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315" windowWidth="16350" windowHeight="6900" tabRatio="687" firstSheet="1" activeTab="1"/>
  </bookViews>
  <sheets>
    <sheet name="Coversheet" sheetId="15" r:id="rId1"/>
    <sheet name="Overview" sheetId="2" r:id="rId2"/>
    <sheet name="Guideline 1.1" sheetId="3" r:id="rId3"/>
    <sheet name="Guideline 1.2" sheetId="4" r:id="rId4"/>
    <sheet name="Guideline 1.3" sheetId="5" r:id="rId5"/>
    <sheet name="Guideline 1.4" sheetId="6" r:id="rId6"/>
    <sheet name="Guideline 2.1" sheetId="7" r:id="rId7"/>
    <sheet name="Guideline 2.2" sheetId="8" r:id="rId8"/>
    <sheet name="Guideline 2.3" sheetId="9" r:id="rId9"/>
    <sheet name="Guideline 2.4" sheetId="10" r:id="rId10"/>
    <sheet name="Guideline 3.1" sheetId="11" r:id="rId11"/>
    <sheet name="Guideline 3.2" sheetId="12" r:id="rId12"/>
    <sheet name="Guideline 3.3" sheetId="13" r:id="rId13"/>
    <sheet name="Guideline 4.1" sheetId="14" r:id="rId14"/>
  </sheets>
  <definedNames>
    <definedName name="_Ref117065589" localSheetId="0">Coversheet!$A$34</definedName>
  </definedNames>
  <calcPr calcId="125725"/>
</workbook>
</file>

<file path=xl/calcChain.xml><?xml version="1.0" encoding="utf-8"?>
<calcChain xmlns="http://schemas.openxmlformats.org/spreadsheetml/2006/main">
  <c r="S69" i="2"/>
  <c r="S70"/>
  <c r="S68"/>
  <c r="E6"/>
  <c r="F6"/>
  <c r="G6"/>
  <c r="H6"/>
  <c r="I6"/>
  <c r="J6"/>
  <c r="K6"/>
  <c r="L6"/>
  <c r="M6"/>
  <c r="N6"/>
  <c r="O6"/>
  <c r="P6"/>
  <c r="Q6"/>
  <c r="R6"/>
  <c r="D6"/>
  <c r="C6"/>
  <c r="S6" s="1"/>
  <c r="H28"/>
  <c r="N3" i="14"/>
  <c r="O3"/>
  <c r="P3"/>
  <c r="Q3"/>
  <c r="R3"/>
  <c r="S3"/>
  <c r="N3" i="13"/>
  <c r="O3"/>
  <c r="P3"/>
  <c r="Q3"/>
  <c r="R3"/>
  <c r="S3"/>
  <c r="N3" i="12"/>
  <c r="O3"/>
  <c r="P3"/>
  <c r="Q3"/>
  <c r="R3"/>
  <c r="S3"/>
  <c r="N3" i="11"/>
  <c r="O3"/>
  <c r="P3"/>
  <c r="Q3"/>
  <c r="R3"/>
  <c r="S3"/>
  <c r="N3" i="10"/>
  <c r="O3"/>
  <c r="P3"/>
  <c r="Q3"/>
  <c r="R3"/>
  <c r="S3"/>
  <c r="N3" i="9"/>
  <c r="O3"/>
  <c r="P3"/>
  <c r="Q3"/>
  <c r="R3"/>
  <c r="S3"/>
  <c r="N3" i="8"/>
  <c r="O3"/>
  <c r="P3"/>
  <c r="Q3"/>
  <c r="R3"/>
  <c r="S3"/>
  <c r="N3" i="7"/>
  <c r="O3"/>
  <c r="P3"/>
  <c r="Q3"/>
  <c r="R3"/>
  <c r="S3"/>
  <c r="N3" i="6"/>
  <c r="O3"/>
  <c r="P3"/>
  <c r="Q3"/>
  <c r="R3"/>
  <c r="S3"/>
  <c r="N3" i="5"/>
  <c r="O3"/>
  <c r="P3"/>
  <c r="Q3"/>
  <c r="R3"/>
  <c r="S3"/>
  <c r="S3" i="4"/>
  <c r="R3"/>
  <c r="Q3"/>
  <c r="P3"/>
  <c r="O3"/>
  <c r="N3"/>
  <c r="N3" i="3"/>
  <c r="O3"/>
  <c r="P3"/>
  <c r="Q3"/>
  <c r="R3"/>
  <c r="S3"/>
  <c r="M64" i="2"/>
  <c r="N64"/>
  <c r="O64"/>
  <c r="P64"/>
  <c r="Q64"/>
  <c r="R64"/>
  <c r="M65"/>
  <c r="N65"/>
  <c r="O65"/>
  <c r="P65"/>
  <c r="Q65"/>
  <c r="R65"/>
  <c r="M58"/>
  <c r="N58"/>
  <c r="O58"/>
  <c r="P58"/>
  <c r="Q58"/>
  <c r="R58"/>
  <c r="M59"/>
  <c r="N59"/>
  <c r="O59"/>
  <c r="P59"/>
  <c r="Q59"/>
  <c r="R59"/>
  <c r="M60"/>
  <c r="N60"/>
  <c r="O60"/>
  <c r="P60"/>
  <c r="Q60"/>
  <c r="R60"/>
  <c r="M61"/>
  <c r="N61"/>
  <c r="O61"/>
  <c r="P61"/>
  <c r="Q61"/>
  <c r="R61"/>
  <c r="K43"/>
  <c r="L43"/>
  <c r="M43"/>
  <c r="N43"/>
  <c r="O43"/>
  <c r="P43"/>
  <c r="Q43"/>
  <c r="R43"/>
  <c r="M9"/>
  <c r="N9"/>
  <c r="O9"/>
  <c r="P9"/>
  <c r="Q9"/>
  <c r="R9"/>
  <c r="M10"/>
  <c r="N10"/>
  <c r="O10"/>
  <c r="P10"/>
  <c r="Q10"/>
  <c r="R10"/>
  <c r="M11"/>
  <c r="N11"/>
  <c r="O11"/>
  <c r="P11"/>
  <c r="Q11"/>
  <c r="R11"/>
  <c r="M12"/>
  <c r="N12"/>
  <c r="O12"/>
  <c r="P12"/>
  <c r="Q12"/>
  <c r="R12"/>
  <c r="M13"/>
  <c r="N13"/>
  <c r="O13"/>
  <c r="P13"/>
  <c r="Q13"/>
  <c r="R13"/>
  <c r="M16"/>
  <c r="N16"/>
  <c r="O16"/>
  <c r="P16"/>
  <c r="Q16"/>
  <c r="R16"/>
  <c r="M17"/>
  <c r="N17"/>
  <c r="O17"/>
  <c r="P17"/>
  <c r="Q17"/>
  <c r="R17"/>
  <c r="M18"/>
  <c r="N18"/>
  <c r="O18"/>
  <c r="P18"/>
  <c r="Q18"/>
  <c r="R18"/>
  <c r="M21"/>
  <c r="N21"/>
  <c r="O21"/>
  <c r="P21"/>
  <c r="Q21"/>
  <c r="R21"/>
  <c r="M22"/>
  <c r="N22"/>
  <c r="O22"/>
  <c r="P22"/>
  <c r="Q22"/>
  <c r="R22"/>
  <c r="M23"/>
  <c r="N23"/>
  <c r="O23"/>
  <c r="P23"/>
  <c r="Q23"/>
  <c r="R23"/>
  <c r="M24"/>
  <c r="N24"/>
  <c r="O24"/>
  <c r="P24"/>
  <c r="Q24"/>
  <c r="R24"/>
  <c r="M25"/>
  <c r="N25"/>
  <c r="O25"/>
  <c r="P25"/>
  <c r="Q25"/>
  <c r="R25"/>
  <c r="M28"/>
  <c r="N28"/>
  <c r="O28"/>
  <c r="P28"/>
  <c r="Q28"/>
  <c r="R28"/>
  <c r="M29"/>
  <c r="N29"/>
  <c r="O29"/>
  <c r="P29"/>
  <c r="Q29"/>
  <c r="R29"/>
  <c r="M32"/>
  <c r="N32"/>
  <c r="O32"/>
  <c r="P32"/>
  <c r="Q32"/>
  <c r="R32"/>
  <c r="M33"/>
  <c r="N33"/>
  <c r="O33"/>
  <c r="P33"/>
  <c r="Q33"/>
  <c r="R33"/>
  <c r="M36"/>
  <c r="N36"/>
  <c r="O36"/>
  <c r="P36"/>
  <c r="Q36"/>
  <c r="R36"/>
  <c r="M39"/>
  <c r="N39"/>
  <c r="O39"/>
  <c r="P39"/>
  <c r="Q39"/>
  <c r="R39"/>
  <c r="M40"/>
  <c r="N40"/>
  <c r="O40"/>
  <c r="P40"/>
  <c r="Q40"/>
  <c r="R40"/>
  <c r="M41"/>
  <c r="N41"/>
  <c r="O41"/>
  <c r="P41"/>
  <c r="Q41"/>
  <c r="R41"/>
  <c r="M42"/>
  <c r="N42"/>
  <c r="O42"/>
  <c r="P42"/>
  <c r="Q42"/>
  <c r="R42"/>
  <c r="M44"/>
  <c r="N44"/>
  <c r="O44"/>
  <c r="P44"/>
  <c r="Q44"/>
  <c r="R44"/>
  <c r="M45"/>
  <c r="N45"/>
  <c r="O45"/>
  <c r="P45"/>
  <c r="Q45"/>
  <c r="R45"/>
  <c r="M48"/>
  <c r="N48"/>
  <c r="O48"/>
  <c r="P48"/>
  <c r="Q48"/>
  <c r="R48"/>
  <c r="M49"/>
  <c r="N49"/>
  <c r="O49"/>
  <c r="P49"/>
  <c r="Q49"/>
  <c r="R49"/>
  <c r="M53"/>
  <c r="N53"/>
  <c r="O53"/>
  <c r="P53"/>
  <c r="Q53"/>
  <c r="R53"/>
  <c r="M54"/>
  <c r="N54"/>
  <c r="O54"/>
  <c r="P54"/>
  <c r="Q54"/>
  <c r="R54"/>
  <c r="M55"/>
  <c r="N55"/>
  <c r="O55"/>
  <c r="P55"/>
  <c r="Q55"/>
  <c r="R55"/>
  <c r="M52"/>
  <c r="N52"/>
  <c r="O52"/>
  <c r="P52"/>
  <c r="Q52"/>
  <c r="R52"/>
  <c r="J3" i="14"/>
  <c r="K3"/>
  <c r="L3"/>
  <c r="M3"/>
  <c r="J3" i="13"/>
  <c r="K3"/>
  <c r="L3"/>
  <c r="M3"/>
  <c r="I3" i="12"/>
  <c r="J3"/>
  <c r="K3"/>
  <c r="L3"/>
  <c r="M3"/>
  <c r="J3" i="11"/>
  <c r="K3"/>
  <c r="L3"/>
  <c r="M3"/>
  <c r="J3" i="10"/>
  <c r="K3"/>
  <c r="L3"/>
  <c r="M3"/>
  <c r="I3" i="9"/>
  <c r="J3"/>
  <c r="K3"/>
  <c r="L3"/>
  <c r="M3"/>
  <c r="J3" i="8"/>
  <c r="K3"/>
  <c r="L3"/>
  <c r="M3"/>
  <c r="I3" i="7"/>
  <c r="J3"/>
  <c r="K3"/>
  <c r="L3"/>
  <c r="M3"/>
  <c r="J3" i="6"/>
  <c r="K3"/>
  <c r="L3"/>
  <c r="M3"/>
  <c r="J3" i="5"/>
  <c r="K3"/>
  <c r="L3"/>
  <c r="M3"/>
  <c r="D3"/>
  <c r="J3" i="3"/>
  <c r="K3"/>
  <c r="L3"/>
  <c r="M3"/>
  <c r="K3" i="4"/>
  <c r="L3"/>
  <c r="M3"/>
  <c r="J3"/>
  <c r="D34" i="6"/>
  <c r="D42" i="2"/>
  <c r="E42"/>
  <c r="F42"/>
  <c r="G42"/>
  <c r="H42"/>
  <c r="I42"/>
  <c r="J42"/>
  <c r="K42"/>
  <c r="L42"/>
  <c r="C42"/>
  <c r="S42" s="1"/>
  <c r="H34" i="6"/>
  <c r="I34"/>
  <c r="H24" i="2"/>
  <c r="J34" i="6"/>
  <c r="I24" i="2"/>
  <c r="K34" i="6"/>
  <c r="J24" i="2"/>
  <c r="C24"/>
  <c r="S24" s="1"/>
  <c r="D24"/>
  <c r="C41"/>
  <c r="S41" s="1"/>
  <c r="E24"/>
  <c r="F24"/>
  <c r="K24"/>
  <c r="C32"/>
  <c r="S32" s="1"/>
  <c r="D65"/>
  <c r="E65"/>
  <c r="F65"/>
  <c r="G65"/>
  <c r="H65"/>
  <c r="I65"/>
  <c r="J65"/>
  <c r="K65"/>
  <c r="L65"/>
  <c r="C65"/>
  <c r="D64"/>
  <c r="E64"/>
  <c r="F64"/>
  <c r="G64"/>
  <c r="H64"/>
  <c r="I64"/>
  <c r="J64"/>
  <c r="K64"/>
  <c r="L64"/>
  <c r="C64"/>
  <c r="S64" s="1"/>
  <c r="D61"/>
  <c r="E61"/>
  <c r="F61"/>
  <c r="G61"/>
  <c r="H61"/>
  <c r="I61"/>
  <c r="J61"/>
  <c r="K61"/>
  <c r="L61"/>
  <c r="C61"/>
  <c r="S61" s="1"/>
  <c r="D60"/>
  <c r="E60"/>
  <c r="F60"/>
  <c r="G60"/>
  <c r="H60"/>
  <c r="I60"/>
  <c r="J60"/>
  <c r="K60"/>
  <c r="L60"/>
  <c r="C60"/>
  <c r="S60" s="1"/>
  <c r="D59"/>
  <c r="E59"/>
  <c r="F59"/>
  <c r="G59"/>
  <c r="H59"/>
  <c r="I59"/>
  <c r="J59"/>
  <c r="K59"/>
  <c r="L59"/>
  <c r="C59"/>
  <c r="S59" s="1"/>
  <c r="D58"/>
  <c r="E58"/>
  <c r="F58"/>
  <c r="G58"/>
  <c r="H58"/>
  <c r="I58"/>
  <c r="J58"/>
  <c r="K58"/>
  <c r="L58"/>
  <c r="C58"/>
  <c r="S58" s="1"/>
  <c r="D55"/>
  <c r="E55"/>
  <c r="F55"/>
  <c r="G55"/>
  <c r="H55"/>
  <c r="I55"/>
  <c r="J55"/>
  <c r="K55"/>
  <c r="L55"/>
  <c r="C55"/>
  <c r="S55" s="1"/>
  <c r="D54"/>
  <c r="E54"/>
  <c r="F54"/>
  <c r="G54"/>
  <c r="H54"/>
  <c r="I54"/>
  <c r="J54"/>
  <c r="K54"/>
  <c r="L54"/>
  <c r="C54"/>
  <c r="D53"/>
  <c r="E53"/>
  <c r="F53"/>
  <c r="G53"/>
  <c r="H53"/>
  <c r="I53"/>
  <c r="J53"/>
  <c r="K53"/>
  <c r="L53"/>
  <c r="C53"/>
  <c r="S53" s="1"/>
  <c r="D52"/>
  <c r="E52"/>
  <c r="F52"/>
  <c r="G52"/>
  <c r="H52"/>
  <c r="I52"/>
  <c r="J52"/>
  <c r="K52"/>
  <c r="L52"/>
  <c r="C52"/>
  <c r="S52" s="1"/>
  <c r="D49"/>
  <c r="E49"/>
  <c r="F49"/>
  <c r="G49"/>
  <c r="H49"/>
  <c r="I49"/>
  <c r="J49"/>
  <c r="K49"/>
  <c r="L49"/>
  <c r="C49"/>
  <c r="S49" s="1"/>
  <c r="D48"/>
  <c r="E48"/>
  <c r="F48"/>
  <c r="G48"/>
  <c r="H48"/>
  <c r="I48"/>
  <c r="J48"/>
  <c r="K48"/>
  <c r="L48"/>
  <c r="C48"/>
  <c r="S48" s="1"/>
  <c r="D45"/>
  <c r="E45"/>
  <c r="F45"/>
  <c r="G45"/>
  <c r="H45"/>
  <c r="I45"/>
  <c r="J45"/>
  <c r="K45"/>
  <c r="L45"/>
  <c r="C45"/>
  <c r="S45" s="1"/>
  <c r="D44"/>
  <c r="E44"/>
  <c r="F44"/>
  <c r="G44"/>
  <c r="H44"/>
  <c r="I44"/>
  <c r="J44"/>
  <c r="K44"/>
  <c r="L44"/>
  <c r="C44"/>
  <c r="D41"/>
  <c r="E41"/>
  <c r="F41"/>
  <c r="G41"/>
  <c r="H41"/>
  <c r="I41"/>
  <c r="J41"/>
  <c r="K41"/>
  <c r="L41"/>
  <c r="D40"/>
  <c r="E40"/>
  <c r="F40"/>
  <c r="G40"/>
  <c r="H40"/>
  <c r="I40"/>
  <c r="J40"/>
  <c r="K40"/>
  <c r="L40"/>
  <c r="C40"/>
  <c r="S40" s="1"/>
  <c r="D39"/>
  <c r="E39"/>
  <c r="F39"/>
  <c r="G39"/>
  <c r="H39"/>
  <c r="I39"/>
  <c r="J39"/>
  <c r="K39"/>
  <c r="L39"/>
  <c r="C39"/>
  <c r="S39" s="1"/>
  <c r="D36"/>
  <c r="E36"/>
  <c r="F36"/>
  <c r="G36"/>
  <c r="H36"/>
  <c r="I36"/>
  <c r="J36"/>
  <c r="K36"/>
  <c r="L36"/>
  <c r="C36"/>
  <c r="S36"/>
  <c r="D33"/>
  <c r="E33"/>
  <c r="F33"/>
  <c r="G33"/>
  <c r="H33"/>
  <c r="I33"/>
  <c r="J33"/>
  <c r="K33"/>
  <c r="L33"/>
  <c r="C33"/>
  <c r="S33" s="1"/>
  <c r="D32"/>
  <c r="E32"/>
  <c r="F32"/>
  <c r="G32"/>
  <c r="H32"/>
  <c r="I32"/>
  <c r="J32"/>
  <c r="K32"/>
  <c r="L32"/>
  <c r="D29"/>
  <c r="E29"/>
  <c r="F29"/>
  <c r="G29"/>
  <c r="H29"/>
  <c r="I29"/>
  <c r="J29"/>
  <c r="K29"/>
  <c r="L29"/>
  <c r="C29"/>
  <c r="S29" s="1"/>
  <c r="D28"/>
  <c r="E28"/>
  <c r="F28"/>
  <c r="F68" s="1"/>
  <c r="G28"/>
  <c r="I28"/>
  <c r="J28"/>
  <c r="K28"/>
  <c r="L28"/>
  <c r="C28"/>
  <c r="D25"/>
  <c r="E25"/>
  <c r="F25"/>
  <c r="G25"/>
  <c r="H25"/>
  <c r="I25"/>
  <c r="J25"/>
  <c r="K25"/>
  <c r="L25"/>
  <c r="C25"/>
  <c r="S25" s="1"/>
  <c r="G24"/>
  <c r="L24"/>
  <c r="D23"/>
  <c r="E23"/>
  <c r="E69" s="1"/>
  <c r="F23"/>
  <c r="G23"/>
  <c r="H23"/>
  <c r="I23"/>
  <c r="J23"/>
  <c r="K23"/>
  <c r="L23"/>
  <c r="C23"/>
  <c r="D22"/>
  <c r="E22"/>
  <c r="F22"/>
  <c r="G22"/>
  <c r="H22"/>
  <c r="I22"/>
  <c r="J22"/>
  <c r="K22"/>
  <c r="L22"/>
  <c r="C22"/>
  <c r="S22" s="1"/>
  <c r="D21"/>
  <c r="E21"/>
  <c r="F21"/>
  <c r="G21"/>
  <c r="H21"/>
  <c r="I21"/>
  <c r="J21"/>
  <c r="K21"/>
  <c r="L21"/>
  <c r="C21"/>
  <c r="S21" s="1"/>
  <c r="D18"/>
  <c r="E18"/>
  <c r="F18"/>
  <c r="G18"/>
  <c r="H18"/>
  <c r="I18"/>
  <c r="J18"/>
  <c r="K18"/>
  <c r="L18"/>
  <c r="C18"/>
  <c r="D17"/>
  <c r="E17"/>
  <c r="F17"/>
  <c r="G17"/>
  <c r="H17"/>
  <c r="I17"/>
  <c r="J17"/>
  <c r="K17"/>
  <c r="L17"/>
  <c r="C17"/>
  <c r="S17" s="1"/>
  <c r="D16"/>
  <c r="E16"/>
  <c r="F16"/>
  <c r="G16"/>
  <c r="H16"/>
  <c r="I16"/>
  <c r="J16"/>
  <c r="K16"/>
  <c r="L16"/>
  <c r="C16"/>
  <c r="S16" s="1"/>
  <c r="D13"/>
  <c r="E13"/>
  <c r="F13"/>
  <c r="G13"/>
  <c r="H13"/>
  <c r="I13"/>
  <c r="J13"/>
  <c r="K13"/>
  <c r="L13"/>
  <c r="C13"/>
  <c r="S13" s="1"/>
  <c r="D12"/>
  <c r="E12"/>
  <c r="F12"/>
  <c r="G12"/>
  <c r="H12"/>
  <c r="I12"/>
  <c r="J12"/>
  <c r="K12"/>
  <c r="L12"/>
  <c r="C12"/>
  <c r="S12" s="1"/>
  <c r="D11"/>
  <c r="E11"/>
  <c r="F11"/>
  <c r="G11"/>
  <c r="H11"/>
  <c r="I11"/>
  <c r="J11"/>
  <c r="K11"/>
  <c r="L11"/>
  <c r="C11"/>
  <c r="S11" s="1"/>
  <c r="D10"/>
  <c r="E10"/>
  <c r="F10"/>
  <c r="G10"/>
  <c r="H10"/>
  <c r="I10"/>
  <c r="J10"/>
  <c r="K10"/>
  <c r="L10"/>
  <c r="C10"/>
  <c r="S10" s="1"/>
  <c r="D9"/>
  <c r="E9"/>
  <c r="F9"/>
  <c r="G9"/>
  <c r="H9"/>
  <c r="I9"/>
  <c r="J9"/>
  <c r="K9"/>
  <c r="L9"/>
  <c r="C9"/>
  <c r="S9" s="1"/>
  <c r="E3" i="14"/>
  <c r="F3"/>
  <c r="G3"/>
  <c r="H3"/>
  <c r="I3"/>
  <c r="D3"/>
  <c r="E3" i="13"/>
  <c r="F3"/>
  <c r="G3"/>
  <c r="H3"/>
  <c r="I3"/>
  <c r="D3"/>
  <c r="E3" i="12"/>
  <c r="F3"/>
  <c r="G3"/>
  <c r="H3"/>
  <c r="D3"/>
  <c r="E3" i="11"/>
  <c r="F3"/>
  <c r="G3"/>
  <c r="H3"/>
  <c r="I3"/>
  <c r="D3"/>
  <c r="E3" i="10"/>
  <c r="F3"/>
  <c r="G3"/>
  <c r="H3"/>
  <c r="I3"/>
  <c r="D3"/>
  <c r="E3" i="9"/>
  <c r="F3"/>
  <c r="G3"/>
  <c r="H3"/>
  <c r="D3"/>
  <c r="E3" i="8"/>
  <c r="F3"/>
  <c r="G3"/>
  <c r="H3"/>
  <c r="I3"/>
  <c r="D3"/>
  <c r="E3" i="7"/>
  <c r="F3"/>
  <c r="G3"/>
  <c r="H3"/>
  <c r="D3"/>
  <c r="E3" i="6"/>
  <c r="F3"/>
  <c r="G3"/>
  <c r="H3"/>
  <c r="I3"/>
  <c r="D3"/>
  <c r="E3" i="5"/>
  <c r="F3"/>
  <c r="G3"/>
  <c r="H3"/>
  <c r="I3"/>
  <c r="E3" i="4"/>
  <c r="F3"/>
  <c r="G3"/>
  <c r="H3"/>
  <c r="I3"/>
  <c r="D3"/>
  <c r="I3" i="3"/>
  <c r="E3"/>
  <c r="F3"/>
  <c r="G3"/>
  <c r="H3"/>
  <c r="D3"/>
  <c r="E43" i="2"/>
  <c r="F43"/>
  <c r="G43"/>
  <c r="H43"/>
  <c r="H69"/>
  <c r="I43"/>
  <c r="J43"/>
  <c r="J69"/>
  <c r="D43"/>
  <c r="C43"/>
  <c r="S43" s="1"/>
  <c r="C69"/>
  <c r="D68"/>
  <c r="D70" s="1"/>
  <c r="F69"/>
  <c r="I69"/>
  <c r="G68"/>
  <c r="G70" s="1"/>
  <c r="C68"/>
  <c r="C70"/>
  <c r="H68"/>
  <c r="H70" s="1"/>
  <c r="L68"/>
  <c r="L69"/>
  <c r="D69"/>
  <c r="E68"/>
  <c r="K69"/>
  <c r="G69"/>
  <c r="I68"/>
  <c r="K68"/>
  <c r="J68"/>
  <c r="J70" s="1"/>
  <c r="Q69"/>
  <c r="O69"/>
  <c r="M69"/>
  <c r="R69"/>
  <c r="P69"/>
  <c r="N69"/>
  <c r="N70" s="1"/>
  <c r="R68"/>
  <c r="P68"/>
  <c r="N68"/>
  <c r="Q68"/>
  <c r="M68"/>
  <c r="M70" s="1"/>
  <c r="O68"/>
  <c r="O70" s="1"/>
  <c r="I70"/>
  <c r="Q70"/>
  <c r="R70"/>
  <c r="P70"/>
  <c r="K70"/>
  <c r="E70" l="1"/>
  <c r="S54"/>
  <c r="L70"/>
  <c r="S44"/>
  <c r="S28"/>
  <c r="F70"/>
  <c r="S23"/>
  <c r="S65"/>
  <c r="S18"/>
</calcChain>
</file>

<file path=xl/comments1.xml><?xml version="1.0" encoding="utf-8"?>
<comments xmlns="http://schemas.openxmlformats.org/spreadsheetml/2006/main">
  <authors>
    <author>Malgorzata Mlynarczyk</author>
  </authors>
  <commentList>
    <comment ref="C6" authorId="0">
      <text>
        <r>
          <rPr>
            <b/>
            <u/>
            <sz val="10"/>
            <color indexed="81"/>
            <rFont val="Tahoma"/>
            <family val="2"/>
          </rPr>
          <t>Procedure:</t>
        </r>
        <r>
          <rPr>
            <b/>
            <sz val="10"/>
            <color indexed="81"/>
            <rFont val="Tahoma"/>
            <family val="2"/>
          </rPr>
          <t xml:space="preserve">
1. Remove, hide, or mask the non-text content
2. Replace it with the text alternative
3. Check that nothing is lost (the purpose of the non-text content is met by the text alternative)
4. If the non-text content contains words that are important to understanding the content, the words are included in the text alternative
</t>
        </r>
        <r>
          <rPr>
            <b/>
            <u/>
            <sz val="10"/>
            <color indexed="81"/>
            <rFont val="Tahoma"/>
            <family val="2"/>
          </rPr>
          <t>Expected Results</t>
        </r>
        <r>
          <rPr>
            <b/>
            <sz val="10"/>
            <color indexed="81"/>
            <rFont val="Tahoma"/>
            <family val="2"/>
          </rPr>
          <t xml:space="preserve">
    Check #3 is true. If the non-text content contains words that are important to understanding the content, check #4 is also true</t>
        </r>
      </text>
    </comment>
    <comment ref="C7" authorId="0">
      <text>
        <r>
          <rPr>
            <b/>
            <sz val="9"/>
            <color indexed="81"/>
            <rFont val="Tahoma"/>
            <family val="2"/>
          </rPr>
          <t xml:space="preserve">Procedure
1. For all input elements that have a type attribute value of "image", check for the presence of an alt attribute.
2. Check that the alt attribute indicates the button's function.
</t>
        </r>
        <r>
          <rPr>
            <b/>
            <u/>
            <sz val="9"/>
            <color indexed="81"/>
            <rFont val="Tahoma"/>
            <family val="2"/>
          </rPr>
          <t>Expected Results</t>
        </r>
        <r>
          <rPr>
            <b/>
            <sz val="9"/>
            <color indexed="81"/>
            <rFont val="Tahoma"/>
            <family val="2"/>
          </rPr>
          <t xml:space="preserve">
#1 and #2 are true </t>
        </r>
      </text>
    </comment>
    <comment ref="C8" authorId="0">
      <text>
        <r>
          <rPr>
            <b/>
            <u/>
            <sz val="10"/>
            <color indexed="81"/>
            <rFont val="Tahoma"/>
            <family val="2"/>
          </rPr>
          <t>Procedure:</t>
        </r>
        <r>
          <rPr>
            <b/>
            <sz val="10"/>
            <color indexed="81"/>
            <rFont val="Tahoma"/>
            <family val="2"/>
          </rPr>
          <t xml:space="preserve">
For each a in the content that contains an img element:
1. Check that there is no adjacent a element that has the same href attribute and the same description
For each a in the content that is contained in a table:
1. Check that there is no a element in an adjacent table cell that has the same href attribute and the same description 
</t>
        </r>
        <r>
          <rPr>
            <b/>
            <u/>
            <sz val="10"/>
            <color indexed="81"/>
            <rFont val="Tahoma"/>
            <family val="2"/>
          </rPr>
          <t>Expected Results</t>
        </r>
        <r>
          <rPr>
            <b/>
            <sz val="10"/>
            <color indexed="81"/>
            <rFont val="Tahoma"/>
            <family val="2"/>
          </rPr>
          <t xml:space="preserve">
    All checks above are true.</t>
        </r>
      </text>
    </comment>
    <comment ref="C9" authorId="0">
      <text>
        <r>
          <rPr>
            <b/>
            <u/>
            <sz val="9"/>
            <color indexed="81"/>
            <rFont val="Tahoma"/>
            <family val="2"/>
          </rPr>
          <t>Procedure:</t>
        </r>
        <r>
          <rPr>
            <b/>
            <sz val="9"/>
            <color indexed="81"/>
            <rFont val="Tahoma"/>
            <family val="2"/>
          </rPr>
          <t xml:space="preserve">
1. Examine each img element in the content
2. Check that each img element which conveys meaning contains an alt attribute.
3. If the image contains words that are important to understanding the content, the words are included in the text alternative. 
</t>
        </r>
        <r>
          <rPr>
            <b/>
            <u/>
            <sz val="9"/>
            <color indexed="81"/>
            <rFont val="Tahoma"/>
            <family val="2"/>
          </rPr>
          <t>Expected Results</t>
        </r>
        <r>
          <rPr>
            <b/>
            <sz val="9"/>
            <color indexed="81"/>
            <rFont val="Tahoma"/>
            <family val="2"/>
          </rPr>
          <t xml:space="preserve">
Checks #2 and #3 are true.</t>
        </r>
      </text>
    </comment>
    <comment ref="C10" authorId="0">
      <text>
        <r>
          <rPr>
            <b/>
            <u/>
            <sz val="9"/>
            <color indexed="81"/>
            <rFont val="Tahoma"/>
            <family val="2"/>
          </rPr>
          <t>Procedure:</t>
        </r>
        <r>
          <rPr>
            <b/>
            <sz val="9"/>
            <color indexed="81"/>
            <rFont val="Tahoma"/>
            <family val="2"/>
          </rPr>
          <t xml:space="preserve">
1. View the source code of the applet element
2. Check that the applet element contains an alt attribute with a text alternative for the applet
3. Check that the applet element contains a text alternative for the applet in the body of the applet element 
</t>
        </r>
        <r>
          <rPr>
            <b/>
            <u/>
            <sz val="9"/>
            <color indexed="81"/>
            <rFont val="Tahoma"/>
            <family val="2"/>
          </rPr>
          <t>Expected Results</t>
        </r>
        <r>
          <rPr>
            <b/>
            <sz val="9"/>
            <color indexed="81"/>
            <rFont val="Tahoma"/>
            <family val="2"/>
          </rPr>
          <t xml:space="preserve">
    Checks #2 and #3 are true</t>
        </r>
      </text>
    </comment>
    <comment ref="C12" authorId="0">
      <text>
        <r>
          <rPr>
            <b/>
            <u/>
            <sz val="9"/>
            <color indexed="81"/>
            <rFont val="Tahoma"/>
            <family val="2"/>
          </rPr>
          <t>Procedure:</t>
        </r>
        <r>
          <rPr>
            <b/>
            <sz val="9"/>
            <color indexed="81"/>
            <rFont val="Tahoma"/>
            <family val="2"/>
          </rPr>
          <t xml:space="preserve">
For each area element in an image map:
1. Check that the area element has an alt attribute.
2. Check that the text alternative specified by the alt attribute serves the same purpose as the part of image map image referenced by the area element of the imagemap.
</t>
        </r>
        <r>
          <rPr>
            <b/>
            <u/>
            <sz val="9"/>
            <color indexed="81"/>
            <rFont val="Tahoma"/>
            <family val="2"/>
          </rPr>
          <t xml:space="preserve">
Expected Results</t>
        </r>
        <r>
          <rPr>
            <b/>
            <sz val="9"/>
            <color indexed="81"/>
            <rFont val="Tahoma"/>
            <family val="2"/>
          </rPr>
          <t xml:space="preserve">
    The above checks are true.</t>
        </r>
      </text>
    </comment>
    <comment ref="C14" authorId="0">
      <text>
        <r>
          <rPr>
            <b/>
            <u/>
            <sz val="9"/>
            <color indexed="81"/>
            <rFont val="Tahoma"/>
            <family val="2"/>
          </rPr>
          <t>Procedure:</t>
        </r>
        <r>
          <rPr>
            <b/>
            <sz val="9"/>
            <color indexed="81"/>
            <rFont val="Tahoma"/>
            <family val="2"/>
          </rPr>
          <t xml:space="preserve">
For each link in the content that uses this technique:
1. Check that text or a text alternative for non-text content is included in the a element
2. If an img element is the only content of the a element, check that its text alternative describes the purpose of the link
3. If the a element contains one or more img element(s) and the text alternative of the img element(s) is empty, check that the text of the link describes the purpose of the link
4. If the a element only contains text, check that the text describes the purpose of the link
</t>
        </r>
        <r>
          <rPr>
            <b/>
            <u/>
            <sz val="9"/>
            <color indexed="81"/>
            <rFont val="Tahoma"/>
            <family val="2"/>
          </rPr>
          <t>Expected Results</t>
        </r>
        <r>
          <rPr>
            <b/>
            <sz val="9"/>
            <color indexed="81"/>
            <rFont val="Tahoma"/>
            <family val="2"/>
          </rPr>
          <t xml:space="preserve">
    The above checks are true</t>
        </r>
        <r>
          <rPr>
            <sz val="9"/>
            <color indexed="81"/>
            <rFont val="Tahoma"/>
            <family val="2"/>
          </rPr>
          <t xml:space="preserve">
</t>
        </r>
      </text>
    </comment>
    <comment ref="C15" authorId="0">
      <text>
        <r>
          <rPr>
            <b/>
            <u/>
            <sz val="9"/>
            <color indexed="81"/>
            <rFont val="Tahoma"/>
            <family val="2"/>
          </rPr>
          <t>Procedure:</t>
        </r>
        <r>
          <rPr>
            <b/>
            <sz val="9"/>
            <color indexed="81"/>
            <rFont val="Tahoma"/>
            <family val="2"/>
          </rPr>
          <t xml:space="preserve">
1. Check that one item in the group includes a text alternative that serves the equivalent purpose for the entire group.
2. Check that the other items in the group are marked in a way that can be ignored by assistive technologies.
3. Check that the items marked in a way that can be ignored by assistive technologies are adjacent to the item that contains the text alternative for the group.
</t>
        </r>
        <r>
          <rPr>
            <b/>
            <u/>
            <sz val="9"/>
            <color indexed="81"/>
            <rFont val="Tahoma"/>
            <family val="2"/>
          </rPr>
          <t>Expected Results</t>
        </r>
        <r>
          <rPr>
            <b/>
            <sz val="9"/>
            <color indexed="81"/>
            <rFont val="Tahoma"/>
            <family val="2"/>
          </rPr>
          <t xml:space="preserve">
    All of the above checks are true.</t>
        </r>
      </text>
    </comment>
    <comment ref="C32" authorId="0">
      <text>
        <r>
          <rPr>
            <b/>
            <u/>
            <sz val="9"/>
            <color indexed="81"/>
            <rFont val="Tahoma"/>
            <family val="2"/>
          </rPr>
          <t>Procedure</t>
        </r>
        <r>
          <rPr>
            <b/>
            <sz val="9"/>
            <color indexed="81"/>
            <rFont val="Tahoma"/>
            <family val="2"/>
          </rPr>
          <t xml:space="preserve">
For each image that should be ignored.
1. Check that title attribute is either absent or empty.
2. Check that alt attribute is present and empty or contains only whitespace (but not &amp;nbsp;) 
</t>
        </r>
        <r>
          <rPr>
            <b/>
            <u/>
            <sz val="9"/>
            <color indexed="81"/>
            <rFont val="Tahoma"/>
            <family val="2"/>
          </rPr>
          <t>Expected Results</t>
        </r>
        <r>
          <rPr>
            <b/>
            <sz val="9"/>
            <color indexed="81"/>
            <rFont val="Tahoma"/>
            <family val="2"/>
          </rPr>
          <t xml:space="preserve">
    #1 and #2 are true </t>
        </r>
        <r>
          <rPr>
            <sz val="9"/>
            <color indexed="81"/>
            <rFont val="Tahoma"/>
            <family val="2"/>
          </rPr>
          <t xml:space="preserve">
</t>
        </r>
      </text>
    </comment>
    <comment ref="C33" authorId="0">
      <text>
        <r>
          <rPr>
            <b/>
            <u/>
            <sz val="9"/>
            <color indexed="81"/>
            <rFont val="Tahoma"/>
            <family val="2"/>
          </rPr>
          <t>Procedure:</t>
        </r>
        <r>
          <rPr>
            <b/>
            <sz val="9"/>
            <color indexed="81"/>
            <rFont val="Tahoma"/>
            <family val="2"/>
          </rPr>
          <t xml:space="preserve">
1. Check for the presence of decorative images
2. Check that they are included with CSS 
</t>
        </r>
        <r>
          <rPr>
            <b/>
            <u/>
            <sz val="9"/>
            <color indexed="81"/>
            <rFont val="Tahoma"/>
            <family val="2"/>
          </rPr>
          <t>Expected Results</t>
        </r>
        <r>
          <rPr>
            <b/>
            <sz val="9"/>
            <color indexed="81"/>
            <rFont val="Tahoma"/>
            <family val="2"/>
          </rPr>
          <t xml:space="preserve">
    If #1 is true, then #2 is true. </t>
        </r>
      </text>
    </comment>
  </commentList>
</comments>
</file>

<file path=xl/comments2.xml><?xml version="1.0" encoding="utf-8"?>
<comments xmlns="http://schemas.openxmlformats.org/spreadsheetml/2006/main">
  <authors>
    <author>Malgorzata Mlynarczyk</author>
  </authors>
  <commentList>
    <comment ref="C6" authorId="0">
      <text>
        <r>
          <rPr>
            <b/>
            <u/>
            <sz val="9"/>
            <color indexed="81"/>
            <rFont val="Tahoma"/>
            <family val="2"/>
          </rPr>
          <t>G115: Procedure</t>
        </r>
        <r>
          <rPr>
            <b/>
            <sz val="9"/>
            <color indexed="81"/>
            <rFont val="Tahoma"/>
            <family val="2"/>
          </rPr>
          <t xml:space="preserve">
1. Check if there are parts of the content that have a semantic function.
2. For each part that has a semantic function, if corresponding semantic markup exists in the technology, check that the content has been marked up using that semantic markup.
</t>
        </r>
        <r>
          <rPr>
            <b/>
            <u/>
            <sz val="9"/>
            <color indexed="81"/>
            <rFont val="Tahoma"/>
            <family val="2"/>
          </rPr>
          <t>Expected Results</t>
        </r>
        <r>
          <rPr>
            <b/>
            <sz val="9"/>
            <color indexed="81"/>
            <rFont val="Tahoma"/>
            <family val="2"/>
          </rPr>
          <t xml:space="preserve">
    Check #2 is true.
</t>
        </r>
        <r>
          <rPr>
            <b/>
            <u/>
            <sz val="9"/>
            <color indexed="81"/>
            <rFont val="Tahoma"/>
            <family val="2"/>
          </rPr>
          <t>H49: Procedure</t>
        </r>
        <r>
          <rPr>
            <b/>
            <sz val="9"/>
            <color indexed="81"/>
            <rFont val="Tahoma"/>
            <family val="2"/>
          </rPr>
          <t xml:space="preserve">
1. Examine the content for information that is conveyed through variations in presentation of text.
2. Check that appropriate semantic markup (such as em, strong, cite, blockquote, quote, sub, and sup) have been used to mark the text that conveys information through variations in text.
</t>
        </r>
        <r>
          <rPr>
            <b/>
            <u/>
            <sz val="9"/>
            <color indexed="81"/>
            <rFont val="Tahoma"/>
            <family val="2"/>
          </rPr>
          <t xml:space="preserve">
Expected Results</t>
        </r>
        <r>
          <rPr>
            <b/>
            <sz val="9"/>
            <color indexed="81"/>
            <rFont val="Tahoma"/>
            <family val="2"/>
          </rPr>
          <t xml:space="preserve">
    Check #2 is true.</t>
        </r>
      </text>
    </comment>
    <comment ref="C7" authorId="0">
      <text>
        <r>
          <rPr>
            <b/>
            <u/>
            <sz val="9"/>
            <color indexed="81"/>
            <rFont val="Tahoma"/>
            <family val="2"/>
          </rPr>
          <t>Procedure:</t>
        </r>
        <r>
          <rPr>
            <b/>
            <sz val="9"/>
            <color indexed="81"/>
            <rFont val="Tahoma"/>
            <family val="2"/>
          </rPr>
          <t xml:space="preserve">
1. Find items where variations in presentation of text are used to convey information.
2. For those items, check to determine if information conveyed visually is also stated explicitly in text.
</t>
        </r>
        <r>
          <rPr>
            <b/>
            <u/>
            <sz val="9"/>
            <color indexed="81"/>
            <rFont val="Tahoma"/>
            <family val="2"/>
          </rPr>
          <t>Expected Results</t>
        </r>
        <r>
          <rPr>
            <b/>
            <sz val="9"/>
            <color indexed="81"/>
            <rFont val="Tahoma"/>
            <family val="2"/>
          </rPr>
          <t xml:space="preserve">
    Check #2 is true.</t>
        </r>
      </text>
    </comment>
    <comment ref="C10" authorId="0">
      <text>
        <r>
          <rPr>
            <b/>
            <u/>
            <sz val="9"/>
            <color indexed="81"/>
            <rFont val="Tahoma"/>
            <family val="2"/>
          </rPr>
          <t>Procedure</t>
        </r>
        <r>
          <rPr>
            <b/>
            <sz val="9"/>
            <color indexed="81"/>
            <rFont val="Tahoma"/>
            <family val="2"/>
          </rPr>
          <t xml:space="preserve">
For any content where color differences are used to convey information:
1. Check that the same information is available through semantic markup.
</t>
        </r>
        <r>
          <rPr>
            <b/>
            <u/>
            <sz val="9"/>
            <color indexed="81"/>
            <rFont val="Tahoma"/>
            <family val="2"/>
          </rPr>
          <t>Expected Results</t>
        </r>
        <r>
          <rPr>
            <b/>
            <sz val="9"/>
            <color indexed="81"/>
            <rFont val="Tahoma"/>
            <family val="2"/>
          </rPr>
          <t xml:space="preserve">
    Check #1 is true.</t>
        </r>
      </text>
    </comment>
    <comment ref="C22" authorId="0">
      <text>
        <r>
          <rPr>
            <b/>
            <u/>
            <sz val="9"/>
            <color indexed="81"/>
            <rFont val="Tahoma"/>
            <family val="2"/>
          </rPr>
          <t>Procedure</t>
        </r>
        <r>
          <rPr>
            <b/>
            <sz val="9"/>
            <color indexed="81"/>
            <rFont val="Tahoma"/>
            <family val="2"/>
          </rPr>
          <t xml:space="preserve">
For pages that dynamically create new content:
1. Examine the source code and check that the new content is not created using document.write(), innerHTML, outerHTML, innerText or outerText.
</t>
        </r>
        <r>
          <rPr>
            <b/>
            <u/>
            <sz val="9"/>
            <color indexed="81"/>
            <rFont val="Tahoma"/>
            <family val="2"/>
          </rPr>
          <t>Expected Results</t>
        </r>
        <r>
          <rPr>
            <b/>
            <sz val="9"/>
            <color indexed="81"/>
            <rFont val="Tahoma"/>
            <family val="2"/>
          </rPr>
          <t xml:space="preserve">
    Check #1 is true.</t>
        </r>
      </text>
    </comment>
    <comment ref="C32" authorId="0">
      <text>
        <r>
          <rPr>
            <b/>
            <u/>
            <sz val="9"/>
            <color indexed="81"/>
            <rFont val="Tahoma"/>
            <family val="2"/>
          </rPr>
          <t>Procedure</t>
        </r>
        <r>
          <rPr>
            <b/>
            <sz val="9"/>
            <color indexed="81"/>
            <rFont val="Tahoma"/>
            <family val="2"/>
          </rPr>
          <t xml:space="preserve">
1. Linearize content using a standard approach for the technology (e.g., removing layout styles or running a linearization tool)
2. Check to see if the order of content yields the same meaning as the original
</t>
        </r>
        <r>
          <rPr>
            <b/>
            <u/>
            <sz val="9"/>
            <color indexed="81"/>
            <rFont val="Tahoma"/>
            <family val="2"/>
          </rPr>
          <t>Expected Results</t>
        </r>
        <r>
          <rPr>
            <b/>
            <sz val="9"/>
            <color indexed="81"/>
            <rFont val="Tahoma"/>
            <family val="2"/>
          </rPr>
          <t xml:space="preserve">
    Check #2 is true.</t>
        </r>
        <r>
          <rPr>
            <sz val="9"/>
            <color indexed="81"/>
            <rFont val="Tahoma"/>
            <family val="2"/>
          </rPr>
          <t xml:space="preserve">
</t>
        </r>
      </text>
    </comment>
    <comment ref="C34" authorId="0">
      <text>
        <r>
          <rPr>
            <b/>
            <sz val="9"/>
            <color indexed="81"/>
            <rFont val="Tahoma"/>
            <family val="2"/>
          </rPr>
          <t xml:space="preserve">Procedure
1. Visually examine the order of the content in the Web page as it is presented to the end user.
2. Examine the elements in the DOM using a tool that allows you to see the DOM.
3. Ensure that the the order of the content in the source code sections match the visual presentation of the content in the Web page. (e.g., for an English language page the order is from top to bottom and from left to right.) " 
</t>
        </r>
        <r>
          <rPr>
            <b/>
            <u/>
            <sz val="9"/>
            <color indexed="81"/>
            <rFont val="Tahoma"/>
            <family val="2"/>
          </rPr>
          <t>Expected Results</t>
        </r>
        <r>
          <rPr>
            <b/>
            <sz val="9"/>
            <color indexed="81"/>
            <rFont val="Tahoma"/>
            <family val="2"/>
          </rPr>
          <t xml:space="preserve">
    Step #3 is true</t>
        </r>
      </text>
    </comment>
  </commentList>
</comments>
</file>

<file path=xl/comments3.xml><?xml version="1.0" encoding="utf-8"?>
<comments xmlns="http://schemas.openxmlformats.org/spreadsheetml/2006/main">
  <authors>
    <author>Malgorzata Mlynarczyk</author>
  </authors>
  <commentList>
    <comment ref="C6" authorId="0">
      <text>
        <r>
          <rPr>
            <b/>
            <u/>
            <sz val="9"/>
            <color indexed="81"/>
            <rFont val="Tahoma"/>
            <family val="2"/>
          </rPr>
          <t>Procedure</t>
        </r>
        <r>
          <rPr>
            <b/>
            <sz val="9"/>
            <color indexed="81"/>
            <rFont val="Tahoma"/>
            <family val="2"/>
          </rPr>
          <t xml:space="preserve">
For each item where a color difference is used to convey information:
1. Check that the information conveyed is also available in text and that the text is not conditional content.
Expected Results
</t>
        </r>
        <r>
          <rPr>
            <b/>
            <u/>
            <sz val="9"/>
            <color indexed="81"/>
            <rFont val="Tahoma"/>
            <family val="2"/>
          </rPr>
          <t xml:space="preserve">    Check #1 is true.</t>
        </r>
      </text>
    </comment>
    <comment ref="C7" authorId="0">
      <text>
        <r>
          <rPr>
            <b/>
            <u/>
            <sz val="9"/>
            <color indexed="81"/>
            <rFont val="Tahoma"/>
            <family val="2"/>
          </rPr>
          <t>Procedure</t>
        </r>
        <r>
          <rPr>
            <b/>
            <sz val="9"/>
            <color indexed="81"/>
            <rFont val="Tahoma"/>
            <family val="2"/>
          </rPr>
          <t xml:space="preserve">
For any content where color differences are used to convey information:
1. Check that the same information is available through text or character cues. 
</t>
        </r>
        <r>
          <rPr>
            <b/>
            <u/>
            <sz val="9"/>
            <color indexed="81"/>
            <rFont val="Tahoma"/>
            <family val="2"/>
          </rPr>
          <t xml:space="preserve">
Expected Results</t>
        </r>
        <r>
          <rPr>
            <b/>
            <sz val="9"/>
            <color indexed="81"/>
            <rFont val="Tahoma"/>
            <family val="2"/>
          </rPr>
          <t xml:space="preserve">
    Check #1 is true.</t>
        </r>
      </text>
    </comment>
    <comment ref="C8" authorId="0">
      <text>
        <r>
          <rPr>
            <b/>
            <u/>
            <sz val="9"/>
            <color indexed="81"/>
            <rFont val="Tahoma"/>
            <family val="2"/>
          </rPr>
          <t>Procedure</t>
        </r>
        <r>
          <rPr>
            <b/>
            <sz val="9"/>
            <color indexed="81"/>
            <rFont val="Tahoma"/>
            <family val="2"/>
          </rPr>
          <t xml:space="preserve">
1. Locate all instances where the color of text is used to convey information.
2. Check that any text where color is used to convey information is also styled or uses a font that makes it visually distinct from other text around it.
</t>
        </r>
        <r>
          <rPr>
            <b/>
            <u/>
            <sz val="9"/>
            <color indexed="81"/>
            <rFont val="Tahoma"/>
            <family val="2"/>
          </rPr>
          <t>Expected Results</t>
        </r>
        <r>
          <rPr>
            <b/>
            <sz val="9"/>
            <color indexed="81"/>
            <rFont val="Tahoma"/>
            <family val="2"/>
          </rPr>
          <t xml:space="preserve">
    Check #2 is true.</t>
        </r>
        <r>
          <rPr>
            <sz val="9"/>
            <color indexed="81"/>
            <rFont val="Tahoma"/>
            <family val="2"/>
          </rPr>
          <t xml:space="preserve">
</t>
        </r>
      </text>
    </comment>
    <comment ref="C9" authorId="0">
      <text>
        <r>
          <rPr>
            <b/>
            <u/>
            <sz val="9"/>
            <color indexed="81"/>
            <rFont val="Tahoma"/>
            <family val="2"/>
          </rPr>
          <t>Procedure</t>
        </r>
        <r>
          <rPr>
            <b/>
            <sz val="9"/>
            <color indexed="81"/>
            <rFont val="Tahoma"/>
            <family val="2"/>
          </rPr>
          <t xml:space="preserve">
1. Locate all instances where color alone is used used to convey information about text.
2. Check that the relative luminance of the color of the text differs from the relative luminance of the surrounding text by a contrast ratio of at least 3:1.
3. Check that pointing (mouseover) to the link causes a visual enhancement (such as an underline, font change, etc.)
4. Check that moving keyboard focus to the link causes a visual enhancement (such as an underline, font change, etc.)
</t>
        </r>
        <r>
          <rPr>
            <b/>
            <u/>
            <sz val="9"/>
            <color indexed="81"/>
            <rFont val="Tahoma"/>
            <family val="2"/>
          </rPr>
          <t xml:space="preserve">
Expected Results</t>
        </r>
        <r>
          <rPr>
            <b/>
            <sz val="9"/>
            <color indexed="81"/>
            <rFont val="Tahoma"/>
            <family val="2"/>
          </rPr>
          <t xml:space="preserve">
    Checks #2, #3, and #4 are all true.</t>
        </r>
        <r>
          <rPr>
            <sz val="9"/>
            <color indexed="81"/>
            <rFont val="Tahoma"/>
            <family val="2"/>
          </rPr>
          <t xml:space="preserve">
</t>
        </r>
      </text>
    </comment>
  </commentList>
</comments>
</file>

<file path=xl/sharedStrings.xml><?xml version="1.0" encoding="utf-8"?>
<sst xmlns="http://schemas.openxmlformats.org/spreadsheetml/2006/main" count="1573" uniqueCount="509">
  <si>
    <t>A</t>
  </si>
  <si>
    <t>Level</t>
  </si>
  <si>
    <t>AA</t>
  </si>
  <si>
    <t>Guideline 1.1 Text Alternatives: Provide text alternatives for any non-text content so that it can be changed into other forms people need, such as large print, braille, speech, symbols or simpler language.</t>
  </si>
  <si>
    <t>Success Criterion</t>
  </si>
  <si>
    <t>H36: Alt attributes on images used as submit buttons</t>
  </si>
  <si>
    <t>H2: Combining image and text links for the same resource</t>
  </si>
  <si>
    <t>H37: Alt attributes on img elements</t>
  </si>
  <si>
    <t>H35: Text alternatives on applet elements</t>
  </si>
  <si>
    <t>H53: Using the body of the object element</t>
  </si>
  <si>
    <t>H24: Text alternatives for the area elements of image maps</t>
  </si>
  <si>
    <t>H86: Text alterns for ASCII art, emoticons, and leetspeak</t>
  </si>
  <si>
    <t>Situation B: If a short description can not serve the same purpose and present the same information as the non-text content (e.g. a chart or diagram):</t>
  </si>
  <si>
    <t>G92: Long description for non-text content using longdesc (H45)
or body of the object element (H53)</t>
  </si>
  <si>
    <t>G74: Long description in text near the non-text content</t>
  </si>
  <si>
    <t>Situation C: If non-text content is a control or accepts user input:</t>
  </si>
  <si>
    <t>G82: Provide a short text alternative using a short text alternative
technique (see above)</t>
  </si>
  <si>
    <t>H44: Label elements to associate text labels with form controls</t>
  </si>
  <si>
    <t>H65: Title attribute to identify form controls when the label
element cannot be used</t>
  </si>
  <si>
    <t>Situation A: If short description can serve the same purpose and present the same information</t>
  </si>
  <si>
    <t>G196: Text alternative on one item within a group of images that
describes all items in the group</t>
  </si>
  <si>
    <t>Provide a descriptive label using a short text alternative technique
(see above)</t>
  </si>
  <si>
    <t>Situation E: If non-text content is a CAPTCHA:</t>
  </si>
  <si>
    <t>G143: Text alternative that describes the purpose of the
CAPTCHA AND
G144: Ensure the Web Page contains another CAPTCHA with the
same purpose using a different modality</t>
  </si>
  <si>
    <t>Situation F: If the non-text content should be ignored by assistive technology:</t>
  </si>
  <si>
    <t>C9: Using CSS to include decorative images</t>
  </si>
  <si>
    <t>NOTES:</t>
  </si>
  <si>
    <t>Situation D: If non-text content is time-based media (including live video and audio); a test or exercise that would be invalid if presented in text; or primarily intended to create a specific sensory experience:</t>
  </si>
  <si>
    <t>G158: Providing a transcript for prerecorded audio only</t>
  </si>
  <si>
    <t>G159: Providing a transcript for prerecorded video only</t>
  </si>
  <si>
    <t>G166: Providing audio that describes the important video content
and describing it as such</t>
  </si>
  <si>
    <t>Guideline 1.2 Time-based Media: Provide alternatives for time-based media.</t>
  </si>
  <si>
    <t>G93: Providing open (always visible) captions</t>
  </si>
  <si>
    <t>G8: Provide movie with extended audio description using one of:
SM1: Adding extended audio description in SMIL 1.0
SM2: Adding extended audio description in SMIL 2.0</t>
  </si>
  <si>
    <t>G9: Captions for live synchronized media AND
G87: Provide closed captions using readily available media format
with video player that supports closed captioning</t>
  </si>
  <si>
    <t>Guideline 1.3 Adaptable: Create content that can be presented in different ways (for example simpler layout) without losing information or structure.</t>
  </si>
  <si>
    <t>Situation A: The technology provides semantic structure to make information and relationships conveyed through presentation programmatically determinable:</t>
  </si>
  <si>
    <t>G140: Separating information and structure from presentation so
that Web pages can be presented different ways without losing
information</t>
  </si>
  <si>
    <t xml:space="preserve">Make info and relationships conveyed through presentation programmatically determinable using the following: </t>
  </si>
  <si>
    <t xml:space="preserve">G138: Using semantic markup when color cues are used
</t>
  </si>
  <si>
    <t xml:space="preserve">H51: Using table markup to present tabular information
</t>
  </si>
  <si>
    <t>H73: Using the summary attribute of the table element to give an
overview of data tables.</t>
  </si>
  <si>
    <t>H43: Using id and headers attributes to associate data cells with
header cells</t>
  </si>
  <si>
    <t xml:space="preserve">H48: Using ol, ul and dl for lists
</t>
  </si>
  <si>
    <t xml:space="preserve">H42: Using h1-h6 to identify headings
</t>
  </si>
  <si>
    <t>SCR21: Using functions of the Document Object Model (DOM) to
add content to a page</t>
  </si>
  <si>
    <t>Situation B: The technology in use does NOT provide the semantic structure to make the information and relationships conveyed through presentation programmatically  determinable:</t>
  </si>
  <si>
    <t>Making information and relationships conveyed through presentation programmatically determinable or available in text using the following techniques:</t>
  </si>
  <si>
    <t xml:space="preserve">T1: Using standard text formatting conventions for paragraphs
</t>
  </si>
  <si>
    <t xml:space="preserve">T2: Using standard text formatting conventions for lists
</t>
  </si>
  <si>
    <t xml:space="preserve">T3: Using standard text formatting conventions for headings
</t>
  </si>
  <si>
    <t>Marking sequences in the content as meaningful using one of the
following techniques AND G57: for those sequences
H34: Using a Unicode right-to-left mark (RLM) or left-to-right
mark (LRM) to mix text direction inline (HTML)
H56: Using the dir attribute on an inline element to resolve
problems with nested directional runs (HTML)
C6: Positioning content based on structural markup (CSS)
C8: Using CSS letter-spacing to control spacing within a word
(CSS)</t>
  </si>
  <si>
    <t xml:space="preserve">C27: Making the DOM order match the visual order
</t>
  </si>
  <si>
    <t>G96: Providing textual identification of items that otherwise rely
only on sensory information to be understood</t>
  </si>
  <si>
    <t xml:space="preserve">Guideline 1.4 Distinguishable: Make it easier for users to see and hear content including separating foreground from background. </t>
  </si>
  <si>
    <t>Situation A: If the color of particular words, backgrounds, or other content is used to indicate information:</t>
  </si>
  <si>
    <t>G14: Ensuring that information conveyed by colour differences
is also available in text</t>
  </si>
  <si>
    <t>G182: Ensuring that additional visual cues are available when text
color differences are used to convey information</t>
  </si>
  <si>
    <t xml:space="preserve">G183: Using a contrast ratio of 3:1 with surrounding text and
providing additional visual cues on focus for links or controls
where color alone is used to identify them
</t>
  </si>
  <si>
    <t>Situation B: If color is used within an image to convey information:</t>
  </si>
  <si>
    <t xml:space="preserve">G111: Using colour and pattern
</t>
  </si>
  <si>
    <t xml:space="preserve">G14: Ensuring that information conveyed by colour differences
is also available in text
</t>
  </si>
  <si>
    <t xml:space="preserve">G170: Providing a control near the beginning of the Web page
that turns off sounds that play automatically
</t>
  </si>
  <si>
    <t xml:space="preserve">G171: Playing sounds only on user request
</t>
  </si>
  <si>
    <t>Situation A: text is less than 18 point if not bold and less than 14 point if bold</t>
  </si>
  <si>
    <t xml:space="preserve">G148: Not specifying background color, not specifying text color,
and not using technology features that change those defaults
</t>
  </si>
  <si>
    <t xml:space="preserve">G174: Provide control with a sufficient contrast ratio that allows
users to switch to a presentation that uses sufficient contrast
</t>
  </si>
  <si>
    <t xml:space="preserve">Situation B: text is as least 18 point if not bold and at least 14 point if bold
</t>
  </si>
  <si>
    <t>G148: Not specifying background color, not specifying text color,
and not using technology features that change those defaults</t>
  </si>
  <si>
    <t>Ensuring that text containers resize when the text resizes AND
using measurements that are relative to other measurements in the
content by using one or more of the following techniques:</t>
  </si>
  <si>
    <t xml:space="preserve">Techniques for relative measurements
C12: Using percent for font sizes
C13: Using named font sizes
C14: Using em units for font sizes
</t>
  </si>
  <si>
    <t xml:space="preserve">Techniques for text container resizing
SCR34: Calculating size and position in a way that scales with
text size
G146: Using liquid layout
</t>
  </si>
  <si>
    <t xml:space="preserve">G178: Providing controls on the Web page that allow users to
incrementally change the size of all text on the page up to 200
percent
</t>
  </si>
  <si>
    <t xml:space="preserve">G179: Ensuring that there is no loss of content or functionality
when the text resizes and text containers do not resize
</t>
  </si>
  <si>
    <t xml:space="preserve">C22: Using CSS to control visual presentation of text
</t>
  </si>
  <si>
    <t>C30: Using CSS to replace text with images of text and providing
user interface controls to switch</t>
  </si>
  <si>
    <t>Guideline 2.1 Keyboard Accessible: Make all functionality available from a keyboard.</t>
  </si>
  <si>
    <t>SCR20: Use both keyboard and other device-specific functions</t>
  </si>
  <si>
    <t>SCR2: Using redundant keyboard and mouse event handlers</t>
  </si>
  <si>
    <t>G21: Ensuring that users are not trapped in content</t>
  </si>
  <si>
    <t>Guideline 2.2 Enough Time: Provide users enough time to read and use content.</t>
  </si>
  <si>
    <t>Situation A: If there are session time limits:</t>
  </si>
  <si>
    <t>G133: Providing a checkbox on the first page of a multipart form
that allows users to ask for longer session time limit or no session
time limit</t>
  </si>
  <si>
    <t>G198: Providing a way for the user to turn the time limit off</t>
  </si>
  <si>
    <t>Situation B: If a time limit is controlled by a script on the page:</t>
  </si>
  <si>
    <t xml:space="preserve">G198: Providing a way for the user to turn the time limit off
</t>
  </si>
  <si>
    <t>G180: Providing the user with a means to set the time limit to 10
times the default time limit</t>
  </si>
  <si>
    <t>SCR16: Providing a script that warns the user a time limit is about
to expire AND SCR1: Allowing the user to extend the default
time limit.</t>
  </si>
  <si>
    <t>Situation C: If there are time limits on reading:</t>
  </si>
  <si>
    <t>G4: Allowing the content to be paused and restarted from where it
was stopped</t>
  </si>
  <si>
    <t>SCR33: Using script to scroll content, and providing a mechanism
to pause it</t>
  </si>
  <si>
    <t>SCR36: Providing a mechanism to allow users to display moving,
scrolling, or auto-updating text in a static window or area</t>
  </si>
  <si>
    <t xml:space="preserve">G11: Creating content that blinks for less than 3 seconds
</t>
  </si>
  <si>
    <t>G187: Using a technology to include blinking content that can be
turned off via the user agent</t>
  </si>
  <si>
    <t>G152: Setting animated gif images to stop blinking after n cycles
(within 5 seconds)</t>
  </si>
  <si>
    <t xml:space="preserve">SCR22: Using scripts to control blinking and stop it in five
seconds or less
</t>
  </si>
  <si>
    <t xml:space="preserve">G186: Using a control in the Web page that stops moving,
blinking, or auto-updating content
</t>
  </si>
  <si>
    <t xml:space="preserve">G191: Providing a link, button, or other mechanism that reloads
the page without any blinking content
</t>
  </si>
  <si>
    <t>Guideline 2.3 Seizures: Do not design content in a way that is known to cause seizures.</t>
  </si>
  <si>
    <t xml:space="preserve">G19: Ensuring that no component of the content flashes more
than three times in any 1-second period
</t>
  </si>
  <si>
    <t>G176: Keeping the flashing area small enough</t>
  </si>
  <si>
    <t xml:space="preserve">G15: Ensuring that content does not violate the general flash
threshold or red flash threshold
</t>
  </si>
  <si>
    <t>Guideline 2.4 Navigable: Provide ways to help users navigate, find content, and determine where they are.</t>
  </si>
  <si>
    <t>Creating links to skip blocks of repeated material using one of the following techniques:</t>
  </si>
  <si>
    <t xml:space="preserve">G1: Adding a link at the top of each page that goes directly to
the main content area
</t>
  </si>
  <si>
    <t xml:space="preserve">G123: Adding a link at the beginning of a block of repeated
content to go to the end of the block
</t>
  </si>
  <si>
    <t xml:space="preserve">G124: Add links at the top of the page to each area of content
</t>
  </si>
  <si>
    <t>Grouping blocks of repeated material in a way that can be skipped, using one of the following techniques:</t>
  </si>
  <si>
    <t xml:space="preserve">H69: Providing heading elements at the beginning of each
section of content
</t>
  </si>
  <si>
    <t xml:space="preserve">H50: Using structural elements to group links
</t>
  </si>
  <si>
    <t>H70: Using frame elements to group blocks of repeated material
AND H64: Using the title attribute of the frame / iframe
elements</t>
  </si>
  <si>
    <t xml:space="preserve">SCR28: Using expandable and collapsible menu to by pass
block of content 
</t>
  </si>
  <si>
    <t>G88: Providing descriptive titles for Web pages AND associating
a title with a Web page using one of the following technique:
H25: Providing a title using the title element</t>
  </si>
  <si>
    <t xml:space="preserve">G59: Placing the interactive elements in an order that follows
sequences and relationships within the content
</t>
  </si>
  <si>
    <t xml:space="preserve">Giving focus to elements in an order that follows sequences and relationships within the content using one of the following techniques:
</t>
  </si>
  <si>
    <t xml:space="preserve">H4: Creating a logical tab order through links, form controls,
and objects
</t>
  </si>
  <si>
    <t xml:space="preserve">Changing a Web page dynamically using one of the following techniques:
</t>
  </si>
  <si>
    <t xml:space="preserve">SCR26: Inserting dynamic content into the Document Object
Model immediately following its trigger element
</t>
  </si>
  <si>
    <t xml:space="preserve">SCR37: Creating Custom Dialogs in a Device Independent Way
</t>
  </si>
  <si>
    <t xml:space="preserve">SCR27: Reordering page sections using the Document Object
Model
</t>
  </si>
  <si>
    <t xml:space="preserve">G91: Providing link text that describes the purpose of a link
H30: Link text describe purpose of a link for anchor elements
H24: Text alternatives for the area elements of image maps
</t>
  </si>
  <si>
    <t xml:space="preserve">Allowing the user to choose short or long link text using one of the technology specific techniques below:
</t>
  </si>
  <si>
    <t xml:space="preserve">G189: Providing a control near the beginning of the Web
page that changes the link text
</t>
  </si>
  <si>
    <t xml:space="preserve">SCR30: Using scripts to change the link text
</t>
  </si>
  <si>
    <t xml:space="preserve">G53: Identifying the purpose of a link using link text combined
with the text of the enclosing sentence
</t>
  </si>
  <si>
    <t xml:space="preserve">Providing a supplemental description of the purpose of a link using one of the following techniques:
</t>
  </si>
  <si>
    <t xml:space="preserve">H33: Supplementing link text with the title attribute
</t>
  </si>
  <si>
    <t xml:space="preserve">C7: Using CSS to hide a portion of the link text
</t>
  </si>
  <si>
    <t xml:space="preserve">Identifying purpose of a link using link text combined with programmatically determined link context using one of the following techniques:
</t>
  </si>
  <si>
    <t xml:space="preserve">H77: Identifying the purpose of a link using link text
combined with its enclosing list item
</t>
  </si>
  <si>
    <t xml:space="preserve">H78: Identifying the purpose of a link using link text
combined with its enclosing paragraph
</t>
  </si>
  <si>
    <t xml:space="preserve">H79: Identify purpose of a link using link text combined with
its enclosing table cell and associated table headings
</t>
  </si>
  <si>
    <t xml:space="preserve">H80: Identifying the purpose of a link using link text
combined with the preceding heading element
</t>
  </si>
  <si>
    <t xml:space="preserve">H81: Identify purpose of a link in a nested list using link text
combined with the parent list item
</t>
  </si>
  <si>
    <t>Using two or more for the following techniques</t>
  </si>
  <si>
    <t xml:space="preserve">G125: Providing links to navigate to related Web pages
</t>
  </si>
  <si>
    <t xml:space="preserve">G64: Providing a Table of Contents
</t>
  </si>
  <si>
    <t xml:space="preserve">G63: Providing a site map
</t>
  </si>
  <si>
    <t xml:space="preserve">G161: Providing a search function to help users find content
</t>
  </si>
  <si>
    <t xml:space="preserve">G185: Linking to all the pages on the site from the home page
</t>
  </si>
  <si>
    <t xml:space="preserve">G126: Providing a list of links to all other Web pages
</t>
  </si>
  <si>
    <t>G130: Providing descriptive headings</t>
  </si>
  <si>
    <t xml:space="preserve">G131: Providing descriptive labels
</t>
  </si>
  <si>
    <t>G149: Using user interface components that are highlighted by the
user agent when they receive focus</t>
  </si>
  <si>
    <t xml:space="preserve">C15: Using CSS to change the presentation of a user interface
component when it receives focus
</t>
  </si>
  <si>
    <t xml:space="preserve">G165: Using the default focus indicator for the platform so that
high visibility default focus indicators will carry over
</t>
  </si>
  <si>
    <t xml:space="preserve">G195: Using an author-supplied, highly visible focus indicator
</t>
  </si>
  <si>
    <t>SCR31: Using script to change the background color or border of
the element with focus</t>
  </si>
  <si>
    <t>Guideline 3.1 Readable: Make content readable and understandable.</t>
  </si>
  <si>
    <t xml:space="preserve">H57: Using language attributes on the html element
</t>
  </si>
  <si>
    <t>H58: Using language attributes to identify changes in the human
language</t>
  </si>
  <si>
    <t>Guideline 3.2 Predictable: Make Web pages appear and operate in predictable ways</t>
  </si>
  <si>
    <t xml:space="preserve">G107: Using "activate" rather than "focus" as a trigger for
changes of context
</t>
  </si>
  <si>
    <t>G80: Providing a submit button to initiate a change of context
using a technology-specific technique listed below</t>
  </si>
  <si>
    <t xml:space="preserve">H32: Providing submit buttons
</t>
  </si>
  <si>
    <t xml:space="preserve">H84: Using a button with a select element to perform an action
</t>
  </si>
  <si>
    <t>G61: Presenting repeated components in the same relative order
each time they appear</t>
  </si>
  <si>
    <t>G197: Using labels, names, and text alternatives consistently for
content that has the same functionality AND for providing labels,
names and text alternatives following;</t>
  </si>
  <si>
    <t xml:space="preserve">sufficient techniques for Success Criterion 1.1.1
</t>
  </si>
  <si>
    <t xml:space="preserve">sufficient techniques for Success Criterion 4.1.2
</t>
  </si>
  <si>
    <t>Guideline 3.3 Input Assistance: Help users avoid and correct mistakes</t>
  </si>
  <si>
    <t xml:space="preserve">Situation A: If a form contains fields for which information from the user is mandatory.
</t>
  </si>
  <si>
    <t xml:space="preserve">G83: Providing text descriptions to identify required fields that
were not completed
</t>
  </si>
  <si>
    <t xml:space="preserve">SCR18: Providing client-side validation and alert.
</t>
  </si>
  <si>
    <t xml:space="preserve">Situation B: If information provided by the user is required to be in a specific data format or of certain values.
</t>
  </si>
  <si>
    <t xml:space="preserve">G84: Providing a text description when the user provides
information that is not in the list of allowed values
</t>
  </si>
  <si>
    <t>G85: Providing a text description when user input falls outside the
required format or values</t>
  </si>
  <si>
    <t xml:space="preserve">SCR18: Providing client-side validation and alert
</t>
  </si>
  <si>
    <t xml:space="preserve">SCR32: Providing client-side validation and adding error text
via the DOM
</t>
  </si>
  <si>
    <t xml:space="preserve">G131: Providing descriptive labels AND one of the following:
</t>
  </si>
  <si>
    <t xml:space="preserve">G89: Providing expected data format and example
</t>
  </si>
  <si>
    <t xml:space="preserve">G184: Providing text instructions at the beginning of a form or
set of fields that describes the necessary input
</t>
  </si>
  <si>
    <t xml:space="preserve">G162: Positioning labels to maximize predictability of
relationships
</t>
  </si>
  <si>
    <t xml:space="preserve">H44:Using label elements to associate text labels with form
controls
</t>
  </si>
  <si>
    <t xml:space="preserve">H71: Providing a description for groups of form controls using
fieldset and legend elements
</t>
  </si>
  <si>
    <t xml:space="preserve">H65:Using the title attribute to identify form controls when the
label element cannot be used.
</t>
  </si>
  <si>
    <t xml:space="preserve">G167: Using an adjacent button to label the purpose of a field
</t>
  </si>
  <si>
    <t xml:space="preserve">Situation B: If information for a field is required to be in a specific data format:
</t>
  </si>
  <si>
    <t xml:space="preserve">G177: Providing suggested correction text
</t>
  </si>
  <si>
    <t xml:space="preserve">SCR32: Providing client-side validation and adding error text via
the DOM
</t>
  </si>
  <si>
    <t xml:space="preserve">Situation C: Information provided by the user is required to be one of a limited set of values:
</t>
  </si>
  <si>
    <t>Situation A: If an application causes a legal transaction to occur, such as making a purchase or submitting an income tax return:</t>
  </si>
  <si>
    <t xml:space="preserve">G164: Providing a stated period of time after submission of the
form when the order can be updated or cancelled by the user
</t>
  </si>
  <si>
    <t xml:space="preserve">G98: Providing the ability for the user to review and correct
answers before submitting
</t>
  </si>
  <si>
    <t xml:space="preserve">G155: Providing a checkbox in addition to a submit button
</t>
  </si>
  <si>
    <t>Situation B: If an action causes information to be deleted:</t>
  </si>
  <si>
    <t xml:space="preserve">G99: Providing the ability to recover deleted information
</t>
  </si>
  <si>
    <t xml:space="preserve">G168: Requesting confirmation to continue with selected action
</t>
  </si>
  <si>
    <t>Situation C: If the Web page includes a testing application:</t>
  </si>
  <si>
    <t>Guideline 4.1 Compatible: Maximise compatibility with current and future user agents, including assistive technologies.</t>
  </si>
  <si>
    <t xml:space="preserve">G134: Validating Web pages
</t>
  </si>
  <si>
    <t xml:space="preserve">G192: Fully conforming to specifications
</t>
  </si>
  <si>
    <t xml:space="preserve">H88: Using HTML according to specs
</t>
  </si>
  <si>
    <t xml:space="preserve">Ensuring that Web pages can be parsed by using one of the following techniques:
</t>
  </si>
  <si>
    <t xml:space="preserve">H75: Ensuring that Web pages are well-formed
</t>
  </si>
  <si>
    <t xml:space="preserve">Situation A: If using a standard user interface component in a markup language:
</t>
  </si>
  <si>
    <t xml:space="preserve">G108: Using markup features to expose the name and role, allow
user-settable properties to be directly set, and provide notification
of changes using technology-specific techniques below:
</t>
  </si>
  <si>
    <t xml:space="preserve">H91: Using HTML form controls and links
</t>
  </si>
  <si>
    <t xml:space="preserve">H44: Label elements to associate text labels with form controls
</t>
  </si>
  <si>
    <t xml:space="preserve">H64: Using the title attribute of the frame / iframe elements
</t>
  </si>
  <si>
    <t xml:space="preserve">H65: Title attribute to identify form controls when the label
element cannot be used
</t>
  </si>
  <si>
    <t xml:space="preserve">SCR21: Using functions of the Document Object Model
(DOM) to add content to a page
</t>
  </si>
  <si>
    <t xml:space="preserve">Situation B: If using script or code to re-purpose a standard user interface component in a markup language:
Exposing the names and roles, allowing user-settable properties to be directly set, and providing notification of changes using the following  technique:
</t>
  </si>
  <si>
    <t xml:space="preserve">Situation C: If using a standard interface component in programming technology:
</t>
  </si>
  <si>
    <t xml:space="preserve">G135: Using the accessibility API features of a technology to
expose names and roles, to allow user-settable properties to be
directly set, and to provide notification of changes
</t>
  </si>
  <si>
    <t xml:space="preserve">Situation D: If creating user interface component in a programming language:
</t>
  </si>
  <si>
    <t>G10: Creating components using a technology that supports the
accessibility API features of the platforms on which the user
agents will be run to expose the names and roles, allow properties
to be directly set, and provide notification of changes</t>
  </si>
  <si>
    <t>Single-A issues</t>
  </si>
  <si>
    <t>Double-A issues</t>
  </si>
  <si>
    <t>Total issues</t>
  </si>
  <si>
    <t>Checkpoint</t>
  </si>
  <si>
    <t>Guideline 1.1 Text Alternatives: Provide text alternatives for any non-text content so that it can be changed into other forms people need, such as large print, braille etc</t>
  </si>
  <si>
    <t>1.1.1 Non-text content</t>
  </si>
  <si>
    <t>1.2.2 Captions (prerecorded)</t>
  </si>
  <si>
    <t>1.2.3 Audio Description or Media Alternative (Prerecorded)</t>
  </si>
  <si>
    <t>1.2.4 Captions (Live)</t>
  </si>
  <si>
    <t>1.2.5 Audio Description (Prerecorded)</t>
  </si>
  <si>
    <t>1.3.1 Info and Relationships</t>
  </si>
  <si>
    <t>1.3.2 Meaningful Sequence</t>
  </si>
  <si>
    <t>1.3.3 Sensory Characteristics</t>
  </si>
  <si>
    <t>1.4.1 Use of Color</t>
  </si>
  <si>
    <t>1.4.2 Audio Control</t>
  </si>
  <si>
    <t>1.4.3 Contrast (Minimum)</t>
  </si>
  <si>
    <t>1.4.4 Resize text</t>
  </si>
  <si>
    <t>1.4.5 Images of text</t>
  </si>
  <si>
    <t>2.1.1 Keyboard</t>
  </si>
  <si>
    <t>2.1.2 No Keyboard Trap</t>
  </si>
  <si>
    <t>2.2.1 Timing Adjustable</t>
  </si>
  <si>
    <t>2.2.2 Pause, Stop, Hide</t>
  </si>
  <si>
    <t>2.3.1 Three Flashes or Below Threshold</t>
  </si>
  <si>
    <t>2.4.1 Bypass Blocks</t>
  </si>
  <si>
    <t>2.4.2 Page Titled</t>
  </si>
  <si>
    <t>2.4.3 Focus Order</t>
  </si>
  <si>
    <t>2.4.4 Link Purpose (In Context)</t>
  </si>
  <si>
    <t>2.4.5 Multiple ways</t>
  </si>
  <si>
    <t>2.4.6 Headings and Labels</t>
  </si>
  <si>
    <t>2.4.7 Focus Visible</t>
  </si>
  <si>
    <t>3.1.1 Language of page</t>
  </si>
  <si>
    <t>3.1.2 Language of parts</t>
  </si>
  <si>
    <t>3.2.1 On Focus</t>
  </si>
  <si>
    <t>3.2.2 On Input</t>
  </si>
  <si>
    <t>3.2.3 Consistent Navigation</t>
  </si>
  <si>
    <t>3.2.4 Consistent Identification</t>
  </si>
  <si>
    <t>3.3.1 Error Identification</t>
  </si>
  <si>
    <t>3.3.2 Labels or Instructions</t>
  </si>
  <si>
    <t>3.3.3 Error Suggestion</t>
  </si>
  <si>
    <t>3.3.4 Error Prevention (Legal, Financial, Data)</t>
  </si>
  <si>
    <t>4.1.1 Parsing</t>
  </si>
  <si>
    <t>4.1.2 Name, Role, Value</t>
  </si>
  <si>
    <t>1.2.1 Audio-only and Video-only (Prerecorded)</t>
  </si>
  <si>
    <t>Created by</t>
  </si>
  <si>
    <t>Change log</t>
  </si>
  <si>
    <t>Revision History</t>
  </si>
  <si>
    <t>Date</t>
  </si>
  <si>
    <t>Author</t>
  </si>
  <si>
    <t>Version</t>
  </si>
  <si>
    <t>Change reference and Summary</t>
  </si>
  <si>
    <t>&lt;date&gt;</t>
  </si>
  <si>
    <t>&lt;name&gt;</t>
  </si>
  <si>
    <t>Created document</t>
  </si>
  <si>
    <t>Name</t>
  </si>
  <si>
    <t>Position</t>
  </si>
  <si>
    <t>&lt;job title&gt;</t>
  </si>
  <si>
    <t>Reviewers and Approvals</t>
  </si>
  <si>
    <t>Distribution</t>
  </si>
  <si>
    <t xml:space="preserve">Date </t>
  </si>
  <si>
    <t>Organisation</t>
  </si>
  <si>
    <t>-</t>
  </si>
  <si>
    <t xml:space="preserve">G94: Providing short text alternative for non-text content using a short text alternative technique listed below:
</t>
  </si>
  <si>
    <t xml:space="preserve">H30: Link text that describes the purpose of a link for anchor
elements
</t>
  </si>
  <si>
    <t xml:space="preserve">G95: Provide short text alternatives (see above) AND one of the
following techniques for long description:
</t>
  </si>
  <si>
    <t xml:space="preserve">G73: Long description in another location with a link to it that is
immediately adjacent to the non-text content
</t>
  </si>
  <si>
    <t xml:space="preserve">G68: Label that describes the purpose of live audio-only and live
video-only content using a short text alternative
</t>
  </si>
  <si>
    <t xml:space="preserve">G100: Provide the accepted name or a descriptive name of the
non-text content using a short text alternative
</t>
  </si>
  <si>
    <t xml:space="preserve">H67: Null alt text and no title attribute on img elements for
images that AT should ignore
</t>
  </si>
  <si>
    <r>
      <t>Checkpoint 1.1.1:</t>
    </r>
    <r>
      <rPr>
        <sz val="10"/>
        <rFont val="Arial"/>
        <family val="2"/>
      </rPr>
      <t xml:space="preserve"> 
</t>
    </r>
    <r>
      <rPr>
        <b/>
        <sz val="10"/>
        <rFont val="Arial"/>
        <family val="2"/>
      </rPr>
      <t xml:space="preserve">Non-text content: </t>
    </r>
    <r>
      <rPr>
        <sz val="10"/>
        <rFont val="Arial"/>
        <family val="2"/>
      </rPr>
      <t xml:space="preserve">All non-text content that is presented to the user has a text alternative that serves the equivalent purpose, except for the situations listed below.
• </t>
    </r>
    <r>
      <rPr>
        <b/>
        <sz val="10"/>
        <rFont val="Arial"/>
        <family val="2"/>
      </rPr>
      <t xml:space="preserve">Controls, Input: </t>
    </r>
    <r>
      <rPr>
        <sz val="10"/>
        <rFont val="Arial"/>
        <family val="2"/>
      </rPr>
      <t xml:space="preserve">then it has a name that describes its purpose.
• </t>
    </r>
    <r>
      <rPr>
        <b/>
        <sz val="10"/>
        <rFont val="Arial"/>
        <family val="2"/>
      </rPr>
      <t xml:space="preserve">Time-Based Media: </t>
    </r>
    <r>
      <rPr>
        <sz val="10"/>
        <rFont val="Arial"/>
        <family val="2"/>
      </rPr>
      <t xml:space="preserve">then text alternatives at least provide descriptive identification of the non-text content.
• </t>
    </r>
    <r>
      <rPr>
        <b/>
        <sz val="10"/>
        <rFont val="Arial"/>
        <family val="2"/>
      </rPr>
      <t>Test:</t>
    </r>
    <r>
      <rPr>
        <sz val="10"/>
        <rFont val="Arial"/>
        <family val="2"/>
      </rPr>
      <t xml:space="preserve"> then text alternatives at least provide descriptive identification of the non-text content.
• </t>
    </r>
    <r>
      <rPr>
        <b/>
        <sz val="10"/>
        <rFont val="Arial"/>
        <family val="2"/>
      </rPr>
      <t>Sensory:</t>
    </r>
    <r>
      <rPr>
        <sz val="10"/>
        <rFont val="Arial"/>
        <family val="2"/>
      </rPr>
      <t xml:space="preserve"> then text alternatives at least provide descriptive identification of the non-text content.
• </t>
    </r>
    <r>
      <rPr>
        <b/>
        <sz val="10"/>
        <rFont val="Arial"/>
        <family val="2"/>
      </rPr>
      <t>CAPTCHA:</t>
    </r>
    <r>
      <rPr>
        <sz val="10"/>
        <rFont val="Arial"/>
        <family val="2"/>
      </rPr>
      <t xml:space="preserve"> then text alternatives that identify and describe the purpose of the non-text content are provided, and alternative forms of CAPTCHA  using output modes are provided to accommodate different disabilities.
• </t>
    </r>
    <r>
      <rPr>
        <b/>
        <sz val="10"/>
        <rFont val="Arial"/>
        <family val="2"/>
      </rPr>
      <t xml:space="preserve">Decoration, Formatting, Invisible: </t>
    </r>
    <r>
      <rPr>
        <sz val="10"/>
        <rFont val="Arial"/>
        <family val="2"/>
      </rPr>
      <t>then it is implemented in a way that it can be ignored by assistive technology.</t>
    </r>
  </si>
  <si>
    <t xml:space="preserve">G87: Providing closed captions USING available media format
that has a video player that supports closed captioning
</t>
  </si>
  <si>
    <t xml:space="preserve">G87: Providing closed captions USING any of the technology
specific techniques below
SM11: Captions through synchronized text in SMIL 1.0
SM12: Captions through synchronized text in SMIL 2.0
</t>
  </si>
  <si>
    <t xml:space="preserve">G78: Providing a second user-selectable audio track with audio
description
</t>
  </si>
  <si>
    <t xml:space="preserve">G173: Providing a version of a movie with audio descriptions
using one of:
SM6: Providing audio description in SMIL 1.0
SM7: Providing audio description in SMIL 2.0
</t>
  </si>
  <si>
    <r>
      <t>Checkpoint 1.2.1</t>
    </r>
    <r>
      <rPr>
        <sz val="10"/>
        <rFont val="Arial"/>
        <family val="2"/>
      </rPr>
      <t xml:space="preserve"> 
</t>
    </r>
    <r>
      <rPr>
        <b/>
        <sz val="10"/>
        <rFont val="Arial"/>
        <family val="2"/>
      </rPr>
      <t xml:space="preserve">Audio only and Video only: </t>
    </r>
    <r>
      <rPr>
        <sz val="10"/>
        <rFont val="Arial"/>
        <family val="2"/>
      </rPr>
      <t xml:space="preserve">For prerecorded
audio-only and video-only media, the following are
true, except when the audio or video is a media
alternative for text and is clearly labelled as such:
• </t>
    </r>
    <r>
      <rPr>
        <b/>
        <sz val="10"/>
        <rFont val="Arial"/>
        <family val="2"/>
      </rPr>
      <t>Prerecorded Audio-only:</t>
    </r>
    <r>
      <rPr>
        <sz val="10"/>
        <rFont val="Arial"/>
        <family val="2"/>
      </rPr>
      <t xml:space="preserve"> An alternative for timebased
media is provided that presents equivalent
information for prerecorded audio content.
• </t>
    </r>
    <r>
      <rPr>
        <b/>
        <sz val="10"/>
        <rFont val="Arial"/>
        <family val="2"/>
      </rPr>
      <t xml:space="preserve">Prerecorded Video-only: </t>
    </r>
    <r>
      <rPr>
        <sz val="10"/>
        <rFont val="Arial"/>
        <family val="2"/>
      </rPr>
      <t>Either an alternative for
time-based media or an audio track is provided that
presents equivalent information for prerecorded video
content.</t>
    </r>
  </si>
  <si>
    <r>
      <t>Checkpoint 1.2.2</t>
    </r>
    <r>
      <rPr>
        <sz val="10"/>
        <rFont val="Arial"/>
        <family val="2"/>
      </rPr>
      <t xml:space="preserve"> 
</t>
    </r>
    <r>
      <rPr>
        <b/>
        <sz val="10"/>
        <rFont val="Arial"/>
        <family val="2"/>
      </rPr>
      <t>Captions (prerecorded):</t>
    </r>
    <r>
      <rPr>
        <sz val="10"/>
        <rFont val="Arial"/>
        <family val="2"/>
      </rPr>
      <t xml:space="preserve"> Captions are provided for all prerecorded audio content in synchronized media, except when media is a media alternative for text and is clearly labelled as such.</t>
    </r>
  </si>
  <si>
    <r>
      <t xml:space="preserve">Checkpoint 1.2.3 </t>
    </r>
    <r>
      <rPr>
        <sz val="10"/>
        <rFont val="Arial"/>
        <family val="2"/>
      </rPr>
      <t xml:space="preserve">
</t>
    </r>
    <r>
      <rPr>
        <b/>
        <sz val="10"/>
        <rFont val="Arial"/>
        <family val="2"/>
      </rPr>
      <t xml:space="preserve">Audio Description or Media Alternative
(Prerecorded): </t>
    </r>
    <r>
      <rPr>
        <sz val="10"/>
        <rFont val="Arial"/>
        <family val="2"/>
      </rPr>
      <t>An alternative for time-based media or
audio description of the prerecorded video content is
provided for synchronized media, except when media is
a media alternative for text and is clearly labeled as
such.</t>
    </r>
  </si>
  <si>
    <t xml:space="preserve">G9: Captions for live synchronized media AND
G93: Provide open (always visible) captions
</t>
  </si>
  <si>
    <t xml:space="preserve">G9: Captions for live synchronized media AND
G87: Provide closed captions using one of the following:
SM11: Captions through synchronized text in SMIL 1.0
SM12: Captions through synchronized text in SMIL 2.0
</t>
  </si>
  <si>
    <r>
      <t>Checkpoint 1.2.4</t>
    </r>
    <r>
      <rPr>
        <sz val="10"/>
        <rFont val="Arial"/>
        <family val="2"/>
      </rPr>
      <t xml:space="preserve"> 
</t>
    </r>
    <r>
      <rPr>
        <b/>
        <sz val="10"/>
        <rFont val="Arial"/>
        <family val="2"/>
      </rPr>
      <t xml:space="preserve">Captions (Live): </t>
    </r>
    <r>
      <rPr>
        <sz val="10"/>
        <rFont val="Arial"/>
        <family val="2"/>
      </rPr>
      <t>Captions are provided for all live
audio content in synchronized media.</t>
    </r>
  </si>
  <si>
    <r>
      <t>Checkpoint 1.2.5</t>
    </r>
    <r>
      <rPr>
        <sz val="10"/>
        <rFont val="Arial"/>
        <family val="2"/>
      </rPr>
      <t xml:space="preserve">
</t>
    </r>
    <r>
      <rPr>
        <b/>
        <sz val="10"/>
        <rFont val="Arial"/>
        <family val="2"/>
      </rPr>
      <t xml:space="preserve">Audio Description (Prerecorded): </t>
    </r>
    <r>
      <rPr>
        <sz val="10"/>
        <rFont val="Arial"/>
        <family val="2"/>
      </rPr>
      <t>Audio description is provided for all prerecorded video content in synchronized media.</t>
    </r>
  </si>
  <si>
    <r>
      <t>Checkpoint 1.3.1</t>
    </r>
    <r>
      <rPr>
        <sz val="10"/>
        <rFont val="Arial"/>
        <family val="2"/>
      </rPr>
      <t xml:space="preserve"> 
</t>
    </r>
    <r>
      <rPr>
        <b/>
        <sz val="10"/>
        <rFont val="Arial"/>
        <family val="2"/>
      </rPr>
      <t xml:space="preserve">Info and Relationships: </t>
    </r>
    <r>
      <rPr>
        <sz val="10"/>
        <rFont val="Arial"/>
        <family val="2"/>
      </rPr>
      <t>Information, structure, and relationships conveyed through presentation can be programmatically determined or are available in text.</t>
    </r>
  </si>
  <si>
    <t xml:space="preserve">G115: Using semantic elements to markup structure AND H49:
Using semantic markup to mark emphasized or special text
</t>
  </si>
  <si>
    <t xml:space="preserve">G117: Using text to convey information that is conveyed by
variations in presentation of text
</t>
  </si>
  <si>
    <t xml:space="preserve"> H39: Using caption elements to associate data table captions with data tables
</t>
  </si>
  <si>
    <t xml:space="preserve">H63: Using the scope attribute to associate header cells and
data cells in data tables
</t>
  </si>
  <si>
    <t xml:space="preserve">H44: Using label elements to associate text labels with form
controls
</t>
  </si>
  <si>
    <t xml:space="preserve">H65: Using the title attribute to identify form controls when the
label element cannot be used
</t>
  </si>
  <si>
    <t xml:space="preserve">H85: Using OPTGROUP to group OPTION elements inside a
SELECT
</t>
  </si>
  <si>
    <t xml:space="preserve">G57: Ordering the content in a meaningful sequence for all the
content in the Web page
</t>
  </si>
  <si>
    <r>
      <t xml:space="preserve">Checkpoint 1.3.2 </t>
    </r>
    <r>
      <rPr>
        <sz val="10"/>
        <rFont val="Arial"/>
        <family val="2"/>
      </rPr>
      <t xml:space="preserve">
</t>
    </r>
    <r>
      <rPr>
        <b/>
        <sz val="10"/>
        <rFont val="Arial"/>
        <family val="2"/>
      </rPr>
      <t xml:space="preserve">Meaningful Sequence: </t>
    </r>
    <r>
      <rPr>
        <sz val="10"/>
        <rFont val="Arial"/>
        <family val="2"/>
      </rPr>
      <t>When the sequence in which content is presented affects its meaning, a correct reading sequence can be programmatically determined.</t>
    </r>
  </si>
  <si>
    <r>
      <t xml:space="preserve">Checkpoint 1.3.3 </t>
    </r>
    <r>
      <rPr>
        <sz val="10"/>
        <rFont val="Arial"/>
        <family val="2"/>
      </rPr>
      <t xml:space="preserve">
</t>
    </r>
    <r>
      <rPr>
        <b/>
        <sz val="10"/>
        <rFont val="Arial"/>
        <family val="2"/>
      </rPr>
      <t xml:space="preserve">Sensory Characteristics: </t>
    </r>
    <r>
      <rPr>
        <sz val="10"/>
        <rFont val="Arial"/>
        <family val="2"/>
      </rPr>
      <t>Instructions provided for understanding and operating content do not rely solely on sensory characteristics of components such as shape, size, visual location, orientation, or sound.</t>
    </r>
  </si>
  <si>
    <r>
      <t>Checkpoint 1.4.1</t>
    </r>
    <r>
      <rPr>
        <sz val="10"/>
        <rFont val="Arial"/>
        <family val="2"/>
      </rPr>
      <t xml:space="preserve"> 
</t>
    </r>
    <r>
      <rPr>
        <b/>
        <sz val="10"/>
        <rFont val="Arial"/>
        <family val="2"/>
      </rPr>
      <t xml:space="preserve">Use of Color: </t>
    </r>
    <r>
      <rPr>
        <sz val="10"/>
        <rFont val="Arial"/>
        <family val="2"/>
      </rPr>
      <t>Color is not used as the only visual
means of conveying information, indicating an action,
prompting a response, or distinguishing a visual
element.</t>
    </r>
  </si>
  <si>
    <r>
      <t>Checkpoint 1.4.2</t>
    </r>
    <r>
      <rPr>
        <sz val="10"/>
        <rFont val="Arial"/>
        <family val="2"/>
      </rPr>
      <t xml:space="preserve"> 
</t>
    </r>
    <r>
      <rPr>
        <b/>
        <sz val="10"/>
        <rFont val="Arial"/>
        <family val="2"/>
      </rPr>
      <t xml:space="preserve">Audio Control: </t>
    </r>
    <r>
      <rPr>
        <sz val="10"/>
        <rFont val="Arial"/>
        <family val="2"/>
      </rPr>
      <t>If any audio on a Web page plays automatically for more than 3 seconds, either a mechanism is available to pause or stop the audio, or a mechanism is available to control audio volume independently from the overall system volume level.</t>
    </r>
  </si>
  <si>
    <t xml:space="preserve">G60: Playing a sound that turns off automatically within three
seconds
</t>
  </si>
  <si>
    <r>
      <t>Checkpoint 1.4.3</t>
    </r>
    <r>
      <rPr>
        <sz val="10"/>
        <rFont val="Arial"/>
        <family val="2"/>
      </rPr>
      <t xml:space="preserve"> 
</t>
    </r>
    <r>
      <rPr>
        <b/>
        <sz val="10"/>
        <rFont val="Arial"/>
        <family val="2"/>
      </rPr>
      <t xml:space="preserve">Contrast (Minimum): </t>
    </r>
    <r>
      <rPr>
        <sz val="10"/>
        <rFont val="Arial"/>
        <family val="2"/>
      </rPr>
      <t xml:space="preserve">The visual presentation of
text and images of text has a contrast ratio of at least
</t>
    </r>
    <r>
      <rPr>
        <b/>
        <sz val="10"/>
        <rFont val="Arial"/>
        <family val="2"/>
      </rPr>
      <t>4.5:1</t>
    </r>
    <r>
      <rPr>
        <sz val="10"/>
        <rFont val="Arial"/>
        <family val="2"/>
      </rPr>
      <t xml:space="preserve">, except for the following:
• </t>
    </r>
    <r>
      <rPr>
        <b/>
        <sz val="10"/>
        <rFont val="Arial"/>
        <family val="2"/>
      </rPr>
      <t>Large print
• Incidental text or images
• Logotypes</t>
    </r>
  </si>
  <si>
    <r>
      <t xml:space="preserve">G18: Ensuring that a contrast ratio of at least </t>
    </r>
    <r>
      <rPr>
        <b/>
        <sz val="10"/>
        <rFont val="Arial"/>
        <family val="2"/>
      </rPr>
      <t>4.5:1</t>
    </r>
    <r>
      <rPr>
        <sz val="10"/>
        <rFont val="Arial"/>
        <family val="2"/>
      </rPr>
      <t xml:space="preserve"> exists
between text (and images of text) and background behind
the text
</t>
    </r>
  </si>
  <si>
    <r>
      <t>G145: Ensuring that a contrast ratio of at least</t>
    </r>
    <r>
      <rPr>
        <b/>
        <sz val="10"/>
        <rFont val="Arial"/>
        <family val="2"/>
      </rPr>
      <t xml:space="preserve"> 3:1 </t>
    </r>
    <r>
      <rPr>
        <sz val="10"/>
        <rFont val="Arial"/>
        <family val="2"/>
      </rPr>
      <t>exists between
text (and images of text) and background behind the text</t>
    </r>
  </si>
  <si>
    <r>
      <t>Checkpoint 1.4.4</t>
    </r>
    <r>
      <rPr>
        <sz val="10"/>
        <rFont val="Arial"/>
        <family val="2"/>
      </rPr>
      <t xml:space="preserve"> 
</t>
    </r>
    <r>
      <rPr>
        <b/>
        <sz val="10"/>
        <rFont val="Arial"/>
        <family val="2"/>
      </rPr>
      <t>Resize text:</t>
    </r>
    <r>
      <rPr>
        <sz val="10"/>
        <rFont val="Arial"/>
        <family val="2"/>
      </rPr>
      <t xml:space="preserve"> Except for captions and images of text, text can be resized without assistive technology up to 200 percent without loss of content or functionality.</t>
    </r>
  </si>
  <si>
    <t xml:space="preserve">G142: Using a technology that has commonly-available user
agents that support zoom.
</t>
  </si>
  <si>
    <r>
      <t>Checkpoint 1.4.5</t>
    </r>
    <r>
      <rPr>
        <sz val="10"/>
        <rFont val="Arial"/>
        <family val="2"/>
      </rPr>
      <t xml:space="preserve"> 
</t>
    </r>
    <r>
      <rPr>
        <b/>
        <sz val="10"/>
        <rFont val="Arial"/>
        <family val="2"/>
      </rPr>
      <t xml:space="preserve">Images of text: </t>
    </r>
    <r>
      <rPr>
        <sz val="10"/>
        <rFont val="Arial"/>
        <family val="2"/>
      </rPr>
      <t xml:space="preserve">If the technologies being used can
achieve the visual presentation, text is used to convey
information rather than images of text except for the
following:
</t>
    </r>
    <r>
      <rPr>
        <b/>
        <sz val="10"/>
        <rFont val="Arial"/>
        <family val="2"/>
      </rPr>
      <t>• Customizable:</t>
    </r>
    <r>
      <rPr>
        <sz val="10"/>
        <rFont val="Arial"/>
        <family val="2"/>
      </rPr>
      <t xml:space="preserve"> The image of text can be visually
customized to the user's requirements;
</t>
    </r>
    <r>
      <rPr>
        <b/>
        <sz val="10"/>
        <rFont val="Arial"/>
        <family val="2"/>
      </rPr>
      <t xml:space="preserve">• Essential: </t>
    </r>
    <r>
      <rPr>
        <sz val="10"/>
        <rFont val="Arial"/>
        <family val="2"/>
      </rPr>
      <t>A particular presentation of text is
essential to the information being conveyed.</t>
    </r>
  </si>
  <si>
    <r>
      <t xml:space="preserve">Checkpoint 2.1.1 </t>
    </r>
    <r>
      <rPr>
        <sz val="10"/>
        <rFont val="Arial"/>
        <family val="2"/>
      </rPr>
      <t xml:space="preserve">
</t>
    </r>
    <r>
      <rPr>
        <b/>
        <sz val="10"/>
        <rFont val="Arial"/>
        <family val="2"/>
      </rPr>
      <t xml:space="preserve">Keyboard: </t>
    </r>
    <r>
      <rPr>
        <sz val="10"/>
        <rFont val="Arial"/>
        <family val="2"/>
      </rPr>
      <t>All functionality of the content is operable through a keyboard interface without requiring specific timings for individual keystrokes, except where the underlying function requires input that depends on the path of the user's movement and not just the endpoints.</t>
    </r>
  </si>
  <si>
    <t xml:space="preserve">G90: Providing keyboard-triggered event handlers using one of
the following techniques:
</t>
  </si>
  <si>
    <t xml:space="preserve">SCR35: Making actions keyboard accessible by using the
onclick event of anchors and buttons
</t>
  </si>
  <si>
    <r>
      <t>Checkpoint 2.1.2</t>
    </r>
    <r>
      <rPr>
        <sz val="10"/>
        <rFont val="Arial"/>
        <family val="2"/>
      </rPr>
      <t xml:space="preserve"> 
</t>
    </r>
    <r>
      <rPr>
        <b/>
        <sz val="10"/>
        <rFont val="Arial"/>
        <family val="2"/>
      </rPr>
      <t xml:space="preserve">No Keyboard Trap: </t>
    </r>
    <r>
      <rPr>
        <sz val="10"/>
        <rFont val="Arial"/>
        <family val="2"/>
      </rPr>
      <t>If keyboard focus can be moved to a component using a keyboard interface, then focus can be moved away using only a keyboard, and, if it requires more than unmodified arrow or tab keys, the user is advised of method for moving focus away.</t>
    </r>
  </si>
  <si>
    <r>
      <t xml:space="preserve">Checkpoint 2.2.1 </t>
    </r>
    <r>
      <rPr>
        <sz val="10"/>
        <rFont val="Arial"/>
        <family val="2"/>
      </rPr>
      <t xml:space="preserve">
</t>
    </r>
    <r>
      <rPr>
        <b/>
        <sz val="10"/>
        <rFont val="Arial"/>
        <family val="2"/>
      </rPr>
      <t xml:space="preserve">Timing Adjustable: </t>
    </r>
    <r>
      <rPr>
        <sz val="10"/>
        <rFont val="Arial"/>
        <family val="2"/>
      </rPr>
      <t xml:space="preserve">For each time limit that is set by the content, at least one of the following is true:
</t>
    </r>
    <r>
      <rPr>
        <b/>
        <sz val="10"/>
        <rFont val="Arial"/>
        <family val="2"/>
      </rPr>
      <t xml:space="preserve">• Turn off: </t>
    </r>
    <r>
      <rPr>
        <sz val="10"/>
        <rFont val="Arial"/>
        <family val="2"/>
      </rPr>
      <t>The user is allowed to turn off the time limit before encountering it;</t>
    </r>
    <r>
      <rPr>
        <b/>
        <sz val="10"/>
        <rFont val="Arial"/>
        <family val="2"/>
      </rPr>
      <t xml:space="preserve"> OR</t>
    </r>
    <r>
      <rPr>
        <sz val="10"/>
        <rFont val="Arial"/>
        <family val="2"/>
      </rPr>
      <t xml:space="preserve">
• </t>
    </r>
    <r>
      <rPr>
        <b/>
        <sz val="10"/>
        <rFont val="Arial"/>
        <family val="2"/>
      </rPr>
      <t>Adjust:</t>
    </r>
    <r>
      <rPr>
        <sz val="10"/>
        <rFont val="Arial"/>
        <family val="2"/>
      </rPr>
      <t xml:space="preserve"> The user is allowed to adjust the time limit before encountering it over a wide range that is at least ten times the length of the default setting; </t>
    </r>
    <r>
      <rPr>
        <b/>
        <sz val="10"/>
        <rFont val="Arial"/>
        <family val="2"/>
      </rPr>
      <t>OR</t>
    </r>
    <r>
      <rPr>
        <sz val="10"/>
        <rFont val="Arial"/>
        <family val="2"/>
      </rPr>
      <t xml:space="preserve">
• </t>
    </r>
    <r>
      <rPr>
        <b/>
        <sz val="10"/>
        <rFont val="Arial"/>
        <family val="2"/>
      </rPr>
      <t xml:space="preserve">Extend: </t>
    </r>
    <r>
      <rPr>
        <sz val="10"/>
        <rFont val="Arial"/>
        <family val="2"/>
      </rPr>
      <t xml:space="preserve">The user is warned before time expires and given at least 20 seconds to extend the time limit with a simple action (for example, "press the space bar"), and the user is allowed to extend the time limit at least ten times; </t>
    </r>
    <r>
      <rPr>
        <b/>
        <sz val="10"/>
        <rFont val="Arial"/>
        <family val="2"/>
      </rPr>
      <t>OR</t>
    </r>
    <r>
      <rPr>
        <sz val="10"/>
        <rFont val="Arial"/>
        <family val="2"/>
      </rPr>
      <t xml:space="preserve">
• </t>
    </r>
    <r>
      <rPr>
        <b/>
        <sz val="10"/>
        <rFont val="Arial"/>
        <family val="2"/>
      </rPr>
      <t xml:space="preserve">Real-time Exception: </t>
    </r>
    <r>
      <rPr>
        <sz val="10"/>
        <rFont val="Arial"/>
        <family val="2"/>
      </rPr>
      <t xml:space="preserve">the time limit is a required part of a real-time event (for example, an auction), and no alternative to the time limit is possible; </t>
    </r>
    <r>
      <rPr>
        <b/>
        <sz val="10"/>
        <rFont val="Arial"/>
        <family val="2"/>
      </rPr>
      <t>OR</t>
    </r>
    <r>
      <rPr>
        <sz val="10"/>
        <rFont val="Arial"/>
        <family val="2"/>
      </rPr>
      <t xml:space="preserve">
• </t>
    </r>
    <r>
      <rPr>
        <b/>
        <sz val="10"/>
        <rFont val="Arial"/>
        <family val="2"/>
      </rPr>
      <t>Essential Exception:</t>
    </r>
    <r>
      <rPr>
        <sz val="10"/>
        <rFont val="Arial"/>
        <family val="2"/>
      </rPr>
      <t xml:space="preserve"> The time limit is essential and extending it would invalidate the activity; </t>
    </r>
    <r>
      <rPr>
        <b/>
        <sz val="10"/>
        <rFont val="Arial"/>
        <family val="2"/>
      </rPr>
      <t>OR</t>
    </r>
    <r>
      <rPr>
        <sz val="10"/>
        <rFont val="Arial"/>
        <family val="2"/>
      </rPr>
      <t xml:space="preserve">
• </t>
    </r>
    <r>
      <rPr>
        <b/>
        <sz val="10"/>
        <rFont val="Arial"/>
        <family val="2"/>
      </rPr>
      <t xml:space="preserve">20 Hour Exception: </t>
    </r>
    <r>
      <rPr>
        <sz val="10"/>
        <rFont val="Arial"/>
        <family val="2"/>
      </rPr>
      <t>The time limit is longer than 20 hours</t>
    </r>
  </si>
  <si>
    <r>
      <t>Checkpoint 2.2.2</t>
    </r>
    <r>
      <rPr>
        <sz val="10"/>
        <rFont val="Arial"/>
        <family val="2"/>
      </rPr>
      <t xml:space="preserve"> 
</t>
    </r>
    <r>
      <rPr>
        <b/>
        <sz val="10"/>
        <rFont val="Arial"/>
        <family val="2"/>
      </rPr>
      <t xml:space="preserve">Pause, Stop, Hide: </t>
    </r>
    <r>
      <rPr>
        <sz val="10"/>
        <rFont val="Arial"/>
        <family val="2"/>
      </rPr>
      <t xml:space="preserve">For moving, blinking,
scrolling, or auto-updating information, all of the
following are true:
</t>
    </r>
    <r>
      <rPr>
        <b/>
        <sz val="10"/>
        <rFont val="Arial"/>
        <family val="2"/>
      </rPr>
      <t xml:space="preserve">• Moving, blinking, scrolling: </t>
    </r>
    <r>
      <rPr>
        <sz val="10"/>
        <rFont val="Arial"/>
        <family val="2"/>
      </rPr>
      <t>For any moving, blinking or scrolling information that (1) starts automatically, (2) lasts more than five seconds, and (3) is presented in parallel with other content, there is a mechanism to pause, stop, or hide it unless the movement, is part of an essential activity; AND
•</t>
    </r>
    <r>
      <rPr>
        <b/>
        <sz val="10"/>
        <rFont val="Arial"/>
        <family val="2"/>
      </rPr>
      <t xml:space="preserve"> Auto-updating: </t>
    </r>
    <r>
      <rPr>
        <sz val="10"/>
        <rFont val="Arial"/>
        <family val="2"/>
      </rPr>
      <t>For any auto-updating information that (1) starts automatically, (2) lasts more than five seconds, and (3) is presented in parallel with other content, there is a mechanism for the user to pause, stop, or hide it or to control the frequency of the update unless it is part of an essential activity.</t>
    </r>
  </si>
  <si>
    <r>
      <t>Checkpoint 2.3.1</t>
    </r>
    <r>
      <rPr>
        <sz val="10"/>
        <rFont val="Arial"/>
        <family val="2"/>
      </rPr>
      <t xml:space="preserve"> 
</t>
    </r>
    <r>
      <rPr>
        <b/>
        <sz val="10"/>
        <rFont val="Arial"/>
        <family val="2"/>
      </rPr>
      <t xml:space="preserve">Three Flashes or Below Threshold: </t>
    </r>
    <r>
      <rPr>
        <sz val="10"/>
        <rFont val="Arial"/>
        <family val="2"/>
      </rPr>
      <t>Web pages do not contain anything that flashes more than three times in any one second period, or the flash is below the general flash and red flash thresholds.</t>
    </r>
  </si>
  <si>
    <r>
      <t xml:space="preserve">Checkpoint 2.4.1 </t>
    </r>
    <r>
      <rPr>
        <sz val="10"/>
        <rFont val="Arial"/>
        <family val="2"/>
      </rPr>
      <t xml:space="preserve">
</t>
    </r>
    <r>
      <rPr>
        <b/>
        <sz val="10"/>
        <rFont val="Arial"/>
        <family val="2"/>
      </rPr>
      <t xml:space="preserve">Bypass Blocks: </t>
    </r>
    <r>
      <rPr>
        <sz val="10"/>
        <rFont val="Arial"/>
        <family val="2"/>
      </rPr>
      <t>A mechanism is available to bypass blocks of content that are repeated on multiple Web pages.</t>
    </r>
  </si>
  <si>
    <r>
      <t>Checkpoint 2.4.2</t>
    </r>
    <r>
      <rPr>
        <sz val="10"/>
        <rFont val="Arial"/>
        <family val="2"/>
      </rPr>
      <t xml:space="preserve"> 
</t>
    </r>
    <r>
      <rPr>
        <b/>
        <sz val="10"/>
        <rFont val="Arial"/>
        <family val="2"/>
      </rPr>
      <t>Page Titled:</t>
    </r>
    <r>
      <rPr>
        <sz val="10"/>
        <rFont val="Arial"/>
        <family val="2"/>
      </rPr>
      <t xml:space="preserve"> Web pages have titles that describe topic or purpose.</t>
    </r>
  </si>
  <si>
    <r>
      <t>Checkpoint 2.4.3</t>
    </r>
    <r>
      <rPr>
        <sz val="10"/>
        <rFont val="Arial"/>
        <family val="2"/>
      </rPr>
      <t xml:space="preserve"> 
</t>
    </r>
    <r>
      <rPr>
        <b/>
        <sz val="10"/>
        <rFont val="Arial"/>
        <family val="2"/>
      </rPr>
      <t xml:space="preserve">Focus Order: </t>
    </r>
    <r>
      <rPr>
        <sz val="10"/>
        <rFont val="Arial"/>
        <family val="2"/>
      </rPr>
      <t>If a Web page can be navigated sequentially and the navigation sequences affect meaning or operation, focusable components receive focus in an order that preserves meaning and operability.</t>
    </r>
  </si>
  <si>
    <r>
      <t>Checkpoint 2.4.4</t>
    </r>
    <r>
      <rPr>
        <sz val="10"/>
        <rFont val="Arial"/>
        <family val="2"/>
      </rPr>
      <t xml:space="preserve"> 
</t>
    </r>
    <r>
      <rPr>
        <b/>
        <sz val="10"/>
        <rFont val="Arial"/>
        <family val="2"/>
      </rPr>
      <t xml:space="preserve">Link Purpose (In Context): </t>
    </r>
    <r>
      <rPr>
        <sz val="10"/>
        <rFont val="Arial"/>
        <family val="2"/>
      </rPr>
      <t>The purpose of each link can be determined from the link text alone, or from the link text together with its programmatically determined link context, except where the purpose of the link would be ambiguous to users in general.</t>
    </r>
  </si>
  <si>
    <r>
      <t xml:space="preserve">Checkpoint 2.4.5 </t>
    </r>
    <r>
      <rPr>
        <sz val="10"/>
        <rFont val="Arial"/>
        <family val="2"/>
      </rPr>
      <t xml:space="preserve">
</t>
    </r>
    <r>
      <rPr>
        <b/>
        <sz val="10"/>
        <rFont val="Arial"/>
        <family val="2"/>
      </rPr>
      <t xml:space="preserve">Multiple ways: </t>
    </r>
    <r>
      <rPr>
        <sz val="10"/>
        <rFont val="Arial"/>
        <family val="2"/>
      </rPr>
      <t xml:space="preserve">More than one way is available to
locate a Web page within a set of Web pages except
where the Web Page is the result of, or a step in, a
process.
Providing </t>
    </r>
    <r>
      <rPr>
        <b/>
        <sz val="10"/>
        <rFont val="Arial"/>
        <family val="2"/>
      </rPr>
      <t xml:space="preserve">more than one </t>
    </r>
    <r>
      <rPr>
        <sz val="10"/>
        <rFont val="Arial"/>
        <family val="2"/>
      </rPr>
      <t>of the methods listed will ensure this checkpoint passes the success criterion</t>
    </r>
  </si>
  <si>
    <r>
      <t>Checkpoint 2.4.6</t>
    </r>
    <r>
      <rPr>
        <sz val="10"/>
        <rFont val="Arial"/>
        <family val="2"/>
      </rPr>
      <t xml:space="preserve"> 
</t>
    </r>
    <r>
      <rPr>
        <b/>
        <sz val="10"/>
        <rFont val="Arial"/>
        <family val="2"/>
      </rPr>
      <t xml:space="preserve">Headings and Labels: </t>
    </r>
    <r>
      <rPr>
        <sz val="10"/>
        <rFont val="Arial"/>
        <family val="2"/>
      </rPr>
      <t>Headings and labels
describe topic or purpose.</t>
    </r>
  </si>
  <si>
    <r>
      <t xml:space="preserve">Checkpoint 2.4.7 </t>
    </r>
    <r>
      <rPr>
        <sz val="10"/>
        <rFont val="Arial"/>
        <family val="2"/>
      </rPr>
      <t xml:space="preserve">
</t>
    </r>
    <r>
      <rPr>
        <b/>
        <sz val="10"/>
        <rFont val="Arial"/>
        <family val="2"/>
      </rPr>
      <t xml:space="preserve">Focus Visible: </t>
    </r>
    <r>
      <rPr>
        <sz val="10"/>
        <rFont val="Arial"/>
        <family val="2"/>
      </rPr>
      <t xml:space="preserve">Any keyboard operable user interface has a mode of operation where the keyboard focus indicator is visible.
</t>
    </r>
    <r>
      <rPr>
        <b/>
        <sz val="10"/>
        <rFont val="Arial"/>
        <family val="2"/>
      </rPr>
      <t xml:space="preserve">At least one </t>
    </r>
    <r>
      <rPr>
        <sz val="10"/>
        <rFont val="Arial"/>
        <family val="2"/>
      </rPr>
      <t>of the methods should be available for each operable user interface</t>
    </r>
  </si>
  <si>
    <r>
      <t xml:space="preserve">Checkpoint 3.1.1 </t>
    </r>
    <r>
      <rPr>
        <sz val="10"/>
        <rFont val="Arial"/>
        <family val="2"/>
      </rPr>
      <t xml:space="preserve">
</t>
    </r>
    <r>
      <rPr>
        <b/>
        <sz val="10"/>
        <rFont val="Arial"/>
        <family val="2"/>
      </rPr>
      <t>Language of page:</t>
    </r>
    <r>
      <rPr>
        <sz val="10"/>
        <rFont val="Arial"/>
        <family val="2"/>
      </rPr>
      <t xml:space="preserve"> The default human language of each Web page can be programmatically determined.</t>
    </r>
  </si>
  <si>
    <r>
      <t>Checkpoint 3.1.2</t>
    </r>
    <r>
      <rPr>
        <sz val="10"/>
        <rFont val="Arial"/>
        <family val="2"/>
      </rPr>
      <t xml:space="preserve"> 
</t>
    </r>
    <r>
      <rPr>
        <b/>
        <sz val="10"/>
        <rFont val="Arial"/>
        <family val="2"/>
      </rPr>
      <t xml:space="preserve">Language of parts: </t>
    </r>
    <r>
      <rPr>
        <sz val="10"/>
        <rFont val="Arial"/>
        <family val="2"/>
      </rPr>
      <t>The human language of each passage or phrase in the content can be programmatically determined except for proper names, technical terms, words of indeterminate language, and words or phrases that have become part of the vernacular of the immediately surrounding text.</t>
    </r>
  </si>
  <si>
    <r>
      <t xml:space="preserve">Checkpoint 3.2.1 </t>
    </r>
    <r>
      <rPr>
        <sz val="10"/>
        <rFont val="Arial"/>
        <family val="2"/>
      </rPr>
      <t xml:space="preserve">
</t>
    </r>
    <r>
      <rPr>
        <b/>
        <sz val="10"/>
        <rFont val="Arial"/>
        <family val="2"/>
      </rPr>
      <t xml:space="preserve">On Focus: </t>
    </r>
    <r>
      <rPr>
        <sz val="10"/>
        <rFont val="Arial"/>
        <family val="2"/>
      </rPr>
      <t>When any component receives focus, it
does not initiate a change of context.</t>
    </r>
  </si>
  <si>
    <r>
      <t xml:space="preserve">Checkpoint 3.2.2 </t>
    </r>
    <r>
      <rPr>
        <sz val="10"/>
        <rFont val="Arial"/>
        <family val="2"/>
      </rPr>
      <t xml:space="preserve">
</t>
    </r>
    <r>
      <rPr>
        <b/>
        <sz val="10"/>
        <rFont val="Arial"/>
        <family val="2"/>
      </rPr>
      <t xml:space="preserve">On Input: </t>
    </r>
    <r>
      <rPr>
        <sz val="10"/>
        <rFont val="Arial"/>
        <family val="2"/>
      </rPr>
      <t>Changing the setting of any user interface component does not automatically cause a change of context unless the user has been advised of the behavior before using the component.</t>
    </r>
  </si>
  <si>
    <r>
      <t>Checkpoint 3.2.3</t>
    </r>
    <r>
      <rPr>
        <sz val="10"/>
        <rFont val="Arial"/>
        <family val="2"/>
      </rPr>
      <t xml:space="preserve"> 
</t>
    </r>
    <r>
      <rPr>
        <b/>
        <sz val="10"/>
        <rFont val="Arial"/>
        <family val="2"/>
      </rPr>
      <t xml:space="preserve">Consistent Navigation: </t>
    </r>
    <r>
      <rPr>
        <sz val="10"/>
        <rFont val="Arial"/>
        <family val="2"/>
      </rPr>
      <t>Navigational mechanisms
that are repeated on multiple pages within a set of Web
pages occur in the same relative order each time they are
repeated, unless a change is initiated by the user.</t>
    </r>
  </si>
  <si>
    <r>
      <t xml:space="preserve">Checkpoint 3.2.4 </t>
    </r>
    <r>
      <rPr>
        <sz val="10"/>
        <rFont val="Arial"/>
        <family val="2"/>
      </rPr>
      <t xml:space="preserve">
</t>
    </r>
    <r>
      <rPr>
        <b/>
        <sz val="10"/>
        <rFont val="Arial"/>
        <family val="2"/>
      </rPr>
      <t>Consistent Identification:</t>
    </r>
    <r>
      <rPr>
        <sz val="10"/>
        <rFont val="Arial"/>
        <family val="2"/>
      </rPr>
      <t xml:space="preserve"> Components that have
the same functionality within a set of Web pages are
identified consistently.</t>
    </r>
  </si>
  <si>
    <r>
      <t xml:space="preserve">Checkpoint 3.3.1 </t>
    </r>
    <r>
      <rPr>
        <sz val="10"/>
        <rFont val="Arial"/>
        <family val="2"/>
      </rPr>
      <t xml:space="preserve">
</t>
    </r>
    <r>
      <rPr>
        <b/>
        <sz val="10"/>
        <rFont val="Arial"/>
        <family val="2"/>
      </rPr>
      <t xml:space="preserve">Error Identification: </t>
    </r>
    <r>
      <rPr>
        <sz val="10"/>
        <rFont val="Arial"/>
        <family val="2"/>
      </rPr>
      <t>If an input error is
automatically detected, the item that is in error is
identified and the error is described to the user in text.</t>
    </r>
  </si>
  <si>
    <r>
      <t xml:space="preserve">Checkpoint 3.3.2 </t>
    </r>
    <r>
      <rPr>
        <sz val="10"/>
        <rFont val="Arial"/>
        <family val="2"/>
      </rPr>
      <t xml:space="preserve">
</t>
    </r>
    <r>
      <rPr>
        <b/>
        <sz val="10"/>
        <rFont val="Arial"/>
        <family val="2"/>
      </rPr>
      <t xml:space="preserve">Labels or Instructions: </t>
    </r>
    <r>
      <rPr>
        <sz val="10"/>
        <rFont val="Arial"/>
        <family val="2"/>
      </rPr>
      <t>Labels or instructions are
provided when content requires user input.</t>
    </r>
  </si>
  <si>
    <r>
      <t xml:space="preserve">Checkpoint 3.3.3 </t>
    </r>
    <r>
      <rPr>
        <sz val="10"/>
        <rFont val="Arial"/>
        <family val="2"/>
      </rPr>
      <t xml:space="preserve">
</t>
    </r>
    <r>
      <rPr>
        <b/>
        <sz val="10"/>
        <rFont val="Arial"/>
        <family val="2"/>
      </rPr>
      <t xml:space="preserve">Error Suggestion: </t>
    </r>
    <r>
      <rPr>
        <sz val="10"/>
        <rFont val="Arial"/>
        <family val="2"/>
      </rPr>
      <t>If an input error is automatically detected and suggestions for correction are known, then the suggestions are provided to the user, unless it would jeopardize the security or purpose of the content.</t>
    </r>
  </si>
  <si>
    <r>
      <t xml:space="preserve">Checkpoint 3.3.4 </t>
    </r>
    <r>
      <rPr>
        <sz val="10"/>
        <rFont val="Arial"/>
        <family val="2"/>
      </rPr>
      <t xml:space="preserve">
</t>
    </r>
    <r>
      <rPr>
        <b/>
        <sz val="10"/>
        <rFont val="Arial"/>
        <family val="2"/>
      </rPr>
      <t xml:space="preserve">Error Prevention (Legal, Financial, Data): </t>
    </r>
    <r>
      <rPr>
        <sz val="10"/>
        <rFont val="Arial"/>
        <family val="2"/>
      </rPr>
      <t xml:space="preserve">For Web pages that cause legal commitments or financial transactions for the user to occur, that modify or delete user-controllable data in data storage systems, or that submit user test responses, at least one of the following is true:
</t>
    </r>
    <r>
      <rPr>
        <b/>
        <sz val="10"/>
        <rFont val="Arial"/>
        <family val="2"/>
      </rPr>
      <t xml:space="preserve">• Reversible: </t>
    </r>
    <r>
      <rPr>
        <sz val="10"/>
        <rFont val="Arial"/>
        <family val="2"/>
      </rPr>
      <t xml:space="preserve">Submissions are reversible.
• </t>
    </r>
    <r>
      <rPr>
        <b/>
        <sz val="10"/>
        <rFont val="Arial"/>
        <family val="2"/>
      </rPr>
      <t xml:space="preserve">Checked: </t>
    </r>
    <r>
      <rPr>
        <sz val="10"/>
        <rFont val="Arial"/>
        <family val="2"/>
      </rPr>
      <t xml:space="preserve">Data entered by the user is checked for
input errors and the user is provided an opportunity
to correct them.
• </t>
    </r>
    <r>
      <rPr>
        <b/>
        <sz val="10"/>
        <rFont val="Arial"/>
        <family val="2"/>
      </rPr>
      <t xml:space="preserve">Confirmed: </t>
    </r>
    <r>
      <rPr>
        <sz val="10"/>
        <rFont val="Arial"/>
        <family val="2"/>
      </rPr>
      <t>A mechanism is available for
reviewing, confirming, and correcting information
before finalizing the submission.</t>
    </r>
  </si>
  <si>
    <r>
      <t xml:space="preserve">Checkpoint 4.1.1 </t>
    </r>
    <r>
      <rPr>
        <sz val="10"/>
        <rFont val="Arial"/>
        <family val="2"/>
      </rPr>
      <t xml:space="preserve">
</t>
    </r>
    <r>
      <rPr>
        <b/>
        <sz val="10"/>
        <rFont val="Arial"/>
        <family val="2"/>
      </rPr>
      <t xml:space="preserve">Parsing: </t>
    </r>
    <r>
      <rPr>
        <sz val="10"/>
        <rFont val="Arial"/>
        <family val="2"/>
      </rPr>
      <t>In content implemented using markup
languages, elements have complete start and end tags,
elements are nested according to their specifications,
elements do not contain duplicate attributes, and any
IDs are unique, except where the specifications allow
these features.</t>
    </r>
  </si>
  <si>
    <r>
      <t xml:space="preserve">Checkpoint 4.1.2 </t>
    </r>
    <r>
      <rPr>
        <sz val="10"/>
        <rFont val="Arial"/>
        <family val="2"/>
      </rPr>
      <t xml:space="preserve">
</t>
    </r>
    <r>
      <rPr>
        <b/>
        <sz val="10"/>
        <rFont val="Arial"/>
        <family val="2"/>
      </rPr>
      <t xml:space="preserve">Name, Role, Value: </t>
    </r>
    <r>
      <rPr>
        <sz val="10"/>
        <rFont val="Arial"/>
        <family val="2"/>
      </rPr>
      <t>For all user user-interface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Note: This success criterion is primarily for Web
authors who develop or script their own user interface
components. For example, standard HTML controls
already meet this success criterion when used according
to specification.</t>
    </r>
  </si>
  <si>
    <t>Accessibility Audit Overview</t>
  </si>
  <si>
    <t>H92: Including a text cue for colored form control labels</t>
  </si>
  <si>
    <t>Situation A: If a mandatory field contains no information:</t>
  </si>
  <si>
    <t xml:space="preserve">G69: Providing an alternative for time-based media using G58: Placing a link to the alternative for time-based media
immediately next to the non-text content, OR
Link to alternative with H53: Use the body of the object element
</t>
  </si>
  <si>
    <t>C28: Specifying the size of text containers using em units</t>
  </si>
  <si>
    <t>G202: Ensuring keyboard control for all functionality</t>
  </si>
  <si>
    <t xml:space="preserve">Ensuring keyboard control by:
H91: Using HTML form controls and links
</t>
  </si>
  <si>
    <t>G13: Describing what will happen before a change to a form
control is made</t>
  </si>
  <si>
    <t>SCR19: Using an onchange event on a select element without causing a change of context</t>
  </si>
  <si>
    <t>H90: Indicating required form controls using label or legend</t>
  </si>
  <si>
    <t xml:space="preserve">H74: Ensuring that opening and closing tags are used
according to specification AND H93: Ensuring that id attributes are unique on a Web page AND H94: Ensuring that elements do not contain duplicate attributes
</t>
  </si>
  <si>
    <t>F</t>
  </si>
  <si>
    <t>P</t>
  </si>
  <si>
    <t>NA</t>
  </si>
  <si>
    <t>Homepage image alts appear to be based on the link, rather than the image. Ideally these would be descriptive of the image, or in the same link as the text-link.</t>
  </si>
  <si>
    <t>In the case of the Sky ArtsHD video, it is actually very descriptive of what it's showing, so didn't fail for audio description. In most cases this would not be valid.</t>
  </si>
  <si>
    <t>The structure of the 'Today' tabs area is odd, with each having an: image, channel, title, read more, and share. Ideally the image &amp; title would be next to each other, closely associated and within the same link (and no-need for read-more).</t>
  </si>
  <si>
    <t>NB: There is no distinguishing links from regular text on the main navigation. This isn't an accessibilty issue because it affects everyone, but if the links were distinguished by colour it would become an accessibility issue.</t>
  </si>
  <si>
    <t>p</t>
  </si>
  <si>
    <t>Main issue: videos in the carousel. You can start the video, but any further keypress stops it and you have to start again.
Minor: can't access the 'share' functions under the tab areas.</t>
  </si>
  <si>
    <t>NB: The 'skipt to content' should really be above the search and trends, assuming that the auto-focus were not on the search box.</t>
  </si>
  <si>
    <t>It's just about a pass here, there are some oddities though (on the homepage). You start on the search box, skipping the logo. You also have to tab through the tweets before you get back to the tabs (e.g. today, latest news). When using a screen reader, you end up going through the whole carousel, rather than using the controls.</t>
  </si>
  <si>
    <t>Homepage: Some odd nesting of DIVs in headings (&lt;h3&gt;&lt;div class="overlay"&gt;&lt;/div&gt;&lt;a class="sprite-skycom tab_shado…), and lots of name attributes used instead of IDs, which *might* confuse a browser if it's used for the target of a skip link. However, it looks like they are all on the footer links. Lots of empty ID attributes on the footer links, which is odd.</t>
  </si>
  <si>
    <t>Homepage</t>
  </si>
  <si>
    <t>TV Guide</t>
  </si>
  <si>
    <t>http://tv.sky.com/tv-guide</t>
  </si>
  <si>
    <t>http://sky.com</t>
  </si>
  <si>
    <t>Large content-based images have null alt. This isn't really appropraite, although how that's improved might depend on CMS.
Also some repatition of alt &amp; link text.</t>
  </si>
  <si>
    <t>The top nav-bar is out of sequence, after the logo &amp; search. Generally other sequences are good, although from a keyboard user point of view there's a lot to go through.</t>
  </si>
  <si>
    <t xml:space="preserve">The placement of the boxes uses inline styles, although I'm not sure there would be value in changing that unless the whole approach is different.
The data displayed would really benefit from table markup, as they relate the top to the 'cell', otherwise it needs lots of inline information. The channels are unrelated to the line items.
The All Channels and Region drop-downs could/should be selects. All Channels has enough JavaScript to make it keyboard accessible, but regions isn't focusable.
Suggest hidden headings above the sections, and taking the headings off the list items.
</t>
  </si>
  <si>
    <t>The currently selected (today) is highlighted by colour. Not a big thing.</t>
  </si>
  <si>
    <t>Although the 'hide' highlights effectively skips the highlights, it isn't marked as such.</t>
  </si>
  <si>
    <t>The top bar is out of sequence, after the logo and search.</t>
  </si>
  <si>
    <t>Ideally the day links should be clearer, but selecting them does filter appropriately.</t>
  </si>
  <si>
    <t>Search does not have label.</t>
  </si>
  <si>
    <t>NB; Focus disappears on one link (All channels), but v minor.</t>
  </si>
  <si>
    <t>Slightly odd implementation (on the body tag) but ok.</t>
  </si>
  <si>
    <t>Technically the drop-downs should have a go button, but the script for channels is reasonably keyboard accessible, and the change happens after the drop-down.</t>
  </si>
  <si>
    <t>The logo doesn't link back to the homepage. And looks quite different as well.</t>
  </si>
  <si>
    <t>http://skyatlantic.sky.com/</t>
  </si>
  <si>
    <t>Channel page</t>
  </si>
  <si>
    <t>http://skyatlantic.sky.com/shows/mad-men</t>
  </si>
  <si>
    <t>Show page (Mad men)</t>
  </si>
  <si>
    <t>Shop index page</t>
  </si>
  <si>
    <t>http://www.sky.com/shop/</t>
  </si>
  <si>
    <t>http://www.sky.com/shop/tv/entertainment/</t>
  </si>
  <si>
    <t>Broadband (Unlimited)</t>
  </si>
  <si>
    <t>Order summary</t>
  </si>
  <si>
    <t>Login</t>
  </si>
  <si>
    <t>Signup</t>
  </si>
  <si>
    <t>Dashboard</t>
  </si>
  <si>
    <t>Contact us</t>
  </si>
  <si>
    <t>Diagnostic example</t>
  </si>
  <si>
    <t>http://www.sky.com/products/tv-packs/entertainment/</t>
  </si>
  <si>
    <t>http://www.sky.com/shop/broadband-talk/broadband-unlimited/</t>
  </si>
  <si>
    <t>http://www.sky.com/quickbuy/build</t>
  </si>
  <si>
    <t>http://www.sky.com/quickbuy/summary</t>
  </si>
  <si>
    <t>https://skyid.sky.com/signin/mysky</t>
  </si>
  <si>
    <t xml:space="preserve">https://skyid.sky.com/signup/myskyauthorised/ </t>
  </si>
  <si>
    <t>https://myaccount.sky.com/</t>
  </si>
  <si>
    <t>http://help.sky.com/tv</t>
  </si>
  <si>
    <t>https://contact.sky.com/ie</t>
  </si>
  <si>
    <t>http://diagnostics.sky.com/no-satellite-signal/choose-box</t>
  </si>
  <si>
    <t>TV Package</t>
  </si>
  <si>
    <t>Product page</t>
  </si>
  <si>
    <t>Basket page</t>
  </si>
  <si>
    <t>TV starting point</t>
  </si>
  <si>
    <t>Better use of combined images and links, but there are still some large images that really should have a decent alt text</t>
  </si>
  <si>
    <t>Quite a few videos, with a player that doesn't include captioning, audio desc or transcripts.</t>
  </si>
  <si>
    <t xml:space="preserve">The image-links down the right side (Nevermiss etc) use image replacement, but only have a title on the link, and no text-content. Therefore they don't work for many assistive technologies. Links are: / (Blackberry), new (Join SkyTV), nevermiss (nevermiss), home (Watch in HD), sky-plus (Remote record), / (twitter), </t>
  </si>
  <si>
    <t>The Facebook iframe doesn't account for the dark background.
The medium grey on dark-grey text in the footer is also insufficient contrast.</t>
  </si>
  <si>
    <t>Zoom to 200% creates significant horizontal scrolling. Appear to be completely fixed-width.</t>
  </si>
  <si>
    <t>NB: There are some images of text on the right, but the text is large and clear</t>
  </si>
  <si>
    <t>Can't get to the video controls. There are also a couple of links I can get to (in the carousel) with the keyboard but can't see what they are.
NB: Get different results depending on keyboard-only vs screen reader use, in some cases the carousel links go to another page.</t>
  </si>
  <si>
    <t>No skip link (or ARIA roles)</t>
  </si>
  <si>
    <t>The top bar (Sky.com home etc) is at the bottom of the source order.</t>
  </si>
  <si>
    <t xml:space="preserve">The main menu and hero content relies on inline styles.
</t>
  </si>
  <si>
    <t>Duplicate H1s (one of which is hidden), and similar issues to the channel page.
Also, (minor point but) the sign-in/up list includes list items for purely styling purposes, they should not.</t>
  </si>
  <si>
    <t>The automated carousel proceeds without being able to stop it (via the keyboard). Makes it impossible to get to the 'record' on a feature item. It is *almost* a keyboard trap.</t>
  </si>
  <si>
    <t>The main Mad Men image carousel (flash block) has no controls.</t>
  </si>
  <si>
    <t>NB: The right hand links have already failed elsewhere.</t>
  </si>
  <si>
    <t>TP</t>
  </si>
  <si>
    <t>Videos vary, but none have captions/audio description.</t>
  </si>
  <si>
    <t xml:space="preserve">The top bar is actually at the bottom, most people would give up before getting there!
The footer area has a row of headings, then separately a set of lists, so the lists are not under the headings (e.g. "On Sky Atlantic HD" is not connected to the links like "Sopranos")
</t>
  </si>
  <si>
    <t>top nav looks different, and appaers in a different place in the source order.</t>
  </si>
  <si>
    <t>Compared to the homepage, "Record" and "Remote record" appear to be the same function?</t>
  </si>
  <si>
    <t>Lots of invalid attributes, but well-formed</t>
  </si>
  <si>
    <t>There are several 'duplicate' alt text for bundles. They are not needed on the colour panels, and wrong on the TV only and Broadband only ones.</t>
  </si>
  <si>
    <t>Missing alt on 'Fox' logo in the carousel, and a few of the logos further down.
Avoids the duplicate alt issue here.
The carousel controls are background images with 'space' as the text.</t>
  </si>
  <si>
    <t>The main hero image should really have an alt text.</t>
  </si>
  <si>
    <t>Includes a pop-up video, same style player as other pages</t>
  </si>
  <si>
    <t>The search box doesn't have an explicit label. The headings within the mega-drop-down should start on H3.
The links in the mega-drop-downs could be in lists.</t>
  </si>
  <si>
    <t>Not responsive, get horizontal scrolling.</t>
  </si>
  <si>
    <t>There are a few images of text, but those items are replicated elsewhere.</t>
  </si>
  <si>
    <t>Logos only.</t>
  </si>
  <si>
    <t>The white on orange text (under 'this pack') need more contrast. The really big ones do as well, but the lower part of the boxes at the darker gradient are ok.</t>
  </si>
  <si>
    <t>Nice to have a bar at the top, looks like the other 'skip to content' link should be removed.</t>
  </si>
  <si>
    <t>Select &amp; personalise' is repeated in an unhelpful manner, but does have headings at the top.</t>
  </si>
  <si>
    <t>Lots of 'show' links repeated, but within structure.</t>
  </si>
  <si>
    <t>This isn't quite upto date with the other page for the skip links.</t>
  </si>
  <si>
    <t>The 'Add to basket' adds it to "Your order", so may not be found later.</t>
  </si>
  <si>
    <t>div outside of the body, DoubleClick, causes fundamental error in validator! Also using HTML5 with an XHTML doctype.</t>
  </si>
  <si>
    <t>So many errors that it could not be checked as HTML5.</t>
  </si>
  <si>
    <t>Homepage: I think the tab controls could do with some improvement, but they work in the classic sense of getting through all the content. It is unclear to the user how they work from a screen-reader point of view though, so ARIA could be used to improve that.</t>
  </si>
  <si>
    <t>The details/summary + javascript to toggle, so screen reader users know what they are.</t>
  </si>
  <si>
    <t>The main hero image shows 4 products and a £25 off voucher offer, but only has alt text of "Join Sky TV, Broadband and Talk". The 'Add the start bundle" inout doesn't make sense without seeing the image.</t>
  </si>
  <si>
    <t>Incorrect alt text on "Sky apps", which says Sky Go.</t>
  </si>
  <si>
    <t xml:space="preserve">The search box doesn't have an explicit label. The headings within the mega-drop-down should start on H3.
The links in the mega-drop-downs could be in lists.
Lack of structure for the carousel, which is a little confusing as it's above the main H1, but below the "start of main content" link.
Two H1s on the page, Sky TV and Sky Entertainment. I think the first is a section rather than this page? Also, the 'tab' links could do with either a role of Navigation, or a hiddne heading to say what they are.
Skips heading 2s for some reason, the 'features' should be a heading 3.
Your order should be a heading, ideally called basket.
The tabs could do with WAI-ARIA tab markup so that screen readers can tell what the function is (it filters results rather than taking you to a new page).
</t>
  </si>
  <si>
    <t>The carousel causes some issues, as you can only tab to some of them, it is not consistent. It might be better just to keep them as a list, and take them out of the tabbing order so you get straight to the carousel controls?</t>
  </si>
  <si>
    <t>Missing alt on the 'pause' button in the carousel.
The large "what you get" images are backgrounds without decent foreground equivelent.
Lots of missing alt text on the logos in the logos under the show/hide areas.</t>
  </si>
  <si>
    <t xml:space="preserve">The search box doesn't have an explicit label. The headings within the mega-drop-down should start on H3.
The links in the mega-drop-downs could be in lists.
The carousel is different here, again it could do with a (hidden?) heading to say what it is. The pause button is near the start (good), but the navigation is very unclear, and the keyboard focus gets lost in there. The content is first (in a list), then the navigation of the items.
The whole page content area is a list of very large items, e.g. "what do i get" is not a heading, but a list item. Should use headings, and does not need to use the list.
The show-hide areas should use a heading at the top of each, e.g. for "Sky entertainment channels". 
The text that appears to be a heading (e.g. "What you get with Sky Entertainment") is a paragraph styled as a heading.
</t>
  </si>
  <si>
    <t>Cannot get to the show/hide links for channels available</t>
  </si>
  <si>
    <t>The "What you get" area with tabs underneath is likely to cause issues for screen readers, as they are links that do not apppear to do anything, and the changed content is above the keyboard focus, so you have to know to go backwards to find it.</t>
  </si>
  <si>
    <t xml:space="preserve">The search box doesn't have an explicit label. The headings within the mega-drop-down should start on H3.
The links in the mega-drop-downs could be in lists.
Duplicate H1s, the first is actually the section rather than this page. 
</t>
  </si>
  <si>
    <t>NB: Good use of &lt;strong&gt; for indicating current page (tabs), although ideally it would be a non-link as this is the same page.</t>
  </si>
  <si>
    <t xml:space="preserve">The page inherits the search box and menu issues.
Uses H5 for the 'discover' links under the 'Add' buttons.
Has blank headings (levels 3 and 4) under Step 2.
</t>
  </si>
  <si>
    <t>Some of the text as graphics is under contrast (e.g. pink on white), but they are not critical to the page.</t>
  </si>
  <si>
    <t>Significant scrolling, not responsive.</t>
  </si>
  <si>
    <t>The text in the hero doesn't *need* to be image, although it is difficult to achieve that effect in CSS.</t>
  </si>
  <si>
    <t>The 'add' buttons under the Sky boxes are actually on a row after the descriptions, so it appears that you cannot add the first one, as it is under the second description.</t>
  </si>
  <si>
    <t>Lots of hidden 'click for more…' links (pic)</t>
  </si>
  <si>
    <t>This page is missing the more recent styles that highlight the button focus. Focus is hidden on many links/buttons, so you can't actually tell what your buying!</t>
  </si>
  <si>
    <t>Mixed page, some links have a bright yellow background change, but buttons do not. You can just about tell where the focus is, but it is almost hidden on the buttons.</t>
  </si>
  <si>
    <t>Has a meta-http-equiv for content language, but with an HTML5 doctype this should be on the HTML tag.</t>
  </si>
  <si>
    <t>When the pop-overs appear (e.g. customer service) you have to know they are at the top of the source order to dismiss them!</t>
  </si>
  <si>
    <t>Pop-overs issue</t>
  </si>
  <si>
    <t>Can get to the legal show/hide links! Selecting the chat button doesn't activate with the keyboard.</t>
  </si>
  <si>
    <t>Relative to the homepage and shop the top-nav changes completely.</t>
  </si>
  <si>
    <t>Labelling issues around the 'basket'*</t>
  </si>
  <si>
    <t>* Basket labelling:
There is a usability question about whether people think of buying a Sky package as something you add to a "basket". you have to navigate around a lot, and understand the if/buts/maybes of the services (e.g. whether you need TV, and/or phone as part of the package). Leads to lots of error pop-overs such as 'add a box'.
Perhaps a wizard approach to buying services would be more effective? Where you select the broad services (TV/Broadband/Phone) and whether your new/existing customer, and then customise your package.
If basket is kept, the labelling need to be consistent with that, e.g. "Add to basket", for the buttons, the "show basket" buttons should work, and the basket should have a heading (level2) termed "Basket" or "Your basket".</t>
  </si>
  <si>
    <t>Stray H4 tag and bad nesting, e.g. &lt;h4&gt;&lt;!-- /UK/Prospect/Boxes/PRIMARY_STB_HD_NO_SUB_header.xml --&gt;&lt;h4&gt;Sky+HD box&lt;/h4&gt;&lt;/h4&gt;</t>
  </si>
  <si>
    <t>Nesting DIV (block element) inside label.
Nesting of paragraphs "See below for pricing and further terms.&lt;/p&gt; &lt;/p&gt;"
Unclosed DIV that prevents the validator from continuing, which could affect user agents as well.</t>
  </si>
  <si>
    <t>Qiute a few errors, but all on attributes</t>
  </si>
  <si>
    <t>The tabs are not links, and the show/hide could use the HTML5 pattern instead.</t>
  </si>
  <si>
    <t>The page inherits the search box and menu issues.</t>
  </si>
  <si>
    <t>Page is ok, but the "Sign into Sky" heading is not above the sign-in form, it's under Sky (H1) &gt; SkyID (H2).</t>
  </si>
  <si>
    <t>No skip link, which is ok on a cut-dow page. However, it will fail for navigation consistency!</t>
  </si>
  <si>
    <t>Might sound odd, but it's probably best to remove or rename the legend, it causes JAWs to repeat the legend before every field. A heading would be fine. Also, duplicate legends makes the use of them pointless.</t>
  </si>
  <si>
    <t>Inherits the homepage search/menu issues, but otherwise fine.</t>
  </si>
  <si>
    <t>The relationship between steps 1, 2, 3 is not clear when going through with a screen reader (pic). Having selected a link, nothing happens. You have to continue through the links below and "less than select an article" before getting to the next section.</t>
  </si>
  <si>
    <t xml:space="preserve">Inherits the homepage search/menu issues. Also has blank H2, </t>
  </si>
  <si>
    <t xml:space="preserve">The relationship between steps 1 - 3 is not very clear (but different from the TV diagnostic). Without the visuals, you get "1. Choose a topic, 2, 3" but they aren't marked as steps (e.g. with a heading 3 "steps to contact information". Also, whe pressing the link the focus is dropped onto the first new option. That's very efficient (e.g. for visual keyboard use), but potentially very confusing if you can't see it. might be better to drop the focus onto the currently selected step. </t>
  </si>
  <si>
    <t>Inherits the homepage search/menu issues. Also, the headings are: H3 TV help, H2 No satelite signal, H1 Which sky box do you have?</t>
  </si>
  <si>
    <t>It's a meanful sequence (very simple), but see the lack of keyboard accessibility…</t>
  </si>
  <si>
    <t xml:space="preserve">The boxes could do with a better description to match the visual aid, not necessarily of the visual appearance, but perhaps a non-visual way of establishing which box it is? </t>
  </si>
  <si>
    <t>The descriptions could be better, but covered that in 1.1</t>
  </si>
  <si>
    <t>Some of the default text colours (green, yellow, pink) don't have sufficient contrast, even at large size. However, they have associated iconography and have greater contrast when selected.</t>
  </si>
  <si>
    <t>The page is narrow enough that you just loose a bit of the top navigation.</t>
  </si>
  <si>
    <t>Responsive</t>
  </si>
  <si>
    <t>Lots of horizontal scrolling</t>
  </si>
  <si>
    <t>Simply cannot access the options in the content area in Chrome / Safari. Not entirely sure why, I would guess it's a script thing as they appear to be standard links.
They are ok in Firefox &amp; with a screen reader.</t>
  </si>
  <si>
    <t>The page appears to be loading the section in the middle, but then refreshes which could be confusing to screen reader users.
It would be good to either load the page, or load the content-area as AJAX rather than refreshing the whole page.</t>
  </si>
  <si>
    <t>Even when you can tab through, the focus is not visible on the links in the content.</t>
  </si>
  <si>
    <t>If you miss the username and/or password the submit doesn't work, there is no error (there should be).
Also, it auto-focuses on the password field if you get it wrong, so skips the error message (and doesn't cater for incorrect username).</t>
  </si>
  <si>
    <t>The hints can be a little invasive, but I haven't found a situation they don't work for.
Possibly they could be missed with a screen magnifier, but they are quite close to the input.</t>
  </si>
  <si>
    <t>Lots of duplicate IDs.</t>
  </si>
  <si>
    <t>Couldn't test this, a fatal error in the validator, possible caused by the page.</t>
  </si>
  <si>
    <t>DIV as child of label, duplicate IDs, and lots of obselete features like name.</t>
  </si>
  <si>
    <t>There is an issue with the keyboard accessibility of the content links, possibly due to scripting, but covered that elsewhere.</t>
  </si>
  <si>
    <t>Alastair Campbell</t>
  </si>
  <si>
    <t>The search box doesn't have an explicit label. The headings within the mega-drop-down should start on H3.
The links in the mega-drop-downs could be in lists.
The weather area is lacking structure, the order is: todays' forecast, edit, toggle details, full weather, postcode search, 4 day forecast. Ideally the 4-day forecast would be in a DL, or at least a UL with some structure around the days.</t>
  </si>
  <si>
    <t>The 'now ' line doesn't appear to be reperesented anywhere else as a "programmatically determinable" thing.</t>
  </si>
  <si>
    <t>Scripting works for the first drop-down, not the second.</t>
  </si>
  <si>
    <t>The region drop-down is not available to the keyboard. 
Ideally, there would be a means of skipping to a particular time.
Also, can't get to the 'hide' button for highlights with a keyboard.
Can't get to the search results!!</t>
  </si>
  <si>
    <t>Focus disappears on a few links in the carousel, but probably because they are hidden, not because focus indicators are removed.</t>
  </si>
  <si>
    <t>The medium grey on dark-grey text in the footer is insufficient contrast.</t>
  </si>
  <si>
    <t>Should use the details/summary + javascript to toggle, so screen reader users know what the show/hides are.</t>
  </si>
  <si>
    <t>Keyboard accessibiliy of the video is very limited, open/close only. I thought I found a pop-over issue, but can't find it again on this page.</t>
  </si>
  <si>
    <t>The pause button is in a different place from others, and virtually invisible against some backgrounds.</t>
  </si>
  <si>
    <t>Pop-overs issue. 
Can't get to the top tabs (TV &amp; Boxes) or the legal show/hide links, and the pop-over is very difficult when you haven't added a box. 
Selecting the chat button doesn't activate with the keyboard.</t>
  </si>
  <si>
    <t>NB: It *looks* like there should be more headings in the content area, but as they are in tables  it might be too much.</t>
  </si>
  <si>
    <t>The method of reading the CAPTCHA audio is not easy, you have to select the link, then listen and remember, then type it in. Difficult.</t>
  </si>
  <si>
    <t>It does go in a reasonable sequence, although the page as a whole is rather overwhelming.
The exception is the source-order of the "Choose your Sky box" area, which is laid out in rows.</t>
  </si>
  <si>
    <t>Facebook iframe is "frame 0", should have a title that represents the content, e.g. "Facebook panel".</t>
  </si>
  <si>
    <t>Sky.com team</t>
  </si>
  <si>
    <t>BSkyB</t>
  </si>
</sst>
</file>

<file path=xl/styles.xml><?xml version="1.0" encoding="utf-8"?>
<styleSheet xmlns="http://schemas.openxmlformats.org/spreadsheetml/2006/main">
  <fonts count="32">
    <font>
      <sz val="10"/>
      <name val="Arial"/>
    </font>
    <font>
      <b/>
      <sz val="12"/>
      <name val="Arial"/>
      <family val="2"/>
    </font>
    <font>
      <u/>
      <sz val="10"/>
      <color indexed="12"/>
      <name val="Arial"/>
      <family val="2"/>
    </font>
    <font>
      <sz val="10"/>
      <name val="Arial"/>
      <family val="2"/>
    </font>
    <font>
      <b/>
      <sz val="10"/>
      <name val="Arial"/>
      <family val="2"/>
    </font>
    <font>
      <sz val="10"/>
      <name val="Arial"/>
      <family val="2"/>
    </font>
    <font>
      <sz val="14"/>
      <name val="Arial"/>
      <family val="2"/>
    </font>
    <font>
      <sz val="10"/>
      <color indexed="10"/>
      <name val="Arial"/>
      <family val="2"/>
    </font>
    <font>
      <sz val="10"/>
      <color indexed="53"/>
      <name val="Arial"/>
      <family val="2"/>
    </font>
    <font>
      <b/>
      <sz val="16"/>
      <name val="Arial"/>
      <family val="2"/>
    </font>
    <font>
      <b/>
      <sz val="10"/>
      <color indexed="10"/>
      <name val="Arial"/>
      <family val="2"/>
    </font>
    <font>
      <sz val="11"/>
      <name val="Arial"/>
      <family val="2"/>
    </font>
    <font>
      <b/>
      <sz val="14"/>
      <name val="Myriad Pro SemiCond"/>
      <family val="2"/>
    </font>
    <font>
      <b/>
      <sz val="12"/>
      <name val="Myriad Pro SemiCond"/>
      <family val="2"/>
    </font>
    <font>
      <sz val="12"/>
      <name val="Myriad Pro SemiCond"/>
      <family val="2"/>
    </font>
    <font>
      <sz val="10"/>
      <name val="Myriad Pro SemiCond"/>
      <family val="2"/>
    </font>
    <font>
      <b/>
      <sz val="11"/>
      <name val="Arial"/>
      <family val="2"/>
    </font>
    <font>
      <sz val="12"/>
      <name val="Arial"/>
      <family val="2"/>
    </font>
    <font>
      <b/>
      <sz val="22"/>
      <name val="Arial"/>
      <family val="2"/>
    </font>
    <font>
      <b/>
      <sz val="9"/>
      <color indexed="81"/>
      <name val="Tahoma"/>
      <family val="2"/>
    </font>
    <font>
      <sz val="9"/>
      <color indexed="81"/>
      <name val="Tahoma"/>
      <family val="2"/>
    </font>
    <font>
      <b/>
      <u/>
      <sz val="9"/>
      <color indexed="81"/>
      <name val="Tahoma"/>
      <family val="2"/>
    </font>
    <font>
      <b/>
      <u/>
      <sz val="10"/>
      <color indexed="81"/>
      <name val="Tahoma"/>
      <family val="2"/>
    </font>
    <font>
      <b/>
      <sz val="10"/>
      <color indexed="81"/>
      <name val="Tahoma"/>
      <family val="2"/>
    </font>
    <font>
      <sz val="10"/>
      <color rgb="FFFF0000"/>
      <name val="Arial"/>
      <family val="2"/>
    </font>
    <font>
      <b/>
      <sz val="11"/>
      <color theme="0"/>
      <name val="Arial"/>
      <family val="2"/>
    </font>
    <font>
      <sz val="10"/>
      <color theme="9" tint="-0.249977111117893"/>
      <name val="Arial"/>
      <family val="2"/>
    </font>
    <font>
      <sz val="11"/>
      <color theme="0"/>
      <name val="Arial"/>
      <family val="2"/>
    </font>
    <font>
      <sz val="10"/>
      <color theme="0" tint="-0.499984740745262"/>
      <name val="Arial"/>
      <family val="2"/>
    </font>
    <font>
      <b/>
      <sz val="16"/>
      <color rgb="FF3399CC"/>
      <name val="Myriad Pro SemiCond"/>
      <family val="2"/>
    </font>
    <font>
      <sz val="10"/>
      <color theme="1"/>
      <name val="Arial"/>
      <family val="2"/>
    </font>
    <font>
      <sz val="10"/>
      <color rgb="FFF26800"/>
      <name val="Arial"/>
      <family val="2"/>
    </font>
  </fonts>
  <fills count="9">
    <fill>
      <patternFill patternType="none"/>
    </fill>
    <fill>
      <patternFill patternType="gray125"/>
    </fill>
    <fill>
      <patternFill patternType="solid">
        <fgColor rgb="FF3B96FB"/>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3F3F3"/>
        <bgColor indexed="64"/>
      </patternFill>
    </fill>
    <fill>
      <patternFill patternType="solid">
        <fgColor rgb="FFE0E0E0"/>
        <bgColor indexed="64"/>
      </patternFill>
    </fill>
    <fill>
      <patternFill patternType="solid">
        <fgColor theme="8" tint="0.7999816888943144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dotted">
        <color indexed="64"/>
      </left>
      <right style="dotted">
        <color indexed="64"/>
      </right>
      <top/>
      <bottom style="thin">
        <color indexed="64"/>
      </bottom>
      <diagonal/>
    </border>
    <border>
      <left/>
      <right style="medium">
        <color indexed="64"/>
      </right>
      <top/>
      <bottom/>
      <diagonal/>
    </border>
    <border>
      <left style="medium">
        <color indexed="64"/>
      </left>
      <right style="dotted">
        <color indexed="64"/>
      </right>
      <top/>
      <bottom/>
      <diagonal/>
    </border>
    <border>
      <left style="dotted">
        <color indexed="64"/>
      </left>
      <right style="dotted">
        <color indexed="64"/>
      </right>
      <top/>
      <bottom/>
      <diagonal/>
    </border>
    <border>
      <left style="medium">
        <color indexed="64"/>
      </left>
      <right style="dotted">
        <color indexed="64"/>
      </right>
      <top/>
      <bottom style="thin">
        <color indexed="64"/>
      </bottom>
      <diagonal/>
    </border>
    <border>
      <left style="dashed">
        <color indexed="64"/>
      </left>
      <right style="dotted">
        <color indexed="64"/>
      </right>
      <top/>
      <bottom style="thin">
        <color indexed="64"/>
      </bottom>
      <diagonal/>
    </border>
    <border>
      <left/>
      <right style="dotted">
        <color indexed="64"/>
      </right>
      <top/>
      <bottom style="thin">
        <color indexed="64"/>
      </bottom>
      <diagonal/>
    </border>
    <border>
      <left/>
      <right style="medium">
        <color indexed="64"/>
      </right>
      <top/>
      <bottom style="medium">
        <color indexed="64"/>
      </bottom>
      <diagonal/>
    </border>
    <border>
      <left style="medium">
        <color indexed="64"/>
      </left>
      <right style="dotted">
        <color indexed="64"/>
      </right>
      <top/>
      <bottom style="medium">
        <color indexed="64"/>
      </bottom>
      <diagonal/>
    </border>
    <border>
      <left/>
      <right style="dotted">
        <color indexed="64"/>
      </right>
      <top/>
      <bottom style="medium">
        <color indexed="64"/>
      </bottom>
      <diagonal/>
    </border>
    <border>
      <left/>
      <right style="dotted">
        <color indexed="64"/>
      </right>
      <top/>
      <bottom/>
      <diagonal/>
    </border>
    <border>
      <left/>
      <right style="dashed">
        <color indexed="64"/>
      </right>
      <top/>
      <bottom/>
      <diagonal/>
    </border>
    <border>
      <left style="dotted">
        <color indexed="64"/>
      </left>
      <right style="dashed">
        <color indexed="64"/>
      </right>
      <top/>
      <bottom style="thin">
        <color indexed="64"/>
      </bottom>
      <diagonal/>
    </border>
    <border>
      <left style="dashed">
        <color indexed="64"/>
      </left>
      <right style="dashed">
        <color indexed="64"/>
      </right>
      <top/>
      <bottom style="thin">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dotted">
        <color indexed="64"/>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dotted">
        <color indexed="64"/>
      </right>
      <top style="thin">
        <color indexed="64"/>
      </top>
      <bottom/>
      <diagonal/>
    </border>
    <border>
      <left style="medium">
        <color indexed="64"/>
      </left>
      <right style="dotted">
        <color indexed="64"/>
      </right>
      <top style="thin">
        <color indexed="64"/>
      </top>
      <bottom/>
      <diagonal/>
    </border>
    <border>
      <left/>
      <right style="dotted">
        <color indexed="64"/>
      </right>
      <top style="thin">
        <color indexed="64"/>
      </top>
      <bottom/>
      <diagonal/>
    </border>
    <border>
      <left style="dotted">
        <color indexed="64"/>
      </left>
      <right style="dotted">
        <color indexed="64"/>
      </right>
      <top style="thin">
        <color indexed="64"/>
      </top>
      <bottom/>
      <diagonal/>
    </border>
    <border>
      <left style="thin">
        <color indexed="64"/>
      </left>
      <right style="dotted">
        <color indexed="64"/>
      </right>
      <top/>
      <bottom/>
      <diagonal/>
    </border>
    <border>
      <left/>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dotted">
        <color indexed="64"/>
      </left>
      <right style="dotted">
        <color indexed="64"/>
      </right>
      <top/>
      <bottom style="medium">
        <color indexed="64"/>
      </bottom>
      <diagonal/>
    </border>
    <border>
      <left style="dotted">
        <color indexed="64"/>
      </left>
      <right/>
      <top/>
      <bottom style="medium">
        <color indexed="64"/>
      </bottom>
      <diagonal/>
    </border>
    <border>
      <left/>
      <right style="medium">
        <color rgb="FFC0C0C0"/>
      </right>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right style="medium">
        <color rgb="FFC0C0C0"/>
      </right>
      <top style="medium">
        <color rgb="FFC0C0C0"/>
      </top>
      <bottom style="medium">
        <color rgb="FFC0C0C0"/>
      </bottom>
      <diagonal/>
    </border>
    <border>
      <left style="dotted">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43">
    <xf numFmtId="0" fontId="0" fillId="0" borderId="0" xfId="0"/>
    <xf numFmtId="0" fontId="5" fillId="0" borderId="1" xfId="0" applyFont="1" applyBorder="1" applyAlignment="1">
      <alignment vertical="top" wrapText="1"/>
    </xf>
    <xf numFmtId="0" fontId="5" fillId="0" borderId="1" xfId="0" applyFont="1" applyBorder="1" applyAlignment="1">
      <alignment vertical="top"/>
    </xf>
    <xf numFmtId="0" fontId="5" fillId="0" borderId="1" xfId="0" applyFont="1" applyFill="1" applyBorder="1" applyAlignment="1">
      <alignment vertical="top"/>
    </xf>
    <xf numFmtId="0" fontId="0" fillId="0" borderId="0" xfId="0" applyAlignment="1">
      <alignment vertical="top"/>
    </xf>
    <xf numFmtId="0" fontId="1" fillId="0" borderId="1" xfId="0" applyFont="1" applyBorder="1" applyAlignment="1">
      <alignment vertical="top"/>
    </xf>
    <xf numFmtId="0" fontId="0" fillId="0" borderId="0" xfId="0" applyBorder="1"/>
    <xf numFmtId="0" fontId="24" fillId="0" borderId="2" xfId="0" applyFont="1" applyBorder="1" applyAlignment="1">
      <alignment horizontal="center" vertical="top"/>
    </xf>
    <xf numFmtId="0" fontId="24" fillId="0" borderId="3" xfId="0" applyFont="1" applyBorder="1" applyAlignment="1">
      <alignment horizontal="center" vertical="top"/>
    </xf>
    <xf numFmtId="0" fontId="25" fillId="2" borderId="1" xfId="0" applyFont="1" applyFill="1" applyBorder="1" applyAlignment="1">
      <alignment horizontal="center"/>
    </xf>
    <xf numFmtId="0" fontId="25" fillId="2" borderId="1" xfId="0" applyFont="1" applyFill="1" applyBorder="1" applyAlignment="1">
      <alignment horizontal="center" vertical="top"/>
    </xf>
    <xf numFmtId="0" fontId="4" fillId="3" borderId="4" xfId="0" applyFont="1" applyFill="1" applyBorder="1" applyAlignment="1">
      <alignment vertical="top" wrapText="1"/>
    </xf>
    <xf numFmtId="0" fontId="5" fillId="0" borderId="2" xfId="0" applyFont="1" applyBorder="1" applyAlignment="1">
      <alignment vertical="top" wrapText="1"/>
    </xf>
    <xf numFmtId="0" fontId="5" fillId="0" borderId="5" xfId="0" applyFont="1" applyBorder="1" applyAlignment="1">
      <alignment vertical="top" wrapText="1"/>
    </xf>
    <xf numFmtId="0" fontId="24" fillId="0" borderId="2" xfId="0" applyFont="1" applyBorder="1" applyAlignment="1">
      <alignment horizontal="center" vertical="top"/>
    </xf>
    <xf numFmtId="0" fontId="0" fillId="0" borderId="6" xfId="0" applyBorder="1" applyAlignment="1">
      <alignment vertical="top"/>
    </xf>
    <xf numFmtId="0" fontId="26" fillId="0" borderId="3" xfId="0" applyFont="1" applyBorder="1" applyAlignment="1">
      <alignment horizontal="center" vertical="top"/>
    </xf>
    <xf numFmtId="0" fontId="0" fillId="0" borderId="7" xfId="0" applyBorder="1" applyAlignment="1">
      <alignment vertical="top"/>
    </xf>
    <xf numFmtId="0" fontId="0" fillId="0" borderId="8" xfId="0" applyBorder="1" applyAlignment="1">
      <alignment vertical="top"/>
    </xf>
    <xf numFmtId="0" fontId="25" fillId="2" borderId="2" xfId="0" applyFont="1" applyFill="1" applyBorder="1" applyAlignment="1">
      <alignment horizontal="center" vertical="top"/>
    </xf>
    <xf numFmtId="0" fontId="25" fillId="2" borderId="2" xfId="0" applyFont="1" applyFill="1" applyBorder="1" applyAlignment="1">
      <alignment horizontal="center"/>
    </xf>
    <xf numFmtId="0" fontId="0" fillId="3" borderId="6" xfId="0" applyFill="1" applyBorder="1" applyAlignment="1"/>
    <xf numFmtId="0" fontId="0" fillId="3" borderId="9" xfId="0" applyFill="1" applyBorder="1" applyAlignment="1"/>
    <xf numFmtId="0" fontId="5" fillId="4" borderId="4" xfId="0" applyFont="1" applyFill="1" applyBorder="1" applyAlignment="1">
      <alignment vertical="top" wrapText="1"/>
    </xf>
    <xf numFmtId="0" fontId="0" fillId="4" borderId="6" xfId="0" applyFill="1" applyBorder="1" applyAlignment="1"/>
    <xf numFmtId="0" fontId="0" fillId="4" borderId="9" xfId="0" applyFill="1" applyBorder="1" applyAlignment="1"/>
    <xf numFmtId="0" fontId="0" fillId="0" borderId="0" xfId="0" applyFill="1" applyBorder="1"/>
    <xf numFmtId="0" fontId="25" fillId="0" borderId="0" xfId="0" applyFont="1" applyFill="1" applyBorder="1"/>
    <xf numFmtId="0" fontId="0" fillId="0" borderId="0" xfId="0" applyFill="1" applyBorder="1" applyAlignment="1"/>
    <xf numFmtId="0" fontId="0" fillId="0" borderId="0" xfId="0" applyFill="1" applyBorder="1" applyAlignment="1">
      <alignment vertical="top"/>
    </xf>
    <xf numFmtId="0" fontId="1" fillId="0" borderId="0" xfId="0" applyFont="1" applyBorder="1" applyAlignment="1">
      <alignment vertical="top"/>
    </xf>
    <xf numFmtId="0" fontId="4" fillId="0" borderId="0" xfId="0" applyFont="1" applyAlignment="1">
      <alignment horizontal="center"/>
    </xf>
    <xf numFmtId="0" fontId="5" fillId="0" borderId="0" xfId="0" applyFont="1"/>
    <xf numFmtId="0" fontId="9" fillId="0" borderId="0" xfId="0" applyFont="1" applyAlignment="1">
      <alignment horizontal="left" vertical="center"/>
    </xf>
    <xf numFmtId="0" fontId="5" fillId="0" borderId="0" xfId="0" applyFont="1" applyAlignment="1">
      <alignment horizontal="left" vertical="center"/>
    </xf>
    <xf numFmtId="0" fontId="25" fillId="2" borderId="1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11" xfId="0" applyFont="1" applyFill="1" applyBorder="1" applyAlignment="1">
      <alignment horizontal="center" vertical="center"/>
    </xf>
    <xf numFmtId="49" fontId="5" fillId="0" borderId="12" xfId="0" applyNumberFormat="1" applyFont="1" applyFill="1" applyBorder="1" applyAlignment="1">
      <alignment horizontal="left" vertical="center"/>
    </xf>
    <xf numFmtId="49" fontId="7" fillId="0" borderId="13" xfId="0" applyNumberFormat="1" applyFont="1" applyFill="1" applyBorder="1" applyAlignment="1">
      <alignment horizontal="left" vertical="center"/>
    </xf>
    <xf numFmtId="0" fontId="4" fillId="0" borderId="14" xfId="0" applyFont="1" applyBorder="1" applyAlignment="1">
      <alignment horizontal="center" vertical="center"/>
    </xf>
    <xf numFmtId="49" fontId="5" fillId="0" borderId="15" xfId="0" applyNumberFormat="1" applyFont="1" applyFill="1" applyBorder="1" applyAlignment="1">
      <alignment horizontal="left"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0" fontId="4" fillId="0" borderId="17" xfId="0" applyFont="1" applyBorder="1" applyAlignment="1">
      <alignment horizontal="center" vertical="center"/>
    </xf>
    <xf numFmtId="0" fontId="5" fillId="0" borderId="13" xfId="0" applyFont="1" applyBorder="1" applyAlignment="1">
      <alignment horizontal="left" vertical="center"/>
    </xf>
    <xf numFmtId="49" fontId="8" fillId="0" borderId="13" xfId="0" applyNumberFormat="1" applyFont="1" applyFill="1" applyBorder="1" applyAlignment="1">
      <alignment horizontal="left"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10" fillId="0" borderId="18" xfId="0" applyFont="1" applyBorder="1" applyAlignment="1">
      <alignment horizontal="center" vertical="center"/>
    </xf>
    <xf numFmtId="0" fontId="10" fillId="0" borderId="14" xfId="0" applyFont="1" applyBorder="1" applyAlignment="1">
      <alignment horizontal="center" vertical="center"/>
    </xf>
    <xf numFmtId="0" fontId="5" fillId="0" borderId="15" xfId="0" applyNumberFormat="1" applyFont="1" applyFill="1" applyBorder="1" applyAlignment="1">
      <alignment horizontal="left" vertical="center"/>
    </xf>
    <xf numFmtId="0" fontId="8" fillId="0" borderId="13" xfId="0" applyNumberFormat="1" applyFont="1" applyFill="1" applyBorder="1" applyAlignment="1">
      <alignment horizontal="left" vertical="center"/>
    </xf>
    <xf numFmtId="49" fontId="5" fillId="0" borderId="13" xfId="0" applyNumberFormat="1" applyFont="1" applyFill="1" applyBorder="1" applyAlignment="1">
      <alignment horizontal="left" vertical="center"/>
    </xf>
    <xf numFmtId="0" fontId="5" fillId="0" borderId="21" xfId="0" applyFont="1" applyFill="1" applyBorder="1" applyAlignment="1">
      <alignment horizontal="left"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4" fillId="0" borderId="24" xfId="0" quotePrefix="1" applyFont="1" applyBorder="1" applyAlignment="1">
      <alignment horizontal="center" vertical="center"/>
    </xf>
    <xf numFmtId="0" fontId="4" fillId="0" borderId="25" xfId="0" applyFont="1" applyBorder="1" applyAlignment="1">
      <alignment horizontal="center" vertical="center"/>
    </xf>
    <xf numFmtId="0" fontId="25" fillId="2" borderId="5" xfId="0" applyFont="1" applyFill="1" applyBorder="1" applyAlignment="1">
      <alignment horizontal="left" vertical="center"/>
    </xf>
    <xf numFmtId="0" fontId="11" fillId="0" borderId="0" xfId="0" applyFont="1" applyFill="1" applyBorder="1" applyAlignment="1">
      <alignment horizontal="left"/>
    </xf>
    <xf numFmtId="0" fontId="25" fillId="2" borderId="1" xfId="0" applyFont="1" applyFill="1" applyBorder="1" applyAlignment="1">
      <alignment horizontal="center" vertical="center"/>
    </xf>
    <xf numFmtId="0" fontId="27" fillId="2" borderId="1" xfId="0" applyFont="1" applyFill="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13" fillId="0" borderId="0" xfId="0" applyFont="1"/>
    <xf numFmtId="0" fontId="15" fillId="5" borderId="49" xfId="0" applyFont="1" applyFill="1" applyBorder="1" applyAlignment="1">
      <alignment horizontal="left" vertical="top" wrapText="1"/>
    </xf>
    <xf numFmtId="0" fontId="15" fillId="6" borderId="49" xfId="0" applyFont="1" applyFill="1" applyBorder="1" applyAlignment="1">
      <alignment horizontal="left" vertical="top" wrapText="1"/>
    </xf>
    <xf numFmtId="0" fontId="12" fillId="0" borderId="0" xfId="0" applyFont="1" applyAlignment="1">
      <alignment horizontal="left"/>
    </xf>
    <xf numFmtId="0" fontId="0" fillId="0" borderId="0" xfId="0" applyAlignment="1">
      <alignment horizontal="center"/>
    </xf>
    <xf numFmtId="0" fontId="13" fillId="7" borderId="50" xfId="0" applyFont="1" applyFill="1" applyBorder="1" applyAlignment="1">
      <alignment horizontal="left" vertical="top" wrapText="1"/>
    </xf>
    <xf numFmtId="0" fontId="15" fillId="5" borderId="51" xfId="0" applyFont="1" applyFill="1" applyBorder="1" applyAlignment="1">
      <alignment horizontal="left" vertical="top" wrapText="1"/>
    </xf>
    <xf numFmtId="0" fontId="15" fillId="6" borderId="51" xfId="0" applyFont="1" applyFill="1" applyBorder="1" applyAlignment="1">
      <alignment horizontal="left" vertical="top" wrapText="1"/>
    </xf>
    <xf numFmtId="0" fontId="0" fillId="0" borderId="0" xfId="0" applyAlignment="1">
      <alignment horizontal="left"/>
    </xf>
    <xf numFmtId="0" fontId="13" fillId="0" borderId="0" xfId="0" applyFont="1" applyAlignment="1">
      <alignment horizontal="left"/>
    </xf>
    <xf numFmtId="0" fontId="14" fillId="6" borderId="51" xfId="0" applyFont="1" applyFill="1" applyBorder="1" applyAlignment="1">
      <alignment horizontal="left" vertical="top" wrapText="1"/>
    </xf>
    <xf numFmtId="0" fontId="13" fillId="7" borderId="52" xfId="0" applyFont="1" applyFill="1" applyBorder="1" applyAlignment="1">
      <alignment horizontal="left" vertical="top" wrapText="1"/>
    </xf>
    <xf numFmtId="0" fontId="14" fillId="6" borderId="49" xfId="0" applyFont="1" applyFill="1" applyBorder="1" applyAlignment="1">
      <alignment horizontal="left" vertical="top" wrapText="1"/>
    </xf>
    <xf numFmtId="0" fontId="4" fillId="0" borderId="0" xfId="0" applyFont="1" applyAlignment="1">
      <alignment horizontal="left" vertical="center"/>
    </xf>
    <xf numFmtId="0" fontId="4" fillId="0" borderId="0" xfId="0" applyFont="1" applyAlignment="1">
      <alignment horizontal="left"/>
    </xf>
    <xf numFmtId="0" fontId="3" fillId="0" borderId="28" xfId="0" applyFont="1" applyBorder="1" applyAlignment="1">
      <alignment horizontal="right" vertical="center"/>
    </xf>
    <xf numFmtId="0" fontId="2" fillId="0" borderId="28" xfId="1" applyBorder="1" applyAlignment="1" applyProtection="1">
      <alignment horizontal="right" vertical="center"/>
    </xf>
    <xf numFmtId="0" fontId="3" fillId="0" borderId="0" xfId="0" applyFont="1" applyAlignment="1">
      <alignment horizontal="right"/>
    </xf>
    <xf numFmtId="0" fontId="16" fillId="0" borderId="0" xfId="0" applyFont="1" applyAlignment="1">
      <alignment horizontal="left"/>
    </xf>
    <xf numFmtId="0" fontId="16" fillId="0" borderId="0" xfId="0" applyFont="1" applyAlignment="1">
      <alignment horizontal="left" vertical="top"/>
    </xf>
    <xf numFmtId="0" fontId="16" fillId="0" borderId="0" xfId="0" applyFont="1" applyFill="1" applyBorder="1" applyAlignment="1">
      <alignment horizontal="left"/>
    </xf>
    <xf numFmtId="0" fontId="28" fillId="0" borderId="2" xfId="0" applyFont="1" applyBorder="1" applyAlignment="1">
      <alignment horizontal="center" vertical="center"/>
    </xf>
    <xf numFmtId="0" fontId="28" fillId="0" borderId="29" xfId="0" applyFont="1" applyBorder="1" applyAlignment="1">
      <alignment horizontal="center" vertical="center"/>
    </xf>
    <xf numFmtId="0" fontId="28" fillId="0" borderId="3" xfId="0" applyFont="1" applyBorder="1" applyAlignment="1">
      <alignment horizontal="center" vertical="center"/>
    </xf>
    <xf numFmtId="0" fontId="28" fillId="0" borderId="30" xfId="0" applyFont="1" applyBorder="1" applyAlignment="1">
      <alignment horizontal="center" vertical="center"/>
    </xf>
    <xf numFmtId="0" fontId="28" fillId="0" borderId="5" xfId="0" applyFont="1" applyBorder="1" applyAlignment="1">
      <alignment horizontal="center" vertical="center"/>
    </xf>
    <xf numFmtId="0" fontId="28" fillId="0" borderId="8" xfId="0" applyFont="1" applyBorder="1" applyAlignment="1">
      <alignment horizontal="center" vertical="center"/>
    </xf>
    <xf numFmtId="0" fontId="28" fillId="0" borderId="31" xfId="0" applyFont="1" applyBorder="1" applyAlignment="1">
      <alignment horizontal="center" vertical="center"/>
    </xf>
    <xf numFmtId="0" fontId="28" fillId="0" borderId="0" xfId="0" applyFont="1" applyBorder="1" applyAlignment="1">
      <alignment horizontal="center" vertical="center"/>
    </xf>
    <xf numFmtId="0" fontId="28" fillId="0" borderId="32" xfId="0" applyFont="1" applyBorder="1" applyAlignment="1">
      <alignment horizontal="center" vertical="center"/>
    </xf>
    <xf numFmtId="0" fontId="28" fillId="0" borderId="33" xfId="0" applyFont="1" applyBorder="1" applyAlignment="1">
      <alignment horizontal="center" vertical="center"/>
    </xf>
    <xf numFmtId="0" fontId="28" fillId="0" borderId="34" xfId="0" applyFont="1" applyBorder="1" applyAlignment="1">
      <alignment horizontal="center" vertical="center"/>
    </xf>
    <xf numFmtId="0" fontId="28" fillId="0" borderId="35" xfId="0" applyFont="1" applyBorder="1" applyAlignment="1">
      <alignment horizontal="center" vertical="center"/>
    </xf>
    <xf numFmtId="0" fontId="28" fillId="0" borderId="1" xfId="0" applyFont="1" applyBorder="1" applyAlignment="1">
      <alignment horizontal="center" vertical="center"/>
    </xf>
    <xf numFmtId="0" fontId="28" fillId="0" borderId="4" xfId="0" applyFont="1" applyBorder="1" applyAlignment="1">
      <alignment horizontal="center" vertical="center"/>
    </xf>
    <xf numFmtId="0" fontId="28" fillId="0" borderId="9" xfId="0" applyFont="1" applyBorder="1" applyAlignment="1">
      <alignment horizontal="center" vertical="center"/>
    </xf>
    <xf numFmtId="0" fontId="28" fillId="0" borderId="36" xfId="0" applyFont="1" applyBorder="1" applyAlignment="1">
      <alignment horizontal="center" vertical="center"/>
    </xf>
    <xf numFmtId="0" fontId="3" fillId="0" borderId="1" xfId="0" applyFont="1" applyBorder="1" applyAlignment="1">
      <alignment vertical="top" wrapText="1"/>
    </xf>
    <xf numFmtId="0" fontId="28" fillId="0" borderId="16" xfId="0" applyFont="1" applyBorder="1" applyAlignment="1">
      <alignment horizontal="center" vertical="center"/>
    </xf>
    <xf numFmtId="0" fontId="28" fillId="0" borderId="17" xfId="0" applyFont="1" applyBorder="1" applyAlignment="1">
      <alignment horizontal="center" vertical="center"/>
    </xf>
    <xf numFmtId="0" fontId="28" fillId="0" borderId="24" xfId="0" applyFont="1" applyBorder="1" applyAlignment="1">
      <alignment horizontal="center" vertical="center"/>
    </xf>
    <xf numFmtId="0" fontId="28" fillId="0" borderId="37" xfId="0" applyFont="1" applyBorder="1" applyAlignment="1">
      <alignment horizontal="center" vertical="center"/>
    </xf>
    <xf numFmtId="0" fontId="28" fillId="0" borderId="38" xfId="0" applyFont="1" applyBorder="1" applyAlignment="1">
      <alignment horizontal="center" vertical="center"/>
    </xf>
    <xf numFmtId="0" fontId="28" fillId="0" borderId="39" xfId="0" applyFont="1" applyBorder="1" applyAlignment="1">
      <alignment horizontal="center" vertical="center"/>
    </xf>
    <xf numFmtId="0" fontId="28" fillId="0" borderId="17" xfId="0" quotePrefix="1" applyFont="1" applyBorder="1" applyAlignment="1">
      <alignment horizontal="center" vertical="center"/>
    </xf>
    <xf numFmtId="0" fontId="2" fillId="0" borderId="2" xfId="1" applyBorder="1" applyAlignment="1" applyProtection="1">
      <alignment vertical="top" wrapText="1"/>
    </xf>
    <xf numFmtId="0" fontId="2" fillId="0" borderId="34" xfId="1" applyBorder="1" applyAlignment="1" applyProtection="1">
      <alignment vertical="top" wrapText="1"/>
    </xf>
    <xf numFmtId="0" fontId="2" fillId="0" borderId="33" xfId="1" applyBorder="1" applyAlignment="1" applyProtection="1">
      <alignment vertical="top" wrapText="1"/>
    </xf>
    <xf numFmtId="0" fontId="28" fillId="0" borderId="40" xfId="0" applyFont="1" applyBorder="1" applyAlignment="1">
      <alignment horizontal="center" vertical="center"/>
    </xf>
    <xf numFmtId="0" fontId="3" fillId="0" borderId="0" xfId="0" applyFont="1"/>
    <xf numFmtId="0" fontId="18" fillId="0" borderId="0" xfId="0" applyFont="1" applyAlignment="1">
      <alignment horizontal="left" vertical="center"/>
    </xf>
    <xf numFmtId="0" fontId="5" fillId="0" borderId="41"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0" fontId="7" fillId="0" borderId="43" xfId="0" applyFont="1" applyBorder="1" applyAlignment="1">
      <alignment horizontal="center" vertical="center"/>
    </xf>
    <xf numFmtId="0" fontId="8" fillId="0" borderId="43" xfId="0" applyFont="1" applyBorder="1" applyAlignment="1">
      <alignment horizontal="center" vertical="center"/>
    </xf>
    <xf numFmtId="0" fontId="5" fillId="0" borderId="10" xfId="0" applyFont="1" applyBorder="1" applyAlignment="1">
      <alignment horizontal="center" vertical="center"/>
    </xf>
    <xf numFmtId="0" fontId="8" fillId="0" borderId="10" xfId="0" applyFont="1" applyBorder="1" applyAlignment="1">
      <alignment horizontal="center" vertical="center"/>
    </xf>
    <xf numFmtId="0" fontId="5" fillId="0" borderId="44" xfId="0" applyFont="1" applyBorder="1" applyAlignment="1">
      <alignment horizontal="center" vertical="center"/>
    </xf>
    <xf numFmtId="0" fontId="29" fillId="0" borderId="0" xfId="0" applyFont="1" applyAlignment="1">
      <alignment horizontal="left" vertical="center"/>
    </xf>
    <xf numFmtId="0" fontId="16" fillId="0" borderId="0" xfId="0" applyFont="1" applyAlignment="1">
      <alignment horizontal="left" vertical="center" wrapText="1"/>
    </xf>
    <xf numFmtId="0" fontId="25" fillId="2" borderId="2" xfId="0" applyFont="1" applyFill="1" applyBorder="1" applyAlignment="1">
      <alignment horizontal="center" wrapText="1"/>
    </xf>
    <xf numFmtId="0" fontId="4" fillId="0" borderId="0" xfId="0" applyFont="1" applyAlignment="1">
      <alignment horizontal="center" vertical="center" wrapText="1"/>
    </xf>
    <xf numFmtId="0" fontId="4" fillId="3" borderId="4" xfId="0" applyFont="1" applyFill="1" applyBorder="1" applyAlignment="1">
      <alignment vertical="top" wrapText="1"/>
    </xf>
    <xf numFmtId="0" fontId="5" fillId="0" borderId="3" xfId="0" applyFont="1" applyBorder="1" applyAlignment="1">
      <alignment vertical="top" wrapText="1"/>
    </xf>
    <xf numFmtId="0" fontId="3" fillId="0" borderId="3" xfId="0" applyFont="1" applyBorder="1" applyAlignment="1">
      <alignment vertical="top" wrapText="1"/>
    </xf>
    <xf numFmtId="0" fontId="4" fillId="3" borderId="1" xfId="0" applyFont="1" applyFill="1" applyBorder="1" applyAlignment="1">
      <alignment vertical="top" wrapText="1"/>
    </xf>
    <xf numFmtId="0" fontId="4" fillId="3" borderId="1" xfId="0" applyFont="1" applyFill="1" applyBorder="1" applyAlignment="1">
      <alignment horizontal="center" vertical="center" wrapText="1"/>
    </xf>
    <xf numFmtId="0" fontId="28" fillId="0" borderId="3" xfId="0" applyFont="1" applyBorder="1" applyAlignment="1">
      <alignment horizontal="center" vertical="center"/>
    </xf>
    <xf numFmtId="0" fontId="25" fillId="0" borderId="2" xfId="0" applyFont="1" applyFill="1" applyBorder="1" applyAlignment="1">
      <alignment horizontal="center"/>
    </xf>
    <xf numFmtId="0" fontId="25" fillId="0" borderId="33" xfId="0" applyFont="1" applyFill="1" applyBorder="1" applyAlignment="1">
      <alignment horizontal="center"/>
    </xf>
    <xf numFmtId="0" fontId="3" fillId="0" borderId="5" xfId="0" applyFont="1" applyBorder="1" applyAlignment="1">
      <alignment vertical="top" wrapText="1"/>
    </xf>
    <xf numFmtId="0" fontId="24" fillId="0" borderId="2" xfId="0" applyFont="1" applyBorder="1" applyAlignment="1">
      <alignment vertical="top" wrapText="1"/>
    </xf>
    <xf numFmtId="0" fontId="30" fillId="0" borderId="1" xfId="0" applyFont="1" applyBorder="1" applyAlignment="1">
      <alignment vertical="top" wrapText="1"/>
    </xf>
    <xf numFmtId="0" fontId="30" fillId="0" borderId="2" xfId="0" applyFont="1" applyFill="1" applyBorder="1" applyAlignment="1">
      <alignment horizontal="left" vertical="top"/>
    </xf>
    <xf numFmtId="0" fontId="30" fillId="0" borderId="5" xfId="0" applyFont="1" applyBorder="1" applyAlignment="1">
      <alignment vertical="top" wrapText="1"/>
    </xf>
    <xf numFmtId="0" fontId="28" fillId="0" borderId="3" xfId="0" applyFont="1" applyBorder="1" applyAlignment="1">
      <alignment horizontal="center" vertical="center"/>
    </xf>
    <xf numFmtId="0" fontId="28" fillId="0" borderId="2" xfId="0" applyFont="1" applyBorder="1" applyAlignment="1">
      <alignment horizontal="center" vertical="center"/>
    </xf>
    <xf numFmtId="0" fontId="17" fillId="0" borderId="4" xfId="0" applyFont="1" applyBorder="1" applyAlignment="1">
      <alignment vertical="top" wrapText="1"/>
    </xf>
    <xf numFmtId="0" fontId="17" fillId="0" borderId="6" xfId="0" applyFont="1" applyBorder="1" applyAlignment="1">
      <alignment vertical="top" wrapText="1"/>
    </xf>
    <xf numFmtId="0" fontId="17" fillId="0" borderId="9" xfId="0" applyFont="1" applyBorder="1" applyAlignment="1">
      <alignment vertical="top" wrapText="1"/>
    </xf>
    <xf numFmtId="0" fontId="28" fillId="0" borderId="3" xfId="0" applyFont="1" applyBorder="1" applyAlignment="1">
      <alignment horizontal="center" vertical="center"/>
    </xf>
    <xf numFmtId="0" fontId="28" fillId="0" borderId="2" xfId="0" applyFont="1" applyBorder="1" applyAlignment="1">
      <alignment horizontal="center" vertical="center"/>
    </xf>
    <xf numFmtId="0" fontId="28" fillId="0" borderId="3" xfId="0" applyFont="1" applyBorder="1" applyAlignment="1">
      <alignment horizontal="center" vertical="center"/>
    </xf>
    <xf numFmtId="0" fontId="28" fillId="0" borderId="2" xfId="0" applyFont="1" applyBorder="1" applyAlignment="1">
      <alignment horizontal="center" vertical="center"/>
    </xf>
    <xf numFmtId="0" fontId="28" fillId="0" borderId="3" xfId="0" applyFont="1" applyBorder="1" applyAlignment="1">
      <alignment horizontal="center" vertical="center"/>
    </xf>
    <xf numFmtId="0" fontId="28" fillId="0" borderId="3" xfId="0" applyFont="1" applyBorder="1" applyAlignment="1">
      <alignment horizontal="center" vertical="center"/>
    </xf>
    <xf numFmtId="0" fontId="28" fillId="0" borderId="2" xfId="0" applyFont="1" applyBorder="1" applyAlignment="1">
      <alignment horizontal="center" vertical="center"/>
    </xf>
    <xf numFmtId="0" fontId="28" fillId="0" borderId="3" xfId="0" applyFont="1" applyBorder="1" applyAlignment="1">
      <alignment horizontal="center" vertical="center"/>
    </xf>
    <xf numFmtId="0" fontId="28" fillId="0" borderId="2" xfId="0" applyFont="1" applyBorder="1" applyAlignment="1">
      <alignment horizontal="center" vertical="center"/>
    </xf>
    <xf numFmtId="0" fontId="0" fillId="0" borderId="0" xfId="0" applyAlignment="1">
      <alignment horizontal="left" vertical="top" wrapText="1"/>
    </xf>
    <xf numFmtId="0" fontId="3" fillId="0" borderId="0" xfId="0" applyFont="1" applyAlignment="1">
      <alignment horizontal="left" vertical="top" wrapText="1"/>
    </xf>
    <xf numFmtId="0" fontId="0" fillId="4" borderId="6" xfId="0" applyFill="1" applyBorder="1" applyAlignment="1">
      <alignment horizontal="left" vertical="top"/>
    </xf>
    <xf numFmtId="0" fontId="0" fillId="4" borderId="9" xfId="0" applyFill="1" applyBorder="1" applyAlignment="1">
      <alignment horizontal="left" vertical="top"/>
    </xf>
    <xf numFmtId="0" fontId="28" fillId="0" borderId="3" xfId="0" applyFont="1" applyBorder="1" applyAlignment="1">
      <alignment horizontal="center" vertical="center"/>
    </xf>
    <xf numFmtId="0" fontId="17" fillId="0" borderId="7" xfId="0" applyFont="1" applyBorder="1" applyAlignment="1">
      <alignment vertical="top" wrapText="1"/>
    </xf>
    <xf numFmtId="0" fontId="17" fillId="0" borderId="8" xfId="0" applyFont="1" applyBorder="1" applyAlignment="1">
      <alignment vertical="top" wrapText="1"/>
    </xf>
    <xf numFmtId="0" fontId="28" fillId="0" borderId="2" xfId="0" applyFont="1" applyBorder="1" applyAlignment="1">
      <alignment horizontal="center" vertical="center"/>
    </xf>
    <xf numFmtId="0" fontId="28" fillId="0" borderId="3" xfId="0" applyFont="1" applyBorder="1" applyAlignment="1">
      <alignment horizontal="center" vertical="center"/>
    </xf>
    <xf numFmtId="0" fontId="28" fillId="0" borderId="2" xfId="0" applyFont="1" applyBorder="1" applyAlignment="1">
      <alignment horizontal="center" vertical="center"/>
    </xf>
    <xf numFmtId="0" fontId="17" fillId="0" borderId="35" xfId="0" applyFont="1" applyBorder="1" applyAlignment="1">
      <alignment vertical="top" wrapText="1"/>
    </xf>
    <xf numFmtId="0" fontId="3" fillId="0" borderId="6" xfId="0" applyFont="1" applyBorder="1" applyAlignment="1">
      <alignment vertical="top" wrapText="1"/>
    </xf>
    <xf numFmtId="0" fontId="17" fillId="0" borderId="6" xfId="0" quotePrefix="1" applyFont="1" applyBorder="1" applyAlignment="1">
      <alignment vertical="top" wrapText="1"/>
    </xf>
    <xf numFmtId="0" fontId="11" fillId="8" borderId="31" xfId="0" applyFont="1" applyFill="1" applyBorder="1" applyAlignment="1">
      <alignment vertical="center" wrapText="1"/>
    </xf>
    <xf numFmtId="0" fontId="11" fillId="8" borderId="45" xfId="0" applyFont="1" applyFill="1" applyBorder="1" applyAlignment="1">
      <alignment vertical="center"/>
    </xf>
    <xf numFmtId="0" fontId="11" fillId="8" borderId="46" xfId="0" applyFont="1" applyFill="1" applyBorder="1" applyAlignment="1">
      <alignment vertical="center"/>
    </xf>
    <xf numFmtId="0" fontId="11" fillId="8" borderId="6" xfId="0" applyFont="1" applyFill="1" applyBorder="1" applyAlignment="1">
      <alignment vertical="center"/>
    </xf>
    <xf numFmtId="0" fontId="11" fillId="8" borderId="7" xfId="0" applyFont="1" applyFill="1" applyBorder="1" applyAlignment="1">
      <alignment vertical="center"/>
    </xf>
    <xf numFmtId="0" fontId="4" fillId="3" borderId="4" xfId="0" applyFont="1" applyFill="1" applyBorder="1" applyAlignment="1">
      <alignment vertical="top"/>
    </xf>
    <xf numFmtId="0" fontId="4" fillId="3" borderId="6" xfId="0" applyFont="1" applyFill="1" applyBorder="1" applyAlignment="1">
      <alignment vertical="top"/>
    </xf>
    <xf numFmtId="0" fontId="4" fillId="3" borderId="9" xfId="0" applyFont="1" applyFill="1" applyBorder="1" applyAlignment="1">
      <alignment vertical="top"/>
    </xf>
    <xf numFmtId="0" fontId="17" fillId="0" borderId="4" xfId="0" applyFont="1" applyBorder="1" applyAlignment="1">
      <alignment vertical="top"/>
    </xf>
    <xf numFmtId="0" fontId="17" fillId="0" borderId="6" xfId="0" applyFont="1" applyBorder="1" applyAlignment="1">
      <alignment vertical="top"/>
    </xf>
    <xf numFmtId="0" fontId="17" fillId="0" borderId="9" xfId="0" applyFont="1" applyBorder="1" applyAlignment="1">
      <alignment vertical="top"/>
    </xf>
    <xf numFmtId="0" fontId="28" fillId="0" borderId="2" xfId="0" applyFont="1" applyBorder="1" applyAlignment="1">
      <alignment horizontal="center" vertical="center"/>
    </xf>
    <xf numFmtId="0" fontId="28" fillId="0" borderId="30" xfId="0" applyFont="1" applyFill="1" applyBorder="1" applyAlignment="1">
      <alignment horizontal="center" vertical="center"/>
    </xf>
    <xf numFmtId="0" fontId="0" fillId="0" borderId="4" xfId="0" applyBorder="1" applyAlignment="1">
      <alignment vertical="top"/>
    </xf>
    <xf numFmtId="0" fontId="0" fillId="0" borderId="9" xfId="0" applyBorder="1" applyAlignment="1">
      <alignment vertical="top"/>
    </xf>
    <xf numFmtId="0" fontId="5" fillId="3" borderId="4" xfId="0" applyFont="1" applyFill="1" applyBorder="1" applyAlignment="1">
      <alignment vertical="top"/>
    </xf>
    <xf numFmtId="0" fontId="5" fillId="3" borderId="6" xfId="0" applyFont="1" applyFill="1" applyBorder="1" applyAlignment="1">
      <alignment vertical="top"/>
    </xf>
    <xf numFmtId="0" fontId="5" fillId="3" borderId="9" xfId="0" applyFont="1" applyFill="1" applyBorder="1" applyAlignment="1">
      <alignment vertical="top"/>
    </xf>
    <xf numFmtId="0" fontId="5" fillId="0" borderId="4" xfId="0" applyFont="1" applyBorder="1" applyAlignment="1">
      <alignment vertical="top" wrapText="1"/>
    </xf>
    <xf numFmtId="0" fontId="5" fillId="0" borderId="33" xfId="0" applyFont="1" applyBorder="1" applyAlignment="1">
      <alignment vertical="top" wrapText="1"/>
    </xf>
    <xf numFmtId="0" fontId="5" fillId="0" borderId="35" xfId="0" applyFont="1" applyBorder="1" applyAlignment="1">
      <alignment vertical="top" wrapText="1"/>
    </xf>
    <xf numFmtId="14" fontId="15" fillId="5" borderId="51" xfId="0" applyNumberFormat="1" applyFont="1" applyFill="1" applyBorder="1" applyAlignment="1">
      <alignment horizontal="left" vertical="top" wrapText="1"/>
    </xf>
    <xf numFmtId="0" fontId="4" fillId="0" borderId="47" xfId="0" applyFont="1" applyBorder="1" applyAlignment="1">
      <alignment horizontal="center" vertical="center"/>
    </xf>
    <xf numFmtId="0" fontId="28" fillId="0" borderId="47" xfId="0" applyFont="1" applyBorder="1" applyAlignment="1">
      <alignment horizontal="center" vertical="center"/>
    </xf>
    <xf numFmtId="0" fontId="25" fillId="2" borderId="35" xfId="0" applyFont="1" applyFill="1" applyBorder="1" applyAlignment="1">
      <alignment horizontal="center" vertical="center"/>
    </xf>
    <xf numFmtId="0" fontId="28" fillId="0" borderId="48" xfId="0" applyFont="1" applyBorder="1" applyAlignment="1">
      <alignment horizontal="center" vertical="center"/>
    </xf>
    <xf numFmtId="0" fontId="25" fillId="0" borderId="34" xfId="0" applyFont="1" applyFill="1" applyBorder="1"/>
    <xf numFmtId="0" fontId="11" fillId="0" borderId="34" xfId="0" applyFont="1" applyFill="1" applyBorder="1" applyAlignment="1">
      <alignment horizontal="left"/>
    </xf>
    <xf numFmtId="0" fontId="10" fillId="0" borderId="34" xfId="0" applyFont="1" applyBorder="1" applyAlignment="1">
      <alignment horizontal="center"/>
    </xf>
    <xf numFmtId="0" fontId="4" fillId="0" borderId="34" xfId="0" applyFont="1" applyBorder="1" applyAlignment="1">
      <alignment horizontal="center"/>
    </xf>
    <xf numFmtId="0" fontId="3" fillId="0" borderId="28" xfId="0" applyFont="1" applyBorder="1" applyAlignment="1">
      <alignment horizontal="right"/>
    </xf>
    <xf numFmtId="0" fontId="11" fillId="8" borderId="6" xfId="0" applyFont="1" applyFill="1" applyBorder="1" applyAlignment="1">
      <alignment vertical="center" wrapText="1"/>
    </xf>
    <xf numFmtId="0" fontId="11" fillId="8" borderId="9" xfId="0" applyFont="1" applyFill="1" applyBorder="1" applyAlignment="1">
      <alignment vertical="center" wrapText="1"/>
    </xf>
    <xf numFmtId="0" fontId="28" fillId="0" borderId="3" xfId="0" applyFont="1" applyBorder="1" applyAlignment="1">
      <alignment horizontal="center" vertical="center"/>
    </xf>
    <xf numFmtId="0" fontId="28" fillId="0" borderId="2" xfId="0" applyFont="1" applyBorder="1" applyAlignment="1">
      <alignment horizontal="center" vertical="center"/>
    </xf>
    <xf numFmtId="0" fontId="28" fillId="0" borderId="3" xfId="0" applyFont="1" applyBorder="1" applyAlignment="1">
      <alignment horizontal="center" vertical="center"/>
    </xf>
    <xf numFmtId="0" fontId="28" fillId="0" borderId="2" xfId="0" applyFont="1" applyBorder="1" applyAlignment="1">
      <alignment horizontal="center" vertical="center"/>
    </xf>
    <xf numFmtId="0" fontId="28" fillId="0" borderId="14" xfId="0" applyFont="1" applyBorder="1" applyAlignment="1">
      <alignment horizontal="center" vertical="center"/>
    </xf>
    <xf numFmtId="0" fontId="28" fillId="0" borderId="53" xfId="0" applyFont="1" applyBorder="1" applyAlignment="1">
      <alignment horizontal="center" vertical="center"/>
    </xf>
    <xf numFmtId="0" fontId="0" fillId="0" borderId="6" xfId="0" applyFill="1" applyBorder="1" applyAlignment="1">
      <alignment vertical="top"/>
    </xf>
    <xf numFmtId="0" fontId="28" fillId="0" borderId="3" xfId="0" applyFont="1" applyBorder="1" applyAlignment="1">
      <alignment horizontal="center" vertical="center"/>
    </xf>
    <xf numFmtId="0" fontId="2" fillId="0" borderId="2" xfId="1" applyBorder="1" applyAlignment="1" applyProtection="1">
      <alignment vertical="top" wrapText="1"/>
    </xf>
    <xf numFmtId="0" fontId="2" fillId="0" borderId="3" xfId="1" applyBorder="1" applyAlignment="1" applyProtection="1">
      <alignment vertical="top" wrapText="1"/>
    </xf>
    <xf numFmtId="0" fontId="2" fillId="0" borderId="5" xfId="1" applyBorder="1" applyAlignment="1" applyProtection="1">
      <alignment vertical="top" wrapText="1"/>
    </xf>
    <xf numFmtId="0" fontId="24" fillId="0" borderId="2" xfId="0" applyFont="1" applyBorder="1" applyAlignment="1">
      <alignment horizontal="center" vertical="top"/>
    </xf>
    <xf numFmtId="0" fontId="24" fillId="0" borderId="3" xfId="0" applyFont="1" applyBorder="1" applyAlignment="1">
      <alignment horizontal="center" vertical="top"/>
    </xf>
    <xf numFmtId="0" fontId="24" fillId="0" borderId="5" xfId="0" applyFont="1" applyBorder="1" applyAlignment="1">
      <alignment horizontal="center" vertical="top"/>
    </xf>
    <xf numFmtId="0" fontId="6" fillId="8" borderId="0" xfId="0" applyFont="1" applyFill="1" applyBorder="1" applyAlignment="1">
      <alignment vertical="center" wrapText="1"/>
    </xf>
    <xf numFmtId="0" fontId="26" fillId="0" borderId="2" xfId="0" applyFont="1" applyBorder="1" applyAlignment="1">
      <alignment horizontal="center" vertical="top"/>
    </xf>
    <xf numFmtId="0" fontId="26" fillId="0" borderId="3" xfId="0" applyFont="1" applyBorder="1" applyAlignment="1">
      <alignment horizontal="center" vertical="top"/>
    </xf>
    <xf numFmtId="0" fontId="0" fillId="0" borderId="3" xfId="0" applyBorder="1"/>
    <xf numFmtId="0" fontId="0" fillId="0" borderId="5" xfId="0" applyBorder="1"/>
    <xf numFmtId="0" fontId="31" fillId="0" borderId="2" xfId="0" applyFont="1" applyBorder="1" applyAlignment="1">
      <alignment horizontal="center" vertical="top"/>
    </xf>
    <xf numFmtId="0" fontId="31" fillId="0" borderId="3" xfId="0" applyFont="1" applyBorder="1" applyAlignment="1">
      <alignment horizontal="center" vertical="top"/>
    </xf>
    <xf numFmtId="0" fontId="26" fillId="0" borderId="5" xfId="0" applyFont="1" applyBorder="1" applyAlignment="1">
      <alignment horizontal="center" vertical="top"/>
    </xf>
    <xf numFmtId="0" fontId="31" fillId="0" borderId="5" xfId="0" applyFont="1" applyBorder="1" applyAlignment="1">
      <alignment horizontal="center" vertical="top"/>
    </xf>
    <xf numFmtId="0" fontId="2" fillId="0" borderId="34" xfId="1" applyBorder="1" applyAlignment="1" applyProtection="1">
      <alignment vertical="top" wrapText="1"/>
    </xf>
    <xf numFmtId="0" fontId="28" fillId="0" borderId="3"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xf>
    <xf numFmtId="0" fontId="0" fillId="0" borderId="5" xfId="0" applyBorder="1" applyAlignment="1">
      <alignment horizontal="center"/>
    </xf>
    <xf numFmtId="0" fontId="2" fillId="0" borderId="33" xfId="1" applyBorder="1" applyAlignment="1" applyProtection="1">
      <alignment vertical="top" wrapText="1"/>
    </xf>
    <xf numFmtId="0" fontId="28" fillId="0" borderId="2" xfId="0" applyFont="1" applyBorder="1" applyAlignment="1">
      <alignment horizontal="center" vertical="center"/>
    </xf>
    <xf numFmtId="0" fontId="2" fillId="0" borderId="29" xfId="1" applyBorder="1" applyAlignment="1" applyProtection="1">
      <alignment vertical="top" wrapText="1"/>
    </xf>
    <xf numFmtId="0" fontId="2" fillId="0" borderId="30" xfId="1" applyBorder="1" applyAlignment="1" applyProtection="1">
      <alignment vertical="top" wrapText="1"/>
    </xf>
    <xf numFmtId="0" fontId="2" fillId="0" borderId="8" xfId="1" applyBorder="1" applyAlignment="1" applyProtection="1">
      <alignment vertical="top" wrapText="1"/>
    </xf>
    <xf numFmtId="0" fontId="2" fillId="0" borderId="35" xfId="1" applyBorder="1" applyAlignment="1" applyProtection="1">
      <alignment vertical="top" wrapText="1"/>
    </xf>
    <xf numFmtId="0" fontId="0" fillId="0" borderId="31" xfId="0" applyBorder="1" applyAlignment="1">
      <alignment horizontal="left" vertical="top" wrapText="1"/>
    </xf>
    <xf numFmtId="0" fontId="0" fillId="0" borderId="31" xfId="0" applyBorder="1" applyAlignment="1">
      <alignment horizontal="left" vertical="top"/>
    </xf>
    <xf numFmtId="0" fontId="0" fillId="0" borderId="0" xfId="0" applyAlignment="1">
      <alignment horizontal="left" vertical="top"/>
    </xf>
  </cellXfs>
  <cellStyles count="2">
    <cellStyle name="Hyperlink" xfId="1" builtinId="8"/>
    <cellStyle name="Normal" xfId="0" builtinId="0"/>
  </cellStyles>
  <dxfs count="57">
    <dxf>
      <font>
        <color rgb="FFFF0000"/>
      </font>
      <fill>
        <patternFill>
          <bgColor rgb="FFFBF3F3"/>
        </patternFill>
      </fill>
    </dxf>
    <dxf>
      <font>
        <color rgb="FF00B050"/>
      </font>
    </dxf>
    <dxf>
      <font>
        <color theme="9" tint="-0.24994659260841701"/>
      </font>
    </dxf>
    <dxf>
      <font>
        <color rgb="FFFF0000"/>
      </font>
      <fill>
        <patternFill>
          <bgColor rgb="FFFBF3F3"/>
        </patternFill>
      </fill>
    </dxf>
    <dxf>
      <font>
        <color theme="9" tint="-0.24994659260841701"/>
      </font>
    </dxf>
    <dxf>
      <font>
        <color rgb="FF00B050"/>
      </font>
    </dxf>
    <dxf>
      <font>
        <color rgb="FFFF0000"/>
      </font>
      <fill>
        <patternFill>
          <bgColor rgb="FFFBF3F3"/>
        </patternFill>
      </fill>
    </dxf>
    <dxf>
      <font>
        <color theme="9" tint="-0.24994659260841701"/>
      </font>
    </dxf>
    <dxf>
      <font>
        <color rgb="FF00B050"/>
      </font>
    </dxf>
    <dxf>
      <font>
        <color rgb="FFFF0000"/>
      </font>
      <fill>
        <patternFill>
          <bgColor rgb="FFFBF3F3"/>
        </patternFill>
      </fill>
    </dxf>
    <dxf>
      <font>
        <color rgb="FF00B050"/>
      </font>
    </dxf>
    <dxf>
      <font>
        <color theme="9" tint="-0.24994659260841701"/>
      </font>
    </dxf>
    <dxf>
      <font>
        <color rgb="FFFF0000"/>
      </font>
      <fill>
        <patternFill>
          <bgColor rgb="FFFBF3F3"/>
        </patternFill>
      </fill>
    </dxf>
    <dxf>
      <font>
        <color rgb="FF00B050"/>
      </font>
    </dxf>
    <dxf>
      <font>
        <color theme="9" tint="-0.24994659260841701"/>
      </font>
    </dxf>
    <dxf>
      <font>
        <color rgb="FFFF0000"/>
      </font>
      <fill>
        <patternFill>
          <bgColor rgb="FFFBF3F3"/>
        </patternFill>
      </fill>
    </dxf>
    <dxf>
      <font>
        <color theme="9" tint="-0.24994659260841701"/>
      </font>
    </dxf>
    <dxf>
      <font>
        <color rgb="FF00B050"/>
      </font>
    </dxf>
    <dxf>
      <font>
        <color rgb="FFFF0000"/>
      </font>
      <fill>
        <patternFill>
          <bgColor rgb="FFFBF3F3"/>
        </patternFill>
      </fill>
    </dxf>
    <dxf>
      <font>
        <color theme="9" tint="-0.24994659260841701"/>
      </font>
    </dxf>
    <dxf>
      <font>
        <color rgb="FF00B050"/>
      </font>
    </dxf>
    <dxf>
      <font>
        <color rgb="FFFF0000"/>
      </font>
      <fill>
        <patternFill>
          <bgColor rgb="FFFBF3F3"/>
        </patternFill>
      </fill>
    </dxf>
    <dxf>
      <font>
        <color theme="9" tint="-0.24994659260841701"/>
      </font>
    </dxf>
    <dxf>
      <font>
        <color rgb="FF00B050"/>
      </font>
    </dxf>
    <dxf>
      <font>
        <color rgb="FFFF0000"/>
      </font>
      <fill>
        <patternFill>
          <bgColor rgb="FFFBF3F3"/>
        </patternFill>
      </fill>
    </dxf>
    <dxf>
      <font>
        <color theme="9" tint="-0.24994659260841701"/>
      </font>
    </dxf>
    <dxf>
      <font>
        <color rgb="FF00B050"/>
      </font>
    </dxf>
    <dxf>
      <font>
        <color rgb="FFFF0000"/>
      </font>
      <fill>
        <patternFill>
          <bgColor rgb="FFFBF3F3"/>
        </patternFill>
      </fill>
    </dxf>
    <dxf>
      <font>
        <color rgb="FF00B050"/>
      </font>
    </dxf>
    <dxf>
      <font>
        <color theme="9" tint="-0.24994659260841701"/>
      </font>
    </dxf>
    <dxf>
      <font>
        <color rgb="FFFF0000"/>
      </font>
      <fill>
        <patternFill>
          <bgColor rgb="FFFBF3F3"/>
        </patternFill>
      </fill>
    </dxf>
    <dxf>
      <font>
        <color rgb="FF00B050"/>
      </font>
    </dxf>
    <dxf>
      <font>
        <color theme="9" tint="-0.24994659260841701"/>
      </font>
    </dxf>
    <dxf>
      <font>
        <color rgb="FFFF0000"/>
      </font>
      <fill>
        <patternFill>
          <bgColor rgb="FFFBF3F3"/>
        </patternFill>
      </fill>
    </dxf>
    <dxf>
      <font>
        <color rgb="FF00B050"/>
      </font>
    </dxf>
    <dxf>
      <font>
        <color theme="9" tint="-0.24994659260841701"/>
      </font>
    </dxf>
    <dxf>
      <font>
        <color rgb="FFFF0000"/>
      </font>
      <fill>
        <patternFill>
          <bgColor rgb="FFFBF3F3"/>
        </patternFill>
      </fill>
    </dxf>
    <dxf>
      <font>
        <color rgb="FF00B050"/>
      </font>
    </dxf>
    <dxf>
      <font>
        <color theme="9" tint="-0.24994659260841701"/>
      </font>
    </dxf>
    <dxf>
      <font>
        <color rgb="FFFF0000"/>
      </font>
      <fill>
        <patternFill>
          <bgColor rgb="FFFBF3F3"/>
        </patternFill>
      </fill>
    </dxf>
    <dxf>
      <font>
        <color rgb="FF00B050"/>
      </font>
    </dxf>
    <dxf>
      <font>
        <color theme="9" tint="-0.24994659260841701"/>
      </font>
    </dxf>
    <dxf>
      <font>
        <color rgb="FFFF0000"/>
      </font>
      <fill>
        <patternFill>
          <bgColor rgb="FFFBF3F3"/>
        </patternFill>
      </fill>
    </dxf>
    <dxf>
      <font>
        <color rgb="FF00B050"/>
      </font>
    </dxf>
    <dxf>
      <font>
        <color theme="9" tint="-0.24994659260841701"/>
      </font>
    </dxf>
    <dxf>
      <font>
        <color rgb="FFFF0000"/>
      </font>
      <fill>
        <patternFill>
          <bgColor rgb="FFFBF3F3"/>
        </patternFill>
      </fill>
    </dxf>
    <dxf>
      <font>
        <color rgb="FF00B050"/>
      </font>
    </dxf>
    <dxf>
      <font>
        <color theme="9" tint="-0.24994659260841701"/>
      </font>
    </dxf>
    <dxf>
      <font>
        <color rgb="FFFF0000"/>
      </font>
      <fill>
        <patternFill>
          <bgColor rgb="FFFBF3F3"/>
        </patternFill>
      </fill>
    </dxf>
    <dxf>
      <font>
        <color rgb="FF00B050"/>
      </font>
    </dxf>
    <dxf>
      <font>
        <color theme="9" tint="-0.24994659260841701"/>
      </font>
    </dxf>
    <dxf>
      <font>
        <color rgb="FFFF0000"/>
      </font>
      <fill>
        <patternFill>
          <bgColor rgb="FFFBF3F3"/>
        </patternFill>
      </fill>
    </dxf>
    <dxf>
      <font>
        <color rgb="FF00B050"/>
      </font>
    </dxf>
    <dxf>
      <font>
        <color theme="0" tint="-0.499984740745262"/>
      </font>
    </dxf>
    <dxf>
      <font>
        <color rgb="FFFF0000"/>
      </font>
      <fill>
        <patternFill>
          <bgColor rgb="FFFBF3F3"/>
        </patternFill>
      </fill>
    </dxf>
    <dxf>
      <font>
        <color rgb="FF00B050"/>
      </font>
    </dxf>
    <dxf>
      <font>
        <color theme="9" tint="-0.24994659260841701"/>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3</xdr:col>
      <xdr:colOff>1841840</xdr:colOff>
      <xdr:row>15</xdr:row>
      <xdr:rowOff>133350</xdr:rowOff>
    </xdr:to>
    <xdr:sp macro="" textlink="">
      <xdr:nvSpPr>
        <xdr:cNvPr id="4" name="TextBox 3"/>
        <xdr:cNvSpPr txBox="1"/>
      </xdr:nvSpPr>
      <xdr:spPr>
        <a:xfrm>
          <a:off x="0" y="485775"/>
          <a:ext cx="5353049" cy="2076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4000" b="1">
              <a:latin typeface="Myriad Pro SemiCond" pitchFamily="34" charset="0"/>
            </a:rPr>
            <a:t>***clientName</a:t>
          </a:r>
        </a:p>
        <a:p>
          <a:pPr algn="l"/>
          <a:r>
            <a:rPr lang="en-US" sz="3600" b="1">
              <a:latin typeface="Myriad Pro SemiCond" pitchFamily="34" charset="0"/>
            </a:rPr>
            <a:t>***project</a:t>
          </a:r>
          <a:r>
            <a:rPr lang="en-US" sz="3600" b="1" baseline="0">
              <a:latin typeface="Myriad Pro SemiCond" pitchFamily="34" charset="0"/>
            </a:rPr>
            <a:t>Name</a:t>
          </a:r>
        </a:p>
        <a:p>
          <a:pPr algn="l"/>
          <a:r>
            <a:rPr lang="en-US" sz="2000" b="1">
              <a:latin typeface="Myriad Pro SemiCond" pitchFamily="34" charset="0"/>
            </a:rPr>
            <a:t>Accessibility Audit Spreadsheet</a:t>
          </a:r>
        </a:p>
        <a:p>
          <a:pPr algn="l"/>
          <a:endParaRPr lang="en-US" sz="1600" b="1">
            <a:latin typeface="Myriad Pro SemiCond" pitchFamily="34" charset="0"/>
          </a:endParaRPr>
        </a:p>
        <a:p>
          <a:pPr algn="l"/>
          <a:r>
            <a:rPr lang="en-US" sz="1400" b="1">
              <a:latin typeface="Myriad Pro SemiCond" pitchFamily="34" charset="0"/>
            </a:rPr>
            <a:t>***DATE</a:t>
          </a:r>
        </a:p>
        <a:p>
          <a:endParaRPr lang="en-US" sz="1100"/>
        </a:p>
        <a:p>
          <a:endParaRPr lang="en-US" sz="1100"/>
        </a:p>
      </xdr:txBody>
    </xdr:sp>
    <xdr:clientData/>
  </xdr:twoCellAnchor>
  <xdr:twoCellAnchor>
    <xdr:from>
      <xdr:col>0</xdr:col>
      <xdr:colOff>123825</xdr:colOff>
      <xdr:row>20</xdr:row>
      <xdr:rowOff>0</xdr:rowOff>
    </xdr:from>
    <xdr:to>
      <xdr:col>2</xdr:col>
      <xdr:colOff>561975</xdr:colOff>
      <xdr:row>24</xdr:row>
      <xdr:rowOff>66675</xdr:rowOff>
    </xdr:to>
    <xdr:pic>
      <xdr:nvPicPr>
        <xdr:cNvPr id="7852" name="Picture 4" descr="Nomensa logo"/>
        <xdr:cNvPicPr>
          <a:picLocks noChangeAspect="1" noChangeArrowheads="1"/>
        </xdr:cNvPicPr>
      </xdr:nvPicPr>
      <xdr:blipFill>
        <a:blip xmlns:r="http://schemas.openxmlformats.org/officeDocument/2006/relationships" r:embed="rId1" cstate="print"/>
        <a:srcRect/>
        <a:stretch>
          <a:fillRect/>
        </a:stretch>
      </xdr:blipFill>
      <xdr:spPr bwMode="auto">
        <a:xfrm>
          <a:off x="123825" y="3314700"/>
          <a:ext cx="2524125" cy="7143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http://www.w3.org/WAI/WCAG20/quickref/" TargetMode="External"/><Relationship Id="rId7" Type="http://schemas.openxmlformats.org/officeDocument/2006/relationships/hyperlink" Target="http://www.w3.org/WAI/WCAG20/quickref/" TargetMode="External"/><Relationship Id="rId2" Type="http://schemas.openxmlformats.org/officeDocument/2006/relationships/hyperlink" Target="http://www.w3.org/WAI/WCAG20/quickref/" TargetMode="External"/><Relationship Id="rId1" Type="http://schemas.openxmlformats.org/officeDocument/2006/relationships/hyperlink" Target="http://www.w3.org/WAI/WCAG20/quickref/" TargetMode="External"/><Relationship Id="rId6" Type="http://schemas.openxmlformats.org/officeDocument/2006/relationships/hyperlink" Target="http://www.w3.org/WAI/WCAG20/quickref/" TargetMode="External"/><Relationship Id="rId5" Type="http://schemas.openxmlformats.org/officeDocument/2006/relationships/hyperlink" Target="http://www.w3.org/WAI/WCAG20/quickref/" TargetMode="External"/><Relationship Id="rId4" Type="http://schemas.openxmlformats.org/officeDocument/2006/relationships/hyperlink" Target="http://www.w3.org/WAI/WCAG20/quickref/"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www.w3.org/WAI/WCAG20/quickref/" TargetMode="External"/><Relationship Id="rId1" Type="http://schemas.openxmlformats.org/officeDocument/2006/relationships/hyperlink" Target="http://www.w3.org/WAI/WCAG20/quickre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w3.org/WAI/WCAG20/quickref/" TargetMode="External"/><Relationship Id="rId2" Type="http://schemas.openxmlformats.org/officeDocument/2006/relationships/hyperlink" Target="http://www.w3.org/WAI/WCAG20/quickref/" TargetMode="External"/><Relationship Id="rId1" Type="http://schemas.openxmlformats.org/officeDocument/2006/relationships/hyperlink" Target="http://www.w3.org/WAI/WCAG20/quickref/" TargetMode="External"/><Relationship Id="rId5" Type="http://schemas.openxmlformats.org/officeDocument/2006/relationships/printerSettings" Target="../printerSettings/printerSettings12.bin"/><Relationship Id="rId4" Type="http://schemas.openxmlformats.org/officeDocument/2006/relationships/hyperlink" Target="http://www.w3.org/WAI/WCAG20/quickre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w3.org/WAI/WCAG20/quickref/" TargetMode="External"/><Relationship Id="rId2" Type="http://schemas.openxmlformats.org/officeDocument/2006/relationships/hyperlink" Target="http://www.w3.org/WAI/WCAG20/quickref/" TargetMode="External"/><Relationship Id="rId1" Type="http://schemas.openxmlformats.org/officeDocument/2006/relationships/hyperlink" Target="http://www.w3.org/WAI/WCAG20/quickref/" TargetMode="External"/><Relationship Id="rId5" Type="http://schemas.openxmlformats.org/officeDocument/2006/relationships/printerSettings" Target="../printerSettings/printerSettings13.bin"/><Relationship Id="rId4" Type="http://schemas.openxmlformats.org/officeDocument/2006/relationships/hyperlink" Target="http://www.w3.org/WAI/WCAG20/quickref/"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w3.org/WAI/WCAG20/quickref/" TargetMode="External"/><Relationship Id="rId1" Type="http://schemas.openxmlformats.org/officeDocument/2006/relationships/hyperlink" Target="http://www.w3.org/WAI/WCAG20/quickre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sky.com/shop/broadband-talk/broadband-unlimited/" TargetMode="External"/><Relationship Id="rId13" Type="http://schemas.openxmlformats.org/officeDocument/2006/relationships/hyperlink" Target="https://myaccount.sky.com/" TargetMode="External"/><Relationship Id="rId3" Type="http://schemas.openxmlformats.org/officeDocument/2006/relationships/hyperlink" Target="http://skyatlantic.sky.com/" TargetMode="External"/><Relationship Id="rId7" Type="http://schemas.openxmlformats.org/officeDocument/2006/relationships/hyperlink" Target="http://www.sky.com/products/tv-packs/entertainment/" TargetMode="External"/><Relationship Id="rId12" Type="http://schemas.openxmlformats.org/officeDocument/2006/relationships/hyperlink" Target="https://skyid.sky.com/signup/myskyauthorised/" TargetMode="External"/><Relationship Id="rId17" Type="http://schemas.openxmlformats.org/officeDocument/2006/relationships/printerSettings" Target="../printerSettings/printerSettings2.bin"/><Relationship Id="rId2" Type="http://schemas.openxmlformats.org/officeDocument/2006/relationships/hyperlink" Target="http://sky.com/" TargetMode="External"/><Relationship Id="rId16" Type="http://schemas.openxmlformats.org/officeDocument/2006/relationships/hyperlink" Target="http://diagnostics.sky.com/no-satellite-signal/choose-box" TargetMode="External"/><Relationship Id="rId1" Type="http://schemas.openxmlformats.org/officeDocument/2006/relationships/hyperlink" Target="http://tv.sky.com/tv-guide" TargetMode="External"/><Relationship Id="rId6" Type="http://schemas.openxmlformats.org/officeDocument/2006/relationships/hyperlink" Target="http://www.sky.com/shop/tv/entertainment/" TargetMode="External"/><Relationship Id="rId11" Type="http://schemas.openxmlformats.org/officeDocument/2006/relationships/hyperlink" Target="https://skyid.sky.com/signin/mysky" TargetMode="External"/><Relationship Id="rId5" Type="http://schemas.openxmlformats.org/officeDocument/2006/relationships/hyperlink" Target="http://www.sky.com/shop/" TargetMode="External"/><Relationship Id="rId15" Type="http://schemas.openxmlformats.org/officeDocument/2006/relationships/hyperlink" Target="https://contact.sky.com/ie" TargetMode="External"/><Relationship Id="rId10" Type="http://schemas.openxmlformats.org/officeDocument/2006/relationships/hyperlink" Target="http://www.sky.com/quickbuy/summary" TargetMode="External"/><Relationship Id="rId4" Type="http://schemas.openxmlformats.org/officeDocument/2006/relationships/hyperlink" Target="http://skyatlantic.sky.com/shows/mad-men" TargetMode="External"/><Relationship Id="rId9" Type="http://schemas.openxmlformats.org/officeDocument/2006/relationships/hyperlink" Target="http://www.sky.com/quickbuy/build" TargetMode="External"/><Relationship Id="rId14" Type="http://schemas.openxmlformats.org/officeDocument/2006/relationships/hyperlink" Target="http://help.sky.com/t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www.w3.org/WAI/WCAG20/quickref/"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http://www.w3.org/WAI/WCAG20/quickref/" TargetMode="External"/><Relationship Id="rId2" Type="http://schemas.openxmlformats.org/officeDocument/2006/relationships/hyperlink" Target="http://www.w3.org/WAI/WCAG20/quickref/" TargetMode="External"/><Relationship Id="rId1" Type="http://schemas.openxmlformats.org/officeDocument/2006/relationships/hyperlink" Target="http://www.w3.org/WAI/WCAG20/quickref/" TargetMode="External"/><Relationship Id="rId6" Type="http://schemas.openxmlformats.org/officeDocument/2006/relationships/printerSettings" Target="../printerSettings/printerSettings4.bin"/><Relationship Id="rId5" Type="http://schemas.openxmlformats.org/officeDocument/2006/relationships/hyperlink" Target="http://www.w3.org/WAI/WCAG20/quickref/" TargetMode="External"/><Relationship Id="rId4" Type="http://schemas.openxmlformats.org/officeDocument/2006/relationships/hyperlink" Target="http://www.w3.org/WAI/WCAG20/quickre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w3.org/WAI/WCAG20/quickref/" TargetMode="External"/><Relationship Id="rId1" Type="http://schemas.openxmlformats.org/officeDocument/2006/relationships/hyperlink" Target="http://www.w3.org/WAI/WCAG20/quickre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www.w3.org/WAI/WCAG20/quickref/" TargetMode="External"/><Relationship Id="rId7" Type="http://schemas.openxmlformats.org/officeDocument/2006/relationships/vmlDrawing" Target="../drawings/vmlDrawing3.vml"/><Relationship Id="rId2" Type="http://schemas.openxmlformats.org/officeDocument/2006/relationships/hyperlink" Target="http://www.w3.org/WAI/WCAG20/quickref/" TargetMode="External"/><Relationship Id="rId1" Type="http://schemas.openxmlformats.org/officeDocument/2006/relationships/hyperlink" Target="http://www.w3.org/WAI/WCAG20/quickref/" TargetMode="External"/><Relationship Id="rId6" Type="http://schemas.openxmlformats.org/officeDocument/2006/relationships/printerSettings" Target="../printerSettings/printerSettings6.bin"/><Relationship Id="rId5" Type="http://schemas.openxmlformats.org/officeDocument/2006/relationships/hyperlink" Target="http://www.w3.org/WAI/WCAG20/quickref/" TargetMode="External"/><Relationship Id="rId4" Type="http://schemas.openxmlformats.org/officeDocument/2006/relationships/hyperlink" Target="http://www.w3.org/WAI/WCAG20/quickref/"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w3.org/WAI/WCAG20/quickref/" TargetMode="External"/><Relationship Id="rId1" Type="http://schemas.openxmlformats.org/officeDocument/2006/relationships/hyperlink" Target="http://www.w3.org/WAI/WCAG20/quickref/"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w3.org/WAI/WCAG20/quickref/" TargetMode="External"/><Relationship Id="rId1" Type="http://schemas.openxmlformats.org/officeDocument/2006/relationships/hyperlink" Target="http://www.w3.org/WAI/WCAG20/quickre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w3.org/WAI/WCAG20/quickref/" TargetMode="External"/></Relationships>
</file>

<file path=xl/worksheets/sheet1.xml><?xml version="1.0" encoding="utf-8"?>
<worksheet xmlns="http://schemas.openxmlformats.org/spreadsheetml/2006/main" xmlns:r="http://schemas.openxmlformats.org/officeDocument/2006/relationships">
  <dimension ref="A19:F45"/>
  <sheetViews>
    <sheetView topLeftCell="A34" zoomScaleNormal="100" workbookViewId="0">
      <selection activeCell="D45" sqref="D45"/>
    </sheetView>
  </sheetViews>
  <sheetFormatPr defaultRowHeight="12.75"/>
  <cols>
    <col min="1" max="1" width="12.5703125" customWidth="1"/>
    <col min="2" max="2" width="18.7109375" customWidth="1"/>
    <col min="3" max="3" width="21.28515625" customWidth="1"/>
    <col min="4" max="4" width="32.7109375" customWidth="1"/>
    <col min="5" max="5" width="36.5703125" customWidth="1"/>
  </cols>
  <sheetData>
    <row r="19" spans="1:1" ht="18.75">
      <c r="A19" s="72" t="s">
        <v>250</v>
      </c>
    </row>
    <row r="31" spans="1:1" ht="20.25">
      <c r="A31" s="128" t="s">
        <v>251</v>
      </c>
    </row>
    <row r="33" spans="1:6" ht="16.5" thickBot="1">
      <c r="A33" s="69" t="s">
        <v>252</v>
      </c>
    </row>
    <row r="34" spans="1:6" ht="16.5" thickBot="1">
      <c r="A34" s="74" t="s">
        <v>253</v>
      </c>
      <c r="B34" s="80" t="s">
        <v>254</v>
      </c>
      <c r="C34" s="80" t="s">
        <v>255</v>
      </c>
      <c r="D34" s="80" t="s">
        <v>256</v>
      </c>
      <c r="F34" s="32"/>
    </row>
    <row r="35" spans="1:6" ht="13.5" thickBot="1">
      <c r="A35" s="193">
        <v>41389</v>
      </c>
      <c r="B35" s="70" t="s">
        <v>492</v>
      </c>
      <c r="C35" s="70">
        <v>0.1</v>
      </c>
      <c r="D35" s="70" t="s">
        <v>259</v>
      </c>
    </row>
    <row r="36" spans="1:6" ht="13.5" thickBot="1">
      <c r="A36" s="76"/>
      <c r="B36" s="71"/>
      <c r="C36" s="71"/>
      <c r="D36" s="71"/>
    </row>
    <row r="37" spans="1:6">
      <c r="A37" s="77"/>
      <c r="B37" s="73"/>
      <c r="C37" s="73"/>
    </row>
    <row r="38" spans="1:6" ht="16.5" thickBot="1">
      <c r="A38" s="78" t="s">
        <v>263</v>
      </c>
      <c r="B38" s="73"/>
      <c r="C38" s="73"/>
    </row>
    <row r="39" spans="1:6" ht="16.5" thickBot="1">
      <c r="A39" s="74" t="s">
        <v>253</v>
      </c>
      <c r="B39" s="80" t="s">
        <v>260</v>
      </c>
      <c r="C39" s="80" t="s">
        <v>261</v>
      </c>
      <c r="D39" s="80" t="s">
        <v>255</v>
      </c>
    </row>
    <row r="40" spans="1:6" ht="13.5" thickBot="1">
      <c r="A40" s="75" t="s">
        <v>257</v>
      </c>
      <c r="B40" s="70" t="s">
        <v>258</v>
      </c>
      <c r="C40" s="70" t="s">
        <v>262</v>
      </c>
      <c r="D40" s="70">
        <v>0.3</v>
      </c>
    </row>
    <row r="41" spans="1:6" ht="16.5" thickBot="1">
      <c r="A41" s="79"/>
      <c r="B41" s="81"/>
      <c r="C41" s="81"/>
      <c r="D41" s="81"/>
    </row>
    <row r="42" spans="1:6">
      <c r="A42" s="77"/>
      <c r="B42" s="73"/>
      <c r="C42" s="73"/>
    </row>
    <row r="43" spans="1:6" ht="16.5" thickBot="1">
      <c r="A43" s="78" t="s">
        <v>264</v>
      </c>
      <c r="B43" s="73"/>
      <c r="C43" s="73"/>
    </row>
    <row r="44" spans="1:6" ht="16.5" thickBot="1">
      <c r="A44" s="74" t="s">
        <v>265</v>
      </c>
      <c r="B44" s="80" t="s">
        <v>260</v>
      </c>
      <c r="C44" s="80" t="s">
        <v>266</v>
      </c>
      <c r="D44" s="80" t="s">
        <v>255</v>
      </c>
    </row>
    <row r="45" spans="1:6" s="118" customFormat="1" ht="13.5" thickBot="1">
      <c r="A45" s="193">
        <v>41393</v>
      </c>
      <c r="B45" s="70" t="s">
        <v>507</v>
      </c>
      <c r="C45" s="70" t="s">
        <v>508</v>
      </c>
      <c r="D45" s="70">
        <v>1</v>
      </c>
    </row>
  </sheetData>
  <pageMargins left="0.70866141732283472" right="0.70866141732283472" top="0.74803149606299213" bottom="0.74803149606299213" header="0.31496062992125984" footer="0.31496062992125984"/>
  <pageSetup paperSize="9" orientation="portrait" r:id="rId1"/>
  <headerFooter>
    <oddFooter>&amp;L&amp;"Arial,Bold"&amp;11&amp;K3399CC© Nomensa Ltd&amp;"Arial,Regular"
E info@nomensa.com
www.nomensa.com&amp;C&amp;11&amp;K3399CCBristol
T +44 (0)117 929 7333
F +44 (0)117 929 7543&amp;R&amp;11&amp;K3399CCLondon
T +44 (0)207 872 5715
F +44 (0)207 753 2848</oddFooter>
  </headerFooter>
  <drawing r:id="rId2"/>
</worksheet>
</file>

<file path=xl/worksheets/sheet10.xml><?xml version="1.0" encoding="utf-8"?>
<worksheet xmlns="http://schemas.openxmlformats.org/spreadsheetml/2006/main" xmlns:r="http://schemas.openxmlformats.org/officeDocument/2006/relationships">
  <sheetPr>
    <pageSetUpPr fitToPage="1"/>
  </sheetPr>
  <dimension ref="A1:S70"/>
  <sheetViews>
    <sheetView zoomScale="60" zoomScaleNormal="60" workbookViewId="0">
      <pane ySplit="3" topLeftCell="A28" activePane="bottomLeft" state="frozen"/>
      <selection pane="bottomLeft" activeCell="D61" sqref="D61"/>
    </sheetView>
  </sheetViews>
  <sheetFormatPr defaultColWidth="9.140625" defaultRowHeight="12.75"/>
  <cols>
    <col min="1" max="1" width="10.140625" bestFit="1" customWidth="1"/>
    <col min="2" max="2" width="51" customWidth="1"/>
    <col min="3" max="3" width="55.28515625" style="4" customWidth="1"/>
    <col min="4" max="13" width="13.140625" customWidth="1"/>
    <col min="14" max="14" width="15.7109375" style="6" customWidth="1"/>
    <col min="15" max="15" width="9.140625" style="6"/>
    <col min="16" max="16" width="12.85546875" style="6" customWidth="1"/>
    <col min="17" max="17" width="15.85546875" style="6" customWidth="1"/>
    <col min="18" max="18" width="12.140625" style="6" customWidth="1"/>
    <col min="19" max="19" width="11.28515625" style="6" bestFit="1" customWidth="1"/>
    <col min="20" max="16384" width="9.140625" style="6"/>
  </cols>
  <sheetData>
    <row r="1" spans="1:19" s="26" customFormat="1" ht="63.75" customHeight="1">
      <c r="A1" s="219" t="s">
        <v>102</v>
      </c>
      <c r="B1" s="219"/>
      <c r="C1" s="219"/>
      <c r="D1" s="219"/>
      <c r="E1" s="219"/>
      <c r="F1" s="219"/>
      <c r="G1" s="219"/>
      <c r="H1" s="219"/>
      <c r="I1" s="219"/>
      <c r="J1" s="219"/>
      <c r="K1" s="219"/>
      <c r="L1" s="219"/>
      <c r="M1" s="219"/>
    </row>
    <row r="2" spans="1:19" s="26" customFormat="1">
      <c r="A2"/>
      <c r="B2"/>
      <c r="C2" s="4"/>
      <c r="D2"/>
      <c r="E2"/>
      <c r="F2"/>
      <c r="G2"/>
      <c r="H2"/>
      <c r="I2"/>
      <c r="J2"/>
      <c r="K2"/>
      <c r="L2"/>
      <c r="M2"/>
    </row>
    <row r="3" spans="1:19" s="89" customFormat="1" ht="30">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row>
    <row r="4" spans="1:19" s="27" customFormat="1" ht="15">
      <c r="A4" s="9" t="s">
        <v>1</v>
      </c>
      <c r="B4" s="9" t="s">
        <v>4</v>
      </c>
      <c r="C4" s="19"/>
      <c r="D4" s="130">
        <v>1</v>
      </c>
      <c r="E4" s="130">
        <v>2</v>
      </c>
      <c r="F4" s="130">
        <v>3</v>
      </c>
      <c r="G4" s="130">
        <v>4</v>
      </c>
      <c r="H4" s="130">
        <v>5</v>
      </c>
      <c r="I4" s="130">
        <v>6</v>
      </c>
      <c r="J4" s="130">
        <v>7</v>
      </c>
      <c r="K4" s="130">
        <v>8</v>
      </c>
      <c r="L4" s="130">
        <v>9</v>
      </c>
      <c r="M4" s="130">
        <v>10</v>
      </c>
      <c r="N4" s="130">
        <v>11</v>
      </c>
      <c r="O4" s="130">
        <v>12</v>
      </c>
      <c r="P4" s="130">
        <v>13</v>
      </c>
      <c r="Q4" s="130">
        <v>14</v>
      </c>
      <c r="R4" s="130">
        <v>15</v>
      </c>
      <c r="S4" s="130">
        <v>16</v>
      </c>
    </row>
    <row r="5" spans="1:19" s="28" customFormat="1" ht="26.1" customHeight="1">
      <c r="A5" s="216" t="s">
        <v>0</v>
      </c>
      <c r="B5" s="234" t="s">
        <v>314</v>
      </c>
      <c r="C5" s="177" t="s">
        <v>103</v>
      </c>
      <c r="D5" s="178"/>
      <c r="E5" s="178"/>
      <c r="F5" s="178"/>
      <c r="G5" s="178"/>
      <c r="H5" s="178"/>
      <c r="I5" s="178"/>
      <c r="J5" s="178"/>
      <c r="K5" s="178"/>
      <c r="L5" s="178"/>
      <c r="M5" s="179"/>
      <c r="N5" s="178"/>
      <c r="O5" s="179"/>
      <c r="P5" s="178"/>
      <c r="Q5" s="179"/>
      <c r="R5" s="178"/>
      <c r="S5" s="179"/>
    </row>
    <row r="6" spans="1:19" s="28" customFormat="1" ht="38.25">
      <c r="A6" s="217"/>
      <c r="B6" s="214"/>
      <c r="C6" s="12" t="s">
        <v>104</v>
      </c>
      <c r="D6" s="235" t="s">
        <v>345</v>
      </c>
      <c r="E6" s="235" t="s">
        <v>344</v>
      </c>
      <c r="F6" s="235" t="s">
        <v>344</v>
      </c>
      <c r="G6" s="235" t="s">
        <v>344</v>
      </c>
      <c r="H6" s="235" t="s">
        <v>345</v>
      </c>
      <c r="I6" s="235" t="s">
        <v>345</v>
      </c>
      <c r="J6" s="235" t="s">
        <v>345</v>
      </c>
      <c r="K6" s="235" t="s">
        <v>345</v>
      </c>
      <c r="L6" s="235" t="s">
        <v>345</v>
      </c>
      <c r="M6" s="235" t="s">
        <v>345</v>
      </c>
      <c r="N6" s="235" t="s">
        <v>346</v>
      </c>
      <c r="O6" s="235" t="s">
        <v>346</v>
      </c>
      <c r="P6" s="235" t="s">
        <v>345</v>
      </c>
      <c r="Q6" s="235" t="s">
        <v>345</v>
      </c>
      <c r="R6" s="235" t="s">
        <v>345</v>
      </c>
      <c r="S6" s="235" t="s">
        <v>345</v>
      </c>
    </row>
    <row r="7" spans="1:19" s="28" customFormat="1" ht="38.25">
      <c r="A7" s="217"/>
      <c r="B7" s="214"/>
      <c r="C7" s="133" t="s">
        <v>105</v>
      </c>
      <c r="D7" s="230"/>
      <c r="E7" s="230"/>
      <c r="F7" s="230"/>
      <c r="G7" s="230"/>
      <c r="H7" s="230"/>
      <c r="I7" s="230"/>
      <c r="J7" s="230"/>
      <c r="K7" s="230"/>
      <c r="L7" s="230"/>
      <c r="M7" s="230"/>
      <c r="N7" s="230"/>
      <c r="O7" s="230"/>
      <c r="P7" s="230"/>
      <c r="Q7" s="230"/>
      <c r="R7" s="230"/>
      <c r="S7" s="230"/>
    </row>
    <row r="8" spans="1:19" s="28" customFormat="1" ht="25.5">
      <c r="A8" s="217"/>
      <c r="B8" s="214"/>
      <c r="C8" s="13" t="s">
        <v>106</v>
      </c>
      <c r="D8" s="231"/>
      <c r="E8" s="231"/>
      <c r="F8" s="231"/>
      <c r="G8" s="231"/>
      <c r="H8" s="231"/>
      <c r="I8" s="231"/>
      <c r="J8" s="231"/>
      <c r="K8" s="231"/>
      <c r="L8" s="231"/>
      <c r="M8" s="231"/>
      <c r="N8" s="231"/>
      <c r="O8" s="231"/>
      <c r="P8" s="231"/>
      <c r="Q8" s="231"/>
      <c r="R8" s="231"/>
      <c r="S8" s="231"/>
    </row>
    <row r="9" spans="1:19" s="28" customFormat="1" ht="26.1" customHeight="1">
      <c r="A9" s="217"/>
      <c r="B9" s="214"/>
      <c r="C9" s="177" t="s">
        <v>107</v>
      </c>
      <c r="D9" s="178"/>
      <c r="E9" s="178"/>
      <c r="F9" s="178"/>
      <c r="G9" s="178"/>
      <c r="H9" s="178"/>
      <c r="I9" s="178"/>
      <c r="J9" s="178"/>
      <c r="K9" s="178"/>
      <c r="L9" s="178"/>
      <c r="M9" s="179"/>
      <c r="N9" s="178"/>
      <c r="O9" s="179"/>
      <c r="P9" s="178"/>
      <c r="Q9" s="179"/>
      <c r="R9" s="178"/>
      <c r="S9" s="179"/>
    </row>
    <row r="10" spans="1:19" s="28" customFormat="1" ht="38.25">
      <c r="A10" s="217"/>
      <c r="B10" s="214"/>
      <c r="C10" s="12" t="s">
        <v>108</v>
      </c>
      <c r="D10" s="235" t="s">
        <v>345</v>
      </c>
      <c r="E10" s="235"/>
      <c r="F10" s="235"/>
      <c r="G10" s="235"/>
      <c r="H10" s="235"/>
      <c r="I10" s="235"/>
      <c r="J10" s="235"/>
      <c r="K10" s="235"/>
      <c r="L10" s="235"/>
      <c r="M10" s="235"/>
      <c r="N10" s="235"/>
      <c r="O10" s="235"/>
      <c r="P10" s="235"/>
      <c r="Q10" s="235"/>
      <c r="R10" s="235"/>
      <c r="S10" s="235"/>
    </row>
    <row r="11" spans="1:19" s="28" customFormat="1" ht="25.5">
      <c r="A11" s="217"/>
      <c r="B11" s="214"/>
      <c r="C11" s="133" t="s">
        <v>109</v>
      </c>
      <c r="D11" s="230"/>
      <c r="E11" s="230"/>
      <c r="F11" s="230"/>
      <c r="G11" s="230"/>
      <c r="H11" s="230"/>
      <c r="I11" s="230"/>
      <c r="J11" s="230"/>
      <c r="K11" s="230"/>
      <c r="L11" s="230"/>
      <c r="M11" s="230"/>
      <c r="N11" s="230"/>
      <c r="O11" s="230"/>
      <c r="P11" s="230"/>
      <c r="Q11" s="230"/>
      <c r="R11" s="230"/>
      <c r="S11" s="230"/>
    </row>
    <row r="12" spans="1:19" s="28" customFormat="1" ht="38.25">
      <c r="A12" s="217"/>
      <c r="B12" s="214"/>
      <c r="C12" s="133" t="s">
        <v>110</v>
      </c>
      <c r="D12" s="230"/>
      <c r="E12" s="230"/>
      <c r="F12" s="230"/>
      <c r="G12" s="230"/>
      <c r="H12" s="230"/>
      <c r="I12" s="230"/>
      <c r="J12" s="230"/>
      <c r="K12" s="230"/>
      <c r="L12" s="230"/>
      <c r="M12" s="230"/>
      <c r="N12" s="230"/>
      <c r="O12" s="230"/>
      <c r="P12" s="230"/>
      <c r="Q12" s="230"/>
      <c r="R12" s="230"/>
      <c r="S12" s="230"/>
    </row>
    <row r="13" spans="1:19" s="28" customFormat="1" ht="38.25">
      <c r="A13" s="217"/>
      <c r="B13" s="214"/>
      <c r="C13" s="13" t="s">
        <v>111</v>
      </c>
      <c r="D13" s="231"/>
      <c r="E13" s="231"/>
      <c r="F13" s="231"/>
      <c r="G13" s="231"/>
      <c r="H13" s="231"/>
      <c r="I13" s="231"/>
      <c r="J13" s="231"/>
      <c r="K13" s="231"/>
      <c r="L13" s="231"/>
      <c r="M13" s="231"/>
      <c r="N13" s="231"/>
      <c r="O13" s="231"/>
      <c r="P13" s="231"/>
      <c r="Q13" s="231"/>
      <c r="R13" s="231"/>
      <c r="S13" s="231"/>
    </row>
    <row r="14" spans="1:19" s="29" customFormat="1" ht="67.5" customHeight="1">
      <c r="A14" s="5" t="s">
        <v>26</v>
      </c>
      <c r="C14" s="148"/>
      <c r="D14" s="147" t="s">
        <v>353</v>
      </c>
      <c r="E14" s="148" t="s">
        <v>364</v>
      </c>
      <c r="F14" s="148" t="s">
        <v>407</v>
      </c>
      <c r="G14" s="148" t="s">
        <v>407</v>
      </c>
      <c r="H14" s="148" t="s">
        <v>429</v>
      </c>
      <c r="I14" s="148"/>
      <c r="J14" s="148"/>
      <c r="K14" s="148"/>
      <c r="L14" s="148"/>
      <c r="M14" s="149"/>
      <c r="N14" s="148" t="s">
        <v>469</v>
      </c>
      <c r="O14" s="149"/>
      <c r="P14" s="148"/>
      <c r="Q14" s="149"/>
      <c r="R14" s="148"/>
      <c r="S14" s="149"/>
    </row>
    <row r="15" spans="1:19" s="26" customFormat="1" ht="24" customHeight="1">
      <c r="A15"/>
      <c r="B15"/>
      <c r="C15" s="4"/>
      <c r="D15"/>
      <c r="E15"/>
      <c r="F15"/>
      <c r="G15"/>
      <c r="H15"/>
      <c r="I15"/>
      <c r="J15"/>
      <c r="K15"/>
      <c r="L15"/>
      <c r="M15"/>
      <c r="N15"/>
      <c r="O15"/>
      <c r="P15"/>
      <c r="Q15"/>
      <c r="R15"/>
      <c r="S15"/>
    </row>
    <row r="16" spans="1:19" s="27" customFormat="1" ht="15">
      <c r="A16" s="9" t="s">
        <v>1</v>
      </c>
      <c r="B16" s="9" t="s">
        <v>4</v>
      </c>
      <c r="C16" s="10"/>
      <c r="D16" s="9">
        <v>1</v>
      </c>
      <c r="E16" s="9">
        <v>2</v>
      </c>
      <c r="F16" s="9">
        <v>3</v>
      </c>
      <c r="G16" s="9">
        <v>4</v>
      </c>
      <c r="H16" s="9">
        <v>5</v>
      </c>
      <c r="I16" s="9">
        <v>6</v>
      </c>
      <c r="J16" s="9">
        <v>7</v>
      </c>
      <c r="K16" s="9">
        <v>8</v>
      </c>
      <c r="L16" s="9">
        <v>9</v>
      </c>
      <c r="M16" s="9">
        <v>10</v>
      </c>
      <c r="N16" s="9">
        <v>11</v>
      </c>
      <c r="O16" s="9">
        <v>12</v>
      </c>
      <c r="P16" s="9">
        <v>13</v>
      </c>
      <c r="Q16" s="9">
        <v>14</v>
      </c>
      <c r="R16" s="9">
        <v>15</v>
      </c>
      <c r="S16" s="9">
        <v>16</v>
      </c>
    </row>
    <row r="17" spans="1:19" s="28" customFormat="1" ht="51">
      <c r="A17" s="14" t="s">
        <v>0</v>
      </c>
      <c r="B17" s="114" t="s">
        <v>315</v>
      </c>
      <c r="C17" s="1" t="s">
        <v>112</v>
      </c>
      <c r="D17" s="102" t="s">
        <v>345</v>
      </c>
      <c r="E17" s="102" t="s">
        <v>345</v>
      </c>
      <c r="F17" s="102" t="s">
        <v>345</v>
      </c>
      <c r="G17" s="102" t="s">
        <v>345</v>
      </c>
      <c r="H17" s="102" t="s">
        <v>345</v>
      </c>
      <c r="I17" s="102" t="s">
        <v>345</v>
      </c>
      <c r="J17" s="102" t="s">
        <v>345</v>
      </c>
      <c r="K17" s="102" t="s">
        <v>345</v>
      </c>
      <c r="L17" s="102" t="s">
        <v>345</v>
      </c>
      <c r="M17" s="102" t="s">
        <v>345</v>
      </c>
      <c r="N17" s="102" t="s">
        <v>345</v>
      </c>
      <c r="O17" s="102" t="s">
        <v>345</v>
      </c>
      <c r="P17" s="102" t="s">
        <v>345</v>
      </c>
      <c r="Q17" s="102" t="s">
        <v>345</v>
      </c>
      <c r="R17" s="102" t="s">
        <v>345</v>
      </c>
      <c r="S17" s="102" t="s">
        <v>345</v>
      </c>
    </row>
    <row r="18" spans="1:19" s="29" customFormat="1" ht="67.5" customHeight="1">
      <c r="A18" s="5" t="s">
        <v>26</v>
      </c>
      <c r="B18" s="180"/>
      <c r="C18" s="181"/>
      <c r="D18" s="181"/>
      <c r="E18" s="181"/>
      <c r="F18" s="181"/>
      <c r="G18" s="181"/>
      <c r="H18" s="181"/>
      <c r="I18" s="181"/>
      <c r="J18" s="181"/>
      <c r="K18" s="181"/>
      <c r="L18" s="181"/>
      <c r="M18" s="182"/>
      <c r="N18" s="181"/>
      <c r="O18" s="182"/>
      <c r="P18" s="181"/>
      <c r="Q18" s="182"/>
      <c r="R18" s="181"/>
      <c r="S18" s="182"/>
    </row>
    <row r="19" spans="1:19" s="26" customFormat="1" ht="24" customHeight="1">
      <c r="A19"/>
      <c r="B19"/>
      <c r="C19" s="4"/>
      <c r="D19"/>
      <c r="E19"/>
      <c r="F19"/>
      <c r="G19"/>
      <c r="H19"/>
      <c r="I19"/>
      <c r="J19"/>
      <c r="K19"/>
      <c r="L19"/>
      <c r="M19"/>
      <c r="N19"/>
      <c r="O19"/>
      <c r="P19"/>
      <c r="Q19"/>
      <c r="R19"/>
      <c r="S19"/>
    </row>
    <row r="20" spans="1:19" s="27" customFormat="1" ht="15">
      <c r="A20" s="9" t="s">
        <v>1</v>
      </c>
      <c r="B20" s="9" t="s">
        <v>4</v>
      </c>
      <c r="C20" s="10"/>
      <c r="D20" s="9">
        <v>1</v>
      </c>
      <c r="E20" s="9">
        <v>2</v>
      </c>
      <c r="F20" s="9">
        <v>3</v>
      </c>
      <c r="G20" s="9">
        <v>4</v>
      </c>
      <c r="H20" s="9">
        <v>5</v>
      </c>
      <c r="I20" s="9">
        <v>6</v>
      </c>
      <c r="J20" s="9">
        <v>7</v>
      </c>
      <c r="K20" s="9">
        <v>8</v>
      </c>
      <c r="L20" s="9">
        <v>9</v>
      </c>
      <c r="M20" s="9">
        <v>10</v>
      </c>
      <c r="N20" s="9">
        <v>11</v>
      </c>
      <c r="O20" s="9">
        <v>12</v>
      </c>
      <c r="P20" s="9">
        <v>13</v>
      </c>
      <c r="Q20" s="9">
        <v>14</v>
      </c>
      <c r="R20" s="9">
        <v>15</v>
      </c>
      <c r="S20" s="9">
        <v>16</v>
      </c>
    </row>
    <row r="21" spans="1:19" s="28" customFormat="1" ht="38.25">
      <c r="A21" s="216" t="s">
        <v>0</v>
      </c>
      <c r="B21" s="213" t="s">
        <v>316</v>
      </c>
      <c r="C21" s="12" t="s">
        <v>113</v>
      </c>
      <c r="D21" s="153" t="s">
        <v>345</v>
      </c>
      <c r="E21" s="168" t="s">
        <v>345</v>
      </c>
      <c r="F21" s="168" t="s">
        <v>345</v>
      </c>
      <c r="G21" s="168" t="s">
        <v>345</v>
      </c>
      <c r="H21" s="168" t="s">
        <v>345</v>
      </c>
      <c r="I21" s="168" t="s">
        <v>345</v>
      </c>
      <c r="J21" s="168" t="s">
        <v>345</v>
      </c>
      <c r="K21" s="168" t="s">
        <v>345</v>
      </c>
      <c r="L21" s="168" t="s">
        <v>345</v>
      </c>
      <c r="M21" s="168" t="s">
        <v>345</v>
      </c>
      <c r="N21" s="168" t="s">
        <v>345</v>
      </c>
      <c r="O21" s="168" t="s">
        <v>345</v>
      </c>
      <c r="P21" s="168" t="s">
        <v>345</v>
      </c>
      <c r="Q21" s="168" t="s">
        <v>345</v>
      </c>
      <c r="R21" s="168" t="s">
        <v>345</v>
      </c>
      <c r="S21" s="168" t="s">
        <v>345</v>
      </c>
    </row>
    <row r="22" spans="1:19" s="28" customFormat="1" ht="26.1" customHeight="1">
      <c r="A22" s="217"/>
      <c r="B22" s="228"/>
      <c r="C22" s="177" t="s">
        <v>114</v>
      </c>
      <c r="D22" s="178"/>
      <c r="E22" s="178"/>
      <c r="F22" s="178"/>
      <c r="G22" s="178"/>
      <c r="H22" s="178"/>
      <c r="I22" s="178"/>
      <c r="J22" s="178"/>
      <c r="K22" s="178"/>
      <c r="L22" s="178"/>
      <c r="M22" s="179"/>
      <c r="N22" s="178"/>
      <c r="O22" s="179"/>
      <c r="P22" s="178"/>
      <c r="Q22" s="179"/>
      <c r="R22" s="178"/>
      <c r="S22" s="179"/>
    </row>
    <row r="23" spans="1:19" s="28" customFormat="1" ht="38.25">
      <c r="A23" s="217"/>
      <c r="B23" s="228"/>
      <c r="C23" s="12" t="s">
        <v>115</v>
      </c>
      <c r="D23" s="235"/>
      <c r="E23" s="235" t="s">
        <v>344</v>
      </c>
      <c r="F23" s="235" t="s">
        <v>344</v>
      </c>
      <c r="G23" s="235" t="s">
        <v>344</v>
      </c>
      <c r="H23" s="235"/>
      <c r="I23" s="235"/>
      <c r="J23" s="235"/>
      <c r="K23" s="235"/>
      <c r="L23" s="235"/>
      <c r="M23" s="235"/>
      <c r="N23" s="235"/>
      <c r="O23" s="235"/>
      <c r="P23" s="235"/>
      <c r="Q23" s="235"/>
      <c r="R23" s="235"/>
      <c r="S23" s="235"/>
    </row>
    <row r="24" spans="1:19" s="28" customFormat="1" ht="25.5">
      <c r="A24" s="217"/>
      <c r="B24" s="228"/>
      <c r="C24" s="13" t="s">
        <v>52</v>
      </c>
      <c r="D24" s="231"/>
      <c r="E24" s="231"/>
      <c r="F24" s="231"/>
      <c r="G24" s="231"/>
      <c r="H24" s="231"/>
      <c r="I24" s="231"/>
      <c r="J24" s="231"/>
      <c r="K24" s="231"/>
      <c r="L24" s="231"/>
      <c r="M24" s="231"/>
      <c r="N24" s="231"/>
      <c r="O24" s="231"/>
      <c r="P24" s="231"/>
      <c r="Q24" s="231"/>
      <c r="R24" s="231"/>
      <c r="S24" s="231"/>
    </row>
    <row r="25" spans="1:19" s="28" customFormat="1" ht="26.1" customHeight="1">
      <c r="A25" s="217"/>
      <c r="B25" s="228"/>
      <c r="C25" s="177" t="s">
        <v>116</v>
      </c>
      <c r="D25" s="178"/>
      <c r="E25" s="178"/>
      <c r="F25" s="178"/>
      <c r="G25" s="178"/>
      <c r="H25" s="178"/>
      <c r="I25" s="178"/>
      <c r="J25" s="178"/>
      <c r="K25" s="178"/>
      <c r="L25" s="178"/>
      <c r="M25" s="179"/>
      <c r="N25" s="178"/>
      <c r="O25" s="179"/>
      <c r="P25" s="178"/>
      <c r="Q25" s="179"/>
      <c r="R25" s="178"/>
      <c r="S25" s="179"/>
    </row>
    <row r="26" spans="1:19" s="28" customFormat="1" ht="38.25">
      <c r="A26" s="217"/>
      <c r="B26" s="228"/>
      <c r="C26" s="12" t="s">
        <v>117</v>
      </c>
      <c r="D26" s="235"/>
      <c r="E26" s="235"/>
      <c r="F26" s="235"/>
      <c r="G26" s="235"/>
      <c r="H26" s="235"/>
      <c r="I26" s="235"/>
      <c r="J26" s="235"/>
      <c r="K26" s="235"/>
      <c r="L26" s="235"/>
      <c r="M26" s="235"/>
      <c r="N26" s="235"/>
      <c r="O26" s="235"/>
      <c r="P26" s="235"/>
      <c r="Q26" s="235"/>
      <c r="R26" s="235"/>
      <c r="S26" s="235"/>
    </row>
    <row r="27" spans="1:19" s="28" customFormat="1" ht="25.5">
      <c r="A27" s="217"/>
      <c r="B27" s="228"/>
      <c r="C27" s="133" t="s">
        <v>118</v>
      </c>
      <c r="D27" s="230"/>
      <c r="E27" s="230"/>
      <c r="F27" s="230"/>
      <c r="G27" s="230"/>
      <c r="H27" s="230"/>
      <c r="I27" s="230"/>
      <c r="J27" s="230"/>
      <c r="K27" s="230"/>
      <c r="L27" s="230"/>
      <c r="M27" s="230"/>
      <c r="N27" s="230"/>
      <c r="O27" s="230"/>
      <c r="P27" s="230"/>
      <c r="Q27" s="230"/>
      <c r="R27" s="230"/>
      <c r="S27" s="230"/>
    </row>
    <row r="28" spans="1:19" s="28" customFormat="1" ht="38.25">
      <c r="A28" s="217"/>
      <c r="B28" s="228"/>
      <c r="C28" s="13" t="s">
        <v>119</v>
      </c>
      <c r="D28" s="231"/>
      <c r="E28" s="231"/>
      <c r="F28" s="231"/>
      <c r="G28" s="231"/>
      <c r="H28" s="231"/>
      <c r="I28" s="231"/>
      <c r="J28" s="231"/>
      <c r="K28" s="231"/>
      <c r="L28" s="231"/>
      <c r="M28" s="231"/>
      <c r="N28" s="231"/>
      <c r="O28" s="231"/>
      <c r="P28" s="231"/>
      <c r="Q28" s="231"/>
      <c r="R28" s="231"/>
      <c r="S28" s="231"/>
    </row>
    <row r="29" spans="1:19" s="29" customFormat="1" ht="67.5" customHeight="1">
      <c r="A29" s="5" t="s">
        <v>26</v>
      </c>
      <c r="C29" s="148"/>
      <c r="D29" s="147" t="s">
        <v>354</v>
      </c>
      <c r="E29" s="148" t="s">
        <v>365</v>
      </c>
      <c r="F29" s="148" t="s">
        <v>408</v>
      </c>
      <c r="G29" s="148" t="s">
        <v>408</v>
      </c>
      <c r="H29" s="148"/>
      <c r="I29" s="148"/>
      <c r="J29" s="148"/>
      <c r="K29" s="148"/>
      <c r="L29" s="148" t="s">
        <v>452</v>
      </c>
      <c r="M29" s="149"/>
      <c r="N29" s="148"/>
      <c r="O29" s="149"/>
      <c r="P29" s="148"/>
      <c r="Q29" s="149"/>
      <c r="R29" s="148"/>
      <c r="S29" s="149"/>
    </row>
    <row r="30" spans="1:19" s="26" customFormat="1" ht="26.25" customHeight="1">
      <c r="A30"/>
      <c r="B30"/>
      <c r="C30" s="4"/>
      <c r="D30"/>
      <c r="E30"/>
      <c r="F30"/>
      <c r="G30"/>
      <c r="H30"/>
      <c r="I30"/>
      <c r="J30"/>
      <c r="K30"/>
      <c r="L30"/>
      <c r="M30"/>
      <c r="N30"/>
      <c r="O30"/>
      <c r="P30"/>
      <c r="Q30"/>
      <c r="R30"/>
      <c r="S30"/>
    </row>
    <row r="31" spans="1:19" s="27" customFormat="1" ht="15">
      <c r="A31" s="9" t="s">
        <v>1</v>
      </c>
      <c r="B31" s="9" t="s">
        <v>4</v>
      </c>
      <c r="C31" s="10"/>
      <c r="D31" s="9">
        <v>1</v>
      </c>
      <c r="E31" s="9">
        <v>2</v>
      </c>
      <c r="F31" s="9">
        <v>3</v>
      </c>
      <c r="G31" s="9">
        <v>4</v>
      </c>
      <c r="H31" s="9">
        <v>5</v>
      </c>
      <c r="I31" s="9">
        <v>6</v>
      </c>
      <c r="J31" s="9">
        <v>7</v>
      </c>
      <c r="K31" s="9">
        <v>8</v>
      </c>
      <c r="L31" s="9">
        <v>9</v>
      </c>
      <c r="M31" s="9">
        <v>10</v>
      </c>
      <c r="N31" s="9">
        <v>11</v>
      </c>
      <c r="O31" s="9">
        <v>12</v>
      </c>
      <c r="P31" s="9">
        <v>13</v>
      </c>
      <c r="Q31" s="9">
        <v>14</v>
      </c>
      <c r="R31" s="9">
        <v>15</v>
      </c>
      <c r="S31" s="9">
        <v>16</v>
      </c>
    </row>
    <row r="32" spans="1:19" s="28" customFormat="1" ht="51">
      <c r="A32" s="216" t="s">
        <v>0</v>
      </c>
      <c r="B32" s="213" t="s">
        <v>317</v>
      </c>
      <c r="C32" s="12" t="s">
        <v>120</v>
      </c>
      <c r="D32" s="90"/>
      <c r="E32" s="90"/>
      <c r="F32" s="90"/>
      <c r="G32" s="90"/>
      <c r="H32" s="90"/>
      <c r="I32" s="90"/>
      <c r="J32" s="90"/>
      <c r="K32" s="90"/>
      <c r="L32" s="168" t="s">
        <v>414</v>
      </c>
      <c r="M32" s="90"/>
      <c r="N32" s="168"/>
      <c r="O32" s="168"/>
      <c r="P32" s="168"/>
      <c r="Q32" s="168"/>
      <c r="R32" s="168"/>
      <c r="S32" s="168"/>
    </row>
    <row r="33" spans="1:19" s="28" customFormat="1" ht="26.1" customHeight="1">
      <c r="A33" s="217"/>
      <c r="B33" s="228"/>
      <c r="C33" s="132" t="s">
        <v>121</v>
      </c>
      <c r="D33" s="136"/>
      <c r="E33" s="136"/>
      <c r="F33" s="136"/>
      <c r="G33" s="136"/>
      <c r="H33" s="136"/>
      <c r="I33" s="136"/>
      <c r="J33" s="136"/>
      <c r="K33" s="136"/>
      <c r="L33" s="136"/>
      <c r="M33" s="136"/>
      <c r="N33" s="136"/>
      <c r="O33" s="136"/>
      <c r="P33" s="136"/>
      <c r="Q33" s="136"/>
      <c r="R33" s="136"/>
      <c r="S33" s="136"/>
    </row>
    <row r="34" spans="1:19" s="28" customFormat="1" ht="38.25">
      <c r="A34" s="217"/>
      <c r="B34" s="228"/>
      <c r="C34" s="12" t="s">
        <v>122</v>
      </c>
      <c r="D34" s="235"/>
      <c r="E34" s="235"/>
      <c r="F34" s="235"/>
      <c r="G34" s="235"/>
      <c r="H34" s="235"/>
      <c r="I34" s="235"/>
      <c r="J34" s="235"/>
      <c r="K34" s="235"/>
      <c r="L34" s="235"/>
      <c r="M34" s="235"/>
      <c r="N34" s="235"/>
      <c r="O34" s="235"/>
      <c r="P34" s="235"/>
      <c r="Q34" s="235"/>
      <c r="R34" s="235"/>
      <c r="S34" s="235"/>
    </row>
    <row r="35" spans="1:19" s="28" customFormat="1" ht="25.5">
      <c r="A35" s="217"/>
      <c r="B35" s="228"/>
      <c r="C35" s="133" t="s">
        <v>123</v>
      </c>
      <c r="D35" s="231"/>
      <c r="E35" s="231"/>
      <c r="F35" s="231"/>
      <c r="G35" s="231"/>
      <c r="H35" s="231"/>
      <c r="I35" s="231"/>
      <c r="J35" s="231"/>
      <c r="K35" s="231"/>
      <c r="L35" s="231"/>
      <c r="M35" s="231"/>
      <c r="N35" s="231"/>
      <c r="O35" s="231"/>
      <c r="P35" s="231"/>
      <c r="Q35" s="231"/>
      <c r="R35" s="231"/>
      <c r="S35" s="231"/>
    </row>
    <row r="36" spans="1:19" s="28" customFormat="1" ht="38.25">
      <c r="A36" s="217"/>
      <c r="B36" s="228"/>
      <c r="C36" s="1" t="s">
        <v>124</v>
      </c>
      <c r="D36" s="102"/>
      <c r="E36" s="102"/>
      <c r="F36" s="102"/>
      <c r="G36" s="102"/>
      <c r="H36" s="102"/>
      <c r="I36" s="102"/>
      <c r="J36" s="102"/>
      <c r="K36" s="102"/>
      <c r="L36" s="102"/>
      <c r="M36" s="102"/>
      <c r="N36" s="102"/>
      <c r="O36" s="102"/>
      <c r="P36" s="102"/>
      <c r="Q36" s="102"/>
      <c r="R36" s="102"/>
      <c r="S36" s="102"/>
    </row>
    <row r="37" spans="1:19" s="28" customFormat="1" ht="26.1" customHeight="1">
      <c r="A37" s="217"/>
      <c r="B37" s="228"/>
      <c r="C37" s="135" t="s">
        <v>125</v>
      </c>
      <c r="D37" s="136"/>
      <c r="E37" s="136"/>
      <c r="F37" s="136"/>
      <c r="G37" s="136"/>
      <c r="H37" s="136"/>
      <c r="I37" s="136"/>
      <c r="J37" s="136"/>
      <c r="K37" s="136"/>
      <c r="L37" s="136"/>
      <c r="M37" s="136"/>
      <c r="N37" s="136"/>
      <c r="O37" s="136"/>
      <c r="P37" s="136"/>
      <c r="Q37" s="136"/>
      <c r="R37" s="136"/>
      <c r="S37" s="136"/>
    </row>
    <row r="38" spans="1:19" s="28" customFormat="1" ht="25.5">
      <c r="A38" s="217"/>
      <c r="B38" s="228"/>
      <c r="C38" s="12" t="s">
        <v>126</v>
      </c>
      <c r="D38" s="235"/>
      <c r="E38" s="235"/>
      <c r="F38" s="235"/>
      <c r="G38" s="235"/>
      <c r="H38" s="235"/>
      <c r="I38" s="235"/>
      <c r="J38" s="235"/>
      <c r="K38" s="235"/>
      <c r="L38" s="235"/>
      <c r="M38" s="235"/>
      <c r="N38" s="235"/>
      <c r="O38" s="235"/>
      <c r="P38" s="235"/>
      <c r="Q38" s="235"/>
      <c r="R38" s="235"/>
      <c r="S38" s="235"/>
    </row>
    <row r="39" spans="1:19" s="28" customFormat="1" ht="25.5">
      <c r="A39" s="217"/>
      <c r="B39" s="228"/>
      <c r="C39" s="13" t="s">
        <v>127</v>
      </c>
      <c r="D39" s="231"/>
      <c r="E39" s="231"/>
      <c r="F39" s="231"/>
      <c r="G39" s="231"/>
      <c r="H39" s="231"/>
      <c r="I39" s="231"/>
      <c r="J39" s="231"/>
      <c r="K39" s="231"/>
      <c r="L39" s="231"/>
      <c r="M39" s="231"/>
      <c r="N39" s="231"/>
      <c r="O39" s="231"/>
      <c r="P39" s="231"/>
      <c r="Q39" s="231"/>
      <c r="R39" s="231"/>
      <c r="S39" s="231"/>
    </row>
    <row r="40" spans="1:19" s="28" customFormat="1" ht="39.75" customHeight="1">
      <c r="A40" s="217"/>
      <c r="B40" s="228"/>
      <c r="C40" s="135" t="s">
        <v>128</v>
      </c>
      <c r="D40" s="136"/>
      <c r="E40" s="136"/>
      <c r="F40" s="136"/>
      <c r="G40" s="136"/>
      <c r="H40" s="136"/>
      <c r="I40" s="136"/>
      <c r="J40" s="136"/>
      <c r="K40" s="136"/>
      <c r="L40" s="136"/>
      <c r="M40" s="136"/>
      <c r="N40" s="136"/>
      <c r="O40" s="136"/>
      <c r="P40" s="136"/>
      <c r="Q40" s="136"/>
      <c r="R40" s="136"/>
      <c r="S40" s="136"/>
    </row>
    <row r="41" spans="1:19" s="28" customFormat="1" ht="38.25">
      <c r="A41" s="217"/>
      <c r="B41" s="228"/>
      <c r="C41" s="12" t="s">
        <v>129</v>
      </c>
      <c r="D41" s="235" t="s">
        <v>345</v>
      </c>
      <c r="E41" s="235" t="s">
        <v>345</v>
      </c>
      <c r="F41" s="235" t="s">
        <v>345</v>
      </c>
      <c r="G41" s="235" t="s">
        <v>345</v>
      </c>
      <c r="H41" s="235" t="s">
        <v>345</v>
      </c>
      <c r="I41" s="235" t="s">
        <v>345</v>
      </c>
      <c r="J41" s="235" t="s">
        <v>345</v>
      </c>
      <c r="K41" s="235" t="s">
        <v>345</v>
      </c>
      <c r="L41" s="235" t="s">
        <v>345</v>
      </c>
      <c r="M41" s="235" t="s">
        <v>345</v>
      </c>
      <c r="N41" s="235" t="s">
        <v>345</v>
      </c>
      <c r="O41" s="235" t="s">
        <v>345</v>
      </c>
      <c r="P41" s="235" t="s">
        <v>345</v>
      </c>
      <c r="Q41" s="235" t="s">
        <v>345</v>
      </c>
      <c r="R41" s="235" t="s">
        <v>345</v>
      </c>
      <c r="S41" s="235" t="s">
        <v>345</v>
      </c>
    </row>
    <row r="42" spans="1:19" s="28" customFormat="1" ht="38.25">
      <c r="A42" s="217"/>
      <c r="B42" s="228"/>
      <c r="C42" s="133" t="s">
        <v>130</v>
      </c>
      <c r="D42" s="230"/>
      <c r="E42" s="230"/>
      <c r="F42" s="230"/>
      <c r="G42" s="230"/>
      <c r="H42" s="230"/>
      <c r="I42" s="230"/>
      <c r="J42" s="230"/>
      <c r="K42" s="230"/>
      <c r="L42" s="230"/>
      <c r="M42" s="230"/>
      <c r="N42" s="230"/>
      <c r="O42" s="230"/>
      <c r="P42" s="230"/>
      <c r="Q42" s="230"/>
      <c r="R42" s="230"/>
      <c r="S42" s="230"/>
    </row>
    <row r="43" spans="1:19" s="28" customFormat="1" ht="38.25">
      <c r="A43" s="217"/>
      <c r="B43" s="228"/>
      <c r="C43" s="133" t="s">
        <v>131</v>
      </c>
      <c r="D43" s="230"/>
      <c r="E43" s="230"/>
      <c r="F43" s="230"/>
      <c r="G43" s="230"/>
      <c r="H43" s="230"/>
      <c r="I43" s="230"/>
      <c r="J43" s="230"/>
      <c r="K43" s="230"/>
      <c r="L43" s="230"/>
      <c r="M43" s="230"/>
      <c r="N43" s="230"/>
      <c r="O43" s="230"/>
      <c r="P43" s="230"/>
      <c r="Q43" s="230"/>
      <c r="R43" s="230"/>
      <c r="S43" s="230"/>
    </row>
    <row r="44" spans="1:19" s="28" customFormat="1" ht="38.25">
      <c r="A44" s="217"/>
      <c r="B44" s="228"/>
      <c r="C44" s="133" t="s">
        <v>132</v>
      </c>
      <c r="D44" s="230"/>
      <c r="E44" s="230"/>
      <c r="F44" s="230"/>
      <c r="G44" s="230"/>
      <c r="H44" s="230"/>
      <c r="I44" s="230"/>
      <c r="J44" s="230"/>
      <c r="K44" s="230"/>
      <c r="L44" s="230"/>
      <c r="M44" s="230"/>
      <c r="N44" s="230"/>
      <c r="O44" s="230"/>
      <c r="P44" s="230"/>
      <c r="Q44" s="230"/>
      <c r="R44" s="230"/>
      <c r="S44" s="230"/>
    </row>
    <row r="45" spans="1:19" s="28" customFormat="1" ht="38.25">
      <c r="A45" s="217"/>
      <c r="B45" s="228"/>
      <c r="C45" s="13" t="s">
        <v>133</v>
      </c>
      <c r="D45" s="231"/>
      <c r="E45" s="231"/>
      <c r="F45" s="231"/>
      <c r="G45" s="231"/>
      <c r="H45" s="231"/>
      <c r="I45" s="231"/>
      <c r="J45" s="231"/>
      <c r="K45" s="231"/>
      <c r="L45" s="231"/>
      <c r="M45" s="231"/>
      <c r="N45" s="231"/>
      <c r="O45" s="231"/>
      <c r="P45" s="231"/>
      <c r="Q45" s="231"/>
      <c r="R45" s="231"/>
      <c r="S45" s="231"/>
    </row>
    <row r="46" spans="1:19" s="29" customFormat="1" ht="67.5" customHeight="1">
      <c r="A46" s="5" t="s">
        <v>26</v>
      </c>
      <c r="B46" s="147"/>
      <c r="C46" s="148"/>
      <c r="D46" s="148"/>
      <c r="E46" s="148" t="s">
        <v>366</v>
      </c>
      <c r="F46" s="148"/>
      <c r="G46" s="148" t="s">
        <v>413</v>
      </c>
      <c r="H46" s="171" t="s">
        <v>430</v>
      </c>
      <c r="I46" s="148" t="s">
        <v>431</v>
      </c>
      <c r="J46" s="148"/>
      <c r="K46" s="148"/>
      <c r="L46" s="148" t="s">
        <v>453</v>
      </c>
      <c r="M46" s="149"/>
      <c r="N46" s="148"/>
      <c r="O46" s="149"/>
      <c r="P46" s="148"/>
      <c r="Q46" s="149"/>
      <c r="R46" s="148"/>
      <c r="S46" s="149"/>
    </row>
    <row r="47" spans="1:19" s="29" customFormat="1" ht="30.75" customHeight="1">
      <c r="A47" s="30"/>
      <c r="B47" s="15"/>
      <c r="C47" s="17"/>
      <c r="D47" s="17"/>
      <c r="E47" s="17"/>
      <c r="F47" s="17"/>
      <c r="G47" s="17"/>
      <c r="H47" s="17"/>
      <c r="I47" s="17"/>
      <c r="J47" s="17"/>
      <c r="K47" s="17"/>
      <c r="L47" s="17"/>
      <c r="M47" s="18"/>
      <c r="N47" s="17"/>
      <c r="O47" s="18"/>
      <c r="P47" s="17"/>
      <c r="Q47" s="18"/>
      <c r="R47" s="17"/>
      <c r="S47" s="18"/>
    </row>
    <row r="48" spans="1:19" s="27" customFormat="1" ht="15">
      <c r="A48" s="9" t="s">
        <v>1</v>
      </c>
      <c r="B48" s="9" t="s">
        <v>4</v>
      </c>
      <c r="C48" s="10"/>
      <c r="D48" s="9">
        <v>1</v>
      </c>
      <c r="E48" s="9">
        <v>2</v>
      </c>
      <c r="F48" s="9">
        <v>3</v>
      </c>
      <c r="G48" s="9">
        <v>4</v>
      </c>
      <c r="H48" s="9">
        <v>5</v>
      </c>
      <c r="I48" s="9">
        <v>6</v>
      </c>
      <c r="J48" s="9">
        <v>7</v>
      </c>
      <c r="K48" s="9">
        <v>8</v>
      </c>
      <c r="L48" s="9">
        <v>9</v>
      </c>
      <c r="M48" s="9">
        <v>10</v>
      </c>
      <c r="N48" s="9">
        <v>11</v>
      </c>
      <c r="O48" s="9">
        <v>12</v>
      </c>
      <c r="P48" s="9">
        <v>13</v>
      </c>
      <c r="Q48" s="9">
        <v>14</v>
      </c>
      <c r="R48" s="9">
        <v>15</v>
      </c>
      <c r="S48" s="9">
        <v>16</v>
      </c>
    </row>
    <row r="49" spans="1:19" s="28" customFormat="1" ht="26.1" customHeight="1">
      <c r="A49" s="220" t="s">
        <v>2</v>
      </c>
      <c r="B49" s="213" t="s">
        <v>318</v>
      </c>
      <c r="C49" s="177" t="s">
        <v>134</v>
      </c>
      <c r="D49" s="178"/>
      <c r="E49" s="178"/>
      <c r="F49" s="178"/>
      <c r="G49" s="178"/>
      <c r="H49" s="178"/>
      <c r="I49" s="178"/>
      <c r="J49" s="178"/>
      <c r="K49" s="178"/>
      <c r="L49" s="178"/>
      <c r="M49" s="179"/>
      <c r="N49" s="178"/>
      <c r="O49" s="179"/>
      <c r="P49" s="178"/>
      <c r="Q49" s="179"/>
      <c r="R49" s="178"/>
      <c r="S49" s="179"/>
    </row>
    <row r="50" spans="1:19" s="28" customFormat="1" ht="25.5">
      <c r="A50" s="221"/>
      <c r="B50" s="214"/>
      <c r="C50" s="1" t="s">
        <v>135</v>
      </c>
      <c r="D50" s="90"/>
      <c r="E50" s="90"/>
      <c r="F50" s="90"/>
      <c r="G50" s="90"/>
      <c r="H50" s="90"/>
      <c r="I50" s="90"/>
      <c r="J50" s="90"/>
      <c r="K50" s="90"/>
      <c r="L50" s="90"/>
      <c r="M50" s="90"/>
      <c r="N50" s="168"/>
      <c r="O50" s="168" t="s">
        <v>345</v>
      </c>
      <c r="P50" s="168"/>
      <c r="Q50" s="168"/>
      <c r="R50" s="168"/>
      <c r="S50" s="168"/>
    </row>
    <row r="51" spans="1:19" s="28" customFormat="1" ht="25.5">
      <c r="A51" s="221"/>
      <c r="B51" s="214"/>
      <c r="C51" s="1" t="s">
        <v>136</v>
      </c>
      <c r="D51" s="92"/>
      <c r="E51" s="92"/>
      <c r="F51" s="92"/>
      <c r="G51" s="92"/>
      <c r="H51" s="92"/>
      <c r="I51" s="92"/>
      <c r="J51" s="92"/>
      <c r="K51" s="92"/>
      <c r="L51" s="92"/>
      <c r="M51" s="92"/>
      <c r="N51" s="167"/>
      <c r="O51" s="167"/>
      <c r="P51" s="167"/>
      <c r="Q51" s="167"/>
      <c r="R51" s="167"/>
      <c r="S51" s="167"/>
    </row>
    <row r="52" spans="1:19" s="28" customFormat="1" ht="25.5">
      <c r="A52" s="221"/>
      <c r="B52" s="214"/>
      <c r="C52" s="1" t="s">
        <v>137</v>
      </c>
      <c r="D52" s="152" t="s">
        <v>345</v>
      </c>
      <c r="E52" s="167" t="s">
        <v>345</v>
      </c>
      <c r="F52" s="167" t="s">
        <v>345</v>
      </c>
      <c r="G52" s="167" t="s">
        <v>345</v>
      </c>
      <c r="H52" s="167" t="s">
        <v>345</v>
      </c>
      <c r="I52" s="167" t="s">
        <v>345</v>
      </c>
      <c r="J52" s="167" t="s">
        <v>345</v>
      </c>
      <c r="K52" s="167" t="s">
        <v>345</v>
      </c>
      <c r="L52" s="167" t="s">
        <v>345</v>
      </c>
      <c r="M52" s="167" t="s">
        <v>345</v>
      </c>
      <c r="N52" s="167" t="s">
        <v>345</v>
      </c>
      <c r="O52" s="207" t="s">
        <v>345</v>
      </c>
      <c r="P52" s="167" t="s">
        <v>345</v>
      </c>
      <c r="Q52" s="167" t="s">
        <v>345</v>
      </c>
      <c r="R52" s="167" t="s">
        <v>345</v>
      </c>
      <c r="S52" s="167" t="s">
        <v>345</v>
      </c>
    </row>
    <row r="53" spans="1:19" s="28" customFormat="1" ht="25.5">
      <c r="A53" s="221"/>
      <c r="B53" s="214"/>
      <c r="C53" s="1" t="s">
        <v>138</v>
      </c>
      <c r="D53" s="152" t="s">
        <v>345</v>
      </c>
      <c r="E53" s="167" t="s">
        <v>345</v>
      </c>
      <c r="F53" s="167" t="s">
        <v>345</v>
      </c>
      <c r="G53" s="167" t="s">
        <v>345</v>
      </c>
      <c r="H53" s="167" t="s">
        <v>345</v>
      </c>
      <c r="I53" s="167" t="s">
        <v>345</v>
      </c>
      <c r="J53" s="167" t="s">
        <v>345</v>
      </c>
      <c r="K53" s="167" t="s">
        <v>345</v>
      </c>
      <c r="L53" s="167" t="s">
        <v>345</v>
      </c>
      <c r="M53" s="167" t="s">
        <v>345</v>
      </c>
      <c r="N53" s="167" t="s">
        <v>345</v>
      </c>
      <c r="O53" s="167"/>
      <c r="P53" s="167" t="s">
        <v>345</v>
      </c>
      <c r="Q53" s="167" t="s">
        <v>345</v>
      </c>
      <c r="R53" s="167" t="s">
        <v>345</v>
      </c>
      <c r="S53" s="167" t="s">
        <v>345</v>
      </c>
    </row>
    <row r="54" spans="1:19" s="28" customFormat="1" ht="25.5">
      <c r="A54" s="221"/>
      <c r="B54" s="214"/>
      <c r="C54" s="1" t="s">
        <v>140</v>
      </c>
      <c r="D54" s="92"/>
      <c r="E54" s="92"/>
      <c r="F54" s="92"/>
      <c r="G54" s="92"/>
      <c r="H54" s="92"/>
      <c r="I54" s="92"/>
      <c r="J54" s="92"/>
      <c r="K54" s="92"/>
      <c r="L54" s="92"/>
      <c r="M54" s="92"/>
      <c r="N54" s="167"/>
      <c r="O54" s="167"/>
      <c r="P54" s="167"/>
      <c r="Q54" s="167"/>
      <c r="R54" s="167"/>
      <c r="S54" s="167"/>
    </row>
    <row r="55" spans="1:19" s="28" customFormat="1" ht="25.5">
      <c r="A55" s="226"/>
      <c r="B55" s="215"/>
      <c r="C55" s="1" t="s">
        <v>139</v>
      </c>
      <c r="D55" s="94"/>
      <c r="E55" s="94"/>
      <c r="F55" s="94"/>
      <c r="G55" s="94"/>
      <c r="H55" s="94"/>
      <c r="I55" s="94"/>
      <c r="J55" s="94"/>
      <c r="K55" s="94"/>
      <c r="L55" s="94"/>
      <c r="M55" s="94"/>
      <c r="N55" s="94"/>
      <c r="O55" s="94"/>
      <c r="P55" s="94"/>
      <c r="Q55" s="94"/>
      <c r="R55" s="94"/>
      <c r="S55" s="94"/>
    </row>
    <row r="56" spans="1:19" s="29" customFormat="1" ht="67.5" customHeight="1">
      <c r="A56" s="5" t="s">
        <v>26</v>
      </c>
      <c r="B56" s="180"/>
      <c r="C56" s="181"/>
      <c r="D56" s="181"/>
      <c r="E56" s="181"/>
      <c r="F56" s="181"/>
      <c r="G56" s="181"/>
      <c r="H56" s="181"/>
      <c r="I56" s="181"/>
      <c r="J56" s="181"/>
      <c r="K56" s="181"/>
      <c r="L56" s="181"/>
      <c r="M56" s="182"/>
      <c r="N56" s="181"/>
      <c r="O56" s="182"/>
      <c r="P56" s="181"/>
      <c r="Q56" s="182"/>
      <c r="R56" s="181"/>
      <c r="S56" s="182"/>
    </row>
    <row r="57" spans="1:19" s="26" customFormat="1" ht="24.75" customHeight="1">
      <c r="A57"/>
      <c r="B57"/>
      <c r="C57" s="4"/>
      <c r="D57"/>
      <c r="E57"/>
      <c r="F57"/>
      <c r="G57"/>
      <c r="H57"/>
      <c r="I57"/>
      <c r="J57"/>
      <c r="K57"/>
      <c r="L57"/>
      <c r="M57"/>
      <c r="N57"/>
      <c r="O57"/>
      <c r="P57"/>
      <c r="Q57"/>
      <c r="R57"/>
      <c r="S57"/>
    </row>
    <row r="58" spans="1:19" s="27" customFormat="1" ht="15">
      <c r="A58" s="9" t="s">
        <v>1</v>
      </c>
      <c r="B58" s="9" t="s">
        <v>4</v>
      </c>
      <c r="C58" s="10"/>
      <c r="D58" s="9">
        <v>1</v>
      </c>
      <c r="E58" s="9">
        <v>2</v>
      </c>
      <c r="F58" s="9">
        <v>3</v>
      </c>
      <c r="G58" s="9">
        <v>4</v>
      </c>
      <c r="H58" s="9">
        <v>5</v>
      </c>
      <c r="I58" s="9">
        <v>6</v>
      </c>
      <c r="J58" s="9">
        <v>7</v>
      </c>
      <c r="K58" s="9">
        <v>8</v>
      </c>
      <c r="L58" s="9">
        <v>9</v>
      </c>
      <c r="M58" s="9">
        <v>10</v>
      </c>
      <c r="N58" s="9">
        <v>11</v>
      </c>
      <c r="O58" s="9">
        <v>12</v>
      </c>
      <c r="P58" s="9">
        <v>13</v>
      </c>
      <c r="Q58" s="9">
        <v>14</v>
      </c>
      <c r="R58" s="9">
        <v>15</v>
      </c>
      <c r="S58" s="9">
        <v>16</v>
      </c>
    </row>
    <row r="59" spans="1:19" s="28" customFormat="1" ht="25.5" customHeight="1">
      <c r="A59" s="220" t="s">
        <v>2</v>
      </c>
      <c r="B59" s="213" t="s">
        <v>319</v>
      </c>
      <c r="C59" s="1" t="s">
        <v>141</v>
      </c>
      <c r="D59" s="153" t="s">
        <v>345</v>
      </c>
      <c r="E59" s="166" t="s">
        <v>345</v>
      </c>
      <c r="F59" s="166" t="s">
        <v>345</v>
      </c>
      <c r="G59" s="166" t="s">
        <v>345</v>
      </c>
      <c r="H59" s="166" t="s">
        <v>345</v>
      </c>
      <c r="I59" s="166" t="s">
        <v>345</v>
      </c>
      <c r="J59" s="166" t="s">
        <v>345</v>
      </c>
      <c r="K59" s="166" t="s">
        <v>345</v>
      </c>
      <c r="L59" s="168" t="s">
        <v>345</v>
      </c>
      <c r="M59" s="206" t="s">
        <v>345</v>
      </c>
      <c r="N59" s="168" t="s">
        <v>414</v>
      </c>
      <c r="O59" s="168" t="s">
        <v>345</v>
      </c>
      <c r="P59" s="168" t="s">
        <v>345</v>
      </c>
      <c r="Q59" s="168" t="s">
        <v>345</v>
      </c>
      <c r="R59" s="168" t="s">
        <v>345</v>
      </c>
      <c r="S59" s="168" t="s">
        <v>345</v>
      </c>
    </row>
    <row r="60" spans="1:19" s="28" customFormat="1" ht="25.5">
      <c r="A60" s="226"/>
      <c r="B60" s="215"/>
      <c r="C60" s="1" t="s">
        <v>142</v>
      </c>
      <c r="D60" s="94" t="s">
        <v>414</v>
      </c>
      <c r="E60" s="94" t="s">
        <v>414</v>
      </c>
      <c r="F60" s="94" t="s">
        <v>414</v>
      </c>
      <c r="G60" s="94" t="s">
        <v>414</v>
      </c>
      <c r="H60" s="94" t="s">
        <v>414</v>
      </c>
      <c r="I60" s="94" t="s">
        <v>414</v>
      </c>
      <c r="J60" s="94" t="s">
        <v>414</v>
      </c>
      <c r="K60" s="94" t="s">
        <v>414</v>
      </c>
      <c r="L60" s="94"/>
      <c r="M60" s="94"/>
      <c r="N60" s="94"/>
      <c r="O60" s="94"/>
      <c r="P60" s="94"/>
      <c r="Q60" s="94"/>
      <c r="R60" s="94"/>
      <c r="S60" s="94"/>
    </row>
    <row r="61" spans="1:19" s="29" customFormat="1" ht="67.5" customHeight="1">
      <c r="A61" s="5" t="s">
        <v>26</v>
      </c>
      <c r="C61" s="148"/>
      <c r="D61" s="147" t="s">
        <v>367</v>
      </c>
      <c r="E61" s="147" t="s">
        <v>367</v>
      </c>
      <c r="F61" s="148"/>
      <c r="G61" s="148"/>
      <c r="H61" s="148"/>
      <c r="I61" s="148"/>
      <c r="J61" s="148"/>
      <c r="K61" s="148"/>
      <c r="L61" s="148"/>
      <c r="M61" s="149" t="s">
        <v>503</v>
      </c>
      <c r="N61" s="148" t="s">
        <v>468</v>
      </c>
      <c r="O61" s="149"/>
      <c r="P61" s="148"/>
      <c r="Q61" s="149"/>
      <c r="R61" s="148"/>
      <c r="S61" s="149"/>
    </row>
    <row r="62" spans="1:19" s="26" customFormat="1" ht="27.75" customHeight="1">
      <c r="A62"/>
      <c r="B62"/>
      <c r="C62" s="4"/>
      <c r="D62"/>
      <c r="E62"/>
      <c r="F62"/>
      <c r="G62"/>
      <c r="H62"/>
      <c r="I62"/>
      <c r="J62"/>
      <c r="K62"/>
      <c r="L62"/>
      <c r="M62"/>
      <c r="N62"/>
      <c r="O62"/>
      <c r="P62"/>
      <c r="Q62"/>
      <c r="R62"/>
      <c r="S62"/>
    </row>
    <row r="63" spans="1:19" s="27" customFormat="1" ht="15">
      <c r="A63" s="9" t="s">
        <v>1</v>
      </c>
      <c r="B63" s="9" t="s">
        <v>4</v>
      </c>
      <c r="C63" s="10"/>
      <c r="D63" s="9">
        <v>1</v>
      </c>
      <c r="E63" s="9">
        <v>2</v>
      </c>
      <c r="F63" s="9">
        <v>3</v>
      </c>
      <c r="G63" s="9">
        <v>4</v>
      </c>
      <c r="H63" s="9">
        <v>5</v>
      </c>
      <c r="I63" s="9">
        <v>6</v>
      </c>
      <c r="J63" s="9">
        <v>7</v>
      </c>
      <c r="K63" s="9">
        <v>8</v>
      </c>
      <c r="L63" s="9">
        <v>9</v>
      </c>
      <c r="M63" s="9">
        <v>10</v>
      </c>
      <c r="N63" s="9">
        <v>11</v>
      </c>
      <c r="O63" s="9">
        <v>12</v>
      </c>
      <c r="P63" s="9">
        <v>13</v>
      </c>
      <c r="Q63" s="9">
        <v>14</v>
      </c>
      <c r="R63" s="9">
        <v>15</v>
      </c>
      <c r="S63" s="9">
        <v>16</v>
      </c>
    </row>
    <row r="64" spans="1:19" s="28" customFormat="1" ht="38.25">
      <c r="A64" s="220" t="s">
        <v>2</v>
      </c>
      <c r="B64" s="236" t="s">
        <v>320</v>
      </c>
      <c r="C64" s="1" t="s">
        <v>143</v>
      </c>
      <c r="D64" s="153" t="s">
        <v>345</v>
      </c>
      <c r="E64" s="166" t="s">
        <v>345</v>
      </c>
      <c r="F64" s="166" t="s">
        <v>345</v>
      </c>
      <c r="G64" s="166" t="s">
        <v>345</v>
      </c>
      <c r="H64" s="166" t="s">
        <v>345</v>
      </c>
      <c r="I64" s="166" t="s">
        <v>345</v>
      </c>
      <c r="J64" s="166" t="s">
        <v>345</v>
      </c>
      <c r="K64" s="166" t="s">
        <v>345</v>
      </c>
      <c r="L64" s="168" t="s">
        <v>344</v>
      </c>
      <c r="M64" s="168" t="s">
        <v>414</v>
      </c>
      <c r="N64" s="168" t="s">
        <v>345</v>
      </c>
      <c r="O64" s="168" t="s">
        <v>345</v>
      </c>
      <c r="P64" s="168" t="s">
        <v>345</v>
      </c>
      <c r="Q64" s="168" t="s">
        <v>345</v>
      </c>
      <c r="R64" s="168" t="s">
        <v>345</v>
      </c>
      <c r="S64" s="168" t="s">
        <v>344</v>
      </c>
    </row>
    <row r="65" spans="1:19" s="28" customFormat="1" ht="38.25">
      <c r="A65" s="221"/>
      <c r="B65" s="237"/>
      <c r="C65" s="1" t="s">
        <v>144</v>
      </c>
      <c r="D65" s="152" t="s">
        <v>345</v>
      </c>
      <c r="E65" s="163" t="s">
        <v>345</v>
      </c>
      <c r="F65" s="163" t="s">
        <v>345</v>
      </c>
      <c r="G65" s="163" t="s">
        <v>345</v>
      </c>
      <c r="H65" s="163" t="s">
        <v>345</v>
      </c>
      <c r="I65" s="163" t="s">
        <v>345</v>
      </c>
      <c r="J65" s="163" t="s">
        <v>345</v>
      </c>
      <c r="K65" s="163" t="s">
        <v>345</v>
      </c>
      <c r="L65" s="92"/>
      <c r="M65" s="92"/>
      <c r="N65" s="167"/>
      <c r="O65" s="167" t="s">
        <v>345</v>
      </c>
      <c r="P65" s="167" t="s">
        <v>345</v>
      </c>
      <c r="Q65" s="167" t="s">
        <v>345</v>
      </c>
      <c r="R65" s="167" t="s">
        <v>345</v>
      </c>
      <c r="S65" s="167"/>
    </row>
    <row r="66" spans="1:19" s="28" customFormat="1" ht="38.25">
      <c r="A66" s="221"/>
      <c r="B66" s="237"/>
      <c r="C66" s="1" t="s">
        <v>145</v>
      </c>
      <c r="D66" s="92"/>
      <c r="E66" s="92"/>
      <c r="F66" s="92"/>
      <c r="G66" s="92"/>
      <c r="H66" s="92"/>
      <c r="I66" s="92"/>
      <c r="J66" s="92"/>
      <c r="K66" s="92"/>
      <c r="L66" s="92"/>
      <c r="M66" s="92"/>
      <c r="N66" s="167"/>
      <c r="O66" s="167"/>
      <c r="P66" s="167"/>
      <c r="Q66" s="167"/>
      <c r="R66" s="167"/>
      <c r="S66" s="167"/>
    </row>
    <row r="67" spans="1:19" s="28" customFormat="1" ht="25.5">
      <c r="A67" s="221"/>
      <c r="B67" s="237"/>
      <c r="C67" s="1" t="s">
        <v>146</v>
      </c>
      <c r="D67" s="92"/>
      <c r="E67" s="92"/>
      <c r="F67" s="92"/>
      <c r="G67" s="92"/>
      <c r="H67" s="92"/>
      <c r="I67" s="92"/>
      <c r="J67" s="92"/>
      <c r="K67" s="92"/>
      <c r="L67" s="92"/>
      <c r="M67" s="92"/>
      <c r="N67" s="167"/>
      <c r="O67" s="167"/>
      <c r="P67" s="167"/>
      <c r="Q67" s="167"/>
      <c r="R67" s="167"/>
      <c r="S67" s="167"/>
    </row>
    <row r="68" spans="1:19" s="28" customFormat="1" ht="38.25">
      <c r="A68" s="226"/>
      <c r="B68" s="238"/>
      <c r="C68" s="1" t="s">
        <v>147</v>
      </c>
      <c r="D68" s="94"/>
      <c r="E68" s="94"/>
      <c r="F68" s="94"/>
      <c r="G68" s="94"/>
      <c r="H68" s="94"/>
      <c r="I68" s="94"/>
      <c r="J68" s="94"/>
      <c r="K68" s="94"/>
      <c r="L68" s="94"/>
      <c r="M68" s="94"/>
      <c r="N68" s="94"/>
      <c r="O68" s="94"/>
      <c r="P68" s="94"/>
      <c r="Q68" s="94"/>
      <c r="R68" s="94"/>
      <c r="S68" s="94"/>
    </row>
    <row r="69" spans="1:19" s="29" customFormat="1" ht="67.5" customHeight="1">
      <c r="A69" s="5" t="s">
        <v>26</v>
      </c>
      <c r="B69" s="147"/>
      <c r="C69" s="148"/>
      <c r="D69" s="148"/>
      <c r="E69" s="148" t="s">
        <v>368</v>
      </c>
      <c r="F69" s="148" t="s">
        <v>497</v>
      </c>
      <c r="G69" s="148"/>
      <c r="H69" s="148"/>
      <c r="I69" s="148"/>
      <c r="J69" s="148"/>
      <c r="K69" s="148"/>
      <c r="L69" s="148" t="s">
        <v>454</v>
      </c>
      <c r="M69" s="149" t="s">
        <v>455</v>
      </c>
      <c r="N69" s="148"/>
      <c r="O69" s="149"/>
      <c r="P69" s="148"/>
      <c r="Q69" s="149"/>
      <c r="R69" s="148"/>
      <c r="S69" s="149" t="s">
        <v>485</v>
      </c>
    </row>
    <row r="70" spans="1:19" s="26" customFormat="1" ht="24.75" customHeight="1">
      <c r="A70"/>
      <c r="B70"/>
      <c r="C70" s="4"/>
      <c r="D70"/>
      <c r="E70"/>
      <c r="F70"/>
      <c r="G70"/>
      <c r="H70"/>
      <c r="I70"/>
      <c r="J70"/>
      <c r="K70"/>
      <c r="L70"/>
      <c r="M70"/>
    </row>
  </sheetData>
  <mergeCells count="125">
    <mergeCell ref="N41:N45"/>
    <mergeCell ref="O41:O45"/>
    <mergeCell ref="P41:P45"/>
    <mergeCell ref="Q41:Q45"/>
    <mergeCell ref="R41:R45"/>
    <mergeCell ref="S41:S45"/>
    <mergeCell ref="N34:N35"/>
    <mergeCell ref="O34:O35"/>
    <mergeCell ref="P34:P35"/>
    <mergeCell ref="Q34:Q35"/>
    <mergeCell ref="R34:R35"/>
    <mergeCell ref="S34:S35"/>
    <mergeCell ref="N38:N39"/>
    <mergeCell ref="O38:O39"/>
    <mergeCell ref="P38:P39"/>
    <mergeCell ref="Q38:Q39"/>
    <mergeCell ref="R38:R39"/>
    <mergeCell ref="S38:S39"/>
    <mergeCell ref="N23:N24"/>
    <mergeCell ref="O23:O24"/>
    <mergeCell ref="P23:P24"/>
    <mergeCell ref="Q23:Q24"/>
    <mergeCell ref="R23:R24"/>
    <mergeCell ref="S23:S24"/>
    <mergeCell ref="N26:N28"/>
    <mergeCell ref="O26:O28"/>
    <mergeCell ref="P26:P28"/>
    <mergeCell ref="Q26:Q28"/>
    <mergeCell ref="R26:R28"/>
    <mergeCell ref="S26:S28"/>
    <mergeCell ref="N6:N8"/>
    <mergeCell ref="O6:O8"/>
    <mergeCell ref="P6:P8"/>
    <mergeCell ref="Q6:Q8"/>
    <mergeCell ref="R6:R8"/>
    <mergeCell ref="S6:S8"/>
    <mergeCell ref="N10:N13"/>
    <mergeCell ref="O10:O13"/>
    <mergeCell ref="P10:P13"/>
    <mergeCell ref="Q10:Q13"/>
    <mergeCell ref="R10:R13"/>
    <mergeCell ref="S10:S13"/>
    <mergeCell ref="A1:M1"/>
    <mergeCell ref="A5:A13"/>
    <mergeCell ref="B5:B13"/>
    <mergeCell ref="I6:I8"/>
    <mergeCell ref="J6:J8"/>
    <mergeCell ref="K6:K8"/>
    <mergeCell ref="L6:L8"/>
    <mergeCell ref="M6:M8"/>
    <mergeCell ref="G6:G8"/>
    <mergeCell ref="H6:H8"/>
    <mergeCell ref="D6:D8"/>
    <mergeCell ref="E6:E8"/>
    <mergeCell ref="J10:J13"/>
    <mergeCell ref="K10:K13"/>
    <mergeCell ref="F6:F8"/>
    <mergeCell ref="B59:B60"/>
    <mergeCell ref="J26:J28"/>
    <mergeCell ref="K26:K28"/>
    <mergeCell ref="L26:L28"/>
    <mergeCell ref="K34:K35"/>
    <mergeCell ref="L34:L35"/>
    <mergeCell ref="E26:E28"/>
    <mergeCell ref="F26:F28"/>
    <mergeCell ref="A64:A68"/>
    <mergeCell ref="B64:B68"/>
    <mergeCell ref="A32:A45"/>
    <mergeCell ref="B32:B45"/>
    <mergeCell ref="A49:A55"/>
    <mergeCell ref="B49:B55"/>
    <mergeCell ref="A59:A60"/>
    <mergeCell ref="A21:A28"/>
    <mergeCell ref="B21:B28"/>
    <mergeCell ref="G26:G28"/>
    <mergeCell ref="H26:H28"/>
    <mergeCell ref="I26:I28"/>
    <mergeCell ref="D41:D45"/>
    <mergeCell ref="E41:E45"/>
    <mergeCell ref="F41:F45"/>
    <mergeCell ref="G41:G45"/>
    <mergeCell ref="M26:M28"/>
    <mergeCell ref="D26:D28"/>
    <mergeCell ref="L23:L24"/>
    <mergeCell ref="M23:M24"/>
    <mergeCell ref="D10:D13"/>
    <mergeCell ref="E10:E13"/>
    <mergeCell ref="F10:F13"/>
    <mergeCell ref="G10:G13"/>
    <mergeCell ref="H10:H13"/>
    <mergeCell ref="I10:I13"/>
    <mergeCell ref="L10:L13"/>
    <mergeCell ref="M10:M13"/>
    <mergeCell ref="D23:D24"/>
    <mergeCell ref="E23:E24"/>
    <mergeCell ref="F23:F24"/>
    <mergeCell ref="G23:G24"/>
    <mergeCell ref="H23:H24"/>
    <mergeCell ref="I23:I24"/>
    <mergeCell ref="J23:J24"/>
    <mergeCell ref="K23:K24"/>
    <mergeCell ref="H41:H45"/>
    <mergeCell ref="I34:I35"/>
    <mergeCell ref="I41:I45"/>
    <mergeCell ref="M34:M35"/>
    <mergeCell ref="D38:D39"/>
    <mergeCell ref="E38:E39"/>
    <mergeCell ref="F38:F39"/>
    <mergeCell ref="G38:G39"/>
    <mergeCell ref="H38:H39"/>
    <mergeCell ref="F34:F35"/>
    <mergeCell ref="G34:G35"/>
    <mergeCell ref="H34:H35"/>
    <mergeCell ref="J34:J35"/>
    <mergeCell ref="D34:D35"/>
    <mergeCell ref="E34:E35"/>
    <mergeCell ref="J41:J45"/>
    <mergeCell ref="K41:K45"/>
    <mergeCell ref="L41:L45"/>
    <mergeCell ref="M41:M45"/>
    <mergeCell ref="I38:I39"/>
    <mergeCell ref="J38:J39"/>
    <mergeCell ref="K38:K39"/>
    <mergeCell ref="L38:L39"/>
    <mergeCell ref="M38:M39"/>
  </mergeCells>
  <conditionalFormatting sqref="D10:S10 D23:S23 D26:S26 D32:S32 D34:S34 D38:S38 D36:S36 D6:S6 D17:S17 D21:S21 D41:S41 D50:S55 D59:S60 D64:S68">
    <cfRule type="cellIs" dxfId="14" priority="1" stopIfTrue="1" operator="equal">
      <formula>"tp"</formula>
    </cfRule>
    <cfRule type="cellIs" dxfId="13" priority="2" stopIfTrue="1" operator="equal">
      <formula>"p"</formula>
    </cfRule>
    <cfRule type="cellIs" dxfId="12" priority="3" stopIfTrue="1" operator="equal">
      <formula>"f"</formula>
    </cfRule>
  </conditionalFormatting>
  <hyperlinks>
    <hyperlink ref="B5:B13" r:id="rId1" location="qr-navigation-mechanisms-skip" display="http://www.w3.org/WAI/WCAG20/quickref/ - qr-navigation-mechanisms-skip"/>
    <hyperlink ref="B17" r:id="rId2" location="qr-navigation-mechanisms-title" display="http://www.w3.org/WAI/WCAG20/quickref/ - qr-navigation-mechanisms-title"/>
    <hyperlink ref="B21:B28" r:id="rId3" location="qr-navigation-mechanisms-focus-order" display="http://www.w3.org/WAI/WCAG20/quickref/ - qr-navigation-mechanisms-focus-order"/>
    <hyperlink ref="B32:B45" r:id="rId4" location="qr-navigation-mechanisms-refs" display="http://www.w3.org/WAI/WCAG20/quickref/ - qr-navigation-mechanisms-refs"/>
    <hyperlink ref="B49:B55" r:id="rId5" location="qr-navigation-mechanisms-mult-loc" display="http://www.w3.org/WAI/WCAG20/quickref/ - qr-navigation-mechanisms-mult-loc"/>
    <hyperlink ref="B59:B60" r:id="rId6" location="qr-navigation-mechanisms-descriptive" display="http://www.w3.org/WAI/WCAG20/quickref/ - qr-navigation-mechanisms-descriptive"/>
    <hyperlink ref="B64:B68" r:id="rId7" location="qr-navigation-mechanisms-focus-visible" display="http://www.w3.org/WAI/WCAG20/quickref/ - qr-navigation-mechanisms-focus-visible"/>
  </hyperlinks>
  <pageMargins left="0.70866141732283472" right="0.70866141732283472" top="0.74803149606299213" bottom="0.74803149606299213" header="0.31496062992125984" footer="0.31496062992125984"/>
  <pageSetup paperSize="9" scale="54" fitToHeight="4" orientation="landscape" r:id="rId8"/>
  <headerFooter>
    <oddFooter>Page &amp;P</oddFooter>
  </headerFooter>
</worksheet>
</file>

<file path=xl/worksheets/sheet11.xml><?xml version="1.0" encoding="utf-8"?>
<worksheet xmlns="http://schemas.openxmlformats.org/spreadsheetml/2006/main" xmlns:r="http://schemas.openxmlformats.org/officeDocument/2006/relationships">
  <sheetPr>
    <pageSetUpPr fitToPage="1"/>
  </sheetPr>
  <dimension ref="A1:S12"/>
  <sheetViews>
    <sheetView zoomScale="50" zoomScaleNormal="50" workbookViewId="0">
      <selection activeCell="R5" sqref="R5"/>
    </sheetView>
  </sheetViews>
  <sheetFormatPr defaultColWidth="9.140625" defaultRowHeight="12.75"/>
  <cols>
    <col min="1" max="1" width="10.140625" bestFit="1" customWidth="1"/>
    <col min="2" max="2" width="41.28515625" customWidth="1"/>
    <col min="3" max="3" width="26.42578125" style="4" customWidth="1"/>
    <col min="4" max="10" width="13.140625" customWidth="1"/>
    <col min="11" max="11" width="21.42578125" customWidth="1"/>
    <col min="12" max="12" width="13.140625" customWidth="1"/>
    <col min="13" max="13" width="16.7109375" customWidth="1"/>
    <col min="14" max="14" width="12.7109375" style="6" customWidth="1"/>
    <col min="15" max="15" width="13.7109375" style="6" customWidth="1"/>
    <col min="16" max="17" width="15.42578125" style="6" customWidth="1"/>
    <col min="18" max="18" width="13.7109375" style="6" customWidth="1"/>
    <col min="19" max="19" width="14.7109375" style="6" customWidth="1"/>
    <col min="20" max="16384" width="9.140625" style="6"/>
  </cols>
  <sheetData>
    <row r="1" spans="1:19" s="26" customFormat="1" ht="63.75" customHeight="1">
      <c r="A1" s="219" t="s">
        <v>148</v>
      </c>
      <c r="B1" s="219"/>
      <c r="C1" s="219"/>
      <c r="D1" s="219"/>
      <c r="E1" s="219"/>
      <c r="F1" s="219"/>
      <c r="G1" s="219"/>
      <c r="H1" s="219"/>
      <c r="I1" s="219"/>
      <c r="J1" s="219"/>
      <c r="K1" s="219"/>
      <c r="L1" s="219"/>
      <c r="M1" s="219"/>
    </row>
    <row r="2" spans="1:19" s="26" customFormat="1">
      <c r="A2"/>
      <c r="B2"/>
      <c r="C2" s="4"/>
      <c r="D2"/>
      <c r="E2"/>
      <c r="F2"/>
      <c r="G2"/>
      <c r="H2"/>
      <c r="I2"/>
      <c r="J2"/>
      <c r="K2"/>
      <c r="L2"/>
      <c r="M2"/>
    </row>
    <row r="3" spans="1:19" s="89" customFormat="1" ht="30">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row>
    <row r="4" spans="1:19" s="27" customFormat="1" ht="15">
      <c r="A4" s="9" t="s">
        <v>1</v>
      </c>
      <c r="B4" s="9" t="s">
        <v>4</v>
      </c>
      <c r="C4" s="19"/>
      <c r="D4" s="20">
        <v>1</v>
      </c>
      <c r="E4" s="9">
        <v>2</v>
      </c>
      <c r="F4" s="9">
        <v>3</v>
      </c>
      <c r="G4" s="9">
        <v>4</v>
      </c>
      <c r="H4" s="9">
        <v>5</v>
      </c>
      <c r="I4" s="9">
        <v>6</v>
      </c>
      <c r="J4" s="9">
        <v>7</v>
      </c>
      <c r="K4" s="9">
        <v>8</v>
      </c>
      <c r="L4" s="9">
        <v>9</v>
      </c>
      <c r="M4" s="9">
        <v>10</v>
      </c>
      <c r="N4" s="9">
        <v>11</v>
      </c>
      <c r="O4" s="9">
        <v>12</v>
      </c>
      <c r="P4" s="9">
        <v>13</v>
      </c>
      <c r="Q4" s="9">
        <v>14</v>
      </c>
      <c r="R4" s="9">
        <v>15</v>
      </c>
      <c r="S4" s="9">
        <v>16</v>
      </c>
    </row>
    <row r="5" spans="1:19" s="28" customFormat="1" ht="54.75" customHeight="1">
      <c r="A5" s="14" t="s">
        <v>0</v>
      </c>
      <c r="B5" s="116" t="s">
        <v>321</v>
      </c>
      <c r="C5" s="13" t="s">
        <v>149</v>
      </c>
      <c r="D5" s="105" t="s">
        <v>345</v>
      </c>
      <c r="E5" s="105" t="s">
        <v>345</v>
      </c>
      <c r="F5" s="105" t="s">
        <v>345</v>
      </c>
      <c r="G5" s="105" t="s">
        <v>345</v>
      </c>
      <c r="H5" s="105" t="s">
        <v>345</v>
      </c>
      <c r="I5" s="105" t="s">
        <v>345</v>
      </c>
      <c r="J5" s="105" t="s">
        <v>345</v>
      </c>
      <c r="K5" s="105" t="s">
        <v>345</v>
      </c>
      <c r="L5" s="94" t="s">
        <v>345</v>
      </c>
      <c r="M5" s="94" t="s">
        <v>345</v>
      </c>
      <c r="N5" s="105" t="s">
        <v>344</v>
      </c>
      <c r="O5" s="94" t="s">
        <v>345</v>
      </c>
      <c r="P5" s="94" t="s">
        <v>345</v>
      </c>
      <c r="Q5" s="105" t="s">
        <v>345</v>
      </c>
      <c r="R5" s="94" t="s">
        <v>344</v>
      </c>
      <c r="S5" s="94" t="s">
        <v>345</v>
      </c>
    </row>
    <row r="6" spans="1:19" s="29" customFormat="1" ht="67.5" customHeight="1">
      <c r="A6" s="5" t="s">
        <v>26</v>
      </c>
      <c r="B6" s="147"/>
      <c r="C6" s="148"/>
      <c r="D6" s="148"/>
      <c r="E6" s="170" t="s">
        <v>369</v>
      </c>
      <c r="F6" s="148"/>
      <c r="G6" s="148"/>
      <c r="H6" s="148"/>
      <c r="I6" s="148"/>
      <c r="J6" s="148"/>
      <c r="K6" s="148"/>
      <c r="L6" s="148"/>
      <c r="M6" s="149"/>
      <c r="N6" s="148" t="s">
        <v>456</v>
      </c>
      <c r="O6" s="148"/>
      <c r="P6" s="149"/>
      <c r="Q6" s="148"/>
      <c r="R6" s="148"/>
      <c r="S6" s="149"/>
    </row>
    <row r="7" spans="1:19" s="26" customFormat="1" ht="24" customHeight="1">
      <c r="A7"/>
      <c r="B7"/>
      <c r="C7" s="4"/>
      <c r="D7"/>
      <c r="E7"/>
      <c r="F7"/>
      <c r="G7"/>
      <c r="H7"/>
      <c r="I7"/>
      <c r="J7"/>
      <c r="K7"/>
      <c r="L7"/>
      <c r="M7"/>
      <c r="N7"/>
      <c r="O7"/>
      <c r="P7"/>
      <c r="Q7"/>
      <c r="R7"/>
      <c r="S7"/>
    </row>
    <row r="8" spans="1:19" s="27" customFormat="1" ht="15">
      <c r="A8" s="9" t="s">
        <v>1</v>
      </c>
      <c r="B8" s="9" t="s">
        <v>4</v>
      </c>
      <c r="C8" s="10"/>
      <c r="D8" s="9">
        <v>1</v>
      </c>
      <c r="E8" s="9">
        <v>2</v>
      </c>
      <c r="F8" s="9">
        <v>3</v>
      </c>
      <c r="G8" s="9">
        <v>4</v>
      </c>
      <c r="H8" s="9">
        <v>5</v>
      </c>
      <c r="I8" s="9">
        <v>6</v>
      </c>
      <c r="J8" s="9">
        <v>7</v>
      </c>
      <c r="K8" s="9">
        <v>8</v>
      </c>
      <c r="L8" s="9">
        <v>9</v>
      </c>
      <c r="M8" s="9">
        <v>10</v>
      </c>
      <c r="N8" s="9">
        <v>11</v>
      </c>
      <c r="O8" s="9">
        <v>12</v>
      </c>
      <c r="P8" s="9">
        <v>13</v>
      </c>
      <c r="Q8" s="9">
        <v>14</v>
      </c>
      <c r="R8" s="9">
        <v>15</v>
      </c>
      <c r="S8" s="9">
        <v>16</v>
      </c>
    </row>
    <row r="9" spans="1:19" s="28" customFormat="1" ht="51">
      <c r="A9" s="220" t="s">
        <v>2</v>
      </c>
      <c r="B9" s="213" t="s">
        <v>322</v>
      </c>
      <c r="C9" s="12" t="s">
        <v>150</v>
      </c>
      <c r="D9" s="153" t="s">
        <v>346</v>
      </c>
      <c r="E9" s="168" t="s">
        <v>346</v>
      </c>
      <c r="F9" s="168" t="s">
        <v>346</v>
      </c>
      <c r="G9" s="168" t="s">
        <v>346</v>
      </c>
      <c r="H9" s="168" t="s">
        <v>346</v>
      </c>
      <c r="I9" s="168" t="s">
        <v>346</v>
      </c>
      <c r="J9" s="168" t="s">
        <v>346</v>
      </c>
      <c r="K9" s="168" t="s">
        <v>346</v>
      </c>
      <c r="L9" s="168" t="s">
        <v>346</v>
      </c>
      <c r="M9" s="168" t="s">
        <v>346</v>
      </c>
      <c r="N9" s="168" t="s">
        <v>346</v>
      </c>
      <c r="O9" s="168" t="s">
        <v>346</v>
      </c>
      <c r="P9" s="168" t="s">
        <v>346</v>
      </c>
      <c r="Q9" s="168" t="s">
        <v>346</v>
      </c>
      <c r="R9" s="168" t="s">
        <v>346</v>
      </c>
      <c r="S9" s="168" t="s">
        <v>346</v>
      </c>
    </row>
    <row r="10" spans="1:19" s="28" customFormat="1" ht="63" customHeight="1">
      <c r="A10" s="218"/>
      <c r="B10" s="239"/>
      <c r="C10" s="23"/>
      <c r="D10" s="24"/>
      <c r="E10" s="24"/>
      <c r="F10" s="24"/>
      <c r="G10" s="24"/>
      <c r="H10" s="24"/>
      <c r="I10" s="24"/>
      <c r="J10" s="24"/>
      <c r="K10" s="24"/>
      <c r="L10" s="24"/>
      <c r="M10" s="25"/>
      <c r="N10" s="24"/>
      <c r="O10" s="24"/>
      <c r="P10" s="25"/>
      <c r="Q10" s="24"/>
      <c r="R10" s="24"/>
      <c r="S10" s="25"/>
    </row>
    <row r="11" spans="1:19" s="29" customFormat="1" ht="67.5" customHeight="1">
      <c r="A11" s="5" t="s">
        <v>26</v>
      </c>
      <c r="B11" s="180"/>
      <c r="C11" s="181"/>
      <c r="D11" s="181"/>
      <c r="E11" s="181"/>
      <c r="F11" s="181"/>
      <c r="G11" s="181"/>
      <c r="H11" s="181"/>
      <c r="I11" s="181"/>
      <c r="J11" s="181"/>
      <c r="K11" s="181"/>
      <c r="L11" s="181"/>
      <c r="M11" s="182"/>
      <c r="N11" s="181"/>
      <c r="O11" s="181"/>
      <c r="P11" s="182"/>
      <c r="Q11" s="181"/>
      <c r="R11" s="181"/>
      <c r="S11" s="182"/>
    </row>
    <row r="12" spans="1:19" s="26" customFormat="1" ht="24" customHeight="1">
      <c r="A12"/>
      <c r="B12"/>
      <c r="C12" s="4"/>
      <c r="D12"/>
      <c r="E12"/>
      <c r="F12"/>
      <c r="G12"/>
      <c r="H12"/>
      <c r="I12"/>
      <c r="J12"/>
      <c r="K12"/>
      <c r="L12"/>
      <c r="M12"/>
    </row>
  </sheetData>
  <mergeCells count="3">
    <mergeCell ref="A1:M1"/>
    <mergeCell ref="A9:A10"/>
    <mergeCell ref="B9:B10"/>
  </mergeCells>
  <conditionalFormatting sqref="D5:S5 D9:S9">
    <cfRule type="cellIs" dxfId="11" priority="1" stopIfTrue="1" operator="equal">
      <formula>"tp"</formula>
    </cfRule>
    <cfRule type="cellIs" dxfId="10" priority="2" stopIfTrue="1" operator="equal">
      <formula>"p"</formula>
    </cfRule>
    <cfRule type="cellIs" dxfId="9" priority="3" stopIfTrue="1" operator="equal">
      <formula>"f"</formula>
    </cfRule>
  </conditionalFormatting>
  <hyperlinks>
    <hyperlink ref="B5" r:id="rId1" location="qr-meaning-doc-lang-id" display="http://www.w3.org/WAI/WCAG20/quickref/ - qr-meaning-doc-lang-id"/>
    <hyperlink ref="B9:B10" r:id="rId2" location="qr-meaning-other-lang-id" display="http://www.w3.org/WAI/WCAG20/quickref/ - qr-meaning-other-lang-id"/>
  </hyperlinks>
  <pageMargins left="0.70866141732283472" right="0.70866141732283472" top="0.74803149606299213" bottom="0.74803149606299213" header="0.31496062992125984" footer="0.31496062992125984"/>
  <pageSetup paperSize="9" scale="54" fitToHeight="3" orientation="landscape" r:id="rId3"/>
  <headerFooter>
    <oddFooter>Page &amp;P</oddFooter>
  </headerFooter>
</worksheet>
</file>

<file path=xl/worksheets/sheet12.xml><?xml version="1.0" encoding="utf-8"?>
<worksheet xmlns="http://schemas.openxmlformats.org/spreadsheetml/2006/main" xmlns:r="http://schemas.openxmlformats.org/officeDocument/2006/relationships">
  <sheetPr>
    <pageSetUpPr fitToPage="1"/>
  </sheetPr>
  <dimension ref="A1:S35"/>
  <sheetViews>
    <sheetView zoomScale="50" zoomScaleNormal="50" workbookViewId="0">
      <pane ySplit="4" topLeftCell="A11" activePane="bottomLeft" state="frozen"/>
      <selection pane="bottomLeft" activeCell="L26" sqref="L26:N35"/>
    </sheetView>
  </sheetViews>
  <sheetFormatPr defaultColWidth="9.140625" defaultRowHeight="12.75"/>
  <cols>
    <col min="1" max="1" width="10.140625" bestFit="1" customWidth="1"/>
    <col min="2" max="2" width="44.5703125" customWidth="1"/>
    <col min="3" max="3" width="43.140625" style="4" customWidth="1"/>
    <col min="4" max="12" width="13.140625" customWidth="1"/>
    <col min="13" max="13" width="17.42578125" customWidth="1"/>
    <col min="14" max="14" width="13.85546875" style="6" customWidth="1"/>
    <col min="15" max="15" width="12" style="6" customWidth="1"/>
    <col min="16" max="16" width="16.140625" style="6" customWidth="1"/>
    <col min="17" max="17" width="18" style="6" customWidth="1"/>
    <col min="18" max="18" width="15.140625" style="6" customWidth="1"/>
    <col min="19" max="19" width="17.5703125" style="6" customWidth="1"/>
    <col min="20" max="16384" width="9.140625" style="6"/>
  </cols>
  <sheetData>
    <row r="1" spans="1:19" s="26" customFormat="1" ht="63.75" customHeight="1">
      <c r="A1" s="219" t="s">
        <v>151</v>
      </c>
      <c r="B1" s="219"/>
      <c r="C1" s="219"/>
      <c r="D1" s="219"/>
      <c r="E1" s="219"/>
      <c r="F1" s="219"/>
      <c r="G1" s="219"/>
      <c r="H1" s="219"/>
      <c r="I1" s="219"/>
      <c r="J1" s="219"/>
      <c r="K1" s="219"/>
      <c r="L1" s="219"/>
      <c r="M1" s="219"/>
    </row>
    <row r="2" spans="1:19" s="26" customFormat="1">
      <c r="A2"/>
      <c r="B2"/>
      <c r="C2" s="4"/>
      <c r="D2"/>
      <c r="E2"/>
      <c r="F2"/>
      <c r="G2"/>
      <c r="H2"/>
      <c r="I2"/>
      <c r="J2"/>
      <c r="K2"/>
      <c r="L2"/>
      <c r="M2"/>
    </row>
    <row r="3" spans="1:19" s="89" customFormat="1" ht="30">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row>
    <row r="4" spans="1:19" s="27" customFormat="1" ht="15">
      <c r="A4" s="9" t="s">
        <v>1</v>
      </c>
      <c r="B4" s="9" t="s">
        <v>4</v>
      </c>
      <c r="C4" s="19"/>
      <c r="D4" s="20">
        <v>1</v>
      </c>
      <c r="E4" s="9">
        <v>2</v>
      </c>
      <c r="F4" s="9">
        <v>3</v>
      </c>
      <c r="G4" s="9">
        <v>4</v>
      </c>
      <c r="H4" s="9">
        <v>5</v>
      </c>
      <c r="I4" s="9">
        <v>6</v>
      </c>
      <c r="J4" s="9">
        <v>7</v>
      </c>
      <c r="K4" s="9">
        <v>8</v>
      </c>
      <c r="L4" s="9">
        <v>9</v>
      </c>
      <c r="M4" s="9">
        <v>10</v>
      </c>
      <c r="N4" s="9">
        <v>11</v>
      </c>
      <c r="O4" s="9">
        <v>12</v>
      </c>
      <c r="P4" s="9">
        <v>13</v>
      </c>
      <c r="Q4" s="9">
        <v>14</v>
      </c>
      <c r="R4" s="9">
        <v>15</v>
      </c>
      <c r="S4" s="9">
        <v>16</v>
      </c>
    </row>
    <row r="5" spans="1:19" s="28" customFormat="1" ht="54.75" customHeight="1">
      <c r="A5" s="14" t="s">
        <v>0</v>
      </c>
      <c r="B5" s="116" t="s">
        <v>323</v>
      </c>
      <c r="C5" s="13" t="s">
        <v>152</v>
      </c>
      <c r="D5" s="105" t="s">
        <v>345</v>
      </c>
      <c r="E5" s="105" t="s">
        <v>345</v>
      </c>
      <c r="F5" s="105" t="s">
        <v>345</v>
      </c>
      <c r="G5" s="105" t="s">
        <v>345</v>
      </c>
      <c r="H5" s="105" t="s">
        <v>345</v>
      </c>
      <c r="I5" s="105" t="s">
        <v>345</v>
      </c>
      <c r="J5" s="105" t="s">
        <v>345</v>
      </c>
      <c r="K5" s="105" t="s">
        <v>345</v>
      </c>
      <c r="L5" s="94" t="s">
        <v>345</v>
      </c>
      <c r="M5" s="94" t="s">
        <v>345</v>
      </c>
      <c r="N5" s="94" t="s">
        <v>345</v>
      </c>
      <c r="O5" s="94" t="s">
        <v>345</v>
      </c>
      <c r="P5" s="94" t="s">
        <v>345</v>
      </c>
      <c r="Q5" s="94" t="s">
        <v>345</v>
      </c>
      <c r="R5" s="94" t="s">
        <v>345</v>
      </c>
      <c r="S5" s="94" t="s">
        <v>345</v>
      </c>
    </row>
    <row r="6" spans="1:19" s="29" customFormat="1" ht="67.5" customHeight="1">
      <c r="A6" s="5" t="s">
        <v>26</v>
      </c>
      <c r="B6" s="147"/>
      <c r="C6" s="148"/>
      <c r="D6" s="148"/>
      <c r="E6" s="148"/>
      <c r="F6" s="148"/>
      <c r="G6" s="148"/>
      <c r="H6" s="148"/>
      <c r="I6" s="148"/>
      <c r="J6" s="148"/>
      <c r="K6" s="148"/>
      <c r="L6" s="148"/>
      <c r="M6" s="149"/>
      <c r="N6" s="148"/>
      <c r="O6" s="149"/>
      <c r="P6" s="148"/>
      <c r="Q6" s="149"/>
      <c r="R6" s="148"/>
      <c r="S6" s="149"/>
    </row>
    <row r="7" spans="1:19" s="26" customFormat="1" ht="24" customHeight="1">
      <c r="A7"/>
      <c r="B7"/>
      <c r="C7" s="4"/>
      <c r="D7"/>
      <c r="E7"/>
      <c r="F7"/>
      <c r="G7"/>
      <c r="H7"/>
      <c r="I7"/>
      <c r="J7"/>
      <c r="K7"/>
      <c r="L7"/>
      <c r="M7"/>
      <c r="N7"/>
      <c r="O7"/>
      <c r="P7"/>
      <c r="Q7"/>
      <c r="R7"/>
      <c r="S7"/>
    </row>
    <row r="8" spans="1:19" s="27" customFormat="1" ht="15">
      <c r="A8" s="9" t="s">
        <v>1</v>
      </c>
      <c r="B8" s="9" t="s">
        <v>4</v>
      </c>
      <c r="C8" s="10"/>
      <c r="D8" s="9">
        <v>1</v>
      </c>
      <c r="E8" s="9">
        <v>2</v>
      </c>
      <c r="F8" s="9">
        <v>3</v>
      </c>
      <c r="G8" s="9">
        <v>4</v>
      </c>
      <c r="H8" s="9">
        <v>5</v>
      </c>
      <c r="I8" s="9">
        <v>6</v>
      </c>
      <c r="J8" s="9">
        <v>7</v>
      </c>
      <c r="K8" s="9">
        <v>8</v>
      </c>
      <c r="L8" s="9">
        <v>9</v>
      </c>
      <c r="M8" s="9">
        <v>10</v>
      </c>
      <c r="N8" s="9">
        <v>11</v>
      </c>
      <c r="O8" s="9">
        <v>12</v>
      </c>
      <c r="P8" s="9">
        <v>13</v>
      </c>
      <c r="Q8" s="9">
        <v>14</v>
      </c>
      <c r="R8" s="9">
        <v>15</v>
      </c>
      <c r="S8" s="9">
        <v>16</v>
      </c>
    </row>
    <row r="9" spans="1:19" s="28" customFormat="1" ht="51">
      <c r="A9" s="216" t="s">
        <v>0</v>
      </c>
      <c r="B9" s="213" t="s">
        <v>324</v>
      </c>
      <c r="C9" s="12" t="s">
        <v>153</v>
      </c>
      <c r="D9" s="153" t="s">
        <v>345</v>
      </c>
      <c r="E9" s="166" t="s">
        <v>345</v>
      </c>
      <c r="F9" s="166" t="s">
        <v>345</v>
      </c>
      <c r="G9" s="166" t="s">
        <v>345</v>
      </c>
      <c r="H9" s="166" t="s">
        <v>345</v>
      </c>
      <c r="I9" s="166" t="s">
        <v>345</v>
      </c>
      <c r="J9" s="166" t="s">
        <v>345</v>
      </c>
      <c r="K9" s="166" t="s">
        <v>345</v>
      </c>
      <c r="L9" s="168" t="s">
        <v>345</v>
      </c>
      <c r="M9" s="168" t="s">
        <v>345</v>
      </c>
      <c r="N9" s="168" t="s">
        <v>345</v>
      </c>
      <c r="O9" s="168" t="s">
        <v>345</v>
      </c>
      <c r="P9" s="168" t="s">
        <v>345</v>
      </c>
      <c r="Q9" s="168" t="s">
        <v>345</v>
      </c>
      <c r="R9" s="168" t="s">
        <v>345</v>
      </c>
      <c r="S9" s="168" t="s">
        <v>345</v>
      </c>
    </row>
    <row r="10" spans="1:19" s="28" customFormat="1" ht="25.5">
      <c r="A10" s="217"/>
      <c r="B10" s="228"/>
      <c r="C10" s="133" t="s">
        <v>154</v>
      </c>
      <c r="D10" s="92"/>
      <c r="E10" s="92"/>
      <c r="F10" s="92"/>
      <c r="G10" s="92"/>
      <c r="H10" s="92"/>
      <c r="I10" s="92"/>
      <c r="J10" s="92"/>
      <c r="K10" s="92"/>
      <c r="L10" s="92"/>
      <c r="M10" s="92"/>
      <c r="N10" s="167"/>
      <c r="O10" s="167"/>
      <c r="P10" s="167"/>
      <c r="Q10" s="167"/>
      <c r="R10" s="167"/>
      <c r="S10" s="167"/>
    </row>
    <row r="11" spans="1:19" s="28" customFormat="1" ht="38.25">
      <c r="A11" s="217"/>
      <c r="B11" s="228"/>
      <c r="C11" s="13" t="s">
        <v>155</v>
      </c>
      <c r="D11" s="92"/>
      <c r="E11" s="92"/>
      <c r="F11" s="92"/>
      <c r="G11" s="92"/>
      <c r="H11" s="92"/>
      <c r="I11" s="92"/>
      <c r="J11" s="92"/>
      <c r="K11" s="92"/>
      <c r="L11" s="92"/>
      <c r="M11" s="92"/>
      <c r="N11" s="167"/>
      <c r="O11" s="167"/>
      <c r="P11" s="167"/>
      <c r="Q11" s="167"/>
      <c r="R11" s="167"/>
      <c r="S11" s="167"/>
    </row>
    <row r="12" spans="1:19" s="28" customFormat="1" ht="33.75" customHeight="1">
      <c r="A12" s="217"/>
      <c r="B12" s="228"/>
      <c r="C12" s="140" t="s">
        <v>340</v>
      </c>
      <c r="D12" s="137"/>
      <c r="E12" s="157" t="s">
        <v>345</v>
      </c>
      <c r="F12" s="137"/>
      <c r="G12" s="137"/>
      <c r="H12" s="137"/>
      <c r="I12" s="137"/>
      <c r="J12" s="137"/>
      <c r="K12" s="137"/>
      <c r="L12" s="137"/>
      <c r="M12" s="137"/>
      <c r="N12" s="167"/>
      <c r="O12" s="167"/>
      <c r="P12" s="167"/>
      <c r="Q12" s="167"/>
      <c r="R12" s="167"/>
      <c r="S12" s="167"/>
    </row>
    <row r="13" spans="1:19" s="28" customFormat="1" ht="25.5">
      <c r="A13" s="217"/>
      <c r="B13" s="228"/>
      <c r="C13" s="142" t="s">
        <v>341</v>
      </c>
      <c r="D13" s="94"/>
      <c r="E13" s="94"/>
      <c r="F13" s="94"/>
      <c r="G13" s="94"/>
      <c r="H13" s="94"/>
      <c r="I13" s="94"/>
      <c r="J13" s="94"/>
      <c r="K13" s="94"/>
      <c r="L13" s="94"/>
      <c r="M13" s="94"/>
      <c r="N13" s="94"/>
      <c r="O13" s="94"/>
      <c r="P13" s="94"/>
      <c r="Q13" s="94"/>
      <c r="R13" s="94"/>
      <c r="S13" s="94"/>
    </row>
    <row r="14" spans="1:19" s="28" customFormat="1" ht="63" customHeight="1">
      <c r="A14" s="218"/>
      <c r="B14" s="239"/>
      <c r="C14" s="148"/>
      <c r="D14" s="148"/>
      <c r="E14" s="148" t="s">
        <v>370</v>
      </c>
      <c r="F14" s="148"/>
      <c r="G14" s="148"/>
      <c r="H14" s="148"/>
      <c r="I14" s="148"/>
      <c r="J14" s="148"/>
      <c r="K14" s="148"/>
      <c r="L14" s="161"/>
      <c r="M14" s="162"/>
      <c r="N14" s="161"/>
      <c r="O14" s="162"/>
      <c r="P14" s="161"/>
      <c r="Q14" s="162"/>
      <c r="R14" s="161"/>
      <c r="S14" s="162"/>
    </row>
    <row r="15" spans="1:19" s="29" customFormat="1" ht="67.5" customHeight="1">
      <c r="A15" s="5" t="s">
        <v>26</v>
      </c>
      <c r="B15" s="180"/>
      <c r="C15" s="181"/>
      <c r="D15" s="181"/>
      <c r="E15" s="181"/>
      <c r="F15" s="181"/>
      <c r="G15" s="181"/>
      <c r="H15" s="181"/>
      <c r="I15" s="181"/>
      <c r="J15" s="181"/>
      <c r="K15" s="181"/>
      <c r="L15" s="181"/>
      <c r="M15" s="182"/>
      <c r="N15" s="181"/>
      <c r="O15" s="182"/>
      <c r="P15" s="181"/>
      <c r="Q15" s="182"/>
      <c r="R15" s="181"/>
      <c r="S15" s="182"/>
    </row>
    <row r="16" spans="1:19" s="26" customFormat="1" ht="24" customHeight="1">
      <c r="A16"/>
      <c r="B16"/>
      <c r="C16" s="4"/>
      <c r="D16"/>
      <c r="E16"/>
      <c r="F16"/>
      <c r="G16"/>
      <c r="H16"/>
      <c r="I16"/>
      <c r="J16"/>
      <c r="K16"/>
      <c r="L16"/>
      <c r="M16"/>
      <c r="N16"/>
      <c r="O16"/>
      <c r="P16"/>
      <c r="Q16"/>
      <c r="R16"/>
      <c r="S16"/>
    </row>
    <row r="17" spans="1:19" s="27" customFormat="1" ht="15">
      <c r="A17" s="9" t="s">
        <v>1</v>
      </c>
      <c r="B17" s="9" t="s">
        <v>4</v>
      </c>
      <c r="C17" s="10"/>
      <c r="D17" s="9">
        <v>1</v>
      </c>
      <c r="E17" s="9">
        <v>2</v>
      </c>
      <c r="F17" s="9">
        <v>3</v>
      </c>
      <c r="G17" s="9">
        <v>4</v>
      </c>
      <c r="H17" s="9">
        <v>5</v>
      </c>
      <c r="I17" s="9">
        <v>6</v>
      </c>
      <c r="J17" s="9">
        <v>7</v>
      </c>
      <c r="K17" s="9">
        <v>8</v>
      </c>
      <c r="L17" s="9">
        <v>9</v>
      </c>
      <c r="M17" s="9">
        <v>10</v>
      </c>
      <c r="N17" s="9">
        <v>11</v>
      </c>
      <c r="O17" s="9">
        <v>12</v>
      </c>
      <c r="P17" s="9">
        <v>13</v>
      </c>
      <c r="Q17" s="9">
        <v>14</v>
      </c>
      <c r="R17" s="9">
        <v>15</v>
      </c>
      <c r="S17" s="9">
        <v>16</v>
      </c>
    </row>
    <row r="18" spans="1:19" s="28" customFormat="1" ht="75.75" customHeight="1">
      <c r="A18" s="16" t="s">
        <v>2</v>
      </c>
      <c r="B18" s="115" t="s">
        <v>325</v>
      </c>
      <c r="C18" s="1" t="s">
        <v>156</v>
      </c>
      <c r="D18" s="102" t="s">
        <v>346</v>
      </c>
      <c r="E18" s="102" t="s">
        <v>344</v>
      </c>
      <c r="F18" s="102" t="s">
        <v>344</v>
      </c>
      <c r="G18" s="102" t="s">
        <v>344</v>
      </c>
      <c r="H18" s="102" t="s">
        <v>345</v>
      </c>
      <c r="I18" s="102" t="s">
        <v>345</v>
      </c>
      <c r="J18" s="102" t="s">
        <v>414</v>
      </c>
      <c r="K18" s="102" t="s">
        <v>345</v>
      </c>
      <c r="L18" s="102" t="s">
        <v>345</v>
      </c>
      <c r="M18" s="102" t="s">
        <v>345</v>
      </c>
      <c r="N18" s="102" t="s">
        <v>344</v>
      </c>
      <c r="O18" s="102" t="s">
        <v>344</v>
      </c>
      <c r="P18" s="102" t="s">
        <v>345</v>
      </c>
      <c r="Q18" s="102" t="s">
        <v>345</v>
      </c>
      <c r="R18" s="102" t="s">
        <v>345</v>
      </c>
      <c r="S18" s="102" t="s">
        <v>345</v>
      </c>
    </row>
    <row r="19" spans="1:19" s="29" customFormat="1" ht="67.5" customHeight="1">
      <c r="A19" s="5" t="s">
        <v>26</v>
      </c>
      <c r="B19" s="147"/>
      <c r="C19" s="148"/>
      <c r="D19" s="148"/>
      <c r="E19" s="148" t="s">
        <v>371</v>
      </c>
      <c r="F19" s="148" t="s">
        <v>417</v>
      </c>
      <c r="G19" s="148" t="s">
        <v>417</v>
      </c>
      <c r="H19" s="148"/>
      <c r="I19" s="148"/>
      <c r="J19" s="148" t="s">
        <v>432</v>
      </c>
      <c r="K19" s="148"/>
      <c r="L19" s="148"/>
      <c r="M19" s="149"/>
      <c r="N19" s="148" t="s">
        <v>460</v>
      </c>
      <c r="O19" s="148" t="s">
        <v>460</v>
      </c>
      <c r="P19" s="148"/>
      <c r="Q19" s="149"/>
      <c r="R19" s="148"/>
      <c r="S19" s="149"/>
    </row>
    <row r="20" spans="1:19" s="26" customFormat="1" ht="24" customHeight="1">
      <c r="A20"/>
      <c r="B20"/>
      <c r="C20" s="4"/>
      <c r="D20"/>
      <c r="E20"/>
      <c r="F20"/>
      <c r="G20"/>
      <c r="H20"/>
      <c r="I20"/>
      <c r="J20"/>
      <c r="K20"/>
      <c r="L20"/>
      <c r="M20"/>
      <c r="N20"/>
      <c r="O20"/>
      <c r="P20"/>
      <c r="Q20"/>
      <c r="R20"/>
      <c r="S20"/>
    </row>
    <row r="21" spans="1:19" s="27" customFormat="1" ht="15">
      <c r="A21" s="9" t="s">
        <v>1</v>
      </c>
      <c r="B21" s="9" t="s">
        <v>4</v>
      </c>
      <c r="C21" s="10"/>
      <c r="D21" s="9">
        <v>1</v>
      </c>
      <c r="E21" s="9">
        <v>2</v>
      </c>
      <c r="F21" s="9">
        <v>3</v>
      </c>
      <c r="G21" s="9">
        <v>4</v>
      </c>
      <c r="H21" s="9">
        <v>5</v>
      </c>
      <c r="I21" s="9">
        <v>6</v>
      </c>
      <c r="J21" s="9">
        <v>7</v>
      </c>
      <c r="K21" s="9">
        <v>8</v>
      </c>
      <c r="L21" s="9">
        <v>9</v>
      </c>
      <c r="M21" s="9">
        <v>10</v>
      </c>
      <c r="N21" s="9">
        <v>11</v>
      </c>
      <c r="O21" s="9">
        <v>12</v>
      </c>
      <c r="P21" s="9">
        <v>13</v>
      </c>
      <c r="Q21" s="9">
        <v>14</v>
      </c>
      <c r="R21" s="9">
        <v>15</v>
      </c>
      <c r="S21" s="9">
        <v>16</v>
      </c>
    </row>
    <row r="22" spans="1:19" s="28" customFormat="1" ht="63.75">
      <c r="A22" s="220" t="s">
        <v>2</v>
      </c>
      <c r="B22" s="213" t="s">
        <v>326</v>
      </c>
      <c r="C22" s="1" t="s">
        <v>157</v>
      </c>
      <c r="D22" s="153" t="s">
        <v>345</v>
      </c>
      <c r="E22" s="158" t="s">
        <v>345</v>
      </c>
      <c r="F22" s="166" t="s">
        <v>414</v>
      </c>
      <c r="G22" s="166" t="s">
        <v>414</v>
      </c>
      <c r="H22" s="166" t="s">
        <v>344</v>
      </c>
      <c r="I22" s="166" t="s">
        <v>345</v>
      </c>
      <c r="J22" s="166" t="s">
        <v>344</v>
      </c>
      <c r="K22" s="90"/>
      <c r="L22" s="168" t="s">
        <v>344</v>
      </c>
      <c r="M22" s="168" t="s">
        <v>345</v>
      </c>
      <c r="N22" s="168" t="s">
        <v>345</v>
      </c>
      <c r="O22" s="168" t="s">
        <v>345</v>
      </c>
      <c r="P22" s="168" t="s">
        <v>345</v>
      </c>
      <c r="Q22" s="168" t="s">
        <v>345</v>
      </c>
      <c r="R22" s="168" t="s">
        <v>345</v>
      </c>
      <c r="S22" s="168" t="s">
        <v>345</v>
      </c>
    </row>
    <row r="23" spans="1:19" s="28" customFormat="1" ht="25.5">
      <c r="A23" s="221"/>
      <c r="B23" s="214"/>
      <c r="C23" s="1" t="s">
        <v>158</v>
      </c>
      <c r="D23" s="92"/>
      <c r="E23" s="92"/>
      <c r="F23" s="92"/>
      <c r="G23" s="92"/>
      <c r="H23" s="92"/>
      <c r="I23" s="92"/>
      <c r="J23" s="92"/>
      <c r="K23" s="92"/>
      <c r="L23" s="92"/>
      <c r="M23" s="92"/>
      <c r="N23" s="167"/>
      <c r="O23" s="167"/>
      <c r="P23" s="167"/>
      <c r="Q23" s="167"/>
      <c r="R23" s="167"/>
      <c r="S23" s="167"/>
    </row>
    <row r="24" spans="1:19" s="28" customFormat="1" ht="25.5">
      <c r="A24" s="226"/>
      <c r="B24" s="215"/>
      <c r="C24" s="1" t="s">
        <v>159</v>
      </c>
      <c r="D24" s="94"/>
      <c r="E24" s="94"/>
      <c r="F24" s="94"/>
      <c r="G24" s="94"/>
      <c r="H24" s="94"/>
      <c r="I24" s="94"/>
      <c r="J24" s="94"/>
      <c r="K24" s="94"/>
      <c r="L24" s="94"/>
      <c r="M24" s="94"/>
      <c r="N24" s="94"/>
      <c r="O24" s="94"/>
      <c r="P24" s="94"/>
      <c r="Q24" s="94"/>
      <c r="R24" s="94"/>
      <c r="S24" s="94"/>
    </row>
    <row r="25" spans="1:19" s="29" customFormat="1" ht="67.5" customHeight="1">
      <c r="A25" s="5" t="s">
        <v>26</v>
      </c>
      <c r="B25" s="147"/>
      <c r="C25" s="148"/>
      <c r="D25" s="148"/>
      <c r="E25" s="148"/>
      <c r="F25" s="148" t="s">
        <v>418</v>
      </c>
      <c r="G25" s="148" t="s">
        <v>418</v>
      </c>
      <c r="H25" s="148" t="s">
        <v>433</v>
      </c>
      <c r="I25" s="148"/>
      <c r="J25" s="148" t="s">
        <v>433</v>
      </c>
      <c r="K25" s="148"/>
      <c r="L25" s="148" t="s">
        <v>461</v>
      </c>
      <c r="M25" s="148"/>
      <c r="N25" s="148"/>
      <c r="O25" s="149"/>
      <c r="P25" s="148"/>
      <c r="Q25" s="149"/>
      <c r="R25" s="148"/>
      <c r="S25" s="149"/>
    </row>
    <row r="26" spans="1:19" s="26" customFormat="1" ht="153.6" customHeight="1">
      <c r="A26"/>
      <c r="B26"/>
      <c r="C26" s="4"/>
      <c r="D26"/>
      <c r="E26"/>
      <c r="F26"/>
      <c r="G26"/>
      <c r="H26"/>
      <c r="I26"/>
      <c r="J26"/>
      <c r="K26"/>
      <c r="L26" s="240" t="s">
        <v>462</v>
      </c>
      <c r="M26" s="241"/>
      <c r="N26" s="241"/>
    </row>
    <row r="27" spans="1:19">
      <c r="L27" s="242"/>
      <c r="M27" s="242"/>
      <c r="N27" s="242"/>
    </row>
    <row r="28" spans="1:19">
      <c r="L28" s="242"/>
      <c r="M28" s="242"/>
      <c r="N28" s="242"/>
    </row>
    <row r="29" spans="1:19">
      <c r="L29" s="242"/>
      <c r="M29" s="242"/>
      <c r="N29" s="242"/>
    </row>
    <row r="30" spans="1:19">
      <c r="L30" s="242"/>
      <c r="M30" s="242"/>
      <c r="N30" s="242"/>
    </row>
    <row r="31" spans="1:19">
      <c r="L31" s="242"/>
      <c r="M31" s="242"/>
      <c r="N31" s="242"/>
    </row>
    <row r="32" spans="1:19">
      <c r="L32" s="242"/>
      <c r="M32" s="242"/>
      <c r="N32" s="242"/>
    </row>
    <row r="33" spans="12:14">
      <c r="L33" s="242"/>
      <c r="M33" s="242"/>
      <c r="N33" s="242"/>
    </row>
    <row r="34" spans="12:14">
      <c r="L34" s="242"/>
      <c r="M34" s="242"/>
      <c r="N34" s="242"/>
    </row>
    <row r="35" spans="12:14">
      <c r="L35" s="242"/>
      <c r="M35" s="242"/>
      <c r="N35" s="242"/>
    </row>
  </sheetData>
  <mergeCells count="6">
    <mergeCell ref="L26:N35"/>
    <mergeCell ref="A22:A24"/>
    <mergeCell ref="B22:B24"/>
    <mergeCell ref="A1:M1"/>
    <mergeCell ref="A9:A14"/>
    <mergeCell ref="B9:B14"/>
  </mergeCells>
  <conditionalFormatting sqref="D18:S18 D5:S5 D9:S13 D22:S24">
    <cfRule type="cellIs" dxfId="8" priority="1" stopIfTrue="1" operator="equal">
      <formula>"p"</formula>
    </cfRule>
    <cfRule type="cellIs" dxfId="7" priority="2" stopIfTrue="1" operator="equal">
      <formula>"tp"</formula>
    </cfRule>
    <cfRule type="cellIs" dxfId="6" priority="3" stopIfTrue="1" operator="equal">
      <formula>"f"</formula>
    </cfRule>
  </conditionalFormatting>
  <hyperlinks>
    <hyperlink ref="B5" r:id="rId1" location="qr-consistent-behavior-receive-focus" display="http://www.w3.org/WAI/WCAG20/quickref/ - qr-consistent-behavior-receive-focus"/>
    <hyperlink ref="B9:B14" r:id="rId2" location="qr-consistent-behavior-unpredictable-change" display="http://www.w3.org/WAI/WCAG20/quickref/ - qr-consistent-behavior-unpredictable-change"/>
    <hyperlink ref="B18" r:id="rId3" location="qr-consistent-behavior-consistent-locations" display="http://www.w3.org/WAI/WCAG20/quickref/ - qr-consistent-behavior-consistent-locations"/>
    <hyperlink ref="B22:B24" r:id="rId4" location="qr-consistent-behavior-consistent-functionality" display="http://www.w3.org/WAI/WCAG20/quickref/ - qr-consistent-behavior-consistent-functionality"/>
  </hyperlinks>
  <pageMargins left="0.70866141732283472" right="0.70866141732283472" top="0.74803149606299213" bottom="0.74803149606299213" header="0.31496062992125984" footer="0.31496062992125984"/>
  <pageSetup paperSize="9" scale="54" fitToHeight="2" orientation="landscape" r:id="rId5"/>
  <headerFooter>
    <oddFooter>Page &amp;P</oddFooter>
  </headerFooter>
</worksheet>
</file>

<file path=xl/worksheets/sheet13.xml><?xml version="1.0" encoding="utf-8"?>
<worksheet xmlns="http://schemas.openxmlformats.org/spreadsheetml/2006/main" xmlns:r="http://schemas.openxmlformats.org/officeDocument/2006/relationships">
  <sheetPr>
    <pageSetUpPr fitToPage="1"/>
  </sheetPr>
  <dimension ref="A1:S57"/>
  <sheetViews>
    <sheetView zoomScale="50" zoomScaleNormal="50" workbookViewId="0">
      <pane ySplit="3" topLeftCell="A34" activePane="bottomLeft" state="frozen"/>
      <selection pane="bottomLeft" activeCell="O42" sqref="O42"/>
    </sheetView>
  </sheetViews>
  <sheetFormatPr defaultColWidth="9.140625" defaultRowHeight="12.75"/>
  <cols>
    <col min="1" max="1" width="10.140625" bestFit="1" customWidth="1"/>
    <col min="2" max="2" width="51" customWidth="1"/>
    <col min="3" max="3" width="55.28515625" style="4" customWidth="1"/>
    <col min="4" max="13" width="13.140625" customWidth="1"/>
    <col min="14" max="14" width="13.7109375" style="6" customWidth="1"/>
    <col min="15" max="15" width="13.140625" style="6" customWidth="1"/>
    <col min="16" max="16" width="11.85546875" style="6" bestFit="1" customWidth="1"/>
    <col min="17" max="17" width="12.28515625" style="6" bestFit="1" customWidth="1"/>
    <col min="18" max="18" width="11.7109375" style="6" bestFit="1" customWidth="1"/>
    <col min="19" max="19" width="14.7109375" style="6" customWidth="1"/>
    <col min="20" max="16384" width="9.140625" style="6"/>
  </cols>
  <sheetData>
    <row r="1" spans="1:19" s="26" customFormat="1" ht="63.75" customHeight="1">
      <c r="A1" s="219" t="s">
        <v>160</v>
      </c>
      <c r="B1" s="219"/>
      <c r="C1" s="219"/>
      <c r="D1" s="219"/>
      <c r="E1" s="219"/>
      <c r="F1" s="219"/>
      <c r="G1" s="219"/>
      <c r="H1" s="219"/>
      <c r="I1" s="219"/>
      <c r="J1" s="219"/>
      <c r="K1" s="219"/>
      <c r="L1" s="219"/>
      <c r="M1" s="219"/>
    </row>
    <row r="2" spans="1:19" s="26" customFormat="1">
      <c r="A2"/>
      <c r="B2"/>
      <c r="C2" s="4"/>
      <c r="D2"/>
      <c r="E2"/>
      <c r="F2"/>
      <c r="G2"/>
      <c r="H2"/>
      <c r="I2"/>
      <c r="J2"/>
      <c r="K2"/>
      <c r="L2"/>
      <c r="M2"/>
    </row>
    <row r="3" spans="1:19" s="89" customFormat="1" ht="30">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row>
    <row r="4" spans="1:19" s="27" customFormat="1" ht="15">
      <c r="A4" s="9" t="s">
        <v>1</v>
      </c>
      <c r="B4" s="9" t="s">
        <v>4</v>
      </c>
      <c r="C4" s="19"/>
      <c r="D4" s="20">
        <v>1</v>
      </c>
      <c r="E4" s="20">
        <v>2</v>
      </c>
      <c r="F4" s="20">
        <v>3</v>
      </c>
      <c r="G4" s="20">
        <v>4</v>
      </c>
      <c r="H4" s="20">
        <v>5</v>
      </c>
      <c r="I4" s="20">
        <v>6</v>
      </c>
      <c r="J4" s="20">
        <v>7</v>
      </c>
      <c r="K4" s="20">
        <v>8</v>
      </c>
      <c r="L4" s="20">
        <v>9</v>
      </c>
      <c r="M4" s="20">
        <v>10</v>
      </c>
      <c r="N4" s="20">
        <v>11</v>
      </c>
      <c r="O4" s="20">
        <v>12</v>
      </c>
      <c r="P4" s="20">
        <v>13</v>
      </c>
      <c r="Q4" s="20">
        <v>14</v>
      </c>
      <c r="R4" s="20">
        <v>15</v>
      </c>
      <c r="S4" s="20">
        <v>16</v>
      </c>
    </row>
    <row r="5" spans="1:19" s="28" customFormat="1" ht="27" customHeight="1">
      <c r="A5" s="216" t="s">
        <v>0</v>
      </c>
      <c r="B5" s="213" t="s">
        <v>327</v>
      </c>
      <c r="C5" s="177" t="s">
        <v>161</v>
      </c>
      <c r="D5" s="178"/>
      <c r="E5" s="178"/>
      <c r="F5" s="178"/>
      <c r="G5" s="178"/>
      <c r="H5" s="178"/>
      <c r="I5" s="178"/>
      <c r="J5" s="178"/>
      <c r="K5" s="178"/>
      <c r="L5" s="178"/>
      <c r="M5" s="179"/>
      <c r="N5" s="178"/>
      <c r="O5" s="179"/>
      <c r="P5" s="178"/>
      <c r="Q5" s="179"/>
      <c r="R5" s="178"/>
      <c r="S5" s="179"/>
    </row>
    <row r="6" spans="1:19" s="28" customFormat="1" ht="38.25">
      <c r="A6" s="217"/>
      <c r="B6" s="214"/>
      <c r="C6" s="1" t="s">
        <v>162</v>
      </c>
      <c r="D6" s="105" t="s">
        <v>346</v>
      </c>
      <c r="E6" s="105" t="s">
        <v>346</v>
      </c>
      <c r="F6" s="105" t="s">
        <v>346</v>
      </c>
      <c r="G6" s="105" t="s">
        <v>346</v>
      </c>
      <c r="H6" s="105" t="s">
        <v>346</v>
      </c>
      <c r="I6" s="105" t="s">
        <v>346</v>
      </c>
      <c r="J6" s="105" t="s">
        <v>346</v>
      </c>
      <c r="K6" s="105" t="s">
        <v>346</v>
      </c>
      <c r="L6" s="168" t="s">
        <v>345</v>
      </c>
      <c r="M6" s="168" t="s">
        <v>346</v>
      </c>
      <c r="N6" s="168" t="s">
        <v>414</v>
      </c>
      <c r="O6" s="168" t="s">
        <v>345</v>
      </c>
      <c r="P6" s="168" t="s">
        <v>346</v>
      </c>
      <c r="Q6" s="168" t="s">
        <v>346</v>
      </c>
      <c r="R6" s="168" t="s">
        <v>346</v>
      </c>
      <c r="S6" s="168" t="s">
        <v>346</v>
      </c>
    </row>
    <row r="7" spans="1:19" s="28" customFormat="1" ht="25.5">
      <c r="A7" s="217"/>
      <c r="B7" s="214"/>
      <c r="C7" s="1" t="s">
        <v>163</v>
      </c>
      <c r="D7" s="94"/>
      <c r="E7" s="94"/>
      <c r="F7" s="94"/>
      <c r="G7" s="94"/>
      <c r="H7" s="94"/>
      <c r="I7" s="94"/>
      <c r="J7" s="94"/>
      <c r="K7" s="94"/>
      <c r="L7" s="94"/>
      <c r="M7" s="94"/>
      <c r="N7" s="94"/>
      <c r="O7" s="94"/>
      <c r="P7" s="94"/>
      <c r="Q7" s="94"/>
      <c r="R7" s="94"/>
      <c r="S7" s="94"/>
    </row>
    <row r="8" spans="1:19" s="28" customFormat="1" ht="26.1" customHeight="1">
      <c r="A8" s="217"/>
      <c r="B8" s="214"/>
      <c r="C8" s="177" t="s">
        <v>164</v>
      </c>
      <c r="D8" s="178"/>
      <c r="E8" s="178"/>
      <c r="F8" s="178"/>
      <c r="G8" s="178"/>
      <c r="H8" s="178"/>
      <c r="I8" s="178"/>
      <c r="J8" s="178"/>
      <c r="K8" s="178"/>
      <c r="L8" s="178"/>
      <c r="M8" s="179"/>
      <c r="N8" s="178"/>
      <c r="O8" s="179"/>
      <c r="P8" s="178"/>
      <c r="Q8" s="179"/>
      <c r="R8" s="178"/>
      <c r="S8" s="179"/>
    </row>
    <row r="9" spans="1:19" s="28" customFormat="1" ht="38.25">
      <c r="A9" s="217"/>
      <c r="B9" s="214"/>
      <c r="C9" s="1" t="s">
        <v>165</v>
      </c>
      <c r="D9" s="90"/>
      <c r="E9" s="90"/>
      <c r="F9" s="90"/>
      <c r="G9" s="90"/>
      <c r="H9" s="90"/>
      <c r="I9" s="90"/>
      <c r="J9" s="90"/>
      <c r="K9" s="90"/>
      <c r="L9" s="90"/>
      <c r="M9" s="90"/>
      <c r="N9" s="168"/>
      <c r="O9" s="168"/>
      <c r="P9" s="168"/>
      <c r="Q9" s="168"/>
      <c r="R9" s="168"/>
      <c r="S9" s="168"/>
    </row>
    <row r="10" spans="1:19" s="28" customFormat="1" ht="38.25">
      <c r="A10" s="217"/>
      <c r="B10" s="214"/>
      <c r="C10" s="1" t="s">
        <v>166</v>
      </c>
      <c r="D10" s="92"/>
      <c r="E10" s="92"/>
      <c r="F10" s="92"/>
      <c r="G10" s="92"/>
      <c r="H10" s="92"/>
      <c r="I10" s="92"/>
      <c r="J10" s="92"/>
      <c r="K10" s="92"/>
      <c r="L10" s="92"/>
      <c r="M10" s="92"/>
      <c r="N10" s="167"/>
      <c r="O10" s="167"/>
      <c r="P10" s="167"/>
      <c r="Q10" s="167"/>
      <c r="R10" s="167"/>
      <c r="S10" s="167"/>
    </row>
    <row r="11" spans="1:19" s="28" customFormat="1" ht="25.5">
      <c r="A11" s="217"/>
      <c r="B11" s="214"/>
      <c r="C11" s="1" t="s">
        <v>167</v>
      </c>
      <c r="D11" s="92"/>
      <c r="E11" s="92"/>
      <c r="F11" s="92"/>
      <c r="G11" s="92"/>
      <c r="H11" s="92"/>
      <c r="I11" s="92"/>
      <c r="J11" s="92"/>
      <c r="K11" s="92"/>
      <c r="L11" s="92"/>
      <c r="M11" s="92"/>
      <c r="N11" s="167"/>
      <c r="O11" s="167"/>
      <c r="P11" s="167"/>
      <c r="Q11" s="167"/>
      <c r="R11" s="167"/>
      <c r="S11" s="167"/>
    </row>
    <row r="12" spans="1:19" s="28" customFormat="1" ht="38.25">
      <c r="A12" s="218"/>
      <c r="B12" s="215"/>
      <c r="C12" s="1" t="s">
        <v>168</v>
      </c>
      <c r="D12" s="94"/>
      <c r="E12" s="94"/>
      <c r="F12" s="94"/>
      <c r="G12" s="94"/>
      <c r="H12" s="94"/>
      <c r="I12" s="94"/>
      <c r="J12" s="94"/>
      <c r="K12" s="94"/>
      <c r="L12" s="94"/>
      <c r="M12" s="94"/>
      <c r="N12" s="94"/>
      <c r="O12" s="94"/>
      <c r="P12" s="94"/>
      <c r="Q12" s="94"/>
      <c r="R12" s="94"/>
      <c r="S12" s="94"/>
    </row>
    <row r="13" spans="1:19" s="29" customFormat="1" ht="67.5" customHeight="1">
      <c r="A13" s="5" t="s">
        <v>26</v>
      </c>
      <c r="B13" s="180"/>
      <c r="C13" s="181"/>
      <c r="D13" s="181"/>
      <c r="E13" s="181"/>
      <c r="F13" s="181"/>
      <c r="G13" s="181"/>
      <c r="H13" s="181"/>
      <c r="I13" s="181"/>
      <c r="J13" s="181"/>
      <c r="K13" s="181"/>
      <c r="L13" s="181"/>
      <c r="M13" s="182"/>
      <c r="N13" s="148" t="s">
        <v>486</v>
      </c>
      <c r="O13" s="182"/>
      <c r="P13" s="181"/>
      <c r="Q13" s="182"/>
      <c r="R13" s="181"/>
      <c r="S13" s="182"/>
    </row>
    <row r="14" spans="1:19" s="26" customFormat="1" ht="24" customHeight="1">
      <c r="A14"/>
      <c r="B14"/>
      <c r="C14" s="4"/>
      <c r="D14"/>
      <c r="E14"/>
      <c r="F14"/>
      <c r="G14"/>
      <c r="H14"/>
      <c r="I14"/>
      <c r="J14"/>
      <c r="K14"/>
      <c r="L14"/>
      <c r="M14"/>
      <c r="N14"/>
      <c r="O14"/>
      <c r="P14"/>
      <c r="Q14"/>
      <c r="R14"/>
      <c r="S14"/>
    </row>
    <row r="15" spans="1:19" s="27" customFormat="1" ht="15">
      <c r="A15" s="9" t="s">
        <v>1</v>
      </c>
      <c r="B15" s="9" t="s">
        <v>4</v>
      </c>
      <c r="C15" s="10"/>
      <c r="D15" s="9">
        <v>1</v>
      </c>
      <c r="E15" s="9">
        <v>2</v>
      </c>
      <c r="F15" s="9">
        <v>3</v>
      </c>
      <c r="G15" s="9">
        <v>4</v>
      </c>
      <c r="H15" s="9">
        <v>5</v>
      </c>
      <c r="I15" s="9">
        <v>6</v>
      </c>
      <c r="J15" s="9">
        <v>7</v>
      </c>
      <c r="K15" s="9">
        <v>8</v>
      </c>
      <c r="L15" s="9">
        <v>9</v>
      </c>
      <c r="M15" s="9">
        <v>10</v>
      </c>
      <c r="N15" s="9">
        <v>11</v>
      </c>
      <c r="O15" s="9">
        <v>12</v>
      </c>
      <c r="P15" s="9">
        <v>13</v>
      </c>
      <c r="Q15" s="9">
        <v>14</v>
      </c>
      <c r="R15" s="9">
        <v>15</v>
      </c>
      <c r="S15" s="9">
        <v>16</v>
      </c>
    </row>
    <row r="16" spans="1:19" s="28" customFormat="1" ht="25.5">
      <c r="A16" s="216" t="s">
        <v>0</v>
      </c>
      <c r="B16" s="213" t="s">
        <v>328</v>
      </c>
      <c r="C16" s="12" t="s">
        <v>169</v>
      </c>
      <c r="D16" s="158" t="s">
        <v>346</v>
      </c>
      <c r="E16" s="166" t="s">
        <v>346</v>
      </c>
      <c r="F16" s="166" t="s">
        <v>346</v>
      </c>
      <c r="G16" s="166" t="s">
        <v>346</v>
      </c>
      <c r="H16" s="166" t="s">
        <v>346</v>
      </c>
      <c r="I16" s="166" t="s">
        <v>346</v>
      </c>
      <c r="J16" s="166" t="s">
        <v>346</v>
      </c>
      <c r="K16" s="166" t="s">
        <v>346</v>
      </c>
      <c r="L16" s="168" t="s">
        <v>346</v>
      </c>
      <c r="M16" s="168" t="s">
        <v>346</v>
      </c>
      <c r="N16" s="168" t="s">
        <v>346</v>
      </c>
      <c r="O16" s="168" t="s">
        <v>345</v>
      </c>
      <c r="P16" s="168" t="s">
        <v>346</v>
      </c>
      <c r="Q16" s="168" t="s">
        <v>346</v>
      </c>
      <c r="R16" s="168" t="s">
        <v>346</v>
      </c>
      <c r="S16" s="168" t="s">
        <v>346</v>
      </c>
    </row>
    <row r="17" spans="1:19" s="28" customFormat="1" ht="25.5">
      <c r="A17" s="217"/>
      <c r="B17" s="228"/>
      <c r="C17" s="133" t="s">
        <v>170</v>
      </c>
      <c r="D17" s="92"/>
      <c r="E17" s="92"/>
      <c r="F17" s="92"/>
      <c r="G17" s="92"/>
      <c r="H17" s="92"/>
      <c r="I17" s="92"/>
      <c r="J17" s="92"/>
      <c r="K17" s="92"/>
      <c r="L17" s="92"/>
      <c r="M17" s="92"/>
      <c r="N17" s="167"/>
      <c r="O17" s="167"/>
      <c r="P17" s="167"/>
      <c r="Q17" s="167"/>
      <c r="R17" s="167"/>
      <c r="S17" s="167"/>
    </row>
    <row r="18" spans="1:19" s="28" customFormat="1" ht="38.25">
      <c r="A18" s="217"/>
      <c r="B18" s="228"/>
      <c r="C18" s="133" t="s">
        <v>171</v>
      </c>
      <c r="D18" s="92"/>
      <c r="E18" s="92"/>
      <c r="F18" s="92"/>
      <c r="G18" s="92"/>
      <c r="H18" s="92"/>
      <c r="I18" s="92"/>
      <c r="J18" s="92"/>
      <c r="K18" s="92"/>
      <c r="L18" s="92"/>
      <c r="M18" s="92"/>
      <c r="N18" s="167"/>
      <c r="O18" s="167"/>
      <c r="P18" s="167"/>
      <c r="Q18" s="167"/>
      <c r="R18" s="167"/>
      <c r="S18" s="167"/>
    </row>
    <row r="19" spans="1:19" s="28" customFormat="1" ht="38.25">
      <c r="A19" s="217"/>
      <c r="B19" s="228"/>
      <c r="C19" s="133" t="s">
        <v>172</v>
      </c>
      <c r="D19" s="152"/>
      <c r="E19" s="92"/>
      <c r="F19" s="92"/>
      <c r="G19" s="92"/>
      <c r="H19" s="92"/>
      <c r="I19" s="92"/>
      <c r="J19" s="92"/>
      <c r="K19" s="92"/>
      <c r="L19" s="92"/>
      <c r="M19" s="92"/>
      <c r="N19" s="167"/>
      <c r="O19" s="167"/>
      <c r="P19" s="167"/>
      <c r="Q19" s="167"/>
      <c r="R19" s="167"/>
      <c r="S19" s="167"/>
    </row>
    <row r="20" spans="1:19" s="28" customFormat="1" ht="38.25">
      <c r="A20" s="217"/>
      <c r="B20" s="228"/>
      <c r="C20" s="133" t="s">
        <v>162</v>
      </c>
      <c r="D20" s="92"/>
      <c r="E20" s="92"/>
      <c r="F20" s="92"/>
      <c r="G20" s="92"/>
      <c r="H20" s="92"/>
      <c r="I20" s="92"/>
      <c r="J20" s="92"/>
      <c r="K20" s="92"/>
      <c r="L20" s="92"/>
      <c r="M20" s="92"/>
      <c r="N20" s="167"/>
      <c r="O20" s="167"/>
      <c r="P20" s="167"/>
      <c r="Q20" s="167"/>
      <c r="R20" s="167"/>
      <c r="S20" s="167"/>
    </row>
    <row r="21" spans="1:19" s="28" customFormat="1" ht="21" customHeight="1">
      <c r="A21" s="217"/>
      <c r="B21" s="228"/>
      <c r="C21" s="144" t="s">
        <v>342</v>
      </c>
      <c r="D21" s="137"/>
      <c r="E21" s="137"/>
      <c r="F21" s="137"/>
      <c r="G21" s="137"/>
      <c r="H21" s="137"/>
      <c r="I21" s="137"/>
      <c r="J21" s="137"/>
      <c r="K21" s="137"/>
      <c r="L21" s="137"/>
      <c r="M21" s="137"/>
      <c r="N21" s="167"/>
      <c r="O21" s="167"/>
      <c r="P21" s="167"/>
      <c r="Q21" s="167"/>
      <c r="R21" s="167"/>
      <c r="S21" s="167"/>
    </row>
    <row r="22" spans="1:19" s="28" customFormat="1" ht="38.25">
      <c r="A22" s="217"/>
      <c r="B22" s="228"/>
      <c r="C22" s="1" t="s">
        <v>173</v>
      </c>
      <c r="D22" s="92"/>
      <c r="E22" s="92"/>
      <c r="F22" s="92"/>
      <c r="G22" s="92"/>
      <c r="H22" s="92"/>
      <c r="I22" s="92"/>
      <c r="J22" s="92"/>
      <c r="K22" s="92"/>
      <c r="L22" s="92"/>
      <c r="M22" s="92"/>
      <c r="N22" s="167"/>
      <c r="O22" s="167"/>
      <c r="P22" s="167"/>
      <c r="Q22" s="167"/>
      <c r="R22" s="167"/>
      <c r="S22" s="167"/>
    </row>
    <row r="23" spans="1:19" s="28" customFormat="1" ht="38.25">
      <c r="A23" s="217"/>
      <c r="B23" s="228"/>
      <c r="C23" s="1" t="s">
        <v>174</v>
      </c>
      <c r="D23" s="92"/>
      <c r="E23" s="92"/>
      <c r="F23" s="92"/>
      <c r="G23" s="92"/>
      <c r="H23" s="92"/>
      <c r="I23" s="92"/>
      <c r="J23" s="92"/>
      <c r="K23" s="92"/>
      <c r="L23" s="92"/>
      <c r="M23" s="92"/>
      <c r="N23" s="167"/>
      <c r="O23" s="167"/>
      <c r="P23" s="167"/>
      <c r="Q23" s="167"/>
      <c r="R23" s="167"/>
      <c r="S23" s="167"/>
    </row>
    <row r="24" spans="1:19" s="28" customFormat="1" ht="38.25">
      <c r="A24" s="217"/>
      <c r="B24" s="228"/>
      <c r="C24" s="1" t="s">
        <v>175</v>
      </c>
      <c r="D24" s="92"/>
      <c r="E24" s="92"/>
      <c r="F24" s="92"/>
      <c r="G24" s="92"/>
      <c r="H24" s="92"/>
      <c r="I24" s="92"/>
      <c r="J24" s="92"/>
      <c r="K24" s="92"/>
      <c r="L24" s="92"/>
      <c r="M24" s="92"/>
      <c r="N24" s="167"/>
      <c r="O24" s="167"/>
      <c r="P24" s="167"/>
      <c r="Q24" s="167"/>
      <c r="R24" s="167"/>
      <c r="S24" s="167"/>
    </row>
    <row r="25" spans="1:19" s="28" customFormat="1" ht="25.5">
      <c r="A25" s="217"/>
      <c r="B25" s="228"/>
      <c r="C25" s="1" t="s">
        <v>176</v>
      </c>
      <c r="D25" s="94"/>
      <c r="E25" s="94"/>
      <c r="F25" s="94"/>
      <c r="G25" s="94"/>
      <c r="H25" s="94"/>
      <c r="I25" s="94"/>
      <c r="J25" s="94"/>
      <c r="K25" s="94"/>
      <c r="L25" s="94"/>
      <c r="M25" s="94"/>
      <c r="N25" s="94"/>
      <c r="O25" s="94"/>
      <c r="P25" s="94"/>
      <c r="Q25" s="94"/>
      <c r="R25" s="94"/>
      <c r="S25" s="94"/>
    </row>
    <row r="26" spans="1:19" s="28" customFormat="1" ht="63" hidden="1" customHeight="1">
      <c r="A26" s="218"/>
      <c r="B26" s="239"/>
      <c r="C26" s="23"/>
      <c r="D26" s="24"/>
      <c r="E26" s="24"/>
      <c r="F26" s="24"/>
      <c r="G26" s="24"/>
      <c r="H26" s="24"/>
      <c r="I26" s="24"/>
      <c r="J26" s="24"/>
      <c r="K26" s="24"/>
      <c r="L26" s="24"/>
      <c r="M26" s="25"/>
      <c r="N26" s="24"/>
      <c r="O26" s="25"/>
      <c r="P26" s="24"/>
      <c r="Q26" s="25"/>
      <c r="R26" s="24"/>
      <c r="S26" s="25"/>
    </row>
    <row r="27" spans="1:19" s="29" customFormat="1" ht="67.5" customHeight="1">
      <c r="A27" s="5" t="s">
        <v>26</v>
      </c>
      <c r="B27" s="180"/>
      <c r="C27" s="181"/>
      <c r="D27" s="181"/>
      <c r="E27" s="181"/>
      <c r="F27" s="181"/>
      <c r="G27" s="181"/>
      <c r="H27" s="181"/>
      <c r="I27" s="181"/>
      <c r="J27" s="181"/>
      <c r="K27" s="181"/>
      <c r="L27" s="181"/>
      <c r="M27" s="182"/>
      <c r="N27" s="181"/>
      <c r="O27" s="182"/>
      <c r="P27" s="181"/>
      <c r="Q27" s="182"/>
      <c r="R27" s="181"/>
      <c r="S27" s="182"/>
    </row>
    <row r="28" spans="1:19" s="26" customFormat="1" ht="24" customHeight="1">
      <c r="A28"/>
      <c r="B28"/>
      <c r="C28" s="4"/>
      <c r="D28"/>
      <c r="E28"/>
      <c r="F28"/>
      <c r="G28"/>
      <c r="H28"/>
      <c r="I28"/>
      <c r="J28"/>
      <c r="K28"/>
      <c r="L28"/>
      <c r="M28"/>
      <c r="N28"/>
      <c r="O28"/>
      <c r="P28"/>
      <c r="Q28"/>
      <c r="R28"/>
      <c r="S28"/>
    </row>
    <row r="29" spans="1:19" s="27" customFormat="1" ht="15">
      <c r="A29" s="9" t="s">
        <v>1</v>
      </c>
      <c r="B29" s="9" t="s">
        <v>4</v>
      </c>
      <c r="C29" s="10"/>
      <c r="D29" s="9">
        <v>1</v>
      </c>
      <c r="E29" s="9">
        <v>2</v>
      </c>
      <c r="F29" s="9">
        <v>3</v>
      </c>
      <c r="G29" s="9">
        <v>4</v>
      </c>
      <c r="H29" s="9">
        <v>5</v>
      </c>
      <c r="I29" s="9">
        <v>6</v>
      </c>
      <c r="J29" s="9">
        <v>7</v>
      </c>
      <c r="K29" s="9">
        <v>8</v>
      </c>
      <c r="L29" s="9">
        <v>9</v>
      </c>
      <c r="M29" s="9">
        <v>10</v>
      </c>
      <c r="N29" s="9">
        <v>11</v>
      </c>
      <c r="O29" s="9">
        <v>12</v>
      </c>
      <c r="P29" s="9">
        <v>13</v>
      </c>
      <c r="Q29" s="9">
        <v>14</v>
      </c>
      <c r="R29" s="9">
        <v>15</v>
      </c>
      <c r="S29" s="9">
        <v>16</v>
      </c>
    </row>
    <row r="30" spans="1:19" s="28" customFormat="1" ht="27.75" customHeight="1">
      <c r="A30" s="220" t="s">
        <v>2</v>
      </c>
      <c r="B30" s="213" t="s">
        <v>329</v>
      </c>
      <c r="C30" s="177" t="s">
        <v>335</v>
      </c>
      <c r="D30" s="178"/>
      <c r="E30" s="178"/>
      <c r="F30" s="178"/>
      <c r="G30" s="178"/>
      <c r="H30" s="178"/>
      <c r="I30" s="178"/>
      <c r="J30" s="178"/>
      <c r="K30" s="178"/>
      <c r="L30" s="178"/>
      <c r="M30" s="179"/>
      <c r="N30" s="178"/>
      <c r="O30" s="179"/>
      <c r="P30" s="178"/>
      <c r="Q30" s="179"/>
      <c r="R30" s="178"/>
      <c r="S30" s="179"/>
    </row>
    <row r="31" spans="1:19" s="28" customFormat="1" ht="38.25">
      <c r="A31" s="221"/>
      <c r="B31" s="214"/>
      <c r="C31" s="1" t="s">
        <v>162</v>
      </c>
      <c r="D31" s="102" t="s">
        <v>346</v>
      </c>
      <c r="E31" s="102" t="s">
        <v>346</v>
      </c>
      <c r="F31" s="102" t="s">
        <v>346</v>
      </c>
      <c r="G31" s="102" t="s">
        <v>346</v>
      </c>
      <c r="H31" s="102" t="s">
        <v>346</v>
      </c>
      <c r="I31" s="102" t="s">
        <v>346</v>
      </c>
      <c r="J31" s="102" t="s">
        <v>346</v>
      </c>
      <c r="K31" s="102" t="s">
        <v>346</v>
      </c>
      <c r="L31" s="102" t="s">
        <v>346</v>
      </c>
      <c r="M31" s="102" t="s">
        <v>346</v>
      </c>
      <c r="N31" s="102" t="s">
        <v>345</v>
      </c>
      <c r="O31" s="102" t="s">
        <v>345</v>
      </c>
      <c r="P31" s="102" t="s">
        <v>346</v>
      </c>
      <c r="Q31" s="102" t="s">
        <v>346</v>
      </c>
      <c r="R31" s="102" t="s">
        <v>346</v>
      </c>
      <c r="S31" s="102" t="s">
        <v>346</v>
      </c>
    </row>
    <row r="32" spans="1:19" s="28" customFormat="1" ht="26.1" customHeight="1">
      <c r="A32" s="221"/>
      <c r="B32" s="214"/>
      <c r="C32" s="177" t="s">
        <v>177</v>
      </c>
      <c r="D32" s="178"/>
      <c r="E32" s="178"/>
      <c r="F32" s="178"/>
      <c r="G32" s="178"/>
      <c r="H32" s="178"/>
      <c r="I32" s="178"/>
      <c r="J32" s="178"/>
      <c r="K32" s="178"/>
      <c r="L32" s="178"/>
      <c r="M32" s="179"/>
      <c r="N32" s="178"/>
      <c r="O32" s="179"/>
      <c r="P32" s="178"/>
      <c r="Q32" s="179"/>
      <c r="R32" s="178"/>
      <c r="S32" s="179"/>
    </row>
    <row r="33" spans="1:19" s="28" customFormat="1" ht="38.25">
      <c r="A33" s="221"/>
      <c r="B33" s="214"/>
      <c r="C33" s="1" t="s">
        <v>166</v>
      </c>
      <c r="D33" s="90"/>
      <c r="E33" s="90"/>
      <c r="F33" s="90"/>
      <c r="G33" s="90"/>
      <c r="H33" s="90"/>
      <c r="I33" s="90"/>
      <c r="J33" s="90"/>
      <c r="K33" s="90"/>
      <c r="L33" s="90"/>
      <c r="M33" s="90"/>
      <c r="N33" s="168"/>
      <c r="O33" s="168"/>
      <c r="P33" s="168"/>
      <c r="Q33" s="168"/>
      <c r="R33" s="168"/>
      <c r="S33" s="168"/>
    </row>
    <row r="34" spans="1:19" s="28" customFormat="1" ht="25.5">
      <c r="A34" s="221"/>
      <c r="B34" s="214"/>
      <c r="C34" s="1" t="s">
        <v>178</v>
      </c>
      <c r="D34" s="92"/>
      <c r="E34" s="92"/>
      <c r="F34" s="92"/>
      <c r="G34" s="92"/>
      <c r="H34" s="92"/>
      <c r="I34" s="92"/>
      <c r="J34" s="92"/>
      <c r="K34" s="92"/>
      <c r="L34" s="92"/>
      <c r="M34" s="92"/>
      <c r="N34" s="167"/>
      <c r="O34" s="167"/>
      <c r="P34" s="167"/>
      <c r="Q34" s="167"/>
      <c r="R34" s="167"/>
      <c r="S34" s="167"/>
    </row>
    <row r="35" spans="1:19" s="28" customFormat="1" ht="25.5">
      <c r="A35" s="221"/>
      <c r="B35" s="214"/>
      <c r="C35" s="1" t="s">
        <v>167</v>
      </c>
      <c r="D35" s="92"/>
      <c r="E35" s="92"/>
      <c r="F35" s="92"/>
      <c r="G35" s="92"/>
      <c r="H35" s="92"/>
      <c r="I35" s="92"/>
      <c r="J35" s="92"/>
      <c r="K35" s="92"/>
      <c r="L35" s="167" t="s">
        <v>345</v>
      </c>
      <c r="M35" s="167" t="s">
        <v>346</v>
      </c>
      <c r="N35" s="167" t="s">
        <v>346</v>
      </c>
      <c r="O35" s="167"/>
      <c r="P35" s="167"/>
      <c r="Q35" s="167"/>
      <c r="R35" s="167"/>
      <c r="S35" s="167"/>
    </row>
    <row r="36" spans="1:19" s="28" customFormat="1" ht="38.25">
      <c r="A36" s="221"/>
      <c r="B36" s="214"/>
      <c r="C36" s="1" t="s">
        <v>179</v>
      </c>
      <c r="D36" s="94"/>
      <c r="E36" s="94"/>
      <c r="F36" s="94"/>
      <c r="G36" s="94"/>
      <c r="H36" s="94"/>
      <c r="I36" s="94"/>
      <c r="J36" s="94"/>
      <c r="K36" s="94"/>
      <c r="L36" s="94"/>
      <c r="M36" s="94"/>
      <c r="N36" s="94"/>
      <c r="O36" s="94"/>
      <c r="P36" s="94"/>
      <c r="Q36" s="94"/>
      <c r="R36" s="94"/>
      <c r="S36" s="94"/>
    </row>
    <row r="37" spans="1:19" s="28" customFormat="1" ht="26.1" customHeight="1">
      <c r="A37" s="221"/>
      <c r="B37" s="214"/>
      <c r="C37" s="177" t="s">
        <v>180</v>
      </c>
      <c r="D37" s="178"/>
      <c r="E37" s="178"/>
      <c r="F37" s="178"/>
      <c r="G37" s="178"/>
      <c r="H37" s="178"/>
      <c r="I37" s="178"/>
      <c r="J37" s="178"/>
      <c r="K37" s="178"/>
      <c r="L37" s="178"/>
      <c r="M37" s="179"/>
      <c r="N37" s="178"/>
      <c r="O37" s="179"/>
      <c r="P37" s="178"/>
      <c r="Q37" s="179"/>
      <c r="R37" s="178"/>
      <c r="S37" s="179"/>
    </row>
    <row r="38" spans="1:19" s="28" customFormat="1" ht="38.25">
      <c r="A38" s="221"/>
      <c r="B38" s="214"/>
      <c r="C38" s="1" t="s">
        <v>165</v>
      </c>
      <c r="D38" s="90"/>
      <c r="E38" s="90"/>
      <c r="F38" s="90"/>
      <c r="G38" s="90"/>
      <c r="H38" s="90"/>
      <c r="I38" s="90"/>
      <c r="J38" s="90"/>
      <c r="K38" s="90"/>
      <c r="L38" s="90"/>
      <c r="M38" s="90"/>
      <c r="N38" s="168"/>
      <c r="O38" s="168"/>
      <c r="P38" s="168"/>
      <c r="Q38" s="168"/>
      <c r="R38" s="168"/>
      <c r="S38" s="168"/>
    </row>
    <row r="39" spans="1:19" s="28" customFormat="1" ht="25.5">
      <c r="A39" s="221"/>
      <c r="B39" s="214"/>
      <c r="C39" s="1" t="s">
        <v>178</v>
      </c>
      <c r="D39" s="92"/>
      <c r="E39" s="92"/>
      <c r="F39" s="92"/>
      <c r="G39" s="92"/>
      <c r="H39" s="92"/>
      <c r="I39" s="92"/>
      <c r="J39" s="92"/>
      <c r="K39" s="92"/>
      <c r="L39" s="92"/>
      <c r="M39" s="92"/>
      <c r="N39" s="167"/>
      <c r="O39" s="167"/>
      <c r="P39" s="167"/>
      <c r="Q39" s="167"/>
      <c r="R39" s="167"/>
      <c r="S39" s="167"/>
    </row>
    <row r="40" spans="1:19" s="28" customFormat="1" ht="25.5">
      <c r="A40" s="221"/>
      <c r="B40" s="214"/>
      <c r="C40" s="1" t="s">
        <v>167</v>
      </c>
      <c r="D40" s="92"/>
      <c r="E40" s="92"/>
      <c r="F40" s="92"/>
      <c r="G40" s="92"/>
      <c r="H40" s="92"/>
      <c r="I40" s="92"/>
      <c r="J40" s="92"/>
      <c r="K40" s="92"/>
      <c r="L40" s="92"/>
      <c r="M40" s="92"/>
      <c r="N40" s="167"/>
      <c r="O40" s="167"/>
      <c r="P40" s="167"/>
      <c r="Q40" s="167"/>
      <c r="R40" s="167"/>
      <c r="S40" s="167"/>
    </row>
    <row r="41" spans="1:19" s="28" customFormat="1" ht="38.25">
      <c r="A41" s="226"/>
      <c r="B41" s="215"/>
      <c r="C41" s="1" t="s">
        <v>179</v>
      </c>
      <c r="D41" s="94"/>
      <c r="E41" s="94"/>
      <c r="F41" s="94"/>
      <c r="G41" s="94"/>
      <c r="H41" s="94"/>
      <c r="I41" s="94"/>
      <c r="J41" s="94"/>
      <c r="K41" s="94"/>
      <c r="L41" s="94"/>
      <c r="M41" s="94"/>
      <c r="N41" s="94"/>
      <c r="O41" s="94"/>
      <c r="P41" s="94"/>
      <c r="Q41" s="94"/>
      <c r="R41" s="94"/>
      <c r="S41" s="94"/>
    </row>
    <row r="42" spans="1:19" s="29" customFormat="1" ht="67.5" customHeight="1">
      <c r="A42" s="5" t="s">
        <v>26</v>
      </c>
      <c r="B42" s="180"/>
      <c r="C42" s="181"/>
      <c r="D42" s="181"/>
      <c r="E42" s="181"/>
      <c r="F42" s="181"/>
      <c r="G42" s="181"/>
      <c r="H42" s="181"/>
      <c r="I42" s="181"/>
      <c r="J42" s="181"/>
      <c r="K42" s="181"/>
      <c r="L42" s="181"/>
      <c r="M42" s="182"/>
      <c r="N42" s="181"/>
      <c r="O42" s="149" t="s">
        <v>487</v>
      </c>
      <c r="P42" s="181"/>
      <c r="Q42" s="182"/>
      <c r="R42" s="181"/>
      <c r="S42" s="182"/>
    </row>
    <row r="43" spans="1:19" s="26" customFormat="1" ht="24" customHeight="1">
      <c r="A43"/>
      <c r="B43"/>
      <c r="C43" s="4"/>
      <c r="D43"/>
      <c r="E43"/>
      <c r="F43"/>
      <c r="G43"/>
      <c r="H43"/>
      <c r="I43"/>
      <c r="J43"/>
      <c r="K43"/>
      <c r="L43"/>
      <c r="M43"/>
      <c r="N43"/>
      <c r="O43"/>
      <c r="P43"/>
      <c r="Q43"/>
      <c r="R43"/>
      <c r="S43"/>
    </row>
    <row r="44" spans="1:19" s="27" customFormat="1" ht="15">
      <c r="A44" s="9" t="s">
        <v>1</v>
      </c>
      <c r="B44" s="9" t="s">
        <v>4</v>
      </c>
      <c r="C44" s="10"/>
      <c r="D44" s="9">
        <v>1</v>
      </c>
      <c r="E44" s="9">
        <v>2</v>
      </c>
      <c r="F44" s="9">
        <v>3</v>
      </c>
      <c r="G44" s="9">
        <v>4</v>
      </c>
      <c r="H44" s="9">
        <v>5</v>
      </c>
      <c r="I44" s="9">
        <v>6</v>
      </c>
      <c r="J44" s="9">
        <v>7</v>
      </c>
      <c r="K44" s="9">
        <v>8</v>
      </c>
      <c r="L44" s="9">
        <v>9</v>
      </c>
      <c r="M44" s="9">
        <v>10</v>
      </c>
      <c r="N44" s="9">
        <v>11</v>
      </c>
      <c r="O44" s="9">
        <v>12</v>
      </c>
      <c r="P44" s="9">
        <v>13</v>
      </c>
      <c r="Q44" s="9">
        <v>14</v>
      </c>
      <c r="R44" s="9">
        <v>15</v>
      </c>
      <c r="S44" s="9">
        <v>16</v>
      </c>
    </row>
    <row r="45" spans="1:19" s="28" customFormat="1" ht="27.75" customHeight="1">
      <c r="A45" s="220" t="s">
        <v>2</v>
      </c>
      <c r="B45" s="213" t="s">
        <v>330</v>
      </c>
      <c r="C45" s="177" t="s">
        <v>181</v>
      </c>
      <c r="D45" s="178"/>
      <c r="E45" s="178"/>
      <c r="F45" s="178"/>
      <c r="G45" s="178"/>
      <c r="H45" s="178"/>
      <c r="I45" s="178"/>
      <c r="J45" s="178"/>
      <c r="K45" s="178"/>
      <c r="L45" s="178"/>
      <c r="M45" s="179"/>
      <c r="N45" s="178"/>
      <c r="O45" s="179"/>
      <c r="P45" s="178"/>
      <c r="Q45" s="179"/>
      <c r="R45" s="178"/>
      <c r="S45" s="179"/>
    </row>
    <row r="46" spans="1:19" s="28" customFormat="1" ht="38.25">
      <c r="A46" s="221"/>
      <c r="B46" s="214"/>
      <c r="C46" s="190" t="s">
        <v>182</v>
      </c>
      <c r="D46" s="102" t="s">
        <v>346</v>
      </c>
      <c r="E46" s="102" t="s">
        <v>346</v>
      </c>
      <c r="F46" s="102" t="s">
        <v>346</v>
      </c>
      <c r="G46" s="102" t="s">
        <v>346</v>
      </c>
      <c r="H46" s="102" t="s">
        <v>346</v>
      </c>
      <c r="I46" s="102" t="s">
        <v>346</v>
      </c>
      <c r="J46" s="102" t="s">
        <v>346</v>
      </c>
      <c r="K46" s="102" t="s">
        <v>346</v>
      </c>
      <c r="L46" s="102" t="s">
        <v>346</v>
      </c>
      <c r="M46" s="102" t="s">
        <v>346</v>
      </c>
      <c r="N46" s="102" t="s">
        <v>346</v>
      </c>
      <c r="O46" s="102" t="s">
        <v>346</v>
      </c>
      <c r="P46" s="102" t="s">
        <v>346</v>
      </c>
      <c r="Q46" s="102" t="s">
        <v>346</v>
      </c>
      <c r="R46" s="102" t="s">
        <v>346</v>
      </c>
      <c r="S46" s="102" t="s">
        <v>346</v>
      </c>
    </row>
    <row r="47" spans="1:19" s="28" customFormat="1" ht="38.25">
      <c r="A47" s="221"/>
      <c r="B47" s="214"/>
      <c r="C47" s="190" t="s">
        <v>183</v>
      </c>
      <c r="D47" s="102"/>
      <c r="E47" s="102"/>
      <c r="F47" s="102"/>
      <c r="G47" s="102"/>
      <c r="H47" s="102"/>
      <c r="I47" s="102"/>
      <c r="J47" s="102"/>
      <c r="K47" s="102"/>
      <c r="L47" s="102"/>
      <c r="M47" s="102"/>
      <c r="N47" s="102"/>
      <c r="O47" s="102"/>
      <c r="P47" s="102"/>
      <c r="Q47" s="102"/>
      <c r="R47" s="102"/>
      <c r="S47" s="102"/>
    </row>
    <row r="48" spans="1:19" s="28" customFormat="1" ht="25.5">
      <c r="A48" s="221"/>
      <c r="B48" s="214"/>
      <c r="C48" s="190" t="s">
        <v>184</v>
      </c>
      <c r="D48" s="168"/>
      <c r="E48" s="168"/>
      <c r="F48" s="168"/>
      <c r="G48" s="168"/>
      <c r="H48" s="168"/>
      <c r="I48" s="168"/>
      <c r="J48" s="168"/>
      <c r="K48" s="168"/>
      <c r="L48" s="168"/>
      <c r="M48" s="168"/>
      <c r="N48" s="168"/>
      <c r="O48" s="168"/>
      <c r="P48" s="168"/>
      <c r="Q48" s="168"/>
      <c r="R48" s="168"/>
      <c r="S48" s="168"/>
    </row>
    <row r="49" spans="1:19" s="28" customFormat="1" ht="28.5" customHeight="1">
      <c r="A49" s="221"/>
      <c r="B49" s="214"/>
      <c r="C49" s="177" t="s">
        <v>185</v>
      </c>
      <c r="D49" s="177"/>
      <c r="E49" s="178"/>
      <c r="F49" s="178"/>
      <c r="G49" s="178"/>
      <c r="H49" s="178"/>
      <c r="I49" s="178"/>
      <c r="J49" s="178"/>
      <c r="K49" s="178"/>
      <c r="L49" s="178"/>
      <c r="M49" s="178"/>
      <c r="N49" s="178"/>
      <c r="O49" s="178"/>
      <c r="P49" s="178"/>
      <c r="Q49" s="178"/>
      <c r="R49" s="178"/>
      <c r="S49" s="179"/>
    </row>
    <row r="50" spans="1:19" s="28" customFormat="1" ht="25.5">
      <c r="A50" s="221"/>
      <c r="B50" s="214"/>
      <c r="C50" s="190" t="s">
        <v>186</v>
      </c>
      <c r="D50" s="94"/>
      <c r="E50" s="94"/>
      <c r="F50" s="94"/>
      <c r="G50" s="94"/>
      <c r="H50" s="94"/>
      <c r="I50" s="94"/>
      <c r="J50" s="94"/>
      <c r="K50" s="94"/>
      <c r="L50" s="94"/>
      <c r="M50" s="94"/>
      <c r="N50" s="94"/>
      <c r="O50" s="94"/>
      <c r="P50" s="94"/>
      <c r="Q50" s="94"/>
      <c r="R50" s="94"/>
      <c r="S50" s="94"/>
    </row>
    <row r="51" spans="1:19" s="28" customFormat="1" ht="25.5">
      <c r="A51" s="221"/>
      <c r="B51" s="214"/>
      <c r="C51" s="190" t="s">
        <v>187</v>
      </c>
      <c r="D51" s="102"/>
      <c r="E51" s="102"/>
      <c r="F51" s="102"/>
      <c r="G51" s="102"/>
      <c r="H51" s="102"/>
      <c r="I51" s="102"/>
      <c r="J51" s="102"/>
      <c r="K51" s="102"/>
      <c r="L51" s="102"/>
      <c r="M51" s="102"/>
      <c r="N51" s="102"/>
      <c r="O51" s="102"/>
      <c r="P51" s="102"/>
      <c r="Q51" s="102"/>
      <c r="R51" s="102"/>
      <c r="S51" s="102"/>
    </row>
    <row r="52" spans="1:19" s="28" customFormat="1" ht="25.5">
      <c r="A52" s="221"/>
      <c r="B52" s="214"/>
      <c r="C52" s="191" t="s">
        <v>184</v>
      </c>
      <c r="D52" s="168"/>
      <c r="E52" s="168"/>
      <c r="F52" s="168"/>
      <c r="G52" s="168"/>
      <c r="H52" s="168"/>
      <c r="I52" s="168"/>
      <c r="J52" s="168"/>
      <c r="K52" s="168"/>
      <c r="L52" s="168"/>
      <c r="M52" s="168"/>
      <c r="N52" s="168"/>
      <c r="O52" s="168"/>
      <c r="P52" s="168"/>
      <c r="Q52" s="168"/>
      <c r="R52" s="168"/>
      <c r="S52" s="168"/>
    </row>
    <row r="53" spans="1:19" s="28" customFormat="1" ht="27.75" customHeight="1">
      <c r="A53" s="221"/>
      <c r="B53" s="228"/>
      <c r="C53" s="177" t="s">
        <v>188</v>
      </c>
      <c r="D53" s="178"/>
      <c r="E53" s="178"/>
      <c r="F53" s="178"/>
      <c r="G53" s="178"/>
      <c r="H53" s="178"/>
      <c r="I53" s="178"/>
      <c r="J53" s="178"/>
      <c r="K53" s="178"/>
      <c r="L53" s="178"/>
      <c r="M53" s="178"/>
      <c r="N53" s="178"/>
      <c r="O53" s="178"/>
      <c r="P53" s="178"/>
      <c r="Q53" s="178"/>
      <c r="R53" s="178"/>
      <c r="S53" s="179"/>
    </row>
    <row r="54" spans="1:19" s="28" customFormat="1" ht="38.25">
      <c r="A54" s="221"/>
      <c r="B54" s="214"/>
      <c r="C54" s="192" t="s">
        <v>183</v>
      </c>
      <c r="D54" s="94"/>
      <c r="E54" s="94"/>
      <c r="F54" s="94"/>
      <c r="G54" s="94"/>
      <c r="H54" s="94"/>
      <c r="I54" s="94"/>
      <c r="J54" s="94"/>
      <c r="K54" s="94"/>
      <c r="L54" s="94"/>
      <c r="M54" s="94"/>
      <c r="N54" s="94"/>
      <c r="O54" s="94"/>
      <c r="P54" s="94"/>
      <c r="Q54" s="94"/>
      <c r="R54" s="94"/>
      <c r="S54" s="94"/>
    </row>
    <row r="55" spans="1:19" s="28" customFormat="1" ht="25.5">
      <c r="A55" s="226"/>
      <c r="B55" s="215"/>
      <c r="C55" s="190" t="s">
        <v>187</v>
      </c>
      <c r="D55" s="102"/>
      <c r="E55" s="102"/>
      <c r="F55" s="102"/>
      <c r="G55" s="102"/>
      <c r="H55" s="102"/>
      <c r="I55" s="102"/>
      <c r="J55" s="102"/>
      <c r="K55" s="102"/>
      <c r="L55" s="102"/>
      <c r="M55" s="102"/>
      <c r="N55" s="102"/>
      <c r="O55" s="102"/>
      <c r="P55" s="102"/>
      <c r="Q55" s="102"/>
      <c r="R55" s="102"/>
      <c r="S55" s="102"/>
    </row>
    <row r="56" spans="1:19" s="29" customFormat="1" ht="67.5" customHeight="1">
      <c r="A56" s="5" t="s">
        <v>26</v>
      </c>
      <c r="B56" s="180"/>
      <c r="C56" s="181"/>
      <c r="D56" s="181"/>
      <c r="E56" s="181"/>
      <c r="F56" s="181"/>
      <c r="G56" s="181"/>
      <c r="H56" s="181"/>
      <c r="I56" s="181"/>
      <c r="J56" s="181"/>
      <c r="K56" s="181"/>
      <c r="L56" s="181"/>
      <c r="M56" s="182"/>
      <c r="N56" s="181"/>
      <c r="O56" s="182"/>
      <c r="P56" s="181"/>
      <c r="Q56" s="182"/>
      <c r="R56" s="181"/>
      <c r="S56" s="182"/>
    </row>
    <row r="57" spans="1:19" s="26" customFormat="1" ht="24" customHeight="1">
      <c r="A57"/>
      <c r="B57"/>
      <c r="C57" s="4"/>
      <c r="D57"/>
      <c r="E57"/>
      <c r="F57"/>
      <c r="G57"/>
      <c r="H57"/>
      <c r="I57"/>
      <c r="J57"/>
      <c r="K57"/>
      <c r="L57"/>
      <c r="M57"/>
    </row>
  </sheetData>
  <mergeCells count="9">
    <mergeCell ref="A1:M1"/>
    <mergeCell ref="A16:A26"/>
    <mergeCell ref="B16:B26"/>
    <mergeCell ref="A5:A12"/>
    <mergeCell ref="B45:B55"/>
    <mergeCell ref="A45:A55"/>
    <mergeCell ref="B5:B12"/>
    <mergeCell ref="A30:A41"/>
    <mergeCell ref="B30:B41"/>
  </mergeCells>
  <conditionalFormatting sqref="D9:S12 D33:S36 D38:S41 D50:S52 D54:S55 D6:S7 D16:S25 D31:S31 D46:S48">
    <cfRule type="cellIs" dxfId="5" priority="1" stopIfTrue="1" operator="equal">
      <formula>"p"</formula>
    </cfRule>
    <cfRule type="cellIs" dxfId="4" priority="2" stopIfTrue="1" operator="equal">
      <formula>"tp"</formula>
    </cfRule>
    <cfRule type="cellIs" dxfId="3" priority="3" stopIfTrue="1" operator="equal">
      <formula>"f"</formula>
    </cfRule>
  </conditionalFormatting>
  <hyperlinks>
    <hyperlink ref="B5:B12" r:id="rId1" location="qr-minimize-error-identified" display="http://www.w3.org/WAI/WCAG20/quickref/ - qr-minimize-error-identified"/>
    <hyperlink ref="B16:B26" r:id="rId2" location="qr-minimize-error-cues" display="http://www.w3.org/WAI/WCAG20/quickref/ - qr-minimize-error-cues"/>
    <hyperlink ref="B30:B41" r:id="rId3" location="qr-minimize-error-suggestions" display="http://www.w3.org/WAI/WCAG20/quickref/ - qr-minimize-error-suggestions"/>
    <hyperlink ref="B45:B55" r:id="rId4" location="qr-minimize-error-reversible" display="http://www.w3.org/WAI/WCAG20/quickref/ - qr-minimize-error-reversible"/>
  </hyperlinks>
  <pageMargins left="0.70866141732283472" right="0.70866141732283472" top="0.74803149606299213" bottom="0.74803149606299213" header="0.31496062992125984" footer="0.31496062992125984"/>
  <pageSetup paperSize="9" scale="50" fitToHeight="3" orientation="landscape" r:id="rId5"/>
  <headerFooter>
    <oddFooter>Page &amp;P</oddFooter>
  </headerFooter>
</worksheet>
</file>

<file path=xl/worksheets/sheet14.xml><?xml version="1.0" encoding="utf-8"?>
<worksheet xmlns="http://schemas.openxmlformats.org/spreadsheetml/2006/main" xmlns:r="http://schemas.openxmlformats.org/officeDocument/2006/relationships">
  <sheetPr>
    <pageSetUpPr fitToPage="1"/>
  </sheetPr>
  <dimension ref="A1:S28"/>
  <sheetViews>
    <sheetView zoomScale="60" zoomScaleNormal="60" workbookViewId="0">
      <pane ySplit="3" topLeftCell="A4" activePane="bottomLeft" state="frozen"/>
      <selection pane="bottomLeft" activeCell="S27" sqref="S27"/>
    </sheetView>
  </sheetViews>
  <sheetFormatPr defaultColWidth="9.140625" defaultRowHeight="12.75"/>
  <cols>
    <col min="1" max="1" width="10.140625" bestFit="1" customWidth="1"/>
    <col min="2" max="2" width="51" customWidth="1"/>
    <col min="3" max="3" width="55.28515625" style="4" customWidth="1"/>
    <col min="4" max="13" width="13.140625" customWidth="1"/>
    <col min="14" max="14" width="11.28515625" style="6" customWidth="1"/>
    <col min="15" max="15" width="9.140625" style="6"/>
    <col min="16" max="16" width="15.28515625" style="6" customWidth="1"/>
    <col min="17" max="17" width="17.28515625" style="6" customWidth="1"/>
    <col min="18" max="18" width="11.7109375" style="6" bestFit="1" customWidth="1"/>
    <col min="19" max="19" width="17.28515625" style="6" customWidth="1"/>
    <col min="20" max="16384" width="9.140625" style="6"/>
  </cols>
  <sheetData>
    <row r="1" spans="1:19" s="26" customFormat="1" ht="63.75" customHeight="1">
      <c r="A1" s="219" t="s">
        <v>189</v>
      </c>
      <c r="B1" s="219"/>
      <c r="C1" s="219"/>
      <c r="D1" s="219"/>
      <c r="E1" s="219"/>
      <c r="F1" s="219"/>
      <c r="G1" s="219"/>
      <c r="H1" s="219"/>
      <c r="I1" s="219"/>
      <c r="J1" s="219"/>
      <c r="K1" s="219"/>
      <c r="L1" s="219"/>
      <c r="M1" s="219"/>
    </row>
    <row r="2" spans="1:19" s="26" customFormat="1">
      <c r="A2"/>
      <c r="B2"/>
      <c r="C2" s="4"/>
      <c r="D2"/>
      <c r="E2"/>
      <c r="F2"/>
      <c r="G2"/>
      <c r="H2"/>
      <c r="I2"/>
      <c r="J2"/>
      <c r="K2"/>
      <c r="L2"/>
      <c r="M2"/>
    </row>
    <row r="3" spans="1:19" s="89" customFormat="1" ht="30">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row>
    <row r="4" spans="1:19" s="27" customFormat="1" ht="15">
      <c r="A4" s="9" t="s">
        <v>1</v>
      </c>
      <c r="B4" s="9" t="s">
        <v>4</v>
      </c>
      <c r="C4" s="19"/>
      <c r="D4" s="20">
        <v>1</v>
      </c>
      <c r="E4" s="20">
        <v>2</v>
      </c>
      <c r="F4" s="20">
        <v>3</v>
      </c>
      <c r="G4" s="20">
        <v>4</v>
      </c>
      <c r="H4" s="20">
        <v>5</v>
      </c>
      <c r="I4" s="20">
        <v>6</v>
      </c>
      <c r="J4" s="20">
        <v>7</v>
      </c>
      <c r="K4" s="20">
        <v>8</v>
      </c>
      <c r="L4" s="20">
        <v>9</v>
      </c>
      <c r="M4" s="20">
        <v>10</v>
      </c>
      <c r="N4" s="20">
        <v>11</v>
      </c>
      <c r="O4" s="20">
        <v>12</v>
      </c>
      <c r="P4" s="20">
        <v>13</v>
      </c>
      <c r="Q4" s="20">
        <v>14</v>
      </c>
      <c r="R4" s="20">
        <v>15</v>
      </c>
      <c r="S4" s="20">
        <v>16</v>
      </c>
    </row>
    <row r="5" spans="1:19" s="28" customFormat="1" ht="27" customHeight="1">
      <c r="A5" s="216" t="s">
        <v>0</v>
      </c>
      <c r="B5" s="213" t="s">
        <v>331</v>
      </c>
      <c r="C5" s="1" t="s">
        <v>190</v>
      </c>
      <c r="D5" s="105"/>
      <c r="E5" s="90"/>
      <c r="F5" s="90"/>
      <c r="G5" s="90"/>
      <c r="H5" s="90"/>
      <c r="I5" s="90"/>
      <c r="J5" s="90"/>
      <c r="K5" s="90"/>
      <c r="L5" s="90"/>
      <c r="M5" s="90"/>
      <c r="N5" s="168"/>
      <c r="O5" s="168"/>
      <c r="P5" s="168"/>
      <c r="Q5" s="168"/>
      <c r="R5" s="168"/>
      <c r="S5" s="168"/>
    </row>
    <row r="6" spans="1:19" s="28" customFormat="1" ht="25.5">
      <c r="A6" s="217"/>
      <c r="B6" s="214"/>
      <c r="C6" s="1" t="s">
        <v>191</v>
      </c>
      <c r="D6" s="92"/>
      <c r="E6" s="92"/>
      <c r="F6" s="92"/>
      <c r="G6" s="92"/>
      <c r="H6" s="92"/>
      <c r="I6" s="92"/>
      <c r="J6" s="92"/>
      <c r="K6" s="92"/>
      <c r="L6" s="92"/>
      <c r="M6" s="92"/>
      <c r="N6" s="167"/>
      <c r="O6" s="167"/>
      <c r="P6" s="167"/>
      <c r="Q6" s="167"/>
      <c r="R6" s="167"/>
      <c r="S6" s="167"/>
    </row>
    <row r="7" spans="1:19" s="28" customFormat="1" ht="25.5">
      <c r="A7" s="217"/>
      <c r="B7" s="214"/>
      <c r="C7" s="1" t="s">
        <v>192</v>
      </c>
      <c r="D7" s="94"/>
      <c r="E7" s="94"/>
      <c r="F7" s="94"/>
      <c r="G7" s="94"/>
      <c r="H7" s="94"/>
      <c r="I7" s="94"/>
      <c r="J7" s="94"/>
      <c r="K7" s="94"/>
      <c r="L7" s="94"/>
      <c r="M7" s="94"/>
      <c r="N7" s="94"/>
      <c r="O7" s="94"/>
      <c r="P7" s="94"/>
      <c r="Q7" s="94"/>
      <c r="R7" s="94"/>
      <c r="S7" s="94"/>
    </row>
    <row r="8" spans="1:19" s="28" customFormat="1" ht="26.1" customHeight="1">
      <c r="A8" s="217"/>
      <c r="B8" s="214"/>
      <c r="C8" s="177" t="s">
        <v>193</v>
      </c>
      <c r="D8" s="178"/>
      <c r="E8" s="178"/>
      <c r="F8" s="178"/>
      <c r="G8" s="178"/>
      <c r="H8" s="178"/>
      <c r="I8" s="178"/>
      <c r="J8" s="178"/>
      <c r="K8" s="178"/>
      <c r="L8" s="178"/>
      <c r="M8" s="179"/>
      <c r="N8" s="178"/>
      <c r="O8" s="179"/>
      <c r="P8" s="178"/>
      <c r="Q8" s="179"/>
      <c r="R8" s="178"/>
      <c r="S8" s="179"/>
    </row>
    <row r="9" spans="1:19" s="28" customFormat="1" ht="63.75">
      <c r="A9" s="217"/>
      <c r="B9" s="214"/>
      <c r="C9" s="141" t="s">
        <v>343</v>
      </c>
      <c r="D9" s="235" t="s">
        <v>345</v>
      </c>
      <c r="E9" s="235" t="s">
        <v>345</v>
      </c>
      <c r="F9" s="235" t="s">
        <v>345</v>
      </c>
      <c r="G9" s="235" t="s">
        <v>345</v>
      </c>
      <c r="H9" s="235" t="s">
        <v>344</v>
      </c>
      <c r="I9" s="235" t="s">
        <v>344</v>
      </c>
      <c r="J9" s="235" t="s">
        <v>344</v>
      </c>
      <c r="K9" s="235" t="s">
        <v>344</v>
      </c>
      <c r="L9" s="235" t="s">
        <v>344</v>
      </c>
      <c r="M9" s="235" t="s">
        <v>344</v>
      </c>
      <c r="N9" s="235" t="s">
        <v>345</v>
      </c>
      <c r="O9" s="235" t="s">
        <v>345</v>
      </c>
      <c r="P9" s="235" t="s">
        <v>345</v>
      </c>
      <c r="Q9" s="235" t="s">
        <v>267</v>
      </c>
      <c r="R9" s="235" t="s">
        <v>344</v>
      </c>
      <c r="S9" s="235" t="s">
        <v>344</v>
      </c>
    </row>
    <row r="10" spans="1:19" s="28" customFormat="1" ht="25.5">
      <c r="A10" s="217"/>
      <c r="B10" s="214"/>
      <c r="C10" s="13" t="s">
        <v>194</v>
      </c>
      <c r="D10" s="231"/>
      <c r="E10" s="231"/>
      <c r="F10" s="231"/>
      <c r="G10" s="231"/>
      <c r="H10" s="231"/>
      <c r="I10" s="231"/>
      <c r="J10" s="231"/>
      <c r="K10" s="231"/>
      <c r="L10" s="231"/>
      <c r="M10" s="231"/>
      <c r="N10" s="231"/>
      <c r="O10" s="231"/>
      <c r="P10" s="231"/>
      <c r="Q10" s="231"/>
      <c r="R10" s="231"/>
      <c r="S10" s="231"/>
    </row>
    <row r="11" spans="1:19" s="29" customFormat="1" ht="67.5" customHeight="1">
      <c r="A11" s="5" t="s">
        <v>26</v>
      </c>
      <c r="C11" s="148"/>
      <c r="D11" s="147" t="s">
        <v>355</v>
      </c>
      <c r="E11" s="148"/>
      <c r="F11" s="148" t="s">
        <v>419</v>
      </c>
      <c r="G11" s="148"/>
      <c r="H11" s="148" t="s">
        <v>434</v>
      </c>
      <c r="I11" s="148" t="s">
        <v>434</v>
      </c>
      <c r="J11" s="148" t="s">
        <v>435</v>
      </c>
      <c r="K11" s="148" t="s">
        <v>434</v>
      </c>
      <c r="L11" s="148" t="s">
        <v>463</v>
      </c>
      <c r="M11" s="149" t="s">
        <v>464</v>
      </c>
      <c r="N11" s="148" t="s">
        <v>465</v>
      </c>
      <c r="O11" s="148" t="s">
        <v>465</v>
      </c>
      <c r="P11" s="148" t="s">
        <v>465</v>
      </c>
      <c r="Q11" s="149" t="s">
        <v>489</v>
      </c>
      <c r="R11" s="148" t="s">
        <v>488</v>
      </c>
      <c r="S11" s="149" t="s">
        <v>490</v>
      </c>
    </row>
    <row r="12" spans="1:19" s="26" customFormat="1" ht="24" customHeight="1">
      <c r="A12"/>
      <c r="B12"/>
      <c r="C12" s="4"/>
      <c r="D12"/>
      <c r="E12"/>
      <c r="F12"/>
      <c r="G12"/>
      <c r="H12"/>
      <c r="I12"/>
      <c r="J12"/>
      <c r="K12"/>
      <c r="L12"/>
      <c r="M12"/>
      <c r="N12"/>
      <c r="O12"/>
      <c r="P12"/>
      <c r="Q12"/>
      <c r="R12"/>
      <c r="S12"/>
    </row>
    <row r="13" spans="1:19" s="27" customFormat="1" ht="15">
      <c r="A13" s="9" t="s">
        <v>1</v>
      </c>
      <c r="B13" s="9" t="s">
        <v>4</v>
      </c>
      <c r="C13" s="10"/>
      <c r="D13" s="9">
        <v>1</v>
      </c>
      <c r="E13" s="9">
        <v>2</v>
      </c>
      <c r="F13" s="9">
        <v>3</v>
      </c>
      <c r="G13" s="9">
        <v>4</v>
      </c>
      <c r="H13" s="9">
        <v>5</v>
      </c>
      <c r="I13" s="9">
        <v>6</v>
      </c>
      <c r="J13" s="9">
        <v>7</v>
      </c>
      <c r="K13" s="9">
        <v>8</v>
      </c>
      <c r="L13" s="9">
        <v>9</v>
      </c>
      <c r="M13" s="9">
        <v>10</v>
      </c>
      <c r="N13" s="9">
        <v>11</v>
      </c>
      <c r="O13" s="9">
        <v>12</v>
      </c>
      <c r="P13" s="9">
        <v>13</v>
      </c>
      <c r="Q13" s="9">
        <v>14</v>
      </c>
      <c r="R13" s="9">
        <v>15</v>
      </c>
      <c r="S13" s="9">
        <v>16</v>
      </c>
    </row>
    <row r="14" spans="1:19" s="28" customFormat="1" ht="27.75" customHeight="1">
      <c r="A14" s="216" t="s">
        <v>0</v>
      </c>
      <c r="B14" s="213" t="s">
        <v>332</v>
      </c>
      <c r="C14" s="177" t="s">
        <v>195</v>
      </c>
      <c r="D14" s="178"/>
      <c r="E14" s="178"/>
      <c r="F14" s="178"/>
      <c r="G14" s="178"/>
      <c r="H14" s="178"/>
      <c r="I14" s="178"/>
      <c r="J14" s="178"/>
      <c r="K14" s="178"/>
      <c r="L14" s="178"/>
      <c r="M14" s="179"/>
      <c r="N14" s="178"/>
      <c r="O14" s="179"/>
      <c r="P14" s="178"/>
      <c r="Q14" s="179"/>
      <c r="R14" s="178"/>
      <c r="S14" s="179"/>
    </row>
    <row r="15" spans="1:19" s="28" customFormat="1" ht="53.25" customHeight="1">
      <c r="A15" s="217"/>
      <c r="B15" s="214"/>
      <c r="C15" s="12" t="s">
        <v>196</v>
      </c>
      <c r="D15" s="90"/>
      <c r="E15" s="166"/>
      <c r="F15" s="166"/>
      <c r="G15" s="90"/>
      <c r="H15" s="166" t="s">
        <v>414</v>
      </c>
      <c r="I15" s="166" t="s">
        <v>414</v>
      </c>
      <c r="J15" s="166" t="s">
        <v>414</v>
      </c>
      <c r="K15" s="166" t="s">
        <v>414</v>
      </c>
      <c r="L15" s="168" t="s">
        <v>344</v>
      </c>
      <c r="M15" s="168" t="s">
        <v>345</v>
      </c>
      <c r="N15" s="168" t="s">
        <v>345</v>
      </c>
      <c r="O15" s="168" t="s">
        <v>345</v>
      </c>
      <c r="P15" s="168" t="s">
        <v>345</v>
      </c>
      <c r="Q15" s="168" t="s">
        <v>345</v>
      </c>
      <c r="R15" s="168" t="s">
        <v>345</v>
      </c>
      <c r="S15" s="168" t="s">
        <v>414</v>
      </c>
    </row>
    <row r="16" spans="1:19" s="28" customFormat="1" ht="25.5">
      <c r="A16" s="217"/>
      <c r="B16" s="214"/>
      <c r="C16" s="133" t="s">
        <v>197</v>
      </c>
      <c r="D16" s="212" t="s">
        <v>414</v>
      </c>
      <c r="E16" s="205" t="s">
        <v>344</v>
      </c>
      <c r="F16" s="163" t="s">
        <v>345</v>
      </c>
      <c r="G16" s="163" t="s">
        <v>345</v>
      </c>
      <c r="H16" s="92"/>
      <c r="I16" s="92"/>
      <c r="J16" s="92"/>
      <c r="K16" s="92"/>
      <c r="L16" s="92"/>
      <c r="M16" s="92"/>
      <c r="N16" s="167"/>
      <c r="O16" s="167"/>
      <c r="P16" s="167"/>
      <c r="Q16" s="167"/>
      <c r="R16" s="167"/>
      <c r="S16" s="167"/>
    </row>
    <row r="17" spans="1:19" s="28" customFormat="1" ht="25.5">
      <c r="A17" s="217"/>
      <c r="B17" s="214"/>
      <c r="C17" s="133" t="s">
        <v>198</v>
      </c>
      <c r="D17" s="92"/>
      <c r="E17" s="92"/>
      <c r="F17" s="92"/>
      <c r="G17" s="92"/>
      <c r="H17" s="92"/>
      <c r="I17" s="92"/>
      <c r="J17" s="92"/>
      <c r="K17" s="92"/>
      <c r="L17" s="92"/>
      <c r="M17" s="92"/>
      <c r="N17" s="167"/>
      <c r="O17" s="167"/>
      <c r="P17" s="167"/>
      <c r="Q17" s="167"/>
      <c r="R17" s="167"/>
      <c r="S17" s="167"/>
    </row>
    <row r="18" spans="1:19" s="28" customFormat="1" ht="25.5">
      <c r="A18" s="217"/>
      <c r="B18" s="214"/>
      <c r="C18" s="133" t="s">
        <v>199</v>
      </c>
      <c r="D18" s="92"/>
      <c r="E18" s="92"/>
      <c r="G18" s="163" t="s">
        <v>344</v>
      </c>
      <c r="H18" s="92"/>
      <c r="I18" s="92"/>
      <c r="J18" s="92"/>
      <c r="K18" s="92"/>
      <c r="L18" s="92"/>
      <c r="M18" s="92"/>
      <c r="N18" s="167"/>
      <c r="O18" s="167"/>
      <c r="P18" s="167"/>
      <c r="Q18" s="167"/>
      <c r="R18" s="167"/>
      <c r="S18" s="167"/>
    </row>
    <row r="19" spans="1:19" s="28" customFormat="1" ht="38.25">
      <c r="A19" s="217"/>
      <c r="B19" s="214"/>
      <c r="C19" s="133" t="s">
        <v>200</v>
      </c>
      <c r="D19" s="92"/>
      <c r="E19" s="92"/>
      <c r="F19" s="92"/>
      <c r="G19" s="92"/>
      <c r="H19" s="92"/>
      <c r="I19" s="92"/>
      <c r="J19" s="92"/>
      <c r="K19" s="92"/>
      <c r="L19" s="92"/>
      <c r="M19" s="92"/>
      <c r="N19" s="167"/>
      <c r="O19" s="167"/>
      <c r="P19" s="167"/>
      <c r="Q19" s="167"/>
      <c r="R19" s="167"/>
      <c r="S19" s="167"/>
    </row>
    <row r="20" spans="1:19" s="28" customFormat="1" ht="25.5">
      <c r="A20" s="217"/>
      <c r="B20" s="214"/>
      <c r="C20" s="13" t="s">
        <v>192</v>
      </c>
      <c r="D20" s="92"/>
      <c r="E20" s="92"/>
      <c r="F20" s="92"/>
      <c r="G20" s="92"/>
      <c r="H20" s="92"/>
      <c r="I20" s="92"/>
      <c r="J20" s="92"/>
      <c r="K20" s="92"/>
      <c r="L20" s="92"/>
      <c r="M20" s="92"/>
      <c r="N20" s="167"/>
      <c r="O20" s="167"/>
      <c r="P20" s="167"/>
      <c r="Q20" s="167"/>
      <c r="R20" s="167"/>
      <c r="S20" s="167"/>
    </row>
    <row r="21" spans="1:19" s="28" customFormat="1" ht="27" customHeight="1">
      <c r="A21" s="217"/>
      <c r="B21" s="214"/>
      <c r="C21" s="177" t="s">
        <v>202</v>
      </c>
      <c r="D21" s="178"/>
      <c r="E21" s="178"/>
      <c r="F21" s="178"/>
      <c r="G21" s="178"/>
      <c r="H21" s="178"/>
      <c r="I21" s="178"/>
      <c r="J21" s="178"/>
      <c r="K21" s="178"/>
      <c r="L21" s="178"/>
      <c r="M21" s="179"/>
      <c r="N21" s="178"/>
      <c r="O21" s="179"/>
      <c r="P21" s="178"/>
      <c r="Q21" s="179"/>
      <c r="R21" s="178"/>
      <c r="S21" s="179"/>
    </row>
    <row r="22" spans="1:19" s="28" customFormat="1" ht="38.25">
      <c r="A22" s="217"/>
      <c r="B22" s="214"/>
      <c r="C22" s="1" t="s">
        <v>201</v>
      </c>
      <c r="D22" s="102"/>
      <c r="E22" s="102"/>
      <c r="F22" s="102"/>
      <c r="G22" s="102"/>
      <c r="H22" s="102"/>
      <c r="I22" s="102"/>
      <c r="J22" s="102"/>
      <c r="K22" s="102"/>
      <c r="L22" s="102"/>
      <c r="M22" s="102"/>
      <c r="N22" s="102"/>
      <c r="O22" s="102"/>
      <c r="P22" s="102"/>
      <c r="Q22" s="102"/>
      <c r="R22" s="102"/>
      <c r="S22" s="102"/>
    </row>
    <row r="23" spans="1:19" s="28" customFormat="1" ht="27" customHeight="1">
      <c r="A23" s="217"/>
      <c r="B23" s="214"/>
      <c r="C23" s="177" t="s">
        <v>203</v>
      </c>
      <c r="D23" s="178"/>
      <c r="E23" s="178"/>
      <c r="F23" s="178"/>
      <c r="G23" s="178"/>
      <c r="H23" s="178"/>
      <c r="I23" s="178"/>
      <c r="J23" s="178"/>
      <c r="K23" s="178"/>
      <c r="L23" s="178"/>
      <c r="M23" s="179"/>
      <c r="N23" s="178"/>
      <c r="O23" s="179"/>
      <c r="P23" s="178"/>
      <c r="Q23" s="179"/>
      <c r="R23" s="178"/>
      <c r="S23" s="179"/>
    </row>
    <row r="24" spans="1:19" s="28" customFormat="1" ht="51">
      <c r="A24" s="217"/>
      <c r="B24" s="214"/>
      <c r="C24" s="1" t="s">
        <v>204</v>
      </c>
      <c r="D24" s="102"/>
      <c r="E24" s="102"/>
      <c r="F24" s="102"/>
      <c r="G24" s="102"/>
      <c r="H24" s="102"/>
      <c r="I24" s="102"/>
      <c r="J24" s="102"/>
      <c r="K24" s="102"/>
      <c r="L24" s="102"/>
      <c r="M24" s="102"/>
      <c r="N24" s="102"/>
      <c r="O24" s="102"/>
      <c r="P24" s="102"/>
      <c r="Q24" s="102"/>
      <c r="R24" s="102"/>
      <c r="S24" s="102"/>
    </row>
    <row r="25" spans="1:19" s="28" customFormat="1" ht="27" customHeight="1">
      <c r="A25" s="217"/>
      <c r="B25" s="214"/>
      <c r="C25" s="177" t="s">
        <v>205</v>
      </c>
      <c r="D25" s="178"/>
      <c r="E25" s="178"/>
      <c r="F25" s="178"/>
      <c r="G25" s="178"/>
      <c r="H25" s="178"/>
      <c r="I25" s="178"/>
      <c r="J25" s="178"/>
      <c r="K25" s="178"/>
      <c r="L25" s="178"/>
      <c r="M25" s="179"/>
      <c r="N25" s="178"/>
      <c r="O25" s="179"/>
      <c r="P25" s="178"/>
      <c r="Q25" s="179"/>
      <c r="R25" s="178"/>
      <c r="S25" s="179"/>
    </row>
    <row r="26" spans="1:19" s="28" customFormat="1" ht="76.5">
      <c r="A26" s="218"/>
      <c r="B26" s="215"/>
      <c r="C26" s="1" t="s">
        <v>206</v>
      </c>
      <c r="D26" s="102"/>
      <c r="E26" s="102"/>
      <c r="F26" s="102"/>
      <c r="G26" s="102"/>
      <c r="H26" s="102"/>
      <c r="I26" s="102"/>
      <c r="J26" s="102"/>
      <c r="K26" s="102"/>
      <c r="L26" s="102"/>
      <c r="M26" s="102"/>
      <c r="N26" s="102"/>
      <c r="O26" s="102"/>
      <c r="P26" s="102"/>
      <c r="Q26" s="102"/>
      <c r="R26" s="102"/>
      <c r="S26" s="102"/>
    </row>
    <row r="27" spans="1:19" s="29" customFormat="1" ht="67.5" customHeight="1">
      <c r="A27" s="5" t="s">
        <v>26</v>
      </c>
      <c r="C27" s="148"/>
      <c r="D27" s="147" t="s">
        <v>436</v>
      </c>
      <c r="E27" s="148" t="s">
        <v>495</v>
      </c>
      <c r="F27" s="211"/>
      <c r="G27" s="148" t="s">
        <v>506</v>
      </c>
      <c r="H27" s="148" t="s">
        <v>437</v>
      </c>
      <c r="I27" s="148" t="s">
        <v>499</v>
      </c>
      <c r="J27" s="148" t="s">
        <v>437</v>
      </c>
      <c r="K27" s="148" t="s">
        <v>437</v>
      </c>
      <c r="L27" s="148" t="s">
        <v>466</v>
      </c>
      <c r="M27" s="149"/>
      <c r="N27" s="148"/>
      <c r="O27" s="149"/>
      <c r="P27" s="148"/>
      <c r="Q27" s="149"/>
      <c r="R27" s="148"/>
      <c r="S27" s="149" t="s">
        <v>491</v>
      </c>
    </row>
    <row r="28" spans="1:19" s="26" customFormat="1" ht="24" customHeight="1">
      <c r="A28"/>
      <c r="B28"/>
      <c r="C28" s="4"/>
      <c r="D28"/>
      <c r="E28"/>
      <c r="F28"/>
      <c r="G28"/>
      <c r="H28"/>
      <c r="I28"/>
      <c r="J28"/>
      <c r="K28"/>
      <c r="L28"/>
      <c r="M28"/>
    </row>
  </sheetData>
  <mergeCells count="21">
    <mergeCell ref="A14:A26"/>
    <mergeCell ref="P9:P10"/>
    <mergeCell ref="Q9:Q10"/>
    <mergeCell ref="R9:R10"/>
    <mergeCell ref="S9:S10"/>
    <mergeCell ref="B14:B26"/>
    <mergeCell ref="L9:L10"/>
    <mergeCell ref="N9:N10"/>
    <mergeCell ref="O9:O10"/>
    <mergeCell ref="J9:J10"/>
    <mergeCell ref="D9:D10"/>
    <mergeCell ref="A1:M1"/>
    <mergeCell ref="A5:A10"/>
    <mergeCell ref="B5:B10"/>
    <mergeCell ref="K9:K10"/>
    <mergeCell ref="M9:M10"/>
    <mergeCell ref="E9:E10"/>
    <mergeCell ref="F9:F10"/>
    <mergeCell ref="G9:G10"/>
    <mergeCell ref="H9:H10"/>
    <mergeCell ref="I9:I10"/>
  </mergeCells>
  <conditionalFormatting sqref="D15:E20 F15:F17 F19:F20 D5:S7 D22:S22 D24:S24 D26:S26 D9:S9 G15:S20">
    <cfRule type="cellIs" dxfId="2" priority="1" stopIfTrue="1" operator="equal">
      <formula>"tp"</formula>
    </cfRule>
    <cfRule type="cellIs" dxfId="1" priority="2" stopIfTrue="1" operator="equal">
      <formula>"p"</formula>
    </cfRule>
    <cfRule type="cellIs" dxfId="0" priority="3" stopIfTrue="1" operator="equal">
      <formula>"f"</formula>
    </cfRule>
  </conditionalFormatting>
  <hyperlinks>
    <hyperlink ref="B5:B10" r:id="rId1" location="qr-ensure-compat-parses" display="http://www.w3.org/WAI/WCAG20/quickref/ - qr-ensure-compat-parses"/>
    <hyperlink ref="B14:B26" r:id="rId2" location="qr-ensure-compat-rsv" display="http://www.w3.org/WAI/WCAG20/quickref/ - qr-ensure-compat-rsv"/>
  </hyperlinks>
  <pageMargins left="0.70866141732283472" right="0.70866141732283472" top="0.74803149606299213" bottom="0.74803149606299213" header="0.31496062992125984" footer="0.31496062992125984"/>
  <pageSetup paperSize="9" scale="50" orientation="landscape" r:id="rId3"/>
  <headerFooter>
    <oddFooter>Page &amp;P</oddFooter>
  </headerFooter>
</worksheet>
</file>

<file path=xl/worksheets/sheet2.xml><?xml version="1.0" encoding="utf-8"?>
<worksheet xmlns="http://schemas.openxmlformats.org/spreadsheetml/2006/main" xmlns:r="http://schemas.openxmlformats.org/officeDocument/2006/relationships">
  <sheetPr>
    <pageSetUpPr fitToPage="1"/>
  </sheetPr>
  <dimension ref="A1:X70"/>
  <sheetViews>
    <sheetView tabSelected="1" zoomScale="70" zoomScaleNormal="70" workbookViewId="0">
      <pane xSplit="2" ySplit="3" topLeftCell="C4" activePane="bottomRight" state="frozen"/>
      <selection pane="topRight" activeCell="C1" sqref="C1"/>
      <selection pane="bottomLeft" activeCell="A4" sqref="A4"/>
      <selection pane="bottomRight" activeCell="C6" sqref="C6"/>
    </sheetView>
  </sheetViews>
  <sheetFormatPr defaultRowHeight="12.75"/>
  <cols>
    <col min="1" max="1" width="9.140625" style="58" customWidth="1"/>
    <col min="2" max="2" width="49.5703125" style="34" customWidth="1"/>
    <col min="3" max="4" width="12.7109375" style="59" customWidth="1"/>
    <col min="5" max="5" width="12.7109375" style="60" customWidth="1"/>
    <col min="6" max="12" width="12.7109375" style="59" customWidth="1"/>
    <col min="13" max="13" width="9.140625" style="31" customWidth="1"/>
    <col min="15" max="15" width="9.42578125" bestFit="1" customWidth="1"/>
    <col min="18" max="18" width="10.28515625" customWidth="1"/>
  </cols>
  <sheetData>
    <row r="1" spans="1:24" ht="37.5" customHeight="1">
      <c r="A1" s="119" t="s">
        <v>333</v>
      </c>
    </row>
    <row r="2" spans="1:24" s="83" customFormat="1" ht="38.25">
      <c r="A2" s="33"/>
      <c r="B2" s="82"/>
      <c r="C2" s="131" t="s">
        <v>356</v>
      </c>
      <c r="D2" s="131" t="s">
        <v>357</v>
      </c>
      <c r="E2" s="131" t="s">
        <v>373</v>
      </c>
      <c r="F2" s="131" t="s">
        <v>375</v>
      </c>
      <c r="G2" s="131" t="s">
        <v>376</v>
      </c>
      <c r="H2" s="131" t="s">
        <v>396</v>
      </c>
      <c r="I2" s="131" t="s">
        <v>397</v>
      </c>
      <c r="J2" s="131" t="s">
        <v>379</v>
      </c>
      <c r="K2" s="131" t="s">
        <v>398</v>
      </c>
      <c r="L2" s="131" t="s">
        <v>380</v>
      </c>
      <c r="M2" s="131" t="s">
        <v>381</v>
      </c>
      <c r="N2" s="131" t="s">
        <v>382</v>
      </c>
      <c r="O2" s="131" t="s">
        <v>383</v>
      </c>
      <c r="P2" s="131" t="s">
        <v>399</v>
      </c>
      <c r="Q2" s="131" t="s">
        <v>384</v>
      </c>
      <c r="R2" s="131" t="s">
        <v>385</v>
      </c>
    </row>
    <row r="3" spans="1:24" s="86" customFormat="1" ht="17.25" customHeight="1" thickBot="1">
      <c r="A3" s="84"/>
      <c r="B3" s="84"/>
      <c r="C3" s="85" t="s">
        <v>359</v>
      </c>
      <c r="D3" s="85" t="s">
        <v>358</v>
      </c>
      <c r="E3" s="85" t="s">
        <v>372</v>
      </c>
      <c r="F3" s="85" t="s">
        <v>374</v>
      </c>
      <c r="G3" s="85" t="s">
        <v>377</v>
      </c>
      <c r="H3" s="85" t="s">
        <v>378</v>
      </c>
      <c r="I3" s="85" t="s">
        <v>386</v>
      </c>
      <c r="J3" s="85" t="s">
        <v>387</v>
      </c>
      <c r="K3" s="85" t="s">
        <v>388</v>
      </c>
      <c r="L3" s="85" t="s">
        <v>389</v>
      </c>
      <c r="M3" s="85" t="s">
        <v>390</v>
      </c>
      <c r="N3" s="85" t="s">
        <v>391</v>
      </c>
      <c r="O3" s="85" t="s">
        <v>392</v>
      </c>
      <c r="P3" s="85" t="s">
        <v>393</v>
      </c>
      <c r="Q3" s="85" t="s">
        <v>394</v>
      </c>
      <c r="R3" s="85" t="s">
        <v>395</v>
      </c>
      <c r="S3" s="202"/>
      <c r="T3" s="85"/>
      <c r="U3" s="85"/>
      <c r="V3" s="85"/>
      <c r="W3" s="85"/>
      <c r="X3" s="85"/>
    </row>
    <row r="4" spans="1:24" s="27" customFormat="1" ht="15">
      <c r="A4" s="35" t="s">
        <v>1</v>
      </c>
      <c r="B4" s="63" t="s">
        <v>210</v>
      </c>
      <c r="C4" s="36">
        <v>1</v>
      </c>
      <c r="D4" s="36">
        <v>2</v>
      </c>
      <c r="E4" s="36">
        <v>3</v>
      </c>
      <c r="F4" s="36">
        <v>4</v>
      </c>
      <c r="G4" s="36">
        <v>5</v>
      </c>
      <c r="H4" s="36">
        <v>6</v>
      </c>
      <c r="I4" s="36">
        <v>7</v>
      </c>
      <c r="J4" s="36">
        <v>8</v>
      </c>
      <c r="K4" s="36">
        <v>9</v>
      </c>
      <c r="L4" s="37">
        <v>10</v>
      </c>
      <c r="M4" s="36">
        <v>11</v>
      </c>
      <c r="N4" s="37">
        <v>12</v>
      </c>
      <c r="O4" s="36">
        <v>13</v>
      </c>
      <c r="P4" s="37">
        <v>14</v>
      </c>
      <c r="Q4" s="36">
        <v>15</v>
      </c>
      <c r="R4" s="196">
        <v>16</v>
      </c>
      <c r="S4" s="198"/>
    </row>
    <row r="5" spans="1:24" s="64" customFormat="1" ht="27" customHeight="1">
      <c r="A5" s="173" t="s">
        <v>211</v>
      </c>
      <c r="B5" s="172"/>
      <c r="C5" s="203"/>
      <c r="D5" s="203"/>
      <c r="E5" s="203"/>
      <c r="F5" s="203"/>
      <c r="G5" s="203"/>
      <c r="H5" s="203"/>
      <c r="I5" s="203"/>
      <c r="J5" s="203"/>
      <c r="K5" s="203"/>
      <c r="L5" s="203"/>
      <c r="M5" s="203"/>
      <c r="N5" s="203"/>
      <c r="O5" s="203"/>
      <c r="P5" s="203"/>
      <c r="Q5" s="203"/>
      <c r="R5" s="204"/>
      <c r="S5" s="199"/>
    </row>
    <row r="6" spans="1:24" s="32" customFormat="1" ht="14.25" customHeight="1">
      <c r="A6" s="121" t="s">
        <v>0</v>
      </c>
      <c r="B6" s="38" t="s">
        <v>212</v>
      </c>
      <c r="C6" s="108" t="str">
        <f>IF(COUNTIF('Guideline 1.1'!D6:D33,"f"),"f",IF(COUNTIF('Guideline 1.1'!D6:D33,"tp"),"tp",IF(COUNTIF('Guideline 1.1'!D6:D33,"p"),"p","n/a")))</f>
        <v>f</v>
      </c>
      <c r="D6" s="108" t="str">
        <f>IF(COUNTIF('Guideline 1.1'!E6:E33,"f"),"f",IF(COUNTIF('Guideline 1.1'!E6:E33,"tp"),"tp",IF(COUNTIF('Guideline 1.1'!E6:E33,"p"),"p","n/a")))</f>
        <v>f</v>
      </c>
      <c r="E6" s="108" t="str">
        <f>IF(COUNTIF('Guideline 1.1'!F6:F33,"f"),"f",IF(COUNTIF('Guideline 1.1'!F6:F33,"tp"),"tp",IF(COUNTIF('Guideline 1.1'!F6:F33,"p"),"p","n/a")))</f>
        <v>p</v>
      </c>
      <c r="F6" s="108" t="str">
        <f>IF(COUNTIF('Guideline 1.1'!G6:G33,"f"),"f",IF(COUNTIF('Guideline 1.1'!G6:G33,"tp"),"tp",IF(COUNTIF('Guideline 1.1'!G6:G33,"p"),"p","n/a")))</f>
        <v>f</v>
      </c>
      <c r="G6" s="108" t="str">
        <f>IF(COUNTIF('Guideline 1.1'!H6:H33,"f"),"f",IF(COUNTIF('Guideline 1.1'!H6:H33,"tp"),"tp",IF(COUNTIF('Guideline 1.1'!H6:H33,"p"),"p","n/a")))</f>
        <v>tp</v>
      </c>
      <c r="H6" s="108" t="str">
        <f>IF(COUNTIF('Guideline 1.1'!I6:I33,"f"),"f",IF(COUNTIF('Guideline 1.1'!I6:I33,"tp"),"tp",IF(COUNTIF('Guideline 1.1'!I6:I33,"p"),"p","n/a")))</f>
        <v>f</v>
      </c>
      <c r="I6" s="108" t="str">
        <f>IF(COUNTIF('Guideline 1.1'!J6:J33,"f"),"f",IF(COUNTIF('Guideline 1.1'!J6:J33,"tp"),"tp",IF(COUNTIF('Guideline 1.1'!J6:J33,"p"),"p","n/a")))</f>
        <v>f</v>
      </c>
      <c r="J6" s="108" t="str">
        <f>IF(COUNTIF('Guideline 1.1'!K6:K33,"f"),"f",IF(COUNTIF('Guideline 1.1'!K6:K33,"tp"),"tp",IF(COUNTIF('Guideline 1.1'!K6:K33,"p"),"p","n/a")))</f>
        <v>tp</v>
      </c>
      <c r="K6" s="108" t="str">
        <f>IF(COUNTIF('Guideline 1.1'!L6:L33,"f"),"f",IF(COUNTIF('Guideline 1.1'!L6:L33,"tp"),"tp",IF(COUNTIF('Guideline 1.1'!L6:L33,"p"),"p","n/a")))</f>
        <v>f</v>
      </c>
      <c r="L6" s="108" t="str">
        <f>IF(COUNTIF('Guideline 1.1'!M6:M33,"f"),"f",IF(COUNTIF('Guideline 1.1'!M6:M33,"tp"),"tp",IF(COUNTIF('Guideline 1.1'!M6:M33,"p"),"p","n/a")))</f>
        <v>p</v>
      </c>
      <c r="M6" s="108" t="str">
        <f>IF(COUNTIF('Guideline 1.1'!N6:N33,"f"),"f",IF(COUNTIF('Guideline 1.1'!N6:N33,"tp"),"tp",IF(COUNTIF('Guideline 1.1'!N6:N33,"p"),"p","n/a")))</f>
        <v>tp</v>
      </c>
      <c r="N6" s="108" t="str">
        <f>IF(COUNTIF('Guideline 1.1'!O6:O33,"f"),"f",IF(COUNTIF('Guideline 1.1'!O6:O33,"tp"),"tp",IF(COUNTIF('Guideline 1.1'!O6:O33,"p"),"p","n/a")))</f>
        <v>p</v>
      </c>
      <c r="O6" s="108" t="str">
        <f>IF(COUNTIF('Guideline 1.1'!P6:P33,"f"),"f",IF(COUNTIF('Guideline 1.1'!P6:P33,"tp"),"tp",IF(COUNTIF('Guideline 1.1'!P6:P33,"p"),"p","n/a")))</f>
        <v>p</v>
      </c>
      <c r="P6" s="108" t="str">
        <f>IF(COUNTIF('Guideline 1.1'!Q6:Q33,"f"),"f",IF(COUNTIF('Guideline 1.1'!Q6:Q33,"tp"),"tp",IF(COUNTIF('Guideline 1.1'!Q6:Q33,"p"),"p","n/a")))</f>
        <v>p</v>
      </c>
      <c r="Q6" s="108" t="str">
        <f>IF(COUNTIF('Guideline 1.1'!R6:R33,"f"),"f",IF(COUNTIF('Guideline 1.1'!R6:R33,"tp"),"tp",IF(COUNTIF('Guideline 1.1'!R6:R33,"p"),"p","n/a")))</f>
        <v>p</v>
      </c>
      <c r="R6" s="108" t="str">
        <f>IF(COUNTIF('Guideline 1.1'!S6:S33,"f"),"f",IF(COUNTIF('Guideline 1.1'!S6:S33,"tp"),"tp",IF(COUNTIF('Guideline 1.1'!S6:S33,"p"),"p","n/a")))</f>
        <v>tp</v>
      </c>
      <c r="S6" s="200">
        <f>COUNTIF(C6:R6, "f")</f>
        <v>6</v>
      </c>
    </row>
    <row r="7" spans="1:24" s="32" customFormat="1">
      <c r="A7" s="122"/>
      <c r="B7" s="39"/>
      <c r="C7" s="108"/>
      <c r="D7" s="108"/>
      <c r="E7" s="108"/>
      <c r="F7" s="108"/>
      <c r="G7" s="108"/>
      <c r="H7" s="108"/>
      <c r="I7" s="108"/>
      <c r="J7" s="108"/>
      <c r="K7" s="209"/>
      <c r="L7" s="209"/>
      <c r="M7" s="209"/>
      <c r="N7" s="209"/>
      <c r="O7" s="209"/>
      <c r="P7" s="209"/>
      <c r="Q7" s="209"/>
      <c r="R7" s="210"/>
      <c r="S7" s="201"/>
    </row>
    <row r="8" spans="1:24" s="64" customFormat="1" ht="27" customHeight="1">
      <c r="A8" s="174" t="s">
        <v>31</v>
      </c>
      <c r="B8" s="175"/>
      <c r="C8" s="175"/>
      <c r="D8" s="175"/>
      <c r="E8" s="175"/>
      <c r="F8" s="175"/>
      <c r="G8" s="175"/>
      <c r="H8" s="175"/>
      <c r="I8" s="175"/>
      <c r="J8" s="175"/>
      <c r="K8" s="176"/>
      <c r="L8" s="176"/>
      <c r="M8" s="176"/>
      <c r="N8" s="176"/>
      <c r="O8" s="176"/>
      <c r="P8" s="176"/>
      <c r="Q8" s="176"/>
      <c r="R8" s="176"/>
      <c r="S8" s="199"/>
    </row>
    <row r="9" spans="1:24" s="32" customFormat="1" ht="14.25" customHeight="1">
      <c r="A9" s="121" t="s">
        <v>0</v>
      </c>
      <c r="B9" s="41" t="s">
        <v>249</v>
      </c>
      <c r="C9" s="110" t="str">
        <f>IF(COUNTIF('Guideline 1.2'!D5:D7,"f"),"f",IF(COUNTIF('Guideline 1.2'!D5:D7,"tp"),"tp",IF(COUNTIF('Guideline 1.2'!D5:D7,"p"),"p","n/a")))</f>
        <v>n/a</v>
      </c>
      <c r="D9" s="112" t="str">
        <f>IF(COUNTIF('Guideline 1.2'!E5:E7,"f"),"f",IF(COUNTIF('Guideline 1.2'!E5:E7,"tp"),"tp",IF(COUNTIF('Guideline 1.2'!E5:E7,"p"),"p","n/a")))</f>
        <v>n/a</v>
      </c>
      <c r="E9" s="112" t="str">
        <f>IF(COUNTIF('Guideline 1.2'!F5:F7,"f"),"f",IF(COUNTIF('Guideline 1.2'!F5:F7,"tp"),"tp",IF(COUNTIF('Guideline 1.2'!F5:F7,"p"),"p","n/a")))</f>
        <v>n/a</v>
      </c>
      <c r="F9" s="112" t="str">
        <f>IF(COUNTIF('Guideline 1.2'!G5:G7,"f"),"f",IF(COUNTIF('Guideline 1.2'!G5:G7,"tp"),"tp",IF(COUNTIF('Guideline 1.2'!G5:G7,"p"),"p","n/a")))</f>
        <v>n/a</v>
      </c>
      <c r="G9" s="112" t="str">
        <f>IF(COUNTIF('Guideline 1.2'!H5:H7,"f"),"f",IF(COUNTIF('Guideline 1.2'!H5:H7,"tp"),"tp",IF(COUNTIF('Guideline 1.2'!H5:H7,"p"),"p","n/a")))</f>
        <v>n/a</v>
      </c>
      <c r="H9" s="112" t="str">
        <f>IF(COUNTIF('Guideline 1.2'!I5:I7,"f"),"f",IF(COUNTIF('Guideline 1.2'!I5:I7,"tp"),"tp",IF(COUNTIF('Guideline 1.2'!I5:I7,"p"),"p","n/a")))</f>
        <v>n/a</v>
      </c>
      <c r="I9" s="112" t="str">
        <f>IF(COUNTIF('Guideline 1.2'!J5:J7,"f"),"f",IF(COUNTIF('Guideline 1.2'!J5:J7,"tp"),"tp",IF(COUNTIF('Guideline 1.2'!J5:J7,"p"),"p","n/a")))</f>
        <v>n/a</v>
      </c>
      <c r="J9" s="108" t="str">
        <f>IF(COUNTIF('Guideline 1.2'!K5:K7,"f"),"f",IF(COUNTIF('Guideline 1.2'!K5:K7,"tp"),"tp",IF(COUNTIF('Guideline 1.2'!K5:K7,"p"),"p","n/a")))</f>
        <v>n/a</v>
      </c>
      <c r="K9" s="108" t="str">
        <f>IF(COUNTIF('Guideline 1.2'!L5:L7,"f"),"f",IF(COUNTIF('Guideline 1.2'!L5:L7,"tp"),"tp",IF(COUNTIF('Guideline 1.2'!L5:L7,"p"),"p","n/a")))</f>
        <v>n/a</v>
      </c>
      <c r="L9" s="108" t="str">
        <f>IF(COUNTIF('Guideline 1.2'!M5:M7,"f"),"f",IF(COUNTIF('Guideline 1.2'!M5:M7,"tp"),"tp",IF(COUNTIF('Guideline 1.2'!M5:M7,"p"),"p","n/a")))</f>
        <v>n/a</v>
      </c>
      <c r="M9" s="108" t="str">
        <f>IF(COUNTIF('Guideline 1.2'!N5:N7,"f"),"f",IF(COUNTIF('Guideline 1.2'!N5:N7,"tp"),"tp",IF(COUNTIF('Guideline 1.2'!N5:N7,"p"),"p","n/a")))</f>
        <v>n/a</v>
      </c>
      <c r="N9" s="108" t="str">
        <f>IF(COUNTIF('Guideline 1.2'!O5:O7,"f"),"f",IF(COUNTIF('Guideline 1.2'!O5:O7,"tp"),"tp",IF(COUNTIF('Guideline 1.2'!O5:O7,"p"),"p","n/a")))</f>
        <v>n/a</v>
      </c>
      <c r="O9" s="108" t="str">
        <f>IF(COUNTIF('Guideline 1.2'!P5:P7,"f"),"f",IF(COUNTIF('Guideline 1.2'!P5:P7,"tp"),"tp",IF(COUNTIF('Guideline 1.2'!P5:P7,"p"),"p","n/a")))</f>
        <v>n/a</v>
      </c>
      <c r="P9" s="108" t="str">
        <f>IF(COUNTIF('Guideline 1.2'!Q5:Q7,"f"),"f",IF(COUNTIF('Guideline 1.2'!Q5:Q7,"tp"),"tp",IF(COUNTIF('Guideline 1.2'!Q5:Q7,"p"),"p","n/a")))</f>
        <v>n/a</v>
      </c>
      <c r="Q9" s="108" t="str">
        <f>IF(COUNTIF('Guideline 1.2'!R5:R7,"f"),"f",IF(COUNTIF('Guideline 1.2'!R5:R7,"tp"),"tp",IF(COUNTIF('Guideline 1.2'!R5:R7,"p"),"p","n/a")))</f>
        <v>n/a</v>
      </c>
      <c r="R9" s="108" t="str">
        <f>IF(COUNTIF('Guideline 1.2'!S5:S7,"f"),"f",IF(COUNTIF('Guideline 1.2'!S5:S7,"tp"),"tp",IF(COUNTIF('Guideline 1.2'!S5:S7,"p"),"p","n/a")))</f>
        <v>n/a</v>
      </c>
      <c r="S9" s="200">
        <f>COUNTIF(C9:R9, "f")</f>
        <v>0</v>
      </c>
    </row>
    <row r="10" spans="1:24" s="32" customFormat="1" ht="14.25" customHeight="1">
      <c r="A10" s="123" t="s">
        <v>0</v>
      </c>
      <c r="B10" s="41" t="s">
        <v>213</v>
      </c>
      <c r="C10" s="107" t="str">
        <f>IF(COUNTIF('Guideline 1.2'!D12:D14,"f"),"f",IF(COUNTIF('Guideline 1.2'!D12:D14,"tp"),"tp",IF(COUNTIF('Guideline 1.2'!D12:D14,"p"),"p","n/a")))</f>
        <v>f</v>
      </c>
      <c r="D10" s="108" t="str">
        <f>IF(COUNTIF('Guideline 1.2'!E12:E14,"f"),"f",IF(COUNTIF('Guideline 1.2'!E12:E14,"tp"),"tp",IF(COUNTIF('Guideline 1.2'!E12:E14,"p"),"p","n/a")))</f>
        <v>n/a</v>
      </c>
      <c r="E10" s="108" t="str">
        <f>IF(COUNTIF('Guideline 1.2'!F12:F14,"f"),"f",IF(COUNTIF('Guideline 1.2'!F12:F14,"tp"),"tp",IF(COUNTIF('Guideline 1.2'!F12:F14,"p"),"p","n/a")))</f>
        <v>f</v>
      </c>
      <c r="F10" s="108" t="str">
        <f>IF(COUNTIF('Guideline 1.2'!G12:G14,"f"),"f",IF(COUNTIF('Guideline 1.2'!G12:G14,"tp"),"tp",IF(COUNTIF('Guideline 1.2'!G12:G14,"p"),"p","n/a")))</f>
        <v>n/a</v>
      </c>
      <c r="G10" s="108" t="str">
        <f>IF(COUNTIF('Guideline 1.2'!H12:H14,"f"),"f",IF(COUNTIF('Guideline 1.2'!H12:H14,"tp"),"tp",IF(COUNTIF('Guideline 1.2'!H12:H14,"p"),"p","n/a")))</f>
        <v>n/a</v>
      </c>
      <c r="H10" s="108" t="str">
        <f>IF(COUNTIF('Guideline 1.2'!I12:I14,"f"),"f",IF(COUNTIF('Guideline 1.2'!I12:I14,"tp"),"tp",IF(COUNTIF('Guideline 1.2'!I12:I14,"p"),"p","n/a")))</f>
        <v>f</v>
      </c>
      <c r="I10" s="108" t="str">
        <f>IF(COUNTIF('Guideline 1.2'!J12:J14,"f"),"f",IF(COUNTIF('Guideline 1.2'!J12:J14,"tp"),"tp",IF(COUNTIF('Guideline 1.2'!J12:J14,"p"),"p","n/a")))</f>
        <v>f</v>
      </c>
      <c r="J10" s="108" t="str">
        <f>IF(COUNTIF('Guideline 1.2'!K12:K14,"f"),"f",IF(COUNTIF('Guideline 1.2'!K12:K14,"tp"),"tp",IF(COUNTIF('Guideline 1.2'!K12:K14,"p"),"p","n/a")))</f>
        <v>n/a</v>
      </c>
      <c r="K10" s="108" t="str">
        <f>IF(COUNTIF('Guideline 1.2'!L12:L14,"f"),"f",IF(COUNTIF('Guideline 1.2'!L12:L14,"tp"),"tp",IF(COUNTIF('Guideline 1.2'!L12:L14,"p"),"p","n/a")))</f>
        <v>n/a</v>
      </c>
      <c r="L10" s="108" t="str">
        <f>IF(COUNTIF('Guideline 1.2'!M12:M14,"f"),"f",IF(COUNTIF('Guideline 1.2'!M12:M14,"tp"),"tp",IF(COUNTIF('Guideline 1.2'!M12:M14,"p"),"p","n/a")))</f>
        <v>n/a</v>
      </c>
      <c r="M10" s="108" t="str">
        <f>IF(COUNTIF('Guideline 1.2'!N12:N14,"f"),"f",IF(COUNTIF('Guideline 1.2'!N12:N14,"tp"),"tp",IF(COUNTIF('Guideline 1.2'!N12:N14,"p"),"p","n/a")))</f>
        <v>n/a</v>
      </c>
      <c r="N10" s="108" t="str">
        <f>IF(COUNTIF('Guideline 1.2'!O12:O14,"f"),"f",IF(COUNTIF('Guideline 1.2'!O12:O14,"tp"),"tp",IF(COUNTIF('Guideline 1.2'!O12:O14,"p"),"p","n/a")))</f>
        <v>n/a</v>
      </c>
      <c r="O10" s="108" t="str">
        <f>IF(COUNTIF('Guideline 1.2'!P12:P14,"f"),"f",IF(COUNTIF('Guideline 1.2'!P12:P14,"tp"),"tp",IF(COUNTIF('Guideline 1.2'!P12:P14,"p"),"p","n/a")))</f>
        <v>n/a</v>
      </c>
      <c r="P10" s="108" t="str">
        <f>IF(COUNTIF('Guideline 1.2'!Q12:Q14,"f"),"f",IF(COUNTIF('Guideline 1.2'!Q12:Q14,"tp"),"tp",IF(COUNTIF('Guideline 1.2'!Q12:Q14,"p"),"p","n/a")))</f>
        <v>n/a</v>
      </c>
      <c r="Q10" s="108" t="str">
        <f>IF(COUNTIF('Guideline 1.2'!R12:R14,"f"),"f",IF(COUNTIF('Guideline 1.2'!R12:R14,"tp"),"tp",IF(COUNTIF('Guideline 1.2'!R12:R14,"p"),"p","n/a")))</f>
        <v>n/a</v>
      </c>
      <c r="R10" s="108" t="str">
        <f>IF(COUNTIF('Guideline 1.2'!S12:S14,"f"),"f",IF(COUNTIF('Guideline 1.2'!S12:S14,"tp"),"tp",IF(COUNTIF('Guideline 1.2'!S12:S14,"p"),"p","n/a")))</f>
        <v>n/a</v>
      </c>
      <c r="S10" s="200">
        <f>COUNTIF(C10:R10, "f")</f>
        <v>4</v>
      </c>
    </row>
    <row r="11" spans="1:24" s="32" customFormat="1" ht="14.25" customHeight="1">
      <c r="A11" s="123" t="s">
        <v>0</v>
      </c>
      <c r="B11" s="41" t="s">
        <v>214</v>
      </c>
      <c r="C11" s="107" t="str">
        <f>IF(COUNTIF('Guideline 1.2'!D18:D21,"f"),"f",IF(COUNTIF('Guideline 1.2'!D18:D21,"tp"),"tp",IF(COUNTIF('Guideline 1.2'!D18:D21,"p"),"p","n/a")))</f>
        <v>f</v>
      </c>
      <c r="D11" s="108" t="str">
        <f>IF(COUNTIF('Guideline 1.2'!E18:E21,"f"),"f",IF(COUNTIF('Guideline 1.2'!E18:E21,"tp"),"tp",IF(COUNTIF('Guideline 1.2'!E18:E21,"p"),"p","n/a")))</f>
        <v>n/a</v>
      </c>
      <c r="E11" s="108" t="str">
        <f>IF(COUNTIF('Guideline 1.2'!F18:F21,"f"),"f",IF(COUNTIF('Guideline 1.2'!F18:F21,"tp"),"tp",IF(COUNTIF('Guideline 1.2'!F18:F21,"p"),"p","n/a")))</f>
        <v>f</v>
      </c>
      <c r="F11" s="108" t="str">
        <f>IF(COUNTIF('Guideline 1.2'!G18:G21,"f"),"f",IF(COUNTIF('Guideline 1.2'!G18:G21,"tp"),"tp",IF(COUNTIF('Guideline 1.2'!G18:G21,"p"),"p","n/a")))</f>
        <v>n/a</v>
      </c>
      <c r="G11" s="108" t="str">
        <f>IF(COUNTIF('Guideline 1.2'!H18:H21,"f"),"f",IF(COUNTIF('Guideline 1.2'!H18:H21,"tp"),"tp",IF(COUNTIF('Guideline 1.2'!H18:H21,"p"),"p","n/a")))</f>
        <v>n/a</v>
      </c>
      <c r="H11" s="108" t="str">
        <f>IF(COUNTIF('Guideline 1.2'!I18:I21,"f"),"f",IF(COUNTIF('Guideline 1.2'!I18:I21,"tp"),"tp",IF(COUNTIF('Guideline 1.2'!I18:I21,"p"),"p","n/a")))</f>
        <v>f</v>
      </c>
      <c r="I11" s="108" t="str">
        <f>IF(COUNTIF('Guideline 1.2'!J18:J21,"f"),"f",IF(COUNTIF('Guideline 1.2'!J18:J21,"tp"),"tp",IF(COUNTIF('Guideline 1.2'!J18:J21,"p"),"p","n/a")))</f>
        <v>f</v>
      </c>
      <c r="J11" s="108" t="str">
        <f>IF(COUNTIF('Guideline 1.2'!K18:K21,"f"),"f",IF(COUNTIF('Guideline 1.2'!K18:K21,"tp"),"tp",IF(COUNTIF('Guideline 1.2'!K18:K21,"p"),"p","n/a")))</f>
        <v>n/a</v>
      </c>
      <c r="K11" s="108" t="str">
        <f>IF(COUNTIF('Guideline 1.2'!L18:L21,"f"),"f",IF(COUNTIF('Guideline 1.2'!L18:L21,"tp"),"tp",IF(COUNTIF('Guideline 1.2'!L18:L21,"p"),"p","n/a")))</f>
        <v>n/a</v>
      </c>
      <c r="L11" s="108" t="str">
        <f>IF(COUNTIF('Guideline 1.2'!M18:M21,"f"),"f",IF(COUNTIF('Guideline 1.2'!M18:M21,"tp"),"tp",IF(COUNTIF('Guideline 1.2'!M18:M21,"p"),"p","n/a")))</f>
        <v>n/a</v>
      </c>
      <c r="M11" s="108" t="str">
        <f>IF(COUNTIF('Guideline 1.2'!N18:N21,"f"),"f",IF(COUNTIF('Guideline 1.2'!N18:N21,"tp"),"tp",IF(COUNTIF('Guideline 1.2'!N18:N21,"p"),"p","n/a")))</f>
        <v>n/a</v>
      </c>
      <c r="N11" s="108" t="str">
        <f>IF(COUNTIF('Guideline 1.2'!O18:O21,"f"),"f",IF(COUNTIF('Guideline 1.2'!O18:O21,"tp"),"tp",IF(COUNTIF('Guideline 1.2'!O18:O21,"p"),"p","n/a")))</f>
        <v>n/a</v>
      </c>
      <c r="O11" s="108" t="str">
        <f>IF(COUNTIF('Guideline 1.2'!P18:P21,"f"),"f",IF(COUNTIF('Guideline 1.2'!P18:P21,"tp"),"tp",IF(COUNTIF('Guideline 1.2'!P18:P21,"p"),"p","n/a")))</f>
        <v>n/a</v>
      </c>
      <c r="P11" s="108" t="str">
        <f>IF(COUNTIF('Guideline 1.2'!Q18:Q21,"f"),"f",IF(COUNTIF('Guideline 1.2'!Q18:Q21,"tp"),"tp",IF(COUNTIF('Guideline 1.2'!Q18:Q21,"p"),"p","n/a")))</f>
        <v>n/a</v>
      </c>
      <c r="Q11" s="108" t="str">
        <f>IF(COUNTIF('Guideline 1.2'!R18:R21,"f"),"f",IF(COUNTIF('Guideline 1.2'!R18:R21,"tp"),"tp",IF(COUNTIF('Guideline 1.2'!R18:R21,"p"),"p","n/a")))</f>
        <v>n/a</v>
      </c>
      <c r="R11" s="108" t="str">
        <f>IF(COUNTIF('Guideline 1.2'!S18:S21,"f"),"f",IF(COUNTIF('Guideline 1.2'!S18:S21,"tp"),"tp",IF(COUNTIF('Guideline 1.2'!S18:S21,"p"),"p","n/a")))</f>
        <v>n/a</v>
      </c>
      <c r="S11" s="200">
        <f>COUNTIF(C11:R11, "f")</f>
        <v>4</v>
      </c>
    </row>
    <row r="12" spans="1:24" s="32" customFormat="1" ht="14.25" customHeight="1">
      <c r="A12" s="124" t="s">
        <v>2</v>
      </c>
      <c r="B12" s="41" t="s">
        <v>215</v>
      </c>
      <c r="C12" s="107" t="str">
        <f>IF(COUNTIF('Guideline 1.2'!D25:D27,"f"),"f",IF(COUNTIF('Guideline 1.2'!D8:D10,"tp"),"tp",IF(COUNTIF('Guideline 1.2'!D8:D10,"p"),"p","n/a")))</f>
        <v>n/a</v>
      </c>
      <c r="D12" s="108" t="str">
        <f>IF(COUNTIF('Guideline 1.2'!E25:E27,"f"),"f",IF(COUNTIF('Guideline 1.2'!E8:E10,"tp"),"tp",IF(COUNTIF('Guideline 1.2'!E8:E10,"p"),"p","n/a")))</f>
        <v>n/a</v>
      </c>
      <c r="E12" s="108" t="str">
        <f>IF(COUNTIF('Guideline 1.2'!F25:F27,"f"),"f",IF(COUNTIF('Guideline 1.2'!F8:F10,"tp"),"tp",IF(COUNTIF('Guideline 1.2'!F8:F10,"p"),"p","n/a")))</f>
        <v>n/a</v>
      </c>
      <c r="F12" s="108" t="str">
        <f>IF(COUNTIF('Guideline 1.2'!G25:G27,"f"),"f",IF(COUNTIF('Guideline 1.2'!G8:G10,"tp"),"tp",IF(COUNTIF('Guideline 1.2'!G8:G10,"p"),"p","n/a")))</f>
        <v>n/a</v>
      </c>
      <c r="G12" s="108" t="str">
        <f>IF(COUNTIF('Guideline 1.2'!H25:H27,"f"),"f",IF(COUNTIF('Guideline 1.2'!H8:H10,"tp"),"tp",IF(COUNTIF('Guideline 1.2'!H8:H10,"p"),"p","n/a")))</f>
        <v>n/a</v>
      </c>
      <c r="H12" s="108" t="str">
        <f>IF(COUNTIF('Guideline 1.2'!I25:I27,"f"),"f",IF(COUNTIF('Guideline 1.2'!I8:I10,"tp"),"tp",IF(COUNTIF('Guideline 1.2'!I8:I10,"p"),"p","n/a")))</f>
        <v>n/a</v>
      </c>
      <c r="I12" s="108" t="str">
        <f>IF(COUNTIF('Guideline 1.2'!J25:J27,"f"),"f",IF(COUNTIF('Guideline 1.2'!J8:J10,"tp"),"tp",IF(COUNTIF('Guideline 1.2'!J8:J10,"p"),"p","n/a")))</f>
        <v>n/a</v>
      </c>
      <c r="J12" s="108" t="str">
        <f>IF(COUNTIF('Guideline 1.2'!K25:K27,"f"),"f",IF(COUNTIF('Guideline 1.2'!K8:K10,"tp"),"tp",IF(COUNTIF('Guideline 1.2'!K8:K10,"p"),"p","n/a")))</f>
        <v>n/a</v>
      </c>
      <c r="K12" s="108" t="str">
        <f>IF(COUNTIF('Guideline 1.2'!L25:L27,"f"),"f",IF(COUNTIF('Guideline 1.2'!L8:L10,"tp"),"tp",IF(COUNTIF('Guideline 1.2'!L8:L10,"p"),"p","n/a")))</f>
        <v>n/a</v>
      </c>
      <c r="L12" s="108" t="str">
        <f>IF(COUNTIF('Guideline 1.2'!M25:M27,"f"),"f",IF(COUNTIF('Guideline 1.2'!M8:M10,"tp"),"tp",IF(COUNTIF('Guideline 1.2'!M8:M10,"p"),"p","n/a")))</f>
        <v>n/a</v>
      </c>
      <c r="M12" s="108" t="str">
        <f>IF(COUNTIF('Guideline 1.2'!N25:N27,"f"),"f",IF(COUNTIF('Guideline 1.2'!N8:N10,"tp"),"tp",IF(COUNTIF('Guideline 1.2'!N8:N10,"p"),"p","n/a")))</f>
        <v>n/a</v>
      </c>
      <c r="N12" s="108" t="str">
        <f>IF(COUNTIF('Guideline 1.2'!O25:O27,"f"),"f",IF(COUNTIF('Guideline 1.2'!O8:O10,"tp"),"tp",IF(COUNTIF('Guideline 1.2'!O8:O10,"p"),"p","n/a")))</f>
        <v>n/a</v>
      </c>
      <c r="O12" s="108" t="str">
        <f>IF(COUNTIF('Guideline 1.2'!P25:P27,"f"),"f",IF(COUNTIF('Guideline 1.2'!P8:P10,"tp"),"tp",IF(COUNTIF('Guideline 1.2'!P8:P10,"p"),"p","n/a")))</f>
        <v>n/a</v>
      </c>
      <c r="P12" s="108" t="str">
        <f>IF(COUNTIF('Guideline 1.2'!Q25:Q27,"f"),"f",IF(COUNTIF('Guideline 1.2'!Q8:Q10,"tp"),"tp",IF(COUNTIF('Guideline 1.2'!Q8:Q10,"p"),"p","n/a")))</f>
        <v>n/a</v>
      </c>
      <c r="Q12" s="108" t="str">
        <f>IF(COUNTIF('Guideline 1.2'!R25:R27,"f"),"f",IF(COUNTIF('Guideline 1.2'!R8:R10,"tp"),"tp",IF(COUNTIF('Guideline 1.2'!R8:R10,"p"),"p","n/a")))</f>
        <v>n/a</v>
      </c>
      <c r="R12" s="108" t="str">
        <f>IF(COUNTIF('Guideline 1.2'!S25:S27,"f"),"f",IF(COUNTIF('Guideline 1.2'!S8:S10,"tp"),"tp",IF(COUNTIF('Guideline 1.2'!S8:S10,"p"),"p","n/a")))</f>
        <v>n/a</v>
      </c>
      <c r="S12" s="200">
        <f>COUNTIF(C12:R12, "f")</f>
        <v>0</v>
      </c>
    </row>
    <row r="13" spans="1:24" s="32" customFormat="1" ht="14.25" customHeight="1">
      <c r="A13" s="124" t="s">
        <v>2</v>
      </c>
      <c r="B13" s="41" t="s">
        <v>216</v>
      </c>
      <c r="C13" s="107" t="str">
        <f>IF(COUNTIF('Guideline 1.2'!D31:D33,"f"),"f",IF(COUNTIF('Guideline 1.2'!D31:D33,"tp"),"tp",IF(COUNTIF('Guideline 1.2'!D31:D33,"p"),"p","n/a")))</f>
        <v>f</v>
      </c>
      <c r="D13" s="108" t="str">
        <f>IF(COUNTIF('Guideline 1.2'!E31:E33,"f"),"f",IF(COUNTIF('Guideline 1.2'!E31:E33,"tp"),"tp",IF(COUNTIF('Guideline 1.2'!E31:E33,"p"),"p","n/a")))</f>
        <v>n/a</v>
      </c>
      <c r="E13" s="108" t="str">
        <f>IF(COUNTIF('Guideline 1.2'!F31:F33,"f"),"f",IF(COUNTIF('Guideline 1.2'!F31:F33,"tp"),"tp",IF(COUNTIF('Guideline 1.2'!F31:F33,"p"),"p","n/a")))</f>
        <v>f</v>
      </c>
      <c r="F13" s="108" t="str">
        <f>IF(COUNTIF('Guideline 1.2'!G31:G33,"f"),"f",IF(COUNTIF('Guideline 1.2'!G31:G33,"tp"),"tp",IF(COUNTIF('Guideline 1.2'!G31:G33,"p"),"p","n/a")))</f>
        <v>n/a</v>
      </c>
      <c r="G13" s="108" t="str">
        <f>IF(COUNTIF('Guideline 1.2'!H31:H33,"f"),"f",IF(COUNTIF('Guideline 1.2'!H31:H33,"tp"),"tp",IF(COUNTIF('Guideline 1.2'!H31:H33,"p"),"p","n/a")))</f>
        <v>n/a</v>
      </c>
      <c r="H13" s="108" t="str">
        <f>IF(COUNTIF('Guideline 1.2'!I31:I33,"f"),"f",IF(COUNTIF('Guideline 1.2'!I31:I33,"tp"),"tp",IF(COUNTIF('Guideline 1.2'!I31:I33,"p"),"p","n/a")))</f>
        <v>f</v>
      </c>
      <c r="I13" s="108" t="str">
        <f>IF(COUNTIF('Guideline 1.2'!J31:J33,"f"),"f",IF(COUNTIF('Guideline 1.2'!J31:J33,"tp"),"tp",IF(COUNTIF('Guideline 1.2'!J31:J33,"p"),"p","n/a")))</f>
        <v>f</v>
      </c>
      <c r="J13" s="108" t="str">
        <f>IF(COUNTIF('Guideline 1.2'!K31:K33,"f"),"f",IF(COUNTIF('Guideline 1.2'!K31:K33,"tp"),"tp",IF(COUNTIF('Guideline 1.2'!K31:K33,"p"),"p","n/a")))</f>
        <v>n/a</v>
      </c>
      <c r="K13" s="108" t="str">
        <f>IF(COUNTIF('Guideline 1.2'!L31:L33,"f"),"f",IF(COUNTIF('Guideline 1.2'!L31:L33,"tp"),"tp",IF(COUNTIF('Guideline 1.2'!L31:L33,"p"),"p","n/a")))</f>
        <v>n/a</v>
      </c>
      <c r="L13" s="108" t="str">
        <f>IF(COUNTIF('Guideline 1.2'!M31:M33,"f"),"f",IF(COUNTIF('Guideline 1.2'!M31:M33,"tp"),"tp",IF(COUNTIF('Guideline 1.2'!M31:M33,"p"),"p","n/a")))</f>
        <v>n/a</v>
      </c>
      <c r="M13" s="108" t="str">
        <f>IF(COUNTIF('Guideline 1.2'!N31:N33,"f"),"f",IF(COUNTIF('Guideline 1.2'!N31:N33,"tp"),"tp",IF(COUNTIF('Guideline 1.2'!N31:N33,"p"),"p","n/a")))</f>
        <v>n/a</v>
      </c>
      <c r="N13" s="108" t="str">
        <f>IF(COUNTIF('Guideline 1.2'!O31:O33,"f"),"f",IF(COUNTIF('Guideline 1.2'!O31:O33,"tp"),"tp",IF(COUNTIF('Guideline 1.2'!O31:O33,"p"),"p","n/a")))</f>
        <v>n/a</v>
      </c>
      <c r="O13" s="108" t="str">
        <f>IF(COUNTIF('Guideline 1.2'!P31:P33,"f"),"f",IF(COUNTIF('Guideline 1.2'!P31:P33,"tp"),"tp",IF(COUNTIF('Guideline 1.2'!P31:P33,"p"),"p","n/a")))</f>
        <v>n/a</v>
      </c>
      <c r="P13" s="108" t="str">
        <f>IF(COUNTIF('Guideline 1.2'!Q31:Q33,"f"),"f",IF(COUNTIF('Guideline 1.2'!Q31:Q33,"tp"),"tp",IF(COUNTIF('Guideline 1.2'!Q31:Q33,"p"),"p","n/a")))</f>
        <v>n/a</v>
      </c>
      <c r="Q13" s="108" t="str">
        <f>IF(COUNTIF('Guideline 1.2'!R31:R33,"f"),"f",IF(COUNTIF('Guideline 1.2'!R31:R33,"tp"),"tp",IF(COUNTIF('Guideline 1.2'!R31:R33,"p"),"p","n/a")))</f>
        <v>n/a</v>
      </c>
      <c r="R13" s="108" t="str">
        <f>IF(COUNTIF('Guideline 1.2'!S31:S33,"f"),"f",IF(COUNTIF('Guideline 1.2'!S31:S33,"tp"),"tp",IF(COUNTIF('Guideline 1.2'!S31:S33,"p"),"p","n/a")))</f>
        <v>n/a</v>
      </c>
      <c r="S13" s="200">
        <f>COUNTIF(C13:R13, "f")</f>
        <v>4</v>
      </c>
    </row>
    <row r="14" spans="1:24" s="32" customFormat="1">
      <c r="A14" s="125"/>
      <c r="B14" s="45"/>
      <c r="C14" s="42"/>
      <c r="D14" s="61"/>
      <c r="E14" s="43"/>
      <c r="F14" s="44"/>
      <c r="G14" s="43"/>
      <c r="H14" s="44"/>
      <c r="I14" s="40"/>
      <c r="J14" s="108"/>
      <c r="K14" s="108"/>
      <c r="L14" s="108"/>
      <c r="M14" s="108"/>
      <c r="N14" s="108"/>
      <c r="O14" s="108"/>
      <c r="P14" s="108"/>
      <c r="Q14" s="108"/>
      <c r="R14" s="108"/>
      <c r="S14" s="201"/>
    </row>
    <row r="15" spans="1:24" s="64" customFormat="1" ht="27" customHeight="1">
      <c r="A15" s="174" t="s">
        <v>35</v>
      </c>
      <c r="B15" s="175"/>
      <c r="C15" s="175"/>
      <c r="D15" s="175"/>
      <c r="E15" s="175"/>
      <c r="F15" s="175"/>
      <c r="G15" s="175"/>
      <c r="H15" s="175"/>
      <c r="I15" s="175"/>
      <c r="J15" s="175"/>
      <c r="K15" s="175"/>
      <c r="L15" s="175"/>
      <c r="M15" s="175"/>
      <c r="N15" s="175"/>
      <c r="O15" s="175"/>
      <c r="P15" s="175"/>
      <c r="Q15" s="175"/>
      <c r="R15" s="175"/>
      <c r="S15" s="199"/>
    </row>
    <row r="16" spans="1:24" s="32" customFormat="1" ht="14.25" customHeight="1">
      <c r="A16" s="121" t="s">
        <v>0</v>
      </c>
      <c r="B16" s="41" t="s">
        <v>217</v>
      </c>
      <c r="C16" s="110" t="str">
        <f>IF(COUNTIF('Guideline 1.3'!D6:D28,"f"),"f",IF(COUNTIF('Guideline 1.3'!D6:D28,"tp"),"tp",IF(COUNTIF('Guideline 1.3'!D6:D28,"p"),"p","n/a")))</f>
        <v>f</v>
      </c>
      <c r="D16" s="111" t="str">
        <f>IF(COUNTIF('Guideline 1.3'!E6:E28,"f"),"f",IF(COUNTIF('Guideline 1.3'!E6:E28,"tp"),"tp",IF(COUNTIF('Guideline 1.3'!E6:E28,"p"),"p","n/a")))</f>
        <v>f</v>
      </c>
      <c r="E16" s="111" t="str">
        <f>IF(COUNTIF('Guideline 1.3'!F6:F28,"f"),"f",IF(COUNTIF('Guideline 1.3'!F6:F28,"tp"),"tp",IF(COUNTIF('Guideline 1.3'!F6:F28,"p"),"p","n/a")))</f>
        <v>f</v>
      </c>
      <c r="F16" s="111" t="str">
        <f>IF(COUNTIF('Guideline 1.3'!G6:G28,"f"),"f",IF(COUNTIF('Guideline 1.3'!G6:G28,"tp"),"tp",IF(COUNTIF('Guideline 1.3'!G6:G28,"p"),"p","n/a")))</f>
        <v>f</v>
      </c>
      <c r="G16" s="111" t="str">
        <f>IF(COUNTIF('Guideline 1.3'!H6:H28,"f"),"f",IF(COUNTIF('Guideline 1.3'!H6:H28,"tp"),"tp",IF(COUNTIF('Guideline 1.3'!H6:H28,"p"),"p","n/a")))</f>
        <v>f</v>
      </c>
      <c r="H16" s="111" t="str">
        <f>IF(COUNTIF('Guideline 1.3'!I6:I28,"f"),"f",IF(COUNTIF('Guideline 1.3'!I6:I28,"tp"),"tp",IF(COUNTIF('Guideline 1.3'!I6:I28,"p"),"p","n/a")))</f>
        <v>f</v>
      </c>
      <c r="I16" s="111" t="str">
        <f>IF(COUNTIF('Guideline 1.3'!J6:J28,"f"),"f",IF(COUNTIF('Guideline 1.3'!J6:J28,"tp"),"tp",IF(COUNTIF('Guideline 1.3'!J6:J28,"p"),"p","n/a")))</f>
        <v>f</v>
      </c>
      <c r="J16" s="111" t="str">
        <f>IF(COUNTIF('Guideline 1.3'!K6:K28,"f"),"f",IF(COUNTIF('Guideline 1.3'!K6:K28,"tp"),"tp",IF(COUNTIF('Guideline 1.3'!K6:K28,"p"),"p","n/a")))</f>
        <v>f</v>
      </c>
      <c r="K16" s="108" t="str">
        <f>IF(COUNTIF('Guideline 1.3'!L6:L28,"f"),"f",IF(COUNTIF('Guideline 1.3'!L6:L28,"tp"),"tp",IF(COUNTIF('Guideline 1.3'!L6:L28,"p"),"p","n/a")))</f>
        <v>f</v>
      </c>
      <c r="L16" s="108" t="str">
        <f>IF(COUNTIF('Guideline 1.3'!M6:M28,"f"),"f",IF(COUNTIF('Guideline 1.3'!M6:M28,"tp"),"tp",IF(COUNTIF('Guideline 1.3'!M6:M28,"p"),"p","n/a")))</f>
        <v>f</v>
      </c>
      <c r="M16" s="108" t="str">
        <f>IF(COUNTIF('Guideline 1.3'!N6:N28,"f"),"f",IF(COUNTIF('Guideline 1.3'!N6:N28,"tp"),"tp",IF(COUNTIF('Guideline 1.3'!N6:N28,"p"),"p","n/a")))</f>
        <v>p</v>
      </c>
      <c r="N16" s="108" t="str">
        <f>IF(COUNTIF('Guideline 1.3'!O6:O28,"f"),"f",IF(COUNTIF('Guideline 1.3'!O6:O28,"tp"),"tp",IF(COUNTIF('Guideline 1.3'!O6:O28,"p"),"p","n/a")))</f>
        <v>f</v>
      </c>
      <c r="O16" s="108" t="str">
        <f>IF(COUNTIF('Guideline 1.3'!P6:P28,"f"),"f",IF(COUNTIF('Guideline 1.3'!P6:P28,"tp"),"tp",IF(COUNTIF('Guideline 1.3'!P6:P28,"p"),"p","n/a")))</f>
        <v>f</v>
      </c>
      <c r="P16" s="108" t="str">
        <f>IF(COUNTIF('Guideline 1.3'!Q6:Q28,"f"),"f",IF(COUNTIF('Guideline 1.3'!Q6:Q28,"tp"),"tp",IF(COUNTIF('Guideline 1.3'!Q6:Q28,"p"),"p","n/a")))</f>
        <v>f</v>
      </c>
      <c r="Q16" s="108" t="str">
        <f>IF(COUNTIF('Guideline 1.3'!R6:R28,"f"),"f",IF(COUNTIF('Guideline 1.3'!R6:R28,"tp"),"tp",IF(COUNTIF('Guideline 1.3'!R6:R28,"p"),"p","n/a")))</f>
        <v>f</v>
      </c>
      <c r="R16" s="108" t="str">
        <f>IF(COUNTIF('Guideline 1.3'!S6:S28,"f"),"f",IF(COUNTIF('Guideline 1.3'!S6:S28,"tp"),"tp",IF(COUNTIF('Guideline 1.3'!S6:S28,"p"),"p","n/a")))</f>
        <v>f</v>
      </c>
      <c r="S16" s="200">
        <f>COUNTIF(C16:R16, "f")</f>
        <v>15</v>
      </c>
    </row>
    <row r="17" spans="1:19" s="32" customFormat="1" ht="14.25" customHeight="1">
      <c r="A17" s="123" t="s">
        <v>0</v>
      </c>
      <c r="B17" s="41" t="s">
        <v>218</v>
      </c>
      <c r="C17" s="107" t="str">
        <f>IF(COUNTIF('Guideline 1.3'!D32:D34,"f"),"f",IF(COUNTIF('Guideline 1.3'!D32:D34,"tp"),"tp",IF(COUNTIF('Guideline 1.3'!D32:D34,"p"),"p","n/a")))</f>
        <v>tp</v>
      </c>
      <c r="D17" s="109" t="str">
        <f>IF(COUNTIF('Guideline 1.3'!E32:E34,"f"),"f",IF(COUNTIF('Guideline 1.3'!E32:E34,"tp"),"tp",IF(COUNTIF('Guideline 1.3'!E32:E34,"p"),"p","n/a")))</f>
        <v>tp</v>
      </c>
      <c r="E17" s="109" t="str">
        <f>IF(COUNTIF('Guideline 1.3'!F32:F34,"f"),"f",IF(COUNTIF('Guideline 1.3'!F32:F34,"tp"),"tp",IF(COUNTIF('Guideline 1.3'!F32:F34,"p"),"p","n/a")))</f>
        <v>f</v>
      </c>
      <c r="F17" s="109" t="str">
        <f>IF(COUNTIF('Guideline 1.3'!G32:G34,"f"),"f",IF(COUNTIF('Guideline 1.3'!G32:G34,"tp"),"tp",IF(COUNTIF('Guideline 1.3'!G32:G34,"p"),"p","n/a")))</f>
        <v>f</v>
      </c>
      <c r="G17" s="109" t="str">
        <f>IF(COUNTIF('Guideline 1.3'!H32:H34,"f"),"f",IF(COUNTIF('Guideline 1.3'!H32:H34,"tp"),"tp",IF(COUNTIF('Guideline 1.3'!H32:H34,"p"),"p","n/a")))</f>
        <v>p</v>
      </c>
      <c r="H17" s="109" t="str">
        <f>IF(COUNTIF('Guideline 1.3'!I32:I34,"f"),"f",IF(COUNTIF('Guideline 1.3'!I32:I34,"tp"),"tp",IF(COUNTIF('Guideline 1.3'!I32:I34,"p"),"p","n/a")))</f>
        <v>tp</v>
      </c>
      <c r="I17" s="109" t="str">
        <f>IF(COUNTIF('Guideline 1.3'!J32:J34,"f"),"f",IF(COUNTIF('Guideline 1.3'!J32:J34,"tp"),"tp",IF(COUNTIF('Guideline 1.3'!J32:J34,"p"),"p","n/a")))</f>
        <v>tp</v>
      </c>
      <c r="J17" s="109" t="str">
        <f>IF(COUNTIF('Guideline 1.3'!K32:K34,"f"),"f",IF(COUNTIF('Guideline 1.3'!K32:K34,"tp"),"tp",IF(COUNTIF('Guideline 1.3'!K32:K34,"p"),"p","n/a")))</f>
        <v>p</v>
      </c>
      <c r="K17" s="108" t="str">
        <f>IF(COUNTIF('Guideline 1.3'!L32:L34,"f"),"f",IF(COUNTIF('Guideline 1.3'!L32:L34,"tp"),"tp",IF(COUNTIF('Guideline 1.3'!L32:L34,"p"),"p","n/a")))</f>
        <v>f</v>
      </c>
      <c r="L17" s="108" t="str">
        <f>IF(COUNTIF('Guideline 1.3'!M32:M34,"f"),"f",IF(COUNTIF('Guideline 1.3'!M32:M34,"tp"),"tp",IF(COUNTIF('Guideline 1.3'!M32:M34,"p"),"p","n/a")))</f>
        <v>p</v>
      </c>
      <c r="M17" s="108" t="str">
        <f>IF(COUNTIF('Guideline 1.3'!N32:N34,"f"),"f",IF(COUNTIF('Guideline 1.3'!N32:N34,"tp"),"tp",IF(COUNTIF('Guideline 1.3'!N32:N34,"p"),"p","n/a")))</f>
        <v>n/a</v>
      </c>
      <c r="N17" s="108" t="str">
        <f>IF(COUNTIF('Guideline 1.3'!O32:O34,"f"),"f",IF(COUNTIF('Guideline 1.3'!O32:O34,"tp"),"tp",IF(COUNTIF('Guideline 1.3'!O32:O34,"p"),"p","n/a")))</f>
        <v>tp</v>
      </c>
      <c r="O17" s="108" t="str">
        <f>IF(COUNTIF('Guideline 1.3'!P32:P34,"f"),"f",IF(COUNTIF('Guideline 1.3'!P32:P34,"tp"),"tp",IF(COUNTIF('Guideline 1.3'!P32:P34,"p"),"p","n/a")))</f>
        <v>p</v>
      </c>
      <c r="P17" s="108" t="str">
        <f>IF(COUNTIF('Guideline 1.3'!Q32:Q34,"f"),"f",IF(COUNTIF('Guideline 1.3'!Q32:Q34,"tp"),"tp",IF(COUNTIF('Guideline 1.3'!Q32:Q34,"p"),"p","n/a")))</f>
        <v>tp</v>
      </c>
      <c r="Q17" s="108" t="str">
        <f>IF(COUNTIF('Guideline 1.3'!R32:R34,"f"),"f",IF(COUNTIF('Guideline 1.3'!R32:R34,"tp"),"tp",IF(COUNTIF('Guideline 1.3'!R32:R34,"p"),"p","n/a")))</f>
        <v>tp</v>
      </c>
      <c r="R17" s="108" t="str">
        <f>IF(COUNTIF('Guideline 1.3'!S32:S34,"f"),"f",IF(COUNTIF('Guideline 1.3'!S32:S34,"tp"),"tp",IF(COUNTIF('Guideline 1.3'!S32:S34,"p"),"p","n/a")))</f>
        <v>p</v>
      </c>
      <c r="S17" s="200">
        <f>COUNTIF(C17:R17, "f")</f>
        <v>3</v>
      </c>
    </row>
    <row r="18" spans="1:19" s="32" customFormat="1" ht="14.25" customHeight="1">
      <c r="A18" s="123" t="s">
        <v>0</v>
      </c>
      <c r="B18" s="41" t="s">
        <v>219</v>
      </c>
      <c r="C18" s="107" t="str">
        <f>IF(COUNTIF('Guideline 1.3'!D38,"f"),"f",IF(COUNTIF('Guideline 1.3'!D38,"tp"),"tp",IF(COUNTIF('Guideline 1.3'!D38,"p"),"p","n/a")))</f>
        <v>n/a</v>
      </c>
      <c r="D18" s="109" t="str">
        <f>IF(COUNTIF('Guideline 1.3'!E38,"f"),"f",IF(COUNTIF('Guideline 1.3'!E38,"tp"),"tp",IF(COUNTIF('Guideline 1.3'!E38,"p"),"p","n/a")))</f>
        <v>tp</v>
      </c>
      <c r="E18" s="109" t="str">
        <f>IF(COUNTIF('Guideline 1.3'!F38,"f"),"f",IF(COUNTIF('Guideline 1.3'!F38,"tp"),"tp",IF(COUNTIF('Guideline 1.3'!F38,"p"),"p","n/a")))</f>
        <v>n/a</v>
      </c>
      <c r="F18" s="109" t="str">
        <f>IF(COUNTIF('Guideline 1.3'!G38,"f"),"f",IF(COUNTIF('Guideline 1.3'!G38,"tp"),"tp",IF(COUNTIF('Guideline 1.3'!G38,"p"),"p","n/a")))</f>
        <v>n/a</v>
      </c>
      <c r="G18" s="109" t="str">
        <f>IF(COUNTIF('Guideline 1.3'!H38,"f"),"f",IF(COUNTIF('Guideline 1.3'!H38,"tp"),"tp",IF(COUNTIF('Guideline 1.3'!H38,"p"),"p","n/a")))</f>
        <v>n/a</v>
      </c>
      <c r="H18" s="109" t="str">
        <f>IF(COUNTIF('Guideline 1.3'!I38,"f"),"f",IF(COUNTIF('Guideline 1.3'!I38,"tp"),"tp",IF(COUNTIF('Guideline 1.3'!I38,"p"),"p","n/a")))</f>
        <v>n/a</v>
      </c>
      <c r="I18" s="109" t="str">
        <f>IF(COUNTIF('Guideline 1.3'!J38,"f"),"f",IF(COUNTIF('Guideline 1.3'!J38,"tp"),"tp",IF(COUNTIF('Guideline 1.3'!J38,"p"),"p","n/a")))</f>
        <v>n/a</v>
      </c>
      <c r="J18" s="109" t="str">
        <f>IF(COUNTIF('Guideline 1.3'!K38,"f"),"f",IF(COUNTIF('Guideline 1.3'!K38,"tp"),"tp",IF(COUNTIF('Guideline 1.3'!K38,"p"),"p","n/a")))</f>
        <v>n/a</v>
      </c>
      <c r="K18" s="108" t="str">
        <f>IF(COUNTIF('Guideline 1.3'!L38,"f"),"f",IF(COUNTIF('Guideline 1.3'!L38,"tp"),"tp",IF(COUNTIF('Guideline 1.3'!L38,"p"),"p","n/a")))</f>
        <v>n/a</v>
      </c>
      <c r="L18" s="108" t="str">
        <f>IF(COUNTIF('Guideline 1.3'!M38,"f"),"f",IF(COUNTIF('Guideline 1.3'!M38,"tp"),"tp",IF(COUNTIF('Guideline 1.3'!M38,"p"),"p","n/a")))</f>
        <v>n/a</v>
      </c>
      <c r="M18" s="108" t="str">
        <f>IF(COUNTIF('Guideline 1.3'!N38,"f"),"f",IF(COUNTIF('Guideline 1.3'!N38,"tp"),"tp",IF(COUNTIF('Guideline 1.3'!N38,"p"),"p","n/a")))</f>
        <v>n/a</v>
      </c>
      <c r="N18" s="108" t="str">
        <f>IF(COUNTIF('Guideline 1.3'!O38,"f"),"f",IF(COUNTIF('Guideline 1.3'!O38,"tp"),"tp",IF(COUNTIF('Guideline 1.3'!O38,"p"),"p","n/a")))</f>
        <v>n/a</v>
      </c>
      <c r="O18" s="108" t="str">
        <f>IF(COUNTIF('Guideline 1.3'!P38,"f"),"f",IF(COUNTIF('Guideline 1.3'!P38,"tp"),"tp",IF(COUNTIF('Guideline 1.3'!P38,"p"),"p","n/a")))</f>
        <v>n/a</v>
      </c>
      <c r="P18" s="108" t="str">
        <f>IF(COUNTIF('Guideline 1.3'!Q38,"f"),"f",IF(COUNTIF('Guideline 1.3'!Q38,"tp"),"tp",IF(COUNTIF('Guideline 1.3'!Q38,"p"),"p","n/a")))</f>
        <v>n/a</v>
      </c>
      <c r="Q18" s="108" t="str">
        <f>IF(COUNTIF('Guideline 1.3'!R38,"f"),"f",IF(COUNTIF('Guideline 1.3'!R38,"tp"),"tp",IF(COUNTIF('Guideline 1.3'!R38,"p"),"p","n/a")))</f>
        <v>n/a</v>
      </c>
      <c r="R18" s="108" t="str">
        <f>IF(COUNTIF('Guideline 1.3'!S38,"f"),"f",IF(COUNTIF('Guideline 1.3'!S38,"tp"),"tp",IF(COUNTIF('Guideline 1.3'!S38,"p"),"p","n/a")))</f>
        <v>n/a</v>
      </c>
      <c r="S18" s="200">
        <f>COUNTIF(C18:R18, "f")</f>
        <v>0</v>
      </c>
    </row>
    <row r="19" spans="1:19" s="32" customFormat="1">
      <c r="A19" s="126"/>
      <c r="B19" s="46"/>
      <c r="C19" s="47"/>
      <c r="D19" s="49"/>
      <c r="E19" s="67"/>
      <c r="F19" s="62"/>
      <c r="G19" s="68"/>
      <c r="H19" s="62"/>
      <c r="I19" s="48"/>
      <c r="J19" s="62"/>
      <c r="K19" s="108"/>
      <c r="L19" s="108"/>
      <c r="M19" s="108"/>
      <c r="N19" s="108"/>
      <c r="O19" s="108"/>
      <c r="P19" s="108"/>
      <c r="Q19" s="108"/>
      <c r="R19" s="108"/>
      <c r="S19" s="201"/>
    </row>
    <row r="20" spans="1:19" s="64" customFormat="1" ht="27" customHeight="1">
      <c r="A20" s="174" t="s">
        <v>54</v>
      </c>
      <c r="B20" s="175"/>
      <c r="C20" s="175"/>
      <c r="D20" s="175"/>
      <c r="E20" s="175"/>
      <c r="F20" s="175"/>
      <c r="G20" s="175"/>
      <c r="H20" s="175"/>
      <c r="I20" s="175"/>
      <c r="J20" s="175"/>
      <c r="K20" s="175"/>
      <c r="L20" s="175"/>
      <c r="M20" s="175"/>
      <c r="N20" s="175"/>
      <c r="O20" s="175"/>
      <c r="P20" s="175"/>
      <c r="Q20" s="175"/>
      <c r="R20" s="175"/>
      <c r="S20" s="199"/>
    </row>
    <row r="21" spans="1:19" s="32" customFormat="1">
      <c r="A21" s="121" t="s">
        <v>0</v>
      </c>
      <c r="B21" s="38" t="s">
        <v>220</v>
      </c>
      <c r="C21" s="110" t="str">
        <f>IF(COUNTIF('Guideline 1.4'!D6:D12,"f"),"f",IF(COUNTIF('Guideline 1.4'!D6:D12,"tp"),"tp",IF(COUNTIF('Guideline 1.4'!D6:D12,"p"),"p","n/a")))</f>
        <v>n/a</v>
      </c>
      <c r="D21" s="112" t="str">
        <f>IF(COUNTIF('Guideline 1.4'!E6:E12,"f"),"f",IF(COUNTIF('Guideline 1.4'!E6:E12,"tp"),"tp",IF(COUNTIF('Guideline 1.4'!E6:E12,"p"),"p","n/a")))</f>
        <v>tp</v>
      </c>
      <c r="E21" s="97" t="str">
        <f>IF(COUNTIF('Guideline 1.4'!F6:F12,"f"),"f",IF(COUNTIF('Guideline 1.4'!F6:F12,"tp"),"tp",IF(COUNTIF('Guideline 1.4'!F6:F12,"p"),"p","n/a")))</f>
        <v>n/a</v>
      </c>
      <c r="F21" s="112" t="str">
        <f>IF(COUNTIF('Guideline 1.4'!G6:G12,"f"),"f",IF(COUNTIF('Guideline 1.4'!G6:G12,"tp"),"tp",IF(COUNTIF('Guideline 1.4'!G6:G12,"p"),"p","n/a")))</f>
        <v>n/a</v>
      </c>
      <c r="G21" s="112" t="str">
        <f>IF(COUNTIF('Guideline 1.4'!H6:H12,"f"),"f",IF(COUNTIF('Guideline 1.4'!H6:H12,"tp"),"tp",IF(COUNTIF('Guideline 1.4'!H6:H12,"p"),"p","n/a")))</f>
        <v>n/a</v>
      </c>
      <c r="H21" s="112" t="str">
        <f>IF(COUNTIF('Guideline 1.4'!I6:I12,"f"),"f",IF(COUNTIF('Guideline 1.4'!I6:I12,"tp"),"tp",IF(COUNTIF('Guideline 1.4'!I6:I12,"p"),"p","n/a")))</f>
        <v>tp</v>
      </c>
      <c r="I21" s="112" t="str">
        <f>IF(COUNTIF('Guideline 1.4'!J6:J12,"f"),"f",IF(COUNTIF('Guideline 1.4'!J6:J12,"tp"),"tp",IF(COUNTIF('Guideline 1.4'!J6:J12,"p"),"p","n/a")))</f>
        <v>tp</v>
      </c>
      <c r="J21" s="112" t="str">
        <f>IF(COUNTIF('Guideline 1.4'!K6:K12,"f"),"f",IF(COUNTIF('Guideline 1.4'!K6:K12,"tp"),"tp",IF(COUNTIF('Guideline 1.4'!K6:K12,"p"),"p","n/a")))</f>
        <v>tp</v>
      </c>
      <c r="K21" s="108" t="str">
        <f>IF(COUNTIF('Guideline 1.4'!L6:L12,"f"),"f",IF(COUNTIF('Guideline 1.4'!L6:L12,"tp"),"tp",IF(COUNTIF('Guideline 1.4'!L6:L12,"p"),"p","n/a")))</f>
        <v>p</v>
      </c>
      <c r="L21" s="108" t="str">
        <f>IF(COUNTIF('Guideline 1.4'!M6:M12,"f"),"f",IF(COUNTIF('Guideline 1.4'!M6:M12,"tp"),"tp",IF(COUNTIF('Guideline 1.4'!M6:M12,"p"),"p","n/a")))</f>
        <v>p</v>
      </c>
      <c r="M21" s="108" t="str">
        <f>IF(COUNTIF('Guideline 1.4'!N6:N12,"f"),"f",IF(COUNTIF('Guideline 1.4'!N6:N12,"tp"),"tp",IF(COUNTIF('Guideline 1.4'!N6:N12,"p"),"p","n/a")))</f>
        <v>p</v>
      </c>
      <c r="N21" s="108" t="str">
        <f>IF(COUNTIF('Guideline 1.4'!O6:O12,"f"),"f",IF(COUNTIF('Guideline 1.4'!O6:O12,"tp"),"tp",IF(COUNTIF('Guideline 1.4'!O6:O12,"p"),"p","n/a")))</f>
        <v>n/a</v>
      </c>
      <c r="O21" s="108" t="str">
        <f>IF(COUNTIF('Guideline 1.4'!P6:P12,"f"),"f",IF(COUNTIF('Guideline 1.4'!P6:P12,"tp"),"tp",IF(COUNTIF('Guideline 1.4'!P6:P12,"p"),"p","n/a")))</f>
        <v>n/a</v>
      </c>
      <c r="P21" s="108" t="str">
        <f>IF(COUNTIF('Guideline 1.4'!Q6:Q12,"f"),"f",IF(COUNTIF('Guideline 1.4'!Q6:Q12,"tp"),"tp",IF(COUNTIF('Guideline 1.4'!Q6:Q12,"p"),"p","n/a")))</f>
        <v>n/a</v>
      </c>
      <c r="Q21" s="108" t="str">
        <f>IF(COUNTIF('Guideline 1.4'!R6:R12,"f"),"f",IF(COUNTIF('Guideline 1.4'!R6:R12,"tp"),"tp",IF(COUNTIF('Guideline 1.4'!R6:R12,"p"),"p","n/a")))</f>
        <v>n/a</v>
      </c>
      <c r="R21" s="108" t="str">
        <f>IF(COUNTIF('Guideline 1.4'!S6:S12,"f"),"f",IF(COUNTIF('Guideline 1.4'!S6:S12,"tp"),"tp",IF(COUNTIF('Guideline 1.4'!S6:S12,"p"),"p","n/a")))</f>
        <v>n/a</v>
      </c>
      <c r="S21" s="200">
        <f>COUNTIF(C21:R21, "f")</f>
        <v>0</v>
      </c>
    </row>
    <row r="22" spans="1:19" s="32" customFormat="1">
      <c r="A22" s="123" t="s">
        <v>0</v>
      </c>
      <c r="B22" s="41" t="s">
        <v>221</v>
      </c>
      <c r="C22" s="107" t="str">
        <f>IF(COUNTIF('Guideline 1.4'!D16:D18,"f"),"f",IF(COUNTIF('Guideline 1.4'!D16:D18,"tp"),"tp",IF(COUNTIF('Guideline 1.4'!D16:D18,"p"),"p","n/a")))</f>
        <v>n/a</v>
      </c>
      <c r="D22" s="108" t="str">
        <f>IF(COUNTIF('Guideline 1.4'!E16:E18,"f"),"f",IF(COUNTIF('Guideline 1.4'!E16:E18,"tp"),"tp",IF(COUNTIF('Guideline 1.4'!E16:E18,"p"),"p","n/a")))</f>
        <v>n/a</v>
      </c>
      <c r="E22" s="108" t="str">
        <f>IF(COUNTIF('Guideline 1.4'!F16:F18,"f"),"f",IF(COUNTIF('Guideline 1.4'!F16:F18,"tp"),"tp",IF(COUNTIF('Guideline 1.4'!F16:F18,"p"),"p","n/a")))</f>
        <v>n/a</v>
      </c>
      <c r="F22" s="108" t="str">
        <f>IF(COUNTIF('Guideline 1.4'!G16:G18,"f"),"f",IF(COUNTIF('Guideline 1.4'!G16:G18,"tp"),"tp",IF(COUNTIF('Guideline 1.4'!G16:G18,"p"),"p","n/a")))</f>
        <v>n/a</v>
      </c>
      <c r="G22" s="108" t="str">
        <f>IF(COUNTIF('Guideline 1.4'!H16:H18,"f"),"f",IF(COUNTIF('Guideline 1.4'!H16:H18,"tp"),"tp",IF(COUNTIF('Guideline 1.4'!H16:H18,"p"),"p","n/a")))</f>
        <v>n/a</v>
      </c>
      <c r="H22" s="108" t="str">
        <f>IF(COUNTIF('Guideline 1.4'!I16:I18,"f"),"f",IF(COUNTIF('Guideline 1.4'!I16:I18,"tp"),"tp",IF(COUNTIF('Guideline 1.4'!I16:I18,"p"),"p","n/a")))</f>
        <v>n/a</v>
      </c>
      <c r="I22" s="108" t="str">
        <f>IF(COUNTIF('Guideline 1.4'!J16:J18,"f"),"f",IF(COUNTIF('Guideline 1.4'!J16:J18,"tp"),"tp",IF(COUNTIF('Guideline 1.4'!J16:J18,"p"),"p","n/a")))</f>
        <v>n/a</v>
      </c>
      <c r="J22" s="108" t="str">
        <f>IF(COUNTIF('Guideline 1.4'!K16:K18,"f"),"f",IF(COUNTIF('Guideline 1.4'!K16:K18,"tp"),"tp",IF(COUNTIF('Guideline 1.4'!K16:K18,"p"),"p","n/a")))</f>
        <v>n/a</v>
      </c>
      <c r="K22" s="108" t="str">
        <f>IF(COUNTIF('Guideline 1.4'!L16:L18,"f"),"f",IF(COUNTIF('Guideline 1.4'!L16:L18,"tp"),"tp",IF(COUNTIF('Guideline 1.4'!L16:L18,"p"),"p","n/a")))</f>
        <v>n/a</v>
      </c>
      <c r="L22" s="108" t="str">
        <f>IF(COUNTIF('Guideline 1.4'!M16:M18,"f"),"f",IF(COUNTIF('Guideline 1.4'!M16:M18,"tp"),"tp",IF(COUNTIF('Guideline 1.4'!M16:M18,"p"),"p","n/a")))</f>
        <v>n/a</v>
      </c>
      <c r="M22" s="108" t="str">
        <f>IF(COUNTIF('Guideline 1.4'!N16:N18,"f"),"f",IF(COUNTIF('Guideline 1.4'!N16:N18,"tp"),"tp",IF(COUNTIF('Guideline 1.4'!N16:N18,"p"),"p","n/a")))</f>
        <v>n/a</v>
      </c>
      <c r="N22" s="108" t="str">
        <f>IF(COUNTIF('Guideline 1.4'!O16:O18,"f"),"f",IF(COUNTIF('Guideline 1.4'!O16:O18,"tp"),"tp",IF(COUNTIF('Guideline 1.4'!O16:O18,"p"),"p","n/a")))</f>
        <v>n/a</v>
      </c>
      <c r="O22" s="108" t="str">
        <f>IF(COUNTIF('Guideline 1.4'!P16:P18,"f"),"f",IF(COUNTIF('Guideline 1.4'!P16:P18,"tp"),"tp",IF(COUNTIF('Guideline 1.4'!P16:P18,"p"),"p","n/a")))</f>
        <v>n/a</v>
      </c>
      <c r="P22" s="108" t="str">
        <f>IF(COUNTIF('Guideline 1.4'!Q16:Q18,"f"),"f",IF(COUNTIF('Guideline 1.4'!Q16:Q18,"tp"),"tp",IF(COUNTIF('Guideline 1.4'!Q16:Q18,"p"),"p","n/a")))</f>
        <v>n/a</v>
      </c>
      <c r="Q22" s="108" t="str">
        <f>IF(COUNTIF('Guideline 1.4'!R16:R18,"f"),"f",IF(COUNTIF('Guideline 1.4'!R16:R18,"tp"),"tp",IF(COUNTIF('Guideline 1.4'!R16:R18,"p"),"p","n/a")))</f>
        <v>n/a</v>
      </c>
      <c r="R22" s="108" t="str">
        <f>IF(COUNTIF('Guideline 1.4'!S16:S18,"f"),"f",IF(COUNTIF('Guideline 1.4'!S16:S18,"tp"),"tp",IF(COUNTIF('Guideline 1.4'!S16:S18,"p"),"p","n/a")))</f>
        <v>n/a</v>
      </c>
      <c r="S22" s="200">
        <f>COUNTIF(C22:R22, "f")</f>
        <v>0</v>
      </c>
    </row>
    <row r="23" spans="1:19" s="32" customFormat="1">
      <c r="A23" s="124" t="s">
        <v>2</v>
      </c>
      <c r="B23" s="41" t="s">
        <v>222</v>
      </c>
      <c r="C23" s="107" t="str">
        <f>IF(COUNTIF('Guideline 1.4'!D23:D29,"f"),"f",IF(COUNTIF('Guideline 1.4'!D23:D29,"tp"),"tp",IF(COUNTIF('Guideline 1.4'!D23:D29,"p"),"p","n/a")))</f>
        <v>p</v>
      </c>
      <c r="D23" s="108" t="str">
        <f>IF(COUNTIF('Guideline 1.4'!E23:E29,"f"),"f",IF(COUNTIF('Guideline 1.4'!E23:E29,"tp"),"tp",IF(COUNTIF('Guideline 1.4'!E23:E29,"p"),"p","n/a")))</f>
        <v>p</v>
      </c>
      <c r="E23" s="108" t="str">
        <f>IF(COUNTIF('Guideline 1.4'!F23:F29,"f"),"f",IF(COUNTIF('Guideline 1.4'!F23:F29,"tp"),"tp",IF(COUNTIF('Guideline 1.4'!F23:F29,"p"),"p","n/a")))</f>
        <v>p</v>
      </c>
      <c r="F23" s="108" t="str">
        <f>IF(COUNTIF('Guideline 1.4'!G23:G29,"f"),"f",IF(COUNTIF('Guideline 1.4'!G23:G29,"tp"),"tp",IF(COUNTIF('Guideline 1.4'!G23:G29,"p"),"p","n/a")))</f>
        <v>f</v>
      </c>
      <c r="G23" s="108" t="str">
        <f>IF(COUNTIF('Guideline 1.4'!H23:H29,"f"),"f",IF(COUNTIF('Guideline 1.4'!H23:H29,"tp"),"tp",IF(COUNTIF('Guideline 1.4'!H23:H29,"p"),"p","n/a")))</f>
        <v>p</v>
      </c>
      <c r="H23" s="108" t="str">
        <f>IF(COUNTIF('Guideline 1.4'!I23:I29,"f"),"f",IF(COUNTIF('Guideline 1.4'!I23:I29,"tp"),"tp",IF(COUNTIF('Guideline 1.4'!I23:I29,"p"),"p","n/a")))</f>
        <v>p</v>
      </c>
      <c r="I23" s="108" t="str">
        <f>IF(COUNTIF('Guideline 1.4'!J23:J29,"f"),"f",IF(COUNTIF('Guideline 1.4'!J23:J29,"tp"),"tp",IF(COUNTIF('Guideline 1.4'!J23:J29,"p"),"p","n/a")))</f>
        <v>p</v>
      </c>
      <c r="J23" s="108" t="str">
        <f>IF(COUNTIF('Guideline 1.4'!K23:K29,"f"),"f",IF(COUNTIF('Guideline 1.4'!K23:K29,"tp"),"tp",IF(COUNTIF('Guideline 1.4'!K23:K29,"p"),"p","n/a")))</f>
        <v>p</v>
      </c>
      <c r="K23" s="108" t="str">
        <f>IF(COUNTIF('Guideline 1.4'!L23:L29,"f"),"f",IF(COUNTIF('Guideline 1.4'!L23:L29,"tp"),"tp",IF(COUNTIF('Guideline 1.4'!L23:L29,"p"),"p","n/a")))</f>
        <v>p</v>
      </c>
      <c r="L23" s="108" t="str">
        <f>IF(COUNTIF('Guideline 1.4'!M23:M29,"f"),"f",IF(COUNTIF('Guideline 1.4'!M23:M29,"tp"),"tp",IF(COUNTIF('Guideline 1.4'!M23:M29,"p"),"p","n/a")))</f>
        <v>p</v>
      </c>
      <c r="M23" s="108" t="str">
        <f>IF(COUNTIF('Guideline 1.4'!N23:N29,"f"),"f",IF(COUNTIF('Guideline 1.4'!N23:N29,"tp"),"tp",IF(COUNTIF('Guideline 1.4'!N23:N29,"p"),"p","n/a")))</f>
        <v>p</v>
      </c>
      <c r="N23" s="108" t="str">
        <f>IF(COUNTIF('Guideline 1.4'!O23:O29,"f"),"f",IF(COUNTIF('Guideline 1.4'!O23:O29,"tp"),"tp",IF(COUNTIF('Guideline 1.4'!O23:O29,"p"),"p","n/a")))</f>
        <v>p</v>
      </c>
      <c r="O23" s="108" t="str">
        <f>IF(COUNTIF('Guideline 1.4'!P23:P29,"f"),"f",IF(COUNTIF('Guideline 1.4'!P23:P29,"tp"),"tp",IF(COUNTIF('Guideline 1.4'!P23:P29,"p"),"p","n/a")))</f>
        <v>p</v>
      </c>
      <c r="P23" s="108" t="str">
        <f>IF(COUNTIF('Guideline 1.4'!Q23:Q29,"f"),"f",IF(COUNTIF('Guideline 1.4'!Q23:Q29,"tp"),"tp",IF(COUNTIF('Guideline 1.4'!Q23:Q29,"p"),"p","n/a")))</f>
        <v>tp</v>
      </c>
      <c r="Q23" s="108" t="str">
        <f>IF(COUNTIF('Guideline 1.4'!R23:R29,"f"),"f",IF(COUNTIF('Guideline 1.4'!R23:R29,"tp"),"tp",IF(COUNTIF('Guideline 1.4'!R23:R29,"p"),"p","n/a")))</f>
        <v>p</v>
      </c>
      <c r="R23" s="108" t="str">
        <f>IF(COUNTIF('Guideline 1.4'!S23:S29,"f"),"f",IF(COUNTIF('Guideline 1.4'!S23:S29,"tp"),"tp",IF(COUNTIF('Guideline 1.4'!S23:S29,"p"),"p","n/a")))</f>
        <v>p</v>
      </c>
      <c r="S23" s="200">
        <f>COUNTIF(C23:R23, "f")</f>
        <v>1</v>
      </c>
    </row>
    <row r="24" spans="1:19" s="32" customFormat="1">
      <c r="A24" s="124" t="s">
        <v>2</v>
      </c>
      <c r="B24" s="41" t="s">
        <v>223</v>
      </c>
      <c r="C24" s="107" t="str">
        <f>IF(COUNTIF('Guideline 1.4'!D33:D39,"f"),"f",IF(COUNTIF('Guideline 1.4'!D33:D39,"tp"),"tp",IF(COUNTIF('Guideline 1.4'!D33:D39,"p"),"p","n/a")))</f>
        <v>p</v>
      </c>
      <c r="D24" s="108" t="str">
        <f>IF(COUNTIF('Guideline 1.4'!E33:E39,"f"),"f",IF(COUNTIF('Guideline 1.4'!E33:E39,"tp"),"tp",IF(COUNTIF('Guideline 1.4'!E33:E39,"p"),"p","n/a")))</f>
        <v>p</v>
      </c>
      <c r="E24" s="108" t="str">
        <f>IF(COUNTIF('Guideline 1.4'!F33:F39,"f"),"f",IF(COUNTIF('Guideline 1.4'!F33:F39,"tp"),"tp",IF(COUNTIF('Guideline 1.4'!F33:F39,"p"),"p","n/a")))</f>
        <v>f</v>
      </c>
      <c r="F24" s="108" t="str">
        <f>IF(COUNTIF('Guideline 1.4'!G33:G39,"f"),"f",IF(COUNTIF('Guideline 1.4'!G33:G39,"tp"),"tp",IF(COUNTIF('Guideline 1.4'!G33:G39,"p"),"p","n/a")))</f>
        <v>f</v>
      </c>
      <c r="G24" s="108" t="str">
        <f>IF(COUNTIF('Guideline 1.4'!H33:H39,"f"),"f",IF(COUNTIF('Guideline 1.4'!H33:H39,"tp"),"tp",IF(COUNTIF('Guideline 1.4'!H33:H39,"p"),"p","n/a")))</f>
        <v>f</v>
      </c>
      <c r="H24" s="108" t="str">
        <f>IF(COUNTIF('Guideline 1.4'!I33:I39,"f"),"f",IF(COUNTIF('Guideline 1.4'!I33:I39,"tp"),"tp",IF(COUNTIF('Guideline 1.4'!I33:I39,"p"),"p","n/a")))</f>
        <v>f</v>
      </c>
      <c r="I24" s="108" t="str">
        <f>IF(COUNTIF('Guideline 1.4'!J33:J39,"f"),"f",IF(COUNTIF('Guideline 1.4'!J33:J39,"tp"),"tp",IF(COUNTIF('Guideline 1.4'!J33:J39,"p"),"p","n/a")))</f>
        <v>f</v>
      </c>
      <c r="J24" s="108" t="str">
        <f>IF(COUNTIF('Guideline 1.4'!K33:K39,"f"),"f",IF(COUNTIF('Guideline 1.4'!K33:K39,"tp"),"tp",IF(COUNTIF('Guideline 1.4'!K33:K39,"p"),"p","n/a")))</f>
        <v>f</v>
      </c>
      <c r="K24" s="108" t="str">
        <f>IF(COUNTIF('Guideline 1.4'!L33:L39,"f"),"f",IF(COUNTIF('Guideline 1.4'!L33:L39,"tp"),"tp",IF(COUNTIF('Guideline 1.4'!L33:L39,"p"),"p","n/a")))</f>
        <v>f</v>
      </c>
      <c r="L24" s="108" t="str">
        <f>IF(COUNTIF('Guideline 1.4'!M33:M39,"f"),"f",IF(COUNTIF('Guideline 1.4'!M33:M39,"tp"),"tp",IF(COUNTIF('Guideline 1.4'!M33:M39,"p"),"p","n/a")))</f>
        <v>f</v>
      </c>
      <c r="M24" s="108" t="str">
        <f>IF(COUNTIF('Guideline 1.4'!N33:N39,"f"),"f",IF(COUNTIF('Guideline 1.4'!N33:N39,"tp"),"tp",IF(COUNTIF('Guideline 1.4'!N33:N39,"p"),"p","n/a")))</f>
        <v>f</v>
      </c>
      <c r="N24" s="108" t="str">
        <f>IF(COUNTIF('Guideline 1.4'!O33:O39,"f"),"f",IF(COUNTIF('Guideline 1.4'!O33:O39,"tp"),"tp",IF(COUNTIF('Guideline 1.4'!O33:O39,"p"),"p","n/a")))</f>
        <v>tp</v>
      </c>
      <c r="O24" s="108" t="str">
        <f>IF(COUNTIF('Guideline 1.4'!P33:P39,"f"),"f",IF(COUNTIF('Guideline 1.4'!P33:P39,"tp"),"tp",IF(COUNTIF('Guideline 1.4'!P33:P39,"p"),"p","n/a")))</f>
        <v>f</v>
      </c>
      <c r="P24" s="108" t="str">
        <f>IF(COUNTIF('Guideline 1.4'!Q33:Q39,"f"),"f",IF(COUNTIF('Guideline 1.4'!Q33:Q39,"tp"),"tp",IF(COUNTIF('Guideline 1.4'!Q33:Q39,"p"),"p","n/a")))</f>
        <v>f</v>
      </c>
      <c r="Q24" s="108" t="str">
        <f>IF(COUNTIF('Guideline 1.4'!R33:R39,"f"),"f",IF(COUNTIF('Guideline 1.4'!R33:R39,"tp"),"tp",IF(COUNTIF('Guideline 1.4'!R33:R39,"p"),"p","n/a")))</f>
        <v>p</v>
      </c>
      <c r="R24" s="108" t="str">
        <f>IF(COUNTIF('Guideline 1.4'!S33:S39,"f"),"f",IF(COUNTIF('Guideline 1.4'!S33:S39,"tp"),"tp",IF(COUNTIF('Guideline 1.4'!S33:S39,"p"),"p","n/a")))</f>
        <v>tp</v>
      </c>
      <c r="S24" s="200">
        <f>COUNTIF(C24:R24, "f")</f>
        <v>11</v>
      </c>
    </row>
    <row r="25" spans="1:19" s="32" customFormat="1">
      <c r="A25" s="124" t="s">
        <v>2</v>
      </c>
      <c r="B25" s="41" t="s">
        <v>224</v>
      </c>
      <c r="C25" s="107" t="str">
        <f>IF(COUNTIF('Guideline 1.4'!D43:D45,"f"),"f",IF(COUNTIF('Guideline 1.4'!D43:D45,"tp"),"tp",IF(COUNTIF('Guideline 1.4'!D43:D45,"p"),"p","n/a")))</f>
        <v>p</v>
      </c>
      <c r="D25" s="108" t="str">
        <f>IF(COUNTIF('Guideline 1.4'!E43:E45,"f"),"f",IF(COUNTIF('Guideline 1.4'!E43:E45,"tp"),"tp",IF(COUNTIF('Guideline 1.4'!E43:E45,"p"),"p","n/a")))</f>
        <v>p</v>
      </c>
      <c r="E25" s="108" t="str">
        <f>IF(COUNTIF('Guideline 1.4'!F43:F45,"f"),"f",IF(COUNTIF('Guideline 1.4'!F43:F45,"tp"),"tp",IF(COUNTIF('Guideline 1.4'!F43:F45,"p"),"p","n/a")))</f>
        <v>p</v>
      </c>
      <c r="F25" s="108" t="str">
        <f>IF(COUNTIF('Guideline 1.4'!G43:G45,"f"),"f",IF(COUNTIF('Guideline 1.4'!G43:G45,"tp"),"tp",IF(COUNTIF('Guideline 1.4'!G43:G45,"p"),"p","n/a")))</f>
        <v>tp</v>
      </c>
      <c r="G25" s="108" t="str">
        <f>IF(COUNTIF('Guideline 1.4'!H43:H45,"f"),"f",IF(COUNTIF('Guideline 1.4'!H43:H45,"tp"),"tp",IF(COUNTIF('Guideline 1.4'!H43:H45,"p"),"p","n/a")))</f>
        <v>tp</v>
      </c>
      <c r="H25" s="108" t="str">
        <f>IF(COUNTIF('Guideline 1.4'!I43:I45,"f"),"f",IF(COUNTIF('Guideline 1.4'!I43:I45,"tp"),"tp",IF(COUNTIF('Guideline 1.4'!I43:I45,"p"),"p","n/a")))</f>
        <v>p</v>
      </c>
      <c r="I25" s="108" t="str">
        <f>IF(COUNTIF('Guideline 1.4'!J43:J45,"f"),"f",IF(COUNTIF('Guideline 1.4'!J43:J45,"tp"),"tp",IF(COUNTIF('Guideline 1.4'!J43:J45,"p"),"p","n/a")))</f>
        <v>p</v>
      </c>
      <c r="J25" s="108" t="str">
        <f>IF(COUNTIF('Guideline 1.4'!K43:K45,"f"),"f",IF(COUNTIF('Guideline 1.4'!K43:K45,"tp"),"tp",IF(COUNTIF('Guideline 1.4'!K43:K45,"p"),"p","n/a")))</f>
        <v>p</v>
      </c>
      <c r="K25" s="108" t="str">
        <f>IF(COUNTIF('Guideline 1.4'!L43:L45,"f"),"f",IF(COUNTIF('Guideline 1.4'!L43:L45,"tp"),"tp",IF(COUNTIF('Guideline 1.4'!L43:L45,"p"),"p","n/a")))</f>
        <v>tp</v>
      </c>
      <c r="L25" s="108" t="str">
        <f>IF(COUNTIF('Guideline 1.4'!M43:M45,"f"),"f",IF(COUNTIF('Guideline 1.4'!M43:M45,"tp"),"tp",IF(COUNTIF('Guideline 1.4'!M43:M45,"p"),"p","n/a")))</f>
        <v>p</v>
      </c>
      <c r="M25" s="108" t="str">
        <f>IF(COUNTIF('Guideline 1.4'!N43:N45,"f"),"f",IF(COUNTIF('Guideline 1.4'!N43:N45,"tp"),"tp",IF(COUNTIF('Guideline 1.4'!N43:N45,"p"),"p","n/a")))</f>
        <v>p</v>
      </c>
      <c r="N25" s="108" t="str">
        <f>IF(COUNTIF('Guideline 1.4'!O43:O45,"f"),"f",IF(COUNTIF('Guideline 1.4'!O43:O45,"tp"),"tp",IF(COUNTIF('Guideline 1.4'!O43:O45,"p"),"p","n/a")))</f>
        <v>n/a</v>
      </c>
      <c r="O25" s="108" t="str">
        <f>IF(COUNTIF('Guideline 1.4'!P43:P45,"f"),"f",IF(COUNTIF('Guideline 1.4'!P43:P45,"tp"),"tp",IF(COUNTIF('Guideline 1.4'!P43:P45,"p"),"p","n/a")))</f>
        <v>n/a</v>
      </c>
      <c r="P25" s="108" t="str">
        <f>IF(COUNTIF('Guideline 1.4'!Q43:Q45,"f"),"f",IF(COUNTIF('Guideline 1.4'!Q43:Q45,"tp"),"tp",IF(COUNTIF('Guideline 1.4'!Q43:Q45,"p"),"p","n/a")))</f>
        <v>n/a</v>
      </c>
      <c r="Q25" s="108" t="str">
        <f>IF(COUNTIF('Guideline 1.4'!R43:R45,"f"),"f",IF(COUNTIF('Guideline 1.4'!R43:R45,"tp"),"tp",IF(COUNTIF('Guideline 1.4'!R43:R45,"p"),"p","n/a")))</f>
        <v>n/a</v>
      </c>
      <c r="R25" s="108" t="str">
        <f>IF(COUNTIF('Guideline 1.4'!S43:S45,"f"),"f",IF(COUNTIF('Guideline 1.4'!S43:S45,"tp"),"tp",IF(COUNTIF('Guideline 1.4'!S43:S45,"p"),"p","n/a")))</f>
        <v>n/a</v>
      </c>
      <c r="S25" s="200">
        <f>COUNTIF(C25:R25, "f")</f>
        <v>0</v>
      </c>
    </row>
    <row r="26" spans="1:19" s="32" customFormat="1">
      <c r="A26" s="122"/>
      <c r="B26" s="39"/>
      <c r="C26" s="47"/>
      <c r="D26" s="49"/>
      <c r="E26" s="40"/>
      <c r="F26" s="49"/>
      <c r="G26" s="40"/>
      <c r="H26" s="40"/>
      <c r="I26" s="40"/>
      <c r="J26" s="49"/>
      <c r="K26" s="108"/>
      <c r="L26" s="108"/>
      <c r="M26" s="108"/>
      <c r="N26" s="108"/>
      <c r="O26" s="108"/>
      <c r="P26" s="108"/>
      <c r="Q26" s="108"/>
      <c r="R26" s="108"/>
      <c r="S26" s="201"/>
    </row>
    <row r="27" spans="1:19" s="64" customFormat="1" ht="27" customHeight="1">
      <c r="A27" s="174" t="s">
        <v>76</v>
      </c>
      <c r="B27" s="175"/>
      <c r="C27" s="175"/>
      <c r="D27" s="175"/>
      <c r="E27" s="175"/>
      <c r="F27" s="175"/>
      <c r="G27" s="175"/>
      <c r="H27" s="175"/>
      <c r="I27" s="175"/>
      <c r="J27" s="175"/>
      <c r="K27" s="175"/>
      <c r="L27" s="175"/>
      <c r="M27" s="175"/>
      <c r="N27" s="175"/>
      <c r="O27" s="175"/>
      <c r="P27" s="175"/>
      <c r="Q27" s="175"/>
      <c r="R27" s="175"/>
      <c r="S27" s="199"/>
    </row>
    <row r="28" spans="1:19" s="32" customFormat="1" ht="14.25" customHeight="1">
      <c r="A28" s="121" t="s">
        <v>0</v>
      </c>
      <c r="B28" s="38" t="s">
        <v>225</v>
      </c>
      <c r="C28" s="110" t="str">
        <f>IF(COUNTIF('Guideline 2.1'!D6:D10,"f"),"f",IF(COUNTIF('Guideline 2.1'!D6:D10,"tp"),"tp",IF(COUNTIF('Guideline 2.1'!D6:D10,"p"),"p","n/a")))</f>
        <v>f</v>
      </c>
      <c r="D28" s="111" t="str">
        <f>IF(COUNTIF('Guideline 2.1'!E6:E10,"f"),"f",IF(COUNTIF('Guideline 2.1'!E6:E10,"tp"),"tp",IF(COUNTIF('Guideline 2.1'!E6:E10,"p"),"p","n/a")))</f>
        <v>f</v>
      </c>
      <c r="E28" s="111" t="str">
        <f>IF(COUNTIF('Guideline 2.1'!F6:F10,"f"),"f",IF(COUNTIF('Guideline 2.1'!F6:F10,"tp"),"tp",IF(COUNTIF('Guideline 2.1'!F6:F10,"p"),"p","n/a")))</f>
        <v>f</v>
      </c>
      <c r="F28" s="111" t="str">
        <f>IF(COUNTIF('Guideline 2.1'!G6:G10,"f"),"f",IF(COUNTIF('Guideline 2.1'!G6:G10,"tp"),"tp",IF(COUNTIF('Guideline 2.1'!G6:G10,"p"),"p","n/a")))</f>
        <v>p</v>
      </c>
      <c r="G28" s="111" t="str">
        <f>IF(COUNTIF('Guideline 2.1'!H6:H10,"f"),"f",IF(COUNTIF('Guideline 2.1'!H6:H10,"tp"),"tp",IF(COUNTIF('Guideline 2.1'!H6:H10,"p"),"p","n/a")))</f>
        <v>f</v>
      </c>
      <c r="H28" s="111" t="str">
        <f>IF(COUNTIF('Guideline 2.1'!I6:I10,"f"),"f",IF(COUNTIF('Guideline 2.1'!I6:I10,"tp"),"tp",IF(COUNTIF('Guideline 2.1'!I6:I10,"p"),"p","n/a")))</f>
        <v>tp</v>
      </c>
      <c r="I28" s="111" t="str">
        <f>IF(COUNTIF('Guideline 2.1'!J6:J10,"f"),"f",IF(COUNTIF('Guideline 2.1'!J6:J10,"tp"),"tp",IF(COUNTIF('Guideline 2.1'!J6:J10,"p"),"p","n/a")))</f>
        <v>f</v>
      </c>
      <c r="J28" s="108" t="str">
        <f>IF(COUNTIF('Guideline 2.1'!K6:K10,"f"),"f",IF(COUNTIF('Guideline 2.1'!K6:K10,"tp"),"tp",IF(COUNTIF('Guideline 2.1'!K6:K10,"p"),"p","n/a")))</f>
        <v>f</v>
      </c>
      <c r="K28" s="108" t="str">
        <f>IF(COUNTIF('Guideline 2.1'!L6:L10,"f"),"f",IF(COUNTIF('Guideline 2.1'!L6:L10,"tp"),"tp",IF(COUNTIF('Guideline 2.1'!L6:L10,"p"),"p","n/a")))</f>
        <v>f</v>
      </c>
      <c r="L28" s="108" t="str">
        <f>IF(COUNTIF('Guideline 2.1'!M6:M10,"f"),"f",IF(COUNTIF('Guideline 2.1'!M6:M10,"tp"),"tp",IF(COUNTIF('Guideline 2.1'!M6:M10,"p"),"p","n/a")))</f>
        <v>f</v>
      </c>
      <c r="M28" s="108" t="str">
        <f>IF(COUNTIF('Guideline 2.1'!N6:N10,"f"),"f",IF(COUNTIF('Guideline 2.1'!N6:N10,"tp"),"tp",IF(COUNTIF('Guideline 2.1'!N6:N10,"p"),"p","n/a")))</f>
        <v>p</v>
      </c>
      <c r="N28" s="108" t="str">
        <f>IF(COUNTIF('Guideline 2.1'!O6:O10,"f"),"f",IF(COUNTIF('Guideline 2.1'!O6:O10,"tp"),"tp",IF(COUNTIF('Guideline 2.1'!O6:O10,"p"),"p","n/a")))</f>
        <v>p</v>
      </c>
      <c r="O28" s="108" t="str">
        <f>IF(COUNTIF('Guideline 2.1'!P6:P10,"f"),"f",IF(COUNTIF('Guideline 2.1'!P6:P10,"tp"),"tp",IF(COUNTIF('Guideline 2.1'!P6:P10,"p"),"p","n/a")))</f>
        <v>p</v>
      </c>
      <c r="P28" s="108" t="str">
        <f>IF(COUNTIF('Guideline 2.1'!Q6:Q10,"f"),"f",IF(COUNTIF('Guideline 2.1'!Q6:Q10,"tp"),"tp",IF(COUNTIF('Guideline 2.1'!Q6:Q10,"p"),"p","n/a")))</f>
        <v>p</v>
      </c>
      <c r="Q28" s="108" t="str">
        <f>IF(COUNTIF('Guideline 2.1'!R6:R10,"f"),"f",IF(COUNTIF('Guideline 2.1'!R6:R10,"tp"),"tp",IF(COUNTIF('Guideline 2.1'!R6:R10,"p"),"p","n/a")))</f>
        <v>p</v>
      </c>
      <c r="R28" s="108" t="str">
        <f>IF(COUNTIF('Guideline 2.1'!S6:S10,"f"),"f",IF(COUNTIF('Guideline 2.1'!S6:S10,"tp"),"tp",IF(COUNTIF('Guideline 2.1'!S6:S10,"p"),"p","n/a")))</f>
        <v>f</v>
      </c>
      <c r="S28" s="200">
        <f>COUNTIF(C28:R28, "f")</f>
        <v>9</v>
      </c>
    </row>
    <row r="29" spans="1:19" s="32" customFormat="1" ht="14.25" customHeight="1">
      <c r="A29" s="123" t="s">
        <v>0</v>
      </c>
      <c r="B29" s="41" t="s">
        <v>226</v>
      </c>
      <c r="C29" s="107" t="str">
        <f>IF(COUNTIF('Guideline 2.1'!D14,"f"),"f",IF(COUNTIF('Guideline 2.1'!D14,"tp"),"tp",IF(COUNTIF('Guideline 2.1'!D14,"p"),"p","n/a")))</f>
        <v>p</v>
      </c>
      <c r="D29" s="109" t="str">
        <f>IF(COUNTIF('Guideline 2.1'!E14,"f"),"f",IF(COUNTIF('Guideline 2.1'!E14,"tp"),"tp",IF(COUNTIF('Guideline 2.1'!E14,"p"),"p","n/a")))</f>
        <v>p</v>
      </c>
      <c r="E29" s="109" t="str">
        <f>IF(COUNTIF('Guideline 2.1'!F14,"f"),"f",IF(COUNTIF('Guideline 2.1'!F14,"tp"),"tp",IF(COUNTIF('Guideline 2.1'!F14,"p"),"p","n/a")))</f>
        <v>p</v>
      </c>
      <c r="F29" s="109" t="str">
        <f>IF(COUNTIF('Guideline 2.1'!G14,"f"),"f",IF(COUNTIF('Guideline 2.1'!G14,"tp"),"tp",IF(COUNTIF('Guideline 2.1'!G14,"p"),"p","n/a")))</f>
        <v>p</v>
      </c>
      <c r="G29" s="109" t="str">
        <f>IF(COUNTIF('Guideline 2.1'!H14,"f"),"f",IF(COUNTIF('Guideline 2.1'!H14,"tp"),"tp",IF(COUNTIF('Guideline 2.1'!H14,"p"),"p","n/a")))</f>
        <v>p</v>
      </c>
      <c r="H29" s="109" t="str">
        <f>IF(COUNTIF('Guideline 2.1'!I14,"f"),"f",IF(COUNTIF('Guideline 2.1'!I14,"tp"),"tp",IF(COUNTIF('Guideline 2.1'!I14,"p"),"p","n/a")))</f>
        <v>p</v>
      </c>
      <c r="I29" s="109" t="str">
        <f>IF(COUNTIF('Guideline 2.1'!J14,"f"),"f",IF(COUNTIF('Guideline 2.1'!J14,"tp"),"tp",IF(COUNTIF('Guideline 2.1'!J14,"p"),"p","n/a")))</f>
        <v>p</v>
      </c>
      <c r="J29" s="108" t="str">
        <f>IF(COUNTIF('Guideline 2.1'!K14,"f"),"f",IF(COUNTIF('Guideline 2.1'!K14,"tp"),"tp",IF(COUNTIF('Guideline 2.1'!K14,"p"),"p","n/a")))</f>
        <v>p</v>
      </c>
      <c r="K29" s="108" t="str">
        <f>IF(COUNTIF('Guideline 2.1'!L14,"f"),"f",IF(COUNTIF('Guideline 2.1'!L14,"tp"),"tp",IF(COUNTIF('Guideline 2.1'!L14,"p"),"p","n/a")))</f>
        <v>p</v>
      </c>
      <c r="L29" s="108" t="str">
        <f>IF(COUNTIF('Guideline 2.1'!M14,"f"),"f",IF(COUNTIF('Guideline 2.1'!M14,"tp"),"tp",IF(COUNTIF('Guideline 2.1'!M14,"p"),"p","n/a")))</f>
        <v>p</v>
      </c>
      <c r="M29" s="108" t="str">
        <f>IF(COUNTIF('Guideline 2.1'!N14,"f"),"f",IF(COUNTIF('Guideline 2.1'!N14,"tp"),"tp",IF(COUNTIF('Guideline 2.1'!N14,"p"),"p","n/a")))</f>
        <v>p</v>
      </c>
      <c r="N29" s="108" t="str">
        <f>IF(COUNTIF('Guideline 2.1'!O14,"f"),"f",IF(COUNTIF('Guideline 2.1'!O14,"tp"),"tp",IF(COUNTIF('Guideline 2.1'!O14,"p"),"p","n/a")))</f>
        <v>p</v>
      </c>
      <c r="O29" s="108" t="str">
        <f>IF(COUNTIF('Guideline 2.1'!P14,"f"),"f",IF(COUNTIF('Guideline 2.1'!P14,"tp"),"tp",IF(COUNTIF('Guideline 2.1'!P14,"p"),"p","n/a")))</f>
        <v>p</v>
      </c>
      <c r="P29" s="108" t="str">
        <f>IF(COUNTIF('Guideline 2.1'!Q14,"f"),"f",IF(COUNTIF('Guideline 2.1'!Q14,"tp"),"tp",IF(COUNTIF('Guideline 2.1'!Q14,"p"),"p","n/a")))</f>
        <v>p</v>
      </c>
      <c r="Q29" s="108" t="str">
        <f>IF(COUNTIF('Guideline 2.1'!R14,"f"),"f",IF(COUNTIF('Guideline 2.1'!R14,"tp"),"tp",IF(COUNTIF('Guideline 2.1'!R14,"p"),"p","n/a")))</f>
        <v>p</v>
      </c>
      <c r="R29" s="108" t="str">
        <f>IF(COUNTIF('Guideline 2.1'!S14,"f"),"f",IF(COUNTIF('Guideline 2.1'!S14,"tp"),"tp",IF(COUNTIF('Guideline 2.1'!S14,"p"),"p","n/a")))</f>
        <v>p</v>
      </c>
      <c r="S29" s="200">
        <f>COUNTIF(C29:R29, "f")</f>
        <v>0</v>
      </c>
    </row>
    <row r="30" spans="1:19" s="32" customFormat="1">
      <c r="A30" s="122"/>
      <c r="B30" s="39"/>
      <c r="C30" s="50"/>
      <c r="D30" s="40"/>
      <c r="E30" s="51"/>
      <c r="F30" s="40"/>
      <c r="G30" s="51"/>
      <c r="H30" s="40"/>
      <c r="I30" s="51"/>
      <c r="J30" s="108"/>
      <c r="K30" s="108"/>
      <c r="L30" s="108"/>
      <c r="M30" s="108"/>
      <c r="N30" s="108"/>
      <c r="O30" s="108"/>
      <c r="P30" s="108"/>
      <c r="Q30" s="108"/>
      <c r="R30" s="108"/>
      <c r="S30" s="200"/>
    </row>
    <row r="31" spans="1:19" s="64" customFormat="1" ht="27" customHeight="1">
      <c r="A31" s="174" t="s">
        <v>80</v>
      </c>
      <c r="B31" s="175"/>
      <c r="C31" s="175"/>
      <c r="D31" s="175"/>
      <c r="E31" s="175"/>
      <c r="F31" s="175"/>
      <c r="G31" s="175"/>
      <c r="H31" s="175"/>
      <c r="I31" s="175"/>
      <c r="J31" s="175"/>
      <c r="K31" s="175"/>
      <c r="L31" s="175"/>
      <c r="M31" s="175"/>
      <c r="N31" s="175"/>
      <c r="O31" s="175"/>
      <c r="P31" s="175"/>
      <c r="Q31" s="175"/>
      <c r="R31" s="175"/>
      <c r="S31" s="199"/>
    </row>
    <row r="32" spans="1:19" s="32" customFormat="1" ht="14.25" customHeight="1">
      <c r="A32" s="121" t="s">
        <v>0</v>
      </c>
      <c r="B32" s="38" t="s">
        <v>227</v>
      </c>
      <c r="C32" s="110" t="str">
        <f>IF(COUNTIF('Guideline 2.2'!D6:D16,"f"),"f",IF(COUNTIF('Guideline 2.2'!D6:D16,"tp"),"tp",IF(COUNTIF('Guideline 2.2'!D6:D16,"p"),"p","n/a")))</f>
        <v>n/a</v>
      </c>
      <c r="D32" s="112" t="str">
        <f>IF(COUNTIF('Guideline 2.2'!E6:E16,"f"),"f",IF(COUNTIF('Guideline 2.2'!E6:E16,"tp"),"tp",IF(COUNTIF('Guideline 2.2'!E6:E16,"p"),"p","n/a")))</f>
        <v>n/a</v>
      </c>
      <c r="E32" s="112" t="str">
        <f>IF(COUNTIF('Guideline 2.2'!F6:F16,"f"),"f",IF(COUNTIF('Guideline 2.2'!F6:F16,"tp"),"tp",IF(COUNTIF('Guideline 2.2'!F6:F16,"p"),"p","n/a")))</f>
        <v>n/a</v>
      </c>
      <c r="F32" s="112" t="str">
        <f>IF(COUNTIF('Guideline 2.2'!G6:G16,"f"),"f",IF(COUNTIF('Guideline 2.2'!G6:G16,"tp"),"tp",IF(COUNTIF('Guideline 2.2'!G6:G16,"p"),"p","n/a")))</f>
        <v>n/a</v>
      </c>
      <c r="G32" s="112" t="str">
        <f>IF(COUNTIF('Guideline 2.2'!H6:H16,"f"),"f",IF(COUNTIF('Guideline 2.2'!H6:H16,"tp"),"tp",IF(COUNTIF('Guideline 2.2'!H6:H16,"p"),"p","n/a")))</f>
        <v>n/a</v>
      </c>
      <c r="H32" s="112" t="str">
        <f>IF(COUNTIF('Guideline 2.2'!I6:I16,"f"),"f",IF(COUNTIF('Guideline 2.2'!I6:I16,"tp"),"tp",IF(COUNTIF('Guideline 2.2'!I6:I16,"p"),"p","n/a")))</f>
        <v>n/a</v>
      </c>
      <c r="I32" s="112" t="str">
        <f>IF(COUNTIF('Guideline 2.2'!J6:J16,"f"),"f",IF(COUNTIF('Guideline 2.2'!J6:J16,"tp"),"tp",IF(COUNTIF('Guideline 2.2'!J6:J16,"p"),"p","n/a")))</f>
        <v>n/a</v>
      </c>
      <c r="J32" s="108" t="str">
        <f>IF(COUNTIF('Guideline 2.2'!K6:K16,"f"),"f",IF(COUNTIF('Guideline 2.2'!K6:K16,"tp"),"tp",IF(COUNTIF('Guideline 2.2'!K6:K16,"p"),"p","n/a")))</f>
        <v>n/a</v>
      </c>
      <c r="K32" s="108" t="str">
        <f>IF(COUNTIF('Guideline 2.2'!L6:L16,"f"),"f",IF(COUNTIF('Guideline 2.2'!L6:L16,"tp"),"tp",IF(COUNTIF('Guideline 2.2'!L6:L16,"p"),"p","n/a")))</f>
        <v>n/a</v>
      </c>
      <c r="L32" s="108" t="str">
        <f>IF(COUNTIF('Guideline 2.2'!M6:M16,"f"),"f",IF(COUNTIF('Guideline 2.2'!M6:M16,"tp"),"tp",IF(COUNTIF('Guideline 2.2'!M6:M16,"p"),"p","n/a")))</f>
        <v>n/a</v>
      </c>
      <c r="M32" s="108" t="str">
        <f>IF(COUNTIF('Guideline 2.2'!N6:N16,"f"),"f",IF(COUNTIF('Guideline 2.2'!N6:N16,"tp"),"tp",IF(COUNTIF('Guideline 2.2'!N6:N16,"p"),"p","n/a")))</f>
        <v>n/a</v>
      </c>
      <c r="N32" s="108" t="str">
        <f>IF(COUNTIF('Guideline 2.2'!O6:O16,"f"),"f",IF(COUNTIF('Guideline 2.2'!O6:O16,"tp"),"tp",IF(COUNTIF('Guideline 2.2'!O6:O16,"p"),"p","n/a")))</f>
        <v>n/a</v>
      </c>
      <c r="O32" s="108" t="str">
        <f>IF(COUNTIF('Guideline 2.2'!P6:P16,"f"),"f",IF(COUNTIF('Guideline 2.2'!P6:P16,"tp"),"tp",IF(COUNTIF('Guideline 2.2'!P6:P16,"p"),"p","n/a")))</f>
        <v>tp</v>
      </c>
      <c r="P32" s="108" t="str">
        <f>IF(COUNTIF('Guideline 2.2'!Q6:Q16,"f"),"f",IF(COUNTIF('Guideline 2.2'!Q6:Q16,"tp"),"tp",IF(COUNTIF('Guideline 2.2'!Q6:Q16,"p"),"p","n/a")))</f>
        <v>n/a</v>
      </c>
      <c r="Q32" s="108" t="str">
        <f>IF(COUNTIF('Guideline 2.2'!R6:R16,"f"),"f",IF(COUNTIF('Guideline 2.2'!R6:R16,"tp"),"tp",IF(COUNTIF('Guideline 2.2'!R6:R16,"p"),"p","n/a")))</f>
        <v>n/a</v>
      </c>
      <c r="R32" s="108" t="str">
        <f>IF(COUNTIF('Guideline 2.2'!S6:S16,"f"),"f",IF(COUNTIF('Guideline 2.2'!S6:S16,"tp"),"tp",IF(COUNTIF('Guideline 2.2'!S6:S16,"p"),"p","n/a")))</f>
        <v>n/a</v>
      </c>
      <c r="S32" s="200">
        <f>COUNTIF(C32:R32, "f")</f>
        <v>0</v>
      </c>
    </row>
    <row r="33" spans="1:19" s="32" customFormat="1" ht="14.25" customHeight="1">
      <c r="A33" s="123" t="s">
        <v>0</v>
      </c>
      <c r="B33" s="41" t="s">
        <v>228</v>
      </c>
      <c r="C33" s="107" t="str">
        <f>IF(COUNTIF('Guideline 2.2'!D20:D27,"f"),"f",IF(COUNTIF('Guideline 2.2'!D20:D27,"tp"),"tp",IF(COUNTIF('Guideline 2.2'!D20:D27,"p"),"p","n/a")))</f>
        <v>p</v>
      </c>
      <c r="D33" s="108" t="str">
        <f>IF(COUNTIF('Guideline 2.2'!E20:E27,"f"),"f",IF(COUNTIF('Guideline 2.2'!E20:E27,"tp"),"tp",IF(COUNTIF('Guideline 2.2'!E20:E27,"p"),"p","n/a")))</f>
        <v>n/a</v>
      </c>
      <c r="E33" s="108" t="str">
        <f>IF(COUNTIF('Guideline 2.2'!F20:F27,"f"),"f",IF(COUNTIF('Guideline 2.2'!F20:F27,"tp"),"tp",IF(COUNTIF('Guideline 2.2'!F20:F27,"p"),"p","n/a")))</f>
        <v>f</v>
      </c>
      <c r="F33" s="108" t="str">
        <f>IF(COUNTIF('Guideline 2.2'!G20:G27,"f"),"f",IF(COUNTIF('Guideline 2.2'!G20:G27,"tp"),"tp",IF(COUNTIF('Guideline 2.2'!G20:G27,"p"),"p","n/a")))</f>
        <v>f</v>
      </c>
      <c r="G33" s="108" t="str">
        <f>IF(COUNTIF('Guideline 2.2'!H20:H27,"f"),"f",IF(COUNTIF('Guideline 2.2'!H20:H27,"tp"),"tp",IF(COUNTIF('Guideline 2.2'!H20:H27,"p"),"p","n/a")))</f>
        <v>p</v>
      </c>
      <c r="H33" s="108" t="str">
        <f>IF(COUNTIF('Guideline 2.2'!I20:I27,"f"),"f",IF(COUNTIF('Guideline 2.2'!I20:I27,"tp"),"tp",IF(COUNTIF('Guideline 2.2'!I20:I27,"p"),"p","n/a")))</f>
        <v>n/a</v>
      </c>
      <c r="I33" s="108" t="str">
        <f>IF(COUNTIF('Guideline 2.2'!J20:J27,"f"),"f",IF(COUNTIF('Guideline 2.2'!J20:J27,"tp"),"tp",IF(COUNTIF('Guideline 2.2'!J20:J27,"p"),"p","n/a")))</f>
        <v>tp</v>
      </c>
      <c r="J33" s="108" t="str">
        <f>IF(COUNTIF('Guideline 2.2'!K20:K27,"f"),"f",IF(COUNTIF('Guideline 2.2'!K20:K27,"tp"),"tp",IF(COUNTIF('Guideline 2.2'!K20:K27,"p"),"p","n/a")))</f>
        <v>n/a</v>
      </c>
      <c r="K33" s="108" t="str">
        <f>IF(COUNTIF('Guideline 2.2'!L20:L27,"f"),"f",IF(COUNTIF('Guideline 2.2'!L20:L27,"tp"),"tp",IF(COUNTIF('Guideline 2.2'!L20:L27,"p"),"p","n/a")))</f>
        <v>n/a</v>
      </c>
      <c r="L33" s="108" t="str">
        <f>IF(COUNTIF('Guideline 2.2'!M20:M27,"f"),"f",IF(COUNTIF('Guideline 2.2'!M20:M27,"tp"),"tp",IF(COUNTIF('Guideline 2.2'!M20:M27,"p"),"p","n/a")))</f>
        <v>n/a</v>
      </c>
      <c r="M33" s="108" t="str">
        <f>IF(COUNTIF('Guideline 2.2'!N20:N27,"f"),"f",IF(COUNTIF('Guideline 2.2'!N20:N27,"tp"),"tp",IF(COUNTIF('Guideline 2.2'!N20:N27,"p"),"p","n/a")))</f>
        <v>n/a</v>
      </c>
      <c r="N33" s="108" t="str">
        <f>IF(COUNTIF('Guideline 2.2'!O20:O27,"f"),"f",IF(COUNTIF('Guideline 2.2'!O20:O27,"tp"),"tp",IF(COUNTIF('Guideline 2.2'!O20:O27,"p"),"p","n/a")))</f>
        <v>n/a</v>
      </c>
      <c r="O33" s="108" t="str">
        <f>IF(COUNTIF('Guideline 2.2'!P20:P27,"f"),"f",IF(COUNTIF('Guideline 2.2'!P20:P27,"tp"),"tp",IF(COUNTIF('Guideline 2.2'!P20:P27,"p"),"p","n/a")))</f>
        <v>n/a</v>
      </c>
      <c r="P33" s="108" t="str">
        <f>IF(COUNTIF('Guideline 2.2'!Q20:Q27,"f"),"f",IF(COUNTIF('Guideline 2.2'!Q20:Q27,"tp"),"tp",IF(COUNTIF('Guideline 2.2'!Q20:Q27,"p"),"p","n/a")))</f>
        <v>n/a</v>
      </c>
      <c r="Q33" s="108" t="str">
        <f>IF(COUNTIF('Guideline 2.2'!R20:R27,"f"),"f",IF(COUNTIF('Guideline 2.2'!R20:R27,"tp"),"tp",IF(COUNTIF('Guideline 2.2'!R20:R27,"p"),"p","n/a")))</f>
        <v>n/a</v>
      </c>
      <c r="R33" s="108" t="str">
        <f>IF(COUNTIF('Guideline 2.2'!S20:S27,"f"),"f",IF(COUNTIF('Guideline 2.2'!S20:S27,"tp"),"tp",IF(COUNTIF('Guideline 2.2'!S20:S27,"p"),"p","n/a")))</f>
        <v>n/a</v>
      </c>
      <c r="S33" s="200">
        <f>COUNTIF(C33:R33, "f")</f>
        <v>2</v>
      </c>
    </row>
    <row r="34" spans="1:19" s="32" customFormat="1">
      <c r="A34" s="126"/>
      <c r="B34" s="46"/>
      <c r="C34" s="47"/>
      <c r="D34" s="40"/>
      <c r="E34" s="49"/>
      <c r="F34" s="40"/>
      <c r="G34" s="49"/>
      <c r="H34" s="49"/>
      <c r="I34" s="40"/>
      <c r="J34" s="108"/>
      <c r="K34" s="108"/>
      <c r="L34" s="108"/>
      <c r="M34" s="108"/>
      <c r="N34" s="108"/>
      <c r="O34" s="108"/>
      <c r="P34" s="108"/>
      <c r="Q34" s="108"/>
      <c r="R34" s="108"/>
      <c r="S34" s="201"/>
    </row>
    <row r="35" spans="1:19" s="64" customFormat="1" ht="27" customHeight="1">
      <c r="A35" s="174" t="s">
        <v>98</v>
      </c>
      <c r="B35" s="175"/>
      <c r="C35" s="175"/>
      <c r="D35" s="175"/>
      <c r="E35" s="175"/>
      <c r="F35" s="175"/>
      <c r="G35" s="175"/>
      <c r="H35" s="175"/>
      <c r="I35" s="175"/>
      <c r="J35" s="175"/>
      <c r="K35" s="175"/>
      <c r="L35" s="175"/>
      <c r="M35" s="175"/>
      <c r="N35" s="175"/>
      <c r="O35" s="175"/>
      <c r="P35" s="175"/>
      <c r="Q35" s="175"/>
      <c r="R35" s="175"/>
      <c r="S35" s="199"/>
    </row>
    <row r="36" spans="1:19" s="32" customFormat="1" ht="14.25" customHeight="1">
      <c r="A36" s="121" t="s">
        <v>0</v>
      </c>
      <c r="B36" s="38" t="s">
        <v>229</v>
      </c>
      <c r="C36" s="110" t="str">
        <f>IF(COUNTIF('Guideline 2.3'!D5:D7,"f"),"f",IF(COUNTIF('Guideline 2.3'!D5:D7,"tp"),"tp",IF(COUNTIF('Guideline 2.3'!D5:D7,"p"),"p","n/a")))</f>
        <v>n/a</v>
      </c>
      <c r="D36" s="111" t="str">
        <f>IF(COUNTIF('Guideline 2.3'!E5:E7,"f"),"f",IF(COUNTIF('Guideline 2.3'!E5:E7,"tp"),"tp",IF(COUNTIF('Guideline 2.3'!E5:E7,"p"),"p","n/a")))</f>
        <v>n/a</v>
      </c>
      <c r="E36" s="111" t="str">
        <f>IF(COUNTIF('Guideline 2.3'!F5:F7,"f"),"f",IF(COUNTIF('Guideline 2.3'!F5:F7,"tp"),"tp",IF(COUNTIF('Guideline 2.3'!F5:F7,"p"),"p","n/a")))</f>
        <v>n/a</v>
      </c>
      <c r="F36" s="111" t="str">
        <f>IF(COUNTIF('Guideline 2.3'!G5:G7,"f"),"f",IF(COUNTIF('Guideline 2.3'!G5:G7,"tp"),"tp",IF(COUNTIF('Guideline 2.3'!G5:G7,"p"),"p","n/a")))</f>
        <v>n/a</v>
      </c>
      <c r="G36" s="111" t="str">
        <f>IF(COUNTIF('Guideline 2.3'!H5:H7,"f"),"f",IF(COUNTIF('Guideline 2.3'!H5:H7,"tp"),"tp",IF(COUNTIF('Guideline 2.3'!H5:H7,"p"),"p","n/a")))</f>
        <v>n/a</v>
      </c>
      <c r="H36" s="111" t="str">
        <f>IF(COUNTIF('Guideline 2.3'!I5:I7,"f"),"f",IF(COUNTIF('Guideline 2.3'!I5:I7,"tp"),"tp",IF(COUNTIF('Guideline 2.3'!I5:I7,"p"),"p","n/a")))</f>
        <v>n/a</v>
      </c>
      <c r="I36" s="111" t="str">
        <f>IF(COUNTIF('Guideline 2.3'!J5:J7,"f"),"f",IF(COUNTIF('Guideline 2.3'!J5:J7,"tp"),"tp",IF(COUNTIF('Guideline 2.3'!J5:J7,"p"),"p","n/a")))</f>
        <v>n/a</v>
      </c>
      <c r="J36" s="97" t="str">
        <f>IF(COUNTIF('Guideline 2.3'!K5:K7,"f"),"f",IF(COUNTIF('Guideline 2.3'!K5:K7,"tp"),"tp",IF(COUNTIF('Guideline 2.3'!K5:K7,"p"),"p","n/a")))</f>
        <v>n/a</v>
      </c>
      <c r="K36" s="108" t="str">
        <f>IF(COUNTIF('Guideline 2.3'!L5:L7,"f"),"f",IF(COUNTIF('Guideline 2.3'!L5:L7,"tp"),"tp",IF(COUNTIF('Guideline 2.3'!L5:L7,"p"),"p","n/a")))</f>
        <v>n/a</v>
      </c>
      <c r="L36" s="108" t="str">
        <f>IF(COUNTIF('Guideline 2.3'!M5:M7,"f"),"f",IF(COUNTIF('Guideline 2.3'!M5:M7,"tp"),"tp",IF(COUNTIF('Guideline 2.3'!M5:M7,"p"),"p","n/a")))</f>
        <v>n/a</v>
      </c>
      <c r="M36" s="108" t="str">
        <f>IF(COUNTIF('Guideline 2.3'!N5:N7,"f"),"f",IF(COUNTIF('Guideline 2.3'!N5:N7,"tp"),"tp",IF(COUNTIF('Guideline 2.3'!N5:N7,"p"),"p","n/a")))</f>
        <v>n/a</v>
      </c>
      <c r="N36" s="108" t="str">
        <f>IF(COUNTIF('Guideline 2.3'!O5:O7,"f"),"f",IF(COUNTIF('Guideline 2.3'!O5:O7,"tp"),"tp",IF(COUNTIF('Guideline 2.3'!O5:O7,"p"),"p","n/a")))</f>
        <v>n/a</v>
      </c>
      <c r="O36" s="108" t="str">
        <f>IF(COUNTIF('Guideline 2.3'!P5:P7,"f"),"f",IF(COUNTIF('Guideline 2.3'!P5:P7,"tp"),"tp",IF(COUNTIF('Guideline 2.3'!P5:P7,"p"),"p","n/a")))</f>
        <v>n/a</v>
      </c>
      <c r="P36" s="108" t="str">
        <f>IF(COUNTIF('Guideline 2.3'!Q5:Q7,"f"),"f",IF(COUNTIF('Guideline 2.3'!Q5:Q7,"tp"),"tp",IF(COUNTIF('Guideline 2.3'!Q5:Q7,"p"),"p","n/a")))</f>
        <v>n/a</v>
      </c>
      <c r="Q36" s="108" t="str">
        <f>IF(COUNTIF('Guideline 2.3'!R5:R7,"f"),"f",IF(COUNTIF('Guideline 2.3'!R5:R7,"tp"),"tp",IF(COUNTIF('Guideline 2.3'!R5:R7,"p"),"p","n/a")))</f>
        <v>n/a</v>
      </c>
      <c r="R36" s="108" t="str">
        <f>IF(COUNTIF('Guideline 2.3'!S5:S7,"f"),"f",IF(COUNTIF('Guideline 2.3'!S5:S7,"tp"),"tp",IF(COUNTIF('Guideline 2.3'!S5:S7,"p"),"p","n/a")))</f>
        <v>n/a</v>
      </c>
      <c r="S36" s="200">
        <f>COUNTIF(C36:L36, "f")</f>
        <v>0</v>
      </c>
    </row>
    <row r="37" spans="1:19">
      <c r="A37" s="125"/>
      <c r="B37" s="45"/>
      <c r="C37" s="47"/>
      <c r="D37" s="40"/>
      <c r="E37" s="40"/>
      <c r="F37" s="40"/>
      <c r="G37" s="40"/>
      <c r="H37" s="40"/>
      <c r="I37" s="40"/>
      <c r="J37" s="40"/>
      <c r="K37" s="108"/>
      <c r="L37" s="108"/>
      <c r="M37" s="108"/>
      <c r="N37" s="108"/>
      <c r="O37" s="108"/>
      <c r="P37" s="108"/>
      <c r="Q37" s="108"/>
      <c r="R37" s="108"/>
      <c r="S37" s="201"/>
    </row>
    <row r="38" spans="1:19" s="64" customFormat="1" ht="27" customHeight="1">
      <c r="A38" s="174" t="s">
        <v>102</v>
      </c>
      <c r="B38" s="175"/>
      <c r="C38" s="175"/>
      <c r="D38" s="175"/>
      <c r="E38" s="175"/>
      <c r="F38" s="175"/>
      <c r="G38" s="175"/>
      <c r="H38" s="175"/>
      <c r="I38" s="175"/>
      <c r="J38" s="175"/>
      <c r="K38" s="175"/>
      <c r="L38" s="175"/>
      <c r="M38" s="175"/>
      <c r="N38" s="175"/>
      <c r="O38" s="175"/>
      <c r="P38" s="175"/>
      <c r="Q38" s="175"/>
      <c r="R38" s="175"/>
      <c r="S38" s="199"/>
    </row>
    <row r="39" spans="1:19" s="32" customFormat="1" ht="14.25" customHeight="1">
      <c r="A39" s="121" t="s">
        <v>0</v>
      </c>
      <c r="B39" s="38" t="s">
        <v>230</v>
      </c>
      <c r="C39" s="110" t="str">
        <f>IF(COUNTIF('Guideline 2.4'!D6:D13,"f"),"f",IF(COUNTIF('Guideline 2.4'!D6:D13,"tp"),"tp",IF(COUNTIF('Guideline 2.4'!D6:D13,"p"),"p","n/a")))</f>
        <v>p</v>
      </c>
      <c r="D39" s="112" t="str">
        <f>IF(COUNTIF('Guideline 2.4'!E6:E13,"f"),"f",IF(COUNTIF('Guideline 2.4'!E6:E13,"tp"),"tp",IF(COUNTIF('Guideline 2.4'!E6:E13,"p"),"p","n/a")))</f>
        <v>f</v>
      </c>
      <c r="E39" s="112" t="str">
        <f>IF(COUNTIF('Guideline 2.4'!F6:F13,"f"),"f",IF(COUNTIF('Guideline 2.4'!F6:F13,"tp"),"tp",IF(COUNTIF('Guideline 2.4'!F6:F13,"p"),"p","n/a")))</f>
        <v>f</v>
      </c>
      <c r="F39" s="112" t="str">
        <f>IF(COUNTIF('Guideline 2.4'!G6:G13,"f"),"f",IF(COUNTIF('Guideline 2.4'!G6:G13,"tp"),"tp",IF(COUNTIF('Guideline 2.4'!G6:G13,"p"),"p","n/a")))</f>
        <v>f</v>
      </c>
      <c r="G39" s="112" t="str">
        <f>IF(COUNTIF('Guideline 2.4'!H6:H13,"f"),"f",IF(COUNTIF('Guideline 2.4'!H6:H13,"tp"),"tp",IF(COUNTIF('Guideline 2.4'!H6:H13,"p"),"p","n/a")))</f>
        <v>p</v>
      </c>
      <c r="H39" s="112" t="str">
        <f>IF(COUNTIF('Guideline 2.4'!I6:I13,"f"),"f",IF(COUNTIF('Guideline 2.4'!I6:I13,"tp"),"tp",IF(COUNTIF('Guideline 2.4'!I6:I13,"p"),"p","n/a")))</f>
        <v>p</v>
      </c>
      <c r="I39" s="112" t="str">
        <f>IF(COUNTIF('Guideline 2.4'!J6:J13,"f"),"f",IF(COUNTIF('Guideline 2.4'!J6:J13,"tp"),"tp",IF(COUNTIF('Guideline 2.4'!J6:J13,"p"),"p","n/a")))</f>
        <v>p</v>
      </c>
      <c r="J39" s="108" t="str">
        <f>IF(COUNTIF('Guideline 2.4'!K6:K13,"f"),"f",IF(COUNTIF('Guideline 2.4'!K6:K13,"tp"),"tp",IF(COUNTIF('Guideline 2.4'!K6:K13,"p"),"p","n/a")))</f>
        <v>p</v>
      </c>
      <c r="K39" s="108" t="str">
        <f>IF(COUNTIF('Guideline 2.4'!L6:L13,"f"),"f",IF(COUNTIF('Guideline 2.4'!L6:L13,"tp"),"tp",IF(COUNTIF('Guideline 2.4'!L6:L13,"p"),"p","n/a")))</f>
        <v>p</v>
      </c>
      <c r="L39" s="108" t="str">
        <f>IF(COUNTIF('Guideline 2.4'!M6:M13,"f"),"f",IF(COUNTIF('Guideline 2.4'!M6:M13,"tp"),"tp",IF(COUNTIF('Guideline 2.4'!M6:M13,"p"),"p","n/a")))</f>
        <v>p</v>
      </c>
      <c r="M39" s="108" t="str">
        <f>IF(COUNTIF('Guideline 2.4'!N6:N13,"f"),"f",IF(COUNTIF('Guideline 2.4'!N6:N13,"tp"),"tp",IF(COUNTIF('Guideline 2.4'!N6:N13,"p"),"p","n/a")))</f>
        <v>n/a</v>
      </c>
      <c r="N39" s="108" t="str">
        <f>IF(COUNTIF('Guideline 2.4'!O6:O13,"f"),"f",IF(COUNTIF('Guideline 2.4'!O6:O13,"tp"),"tp",IF(COUNTIF('Guideline 2.4'!O6:O13,"p"),"p","n/a")))</f>
        <v>n/a</v>
      </c>
      <c r="O39" s="108" t="str">
        <f>IF(COUNTIF('Guideline 2.4'!P6:P13,"f"),"f",IF(COUNTIF('Guideline 2.4'!P6:P13,"tp"),"tp",IF(COUNTIF('Guideline 2.4'!P6:P13,"p"),"p","n/a")))</f>
        <v>p</v>
      </c>
      <c r="P39" s="108" t="str">
        <f>IF(COUNTIF('Guideline 2.4'!Q6:Q13,"f"),"f",IF(COUNTIF('Guideline 2.4'!Q6:Q13,"tp"),"tp",IF(COUNTIF('Guideline 2.4'!Q6:Q13,"p"),"p","n/a")))</f>
        <v>p</v>
      </c>
      <c r="Q39" s="108" t="str">
        <f>IF(COUNTIF('Guideline 2.4'!R6:R13,"f"),"f",IF(COUNTIF('Guideline 2.4'!R6:R13,"tp"),"tp",IF(COUNTIF('Guideline 2.4'!R6:R13,"p"),"p","n/a")))</f>
        <v>p</v>
      </c>
      <c r="R39" s="98" t="str">
        <f>IF(COUNTIF('Guideline 2.4'!S6:S13,"f"),"f",IF(COUNTIF('Guideline 2.4'!S6:S13,"tp"),"tp",IF(COUNTIF('Guideline 2.4'!S6:S13,"p"),"p","n/a")))</f>
        <v>p</v>
      </c>
      <c r="S39" s="200">
        <f>COUNTIF(C39:R39, "f")</f>
        <v>3</v>
      </c>
    </row>
    <row r="40" spans="1:19" s="32" customFormat="1" ht="14.25" customHeight="1">
      <c r="A40" s="123" t="s">
        <v>0</v>
      </c>
      <c r="B40" s="41" t="s">
        <v>231</v>
      </c>
      <c r="C40" s="107" t="str">
        <f>IF(COUNTIF('Guideline 2.4'!D17,"f"),"f",IF(COUNTIF('Guideline 2.4'!D17,"tp"),"tp",IF(COUNTIF('Guideline 2.4'!D17,"p"),"p","n/a")))</f>
        <v>p</v>
      </c>
      <c r="D40" s="108" t="str">
        <f>IF(COUNTIF('Guideline 2.4'!E17,"f"),"f",IF(COUNTIF('Guideline 2.4'!E17,"tp"),"tp",IF(COUNTIF('Guideline 2.4'!E17,"p"),"p","n/a")))</f>
        <v>p</v>
      </c>
      <c r="E40" s="108" t="str">
        <f>IF(COUNTIF('Guideline 2.4'!F17,"f"),"f",IF(COUNTIF('Guideline 2.4'!F17,"tp"),"tp",IF(COUNTIF('Guideline 2.4'!F17,"p"),"p","n/a")))</f>
        <v>p</v>
      </c>
      <c r="F40" s="108" t="str">
        <f>IF(COUNTIF('Guideline 2.4'!G17,"f"),"f",IF(COUNTIF('Guideline 2.4'!G17,"tp"),"tp",IF(COUNTIF('Guideline 2.4'!G17,"p"),"p","n/a")))</f>
        <v>p</v>
      </c>
      <c r="G40" s="108" t="str">
        <f>IF(COUNTIF('Guideline 2.4'!H17,"f"),"f",IF(COUNTIF('Guideline 2.4'!H17,"tp"),"tp",IF(COUNTIF('Guideline 2.4'!H17,"p"),"p","n/a")))</f>
        <v>p</v>
      </c>
      <c r="H40" s="108" t="str">
        <f>IF(COUNTIF('Guideline 2.4'!I17,"f"),"f",IF(COUNTIF('Guideline 2.4'!I17,"tp"),"tp",IF(COUNTIF('Guideline 2.4'!I17,"p"),"p","n/a")))</f>
        <v>p</v>
      </c>
      <c r="I40" s="108" t="str">
        <f>IF(COUNTIF('Guideline 2.4'!J17,"f"),"f",IF(COUNTIF('Guideline 2.4'!J17,"tp"),"tp",IF(COUNTIF('Guideline 2.4'!J17,"p"),"p","n/a")))</f>
        <v>p</v>
      </c>
      <c r="J40" s="108" t="str">
        <f>IF(COUNTIF('Guideline 2.4'!K17,"f"),"f",IF(COUNTIF('Guideline 2.4'!K17,"tp"),"tp",IF(COUNTIF('Guideline 2.4'!K17,"p"),"p","n/a")))</f>
        <v>p</v>
      </c>
      <c r="K40" s="108" t="str">
        <f>IF(COUNTIF('Guideline 2.4'!L17,"f"),"f",IF(COUNTIF('Guideline 2.4'!L17,"tp"),"tp",IF(COUNTIF('Guideline 2.4'!L17,"p"),"p","n/a")))</f>
        <v>p</v>
      </c>
      <c r="L40" s="108" t="str">
        <f>IF(COUNTIF('Guideline 2.4'!M17,"f"),"f",IF(COUNTIF('Guideline 2.4'!M17,"tp"),"tp",IF(COUNTIF('Guideline 2.4'!M17,"p"),"p","n/a")))</f>
        <v>p</v>
      </c>
      <c r="M40" s="108" t="str">
        <f>IF(COUNTIF('Guideline 2.4'!N17,"f"),"f",IF(COUNTIF('Guideline 2.4'!N17,"tp"),"tp",IF(COUNTIF('Guideline 2.4'!N17,"p"),"p","n/a")))</f>
        <v>p</v>
      </c>
      <c r="N40" s="108" t="str">
        <f>IF(COUNTIF('Guideline 2.4'!O17,"f"),"f",IF(COUNTIF('Guideline 2.4'!O17,"tp"),"tp",IF(COUNTIF('Guideline 2.4'!O17,"p"),"p","n/a")))</f>
        <v>p</v>
      </c>
      <c r="O40" s="108" t="str">
        <f>IF(COUNTIF('Guideline 2.4'!P17,"f"),"f",IF(COUNTIF('Guideline 2.4'!P17,"tp"),"tp",IF(COUNTIF('Guideline 2.4'!P17,"p"),"p","n/a")))</f>
        <v>p</v>
      </c>
      <c r="P40" s="108" t="str">
        <f>IF(COUNTIF('Guideline 2.4'!Q17,"f"),"f",IF(COUNTIF('Guideline 2.4'!Q17,"tp"),"tp",IF(COUNTIF('Guideline 2.4'!Q17,"p"),"p","n/a")))</f>
        <v>p</v>
      </c>
      <c r="Q40" s="108" t="str">
        <f>IF(COUNTIF('Guideline 2.4'!R17,"f"),"f",IF(COUNTIF('Guideline 2.4'!R17,"tp"),"tp",IF(COUNTIF('Guideline 2.4'!R17,"p"),"p","n/a")))</f>
        <v>p</v>
      </c>
      <c r="R40" s="98" t="str">
        <f>IF(COUNTIF('Guideline 2.4'!S17,"f"),"f",IF(COUNTIF('Guideline 2.4'!S17,"tp"),"tp",IF(COUNTIF('Guideline 2.4'!S17,"p"),"p","n/a")))</f>
        <v>p</v>
      </c>
      <c r="S40" s="200">
        <f t="shared" ref="S40:S45" si="0">COUNTIF(C40:R40, "f")</f>
        <v>0</v>
      </c>
    </row>
    <row r="41" spans="1:19" s="32" customFormat="1" ht="14.25" customHeight="1">
      <c r="A41" s="123" t="s">
        <v>0</v>
      </c>
      <c r="B41" s="41" t="s">
        <v>232</v>
      </c>
      <c r="C41" s="107" t="str">
        <f>IF(COUNTIF('Guideline 2.4'!D21:D28,"f"),"f",IF(COUNTIF('Guideline 2.4'!D21:D28,"tp"),"tp",IF(COUNTIF('Guideline 2.4'!D21:D28,"p"),"p","n/a")))</f>
        <v>p</v>
      </c>
      <c r="D41" s="108" t="str">
        <f>IF(COUNTIF('Guideline 2.4'!E21:E28,"f"),"f",IF(COUNTIF('Guideline 2.4'!E21:E28,"tp"),"tp",IF(COUNTIF('Guideline 2.4'!E21:E28,"p"),"p","n/a")))</f>
        <v>f</v>
      </c>
      <c r="E41" s="108" t="str">
        <f>IF(COUNTIF('Guideline 2.4'!F21:F28,"f"),"f",IF(COUNTIF('Guideline 2.4'!F21:F28,"tp"),"tp",IF(COUNTIF('Guideline 2.4'!F21:F28,"p"),"p","n/a")))</f>
        <v>f</v>
      </c>
      <c r="F41" s="108" t="str">
        <f>IF(COUNTIF('Guideline 2.4'!G21:G28,"f"),"f",IF(COUNTIF('Guideline 2.4'!G21:G28,"tp"),"tp",IF(COUNTIF('Guideline 2.4'!G21:G28,"p"),"p","n/a")))</f>
        <v>f</v>
      </c>
      <c r="G41" s="108" t="str">
        <f>IF(COUNTIF('Guideline 2.4'!H21:H28,"f"),"f",IF(COUNTIF('Guideline 2.4'!H21:H28,"tp"),"tp",IF(COUNTIF('Guideline 2.4'!H21:H28,"p"),"p","n/a")))</f>
        <v>p</v>
      </c>
      <c r="H41" s="108" t="str">
        <f>IF(COUNTIF('Guideline 2.4'!I21:I28,"f"),"f",IF(COUNTIF('Guideline 2.4'!I21:I28,"tp"),"tp",IF(COUNTIF('Guideline 2.4'!I21:I28,"p"),"p","n/a")))</f>
        <v>p</v>
      </c>
      <c r="I41" s="108" t="str">
        <f>IF(COUNTIF('Guideline 2.4'!J21:J28,"f"),"f",IF(COUNTIF('Guideline 2.4'!J21:J28,"tp"),"tp",IF(COUNTIF('Guideline 2.4'!J21:J28,"p"),"p","n/a")))</f>
        <v>p</v>
      </c>
      <c r="J41" s="108" t="str">
        <f>IF(COUNTIF('Guideline 2.4'!K21:K28,"f"),"f",IF(COUNTIF('Guideline 2.4'!K21:K28,"tp"),"tp",IF(COUNTIF('Guideline 2.4'!K21:K28,"p"),"p","n/a")))</f>
        <v>p</v>
      </c>
      <c r="K41" s="108" t="str">
        <f>IF(COUNTIF('Guideline 2.4'!L21:L28,"f"),"f",IF(COUNTIF('Guideline 2.4'!L21:L28,"tp"),"tp",IF(COUNTIF('Guideline 2.4'!L21:L28,"p"),"p","n/a")))</f>
        <v>p</v>
      </c>
      <c r="L41" s="108" t="str">
        <f>IF(COUNTIF('Guideline 2.4'!M21:M28,"f"),"f",IF(COUNTIF('Guideline 2.4'!M21:M28,"tp"),"tp",IF(COUNTIF('Guideline 2.4'!M21:M28,"p"),"p","n/a")))</f>
        <v>p</v>
      </c>
      <c r="M41" s="108" t="str">
        <f>IF(COUNTIF('Guideline 2.4'!N21:N28,"f"),"f",IF(COUNTIF('Guideline 2.4'!N21:N28,"tp"),"tp",IF(COUNTIF('Guideline 2.4'!N21:N28,"p"),"p","n/a")))</f>
        <v>p</v>
      </c>
      <c r="N41" s="108" t="str">
        <f>IF(COUNTIF('Guideline 2.4'!O21:O28,"f"),"f",IF(COUNTIF('Guideline 2.4'!O21:O28,"tp"),"tp",IF(COUNTIF('Guideline 2.4'!O21:O28,"p"),"p","n/a")))</f>
        <v>p</v>
      </c>
      <c r="O41" s="108" t="str">
        <f>IF(COUNTIF('Guideline 2.4'!P21:P28,"f"),"f",IF(COUNTIF('Guideline 2.4'!P21:P28,"tp"),"tp",IF(COUNTIF('Guideline 2.4'!P21:P28,"p"),"p","n/a")))</f>
        <v>p</v>
      </c>
      <c r="P41" s="108" t="str">
        <f>IF(COUNTIF('Guideline 2.4'!Q21:Q28,"f"),"f",IF(COUNTIF('Guideline 2.4'!Q21:Q28,"tp"),"tp",IF(COUNTIF('Guideline 2.4'!Q21:Q28,"p"),"p","n/a")))</f>
        <v>p</v>
      </c>
      <c r="Q41" s="108" t="str">
        <f>IF(COUNTIF('Guideline 2.4'!R21:R28,"f"),"f",IF(COUNTIF('Guideline 2.4'!R21:R28,"tp"),"tp",IF(COUNTIF('Guideline 2.4'!R21:R28,"p"),"p","n/a")))</f>
        <v>p</v>
      </c>
      <c r="R41" s="98" t="str">
        <f>IF(COUNTIF('Guideline 2.4'!S21:S28,"f"),"f",IF(COUNTIF('Guideline 2.4'!S21:S28,"tp"),"tp",IF(COUNTIF('Guideline 2.4'!S21:S28,"p"),"p","n/a")))</f>
        <v>p</v>
      </c>
      <c r="S41" s="200">
        <f t="shared" si="0"/>
        <v>3</v>
      </c>
    </row>
    <row r="42" spans="1:19" s="32" customFormat="1" ht="14.25" customHeight="1">
      <c r="A42" s="123" t="s">
        <v>0</v>
      </c>
      <c r="B42" s="41" t="s">
        <v>233</v>
      </c>
      <c r="C42" s="107" t="str">
        <f>IF(COUNTIF('Guideline 2.4'!D32:D45,"f"),"f",IF(COUNTIF('Guideline 2.4'!D42:D45,"tp"),"tp",IF(COUNTIF('Guideline 2.4'!D32:D45,"p"),"p","n/a")))</f>
        <v>p</v>
      </c>
      <c r="D42" s="108" t="str">
        <f>IF(COUNTIF('Guideline 2.4'!E32:E45,"f"),"f",IF(COUNTIF('Guideline 2.4'!E42:E45,"tp"),"tp",IF(COUNTIF('Guideline 2.4'!E32:E45,"p"),"p","n/a")))</f>
        <v>p</v>
      </c>
      <c r="E42" s="108" t="str">
        <f>IF(COUNTIF('Guideline 2.4'!F32:F45,"f"),"f",IF(COUNTIF('Guideline 2.4'!F42:F45,"tp"),"tp",IF(COUNTIF('Guideline 2.4'!F32:F45,"p"),"p","n/a")))</f>
        <v>p</v>
      </c>
      <c r="F42" s="108" t="str">
        <f>IF(COUNTIF('Guideline 2.4'!G32:G45,"f"),"f",IF(COUNTIF('Guideline 2.4'!G42:G45,"tp"),"tp",IF(COUNTIF('Guideline 2.4'!G32:G45,"p"),"p","n/a")))</f>
        <v>p</v>
      </c>
      <c r="G42" s="108" t="str">
        <f>IF(COUNTIF('Guideline 2.4'!H32:H45,"f"),"f",IF(COUNTIF('Guideline 2.4'!H42:H45,"tp"),"tp",IF(COUNTIF('Guideline 2.4'!H32:H45,"p"),"p","n/a")))</f>
        <v>p</v>
      </c>
      <c r="H42" s="108" t="str">
        <f>IF(COUNTIF('Guideline 2.4'!I32:I45,"f"),"f",IF(COUNTIF('Guideline 2.4'!I42:I45,"tp"),"tp",IF(COUNTIF('Guideline 2.4'!I32:I45,"p"),"p","n/a")))</f>
        <v>p</v>
      </c>
      <c r="I42" s="108" t="str">
        <f>IF(COUNTIF('Guideline 2.4'!J32:J45,"f"),"f",IF(COUNTIF('Guideline 2.4'!J42:J45,"tp"),"tp",IF(COUNTIF('Guideline 2.4'!J32:J45,"p"),"p","n/a")))</f>
        <v>p</v>
      </c>
      <c r="J42" s="108" t="str">
        <f>IF(COUNTIF('Guideline 2.4'!K32:K45,"f"),"f",IF(COUNTIF('Guideline 2.4'!K42:K45,"tp"),"tp",IF(COUNTIF('Guideline 2.4'!K32:K45,"p"),"p","n/a")))</f>
        <v>p</v>
      </c>
      <c r="K42" s="108" t="str">
        <f>IF(COUNTIF('Guideline 2.4'!L32:L45,"f"),"f",IF(COUNTIF('Guideline 2.4'!L42:L45,"tp"),"tp",IF(COUNTIF('Guideline 2.4'!L32:L45,"p"),"p","n/a")))</f>
        <v>p</v>
      </c>
      <c r="L42" s="108" t="str">
        <f>IF(COUNTIF('Guideline 2.4'!M32:M45,"f"),"f",IF(COUNTIF('Guideline 2.4'!M42:M45,"tp"),"tp",IF(COUNTIF('Guideline 2.4'!M32:M45,"p"),"p","n/a")))</f>
        <v>p</v>
      </c>
      <c r="M42" s="108" t="str">
        <f>IF(COUNTIF('Guideline 2.4'!N32:N45,"f"),"f",IF(COUNTIF('Guideline 2.4'!N42:N45,"tp"),"tp",IF(COUNTIF('Guideline 2.4'!N32:N45,"p"),"p","n/a")))</f>
        <v>p</v>
      </c>
      <c r="N42" s="108" t="str">
        <f>IF(COUNTIF('Guideline 2.4'!O32:O45,"f"),"f",IF(COUNTIF('Guideline 2.4'!O42:O45,"tp"),"tp",IF(COUNTIF('Guideline 2.4'!O32:O45,"p"),"p","n/a")))</f>
        <v>p</v>
      </c>
      <c r="O42" s="108" t="str">
        <f>IF(COUNTIF('Guideline 2.4'!P32:P45,"f"),"f",IF(COUNTIF('Guideline 2.4'!P42:P45,"tp"),"tp",IF(COUNTIF('Guideline 2.4'!P32:P45,"p"),"p","n/a")))</f>
        <v>p</v>
      </c>
      <c r="P42" s="108" t="str">
        <f>IF(COUNTIF('Guideline 2.4'!Q32:Q45,"f"),"f",IF(COUNTIF('Guideline 2.4'!Q42:Q45,"tp"),"tp",IF(COUNTIF('Guideline 2.4'!Q32:Q45,"p"),"p","n/a")))</f>
        <v>p</v>
      </c>
      <c r="Q42" s="108" t="str">
        <f>IF(COUNTIF('Guideline 2.4'!R32:R45,"f"),"f",IF(COUNTIF('Guideline 2.4'!R42:R45,"tp"),"tp",IF(COUNTIF('Guideline 2.4'!R32:R45,"p"),"p","n/a")))</f>
        <v>p</v>
      </c>
      <c r="R42" s="98" t="str">
        <f>IF(COUNTIF('Guideline 2.4'!S32:S45,"f"),"f",IF(COUNTIF('Guideline 2.4'!S42:S45,"tp"),"tp",IF(COUNTIF('Guideline 2.4'!S32:S45,"p"),"p","n/a")))</f>
        <v>p</v>
      </c>
      <c r="S42" s="200">
        <f t="shared" si="0"/>
        <v>0</v>
      </c>
    </row>
    <row r="43" spans="1:19" s="32" customFormat="1" ht="14.25" customHeight="1">
      <c r="A43" s="124" t="s">
        <v>2</v>
      </c>
      <c r="B43" s="52" t="s">
        <v>234</v>
      </c>
      <c r="C43" s="107" t="str">
        <f>IF(COUNTIF('Guideline 2.4'!D50:D55,"p")&gt;1,"p","f")</f>
        <v>p</v>
      </c>
      <c r="D43" s="113" t="str">
        <f>IF(COUNTIF('Guideline 2.4'!E50:E55,"p")&gt;1,"p","f")</f>
        <v>p</v>
      </c>
      <c r="E43" s="113" t="str">
        <f>IF(COUNTIF('Guideline 2.4'!F50:F55,"p")&gt;1,"p","f")</f>
        <v>p</v>
      </c>
      <c r="F43" s="113" t="str">
        <f>IF(COUNTIF('Guideline 2.4'!G50:G55,"p")&gt;1,"p","f")</f>
        <v>p</v>
      </c>
      <c r="G43" s="113" t="str">
        <f>IF(COUNTIF('Guideline 2.4'!H50:H55,"p")&gt;1,"p","f")</f>
        <v>p</v>
      </c>
      <c r="H43" s="113" t="str">
        <f>IF(COUNTIF('Guideline 2.4'!I50:I55,"p")&gt;1,"p","f")</f>
        <v>p</v>
      </c>
      <c r="I43" s="113" t="str">
        <f>IF(COUNTIF('Guideline 2.4'!J50:J55,"p")&gt;1,"p","f")</f>
        <v>p</v>
      </c>
      <c r="J43" s="108" t="str">
        <f>IF(COUNTIF('Guideline 2.4'!K50:K55,"p")&gt;1,"p","f")</f>
        <v>p</v>
      </c>
      <c r="K43" s="108" t="str">
        <f>IF(COUNTIF('Guideline 2.4'!L50:L55,"p")&gt;1,"p","f")</f>
        <v>p</v>
      </c>
      <c r="L43" s="108" t="str">
        <f>IF(COUNTIF('Guideline 2.4'!M50:M55,"p")&gt;1,"p","f")</f>
        <v>p</v>
      </c>
      <c r="M43" s="108" t="str">
        <f>IF(COUNTIF('Guideline 2.4'!N50:N55,"p")&gt;1,"p","f")</f>
        <v>p</v>
      </c>
      <c r="N43" s="108" t="str">
        <f>IF(COUNTIF('Guideline 2.4'!O50:O55,"p")&gt;1,"p","f")</f>
        <v>p</v>
      </c>
      <c r="O43" s="108" t="str">
        <f>IF(COUNTIF('Guideline 2.4'!P50:P55,"p")&gt;1,"p","f")</f>
        <v>p</v>
      </c>
      <c r="P43" s="108" t="str">
        <f>IF(COUNTIF('Guideline 2.4'!Q50:Q55,"p")&gt;1,"p","f")</f>
        <v>p</v>
      </c>
      <c r="Q43" s="108" t="str">
        <f>IF(COUNTIF('Guideline 2.4'!R50:R55,"p")&gt;1,"p","f")</f>
        <v>p</v>
      </c>
      <c r="R43" s="98" t="str">
        <f>IF(COUNTIF('Guideline 2.4'!S50:S55,"p")&gt;1,"p","f")</f>
        <v>p</v>
      </c>
      <c r="S43" s="200">
        <f t="shared" si="0"/>
        <v>0</v>
      </c>
    </row>
    <row r="44" spans="1:19" s="32" customFormat="1" ht="14.25" customHeight="1">
      <c r="A44" s="124" t="s">
        <v>2</v>
      </c>
      <c r="B44" s="52" t="s">
        <v>235</v>
      </c>
      <c r="C44" s="107" t="str">
        <f>IF(COUNTIF('Guideline 2.4'!D59:D60,"f"),"f",IF(COUNTIF('Guideline 2.4'!D59:D60,"tp"),"tp",IF(COUNTIF('Guideline 2.4'!D59:D60,"p"),"p","n/a")))</f>
        <v>tp</v>
      </c>
      <c r="D44" s="108" t="str">
        <f>IF(COUNTIF('Guideline 2.4'!E59:E60,"f"),"f",IF(COUNTIF('Guideline 2.4'!E59:E60,"tp"),"tp",IF(COUNTIF('Guideline 2.4'!E59:E60,"p"),"p","n/a")))</f>
        <v>tp</v>
      </c>
      <c r="E44" s="108" t="str">
        <f>IF(COUNTIF('Guideline 2.4'!F59:F60,"f"),"f",IF(COUNTIF('Guideline 2.4'!F59:F60,"tp"),"tp",IF(COUNTIF('Guideline 2.4'!F59:F60,"p"),"p","n/a")))</f>
        <v>tp</v>
      </c>
      <c r="F44" s="108" t="str">
        <f>IF(COUNTIF('Guideline 2.4'!G59:G60,"f"),"f",IF(COUNTIF('Guideline 2.4'!G59:G60,"tp"),"tp",IF(COUNTIF('Guideline 2.4'!G59:G60,"p"),"p","n/a")))</f>
        <v>tp</v>
      </c>
      <c r="G44" s="108" t="str">
        <f>IF(COUNTIF('Guideline 2.4'!H59:H60,"f"),"f",IF(COUNTIF('Guideline 2.4'!H59:H60,"tp"),"tp",IF(COUNTIF('Guideline 2.4'!H59:H60,"p"),"p","n/a")))</f>
        <v>tp</v>
      </c>
      <c r="H44" s="108" t="str">
        <f>IF(COUNTIF('Guideline 2.4'!I59:I60,"f"),"f",IF(COUNTIF('Guideline 2.4'!I59:I60,"tp"),"tp",IF(COUNTIF('Guideline 2.4'!I59:I60,"p"),"p","n/a")))</f>
        <v>tp</v>
      </c>
      <c r="I44" s="108" t="str">
        <f>IF(COUNTIF('Guideline 2.4'!J59:J60,"f"),"f",IF(COUNTIF('Guideline 2.4'!J59:J60,"tp"),"tp",IF(COUNTIF('Guideline 2.4'!J59:J60,"p"),"p","n/a")))</f>
        <v>tp</v>
      </c>
      <c r="J44" s="108" t="str">
        <f>IF(COUNTIF('Guideline 2.4'!K59:K60,"f"),"f",IF(COUNTIF('Guideline 2.4'!K59:K60,"tp"),"tp",IF(COUNTIF('Guideline 2.4'!K59:K60,"p"),"p","n/a")))</f>
        <v>tp</v>
      </c>
      <c r="K44" s="108" t="str">
        <f>IF(COUNTIF('Guideline 2.4'!L59:L60,"f"),"f",IF(COUNTIF('Guideline 2.4'!L59:L60,"tp"),"tp",IF(COUNTIF('Guideline 2.4'!L59:L60,"p"),"p","n/a")))</f>
        <v>p</v>
      </c>
      <c r="L44" s="108" t="str">
        <f>IF(COUNTIF('Guideline 2.4'!M59:M60,"f"),"f",IF(COUNTIF('Guideline 2.4'!M59:M60,"tp"),"tp",IF(COUNTIF('Guideline 2.4'!M59:M60,"p"),"p","n/a")))</f>
        <v>p</v>
      </c>
      <c r="M44" s="108" t="str">
        <f>IF(COUNTIF('Guideline 2.4'!N59:N60,"f"),"f",IF(COUNTIF('Guideline 2.4'!N59:N60,"tp"),"tp",IF(COUNTIF('Guideline 2.4'!N59:N60,"p"),"p","n/a")))</f>
        <v>tp</v>
      </c>
      <c r="N44" s="108" t="str">
        <f>IF(COUNTIF('Guideline 2.4'!O59:O60,"f"),"f",IF(COUNTIF('Guideline 2.4'!O59:O60,"tp"),"tp",IF(COUNTIF('Guideline 2.4'!O59:O60,"p"),"p","n/a")))</f>
        <v>p</v>
      </c>
      <c r="O44" s="108" t="str">
        <f>IF(COUNTIF('Guideline 2.4'!P59:P60,"f"),"f",IF(COUNTIF('Guideline 2.4'!P59:P60,"tp"),"tp",IF(COUNTIF('Guideline 2.4'!P59:P60,"p"),"p","n/a")))</f>
        <v>p</v>
      </c>
      <c r="P44" s="108" t="str">
        <f>IF(COUNTIF('Guideline 2.4'!Q59:Q60,"f"),"f",IF(COUNTIF('Guideline 2.4'!Q59:Q60,"tp"),"tp",IF(COUNTIF('Guideline 2.4'!Q59:Q60,"p"),"p","n/a")))</f>
        <v>p</v>
      </c>
      <c r="Q44" s="108" t="str">
        <f>IF(COUNTIF('Guideline 2.4'!R59:R60,"f"),"f",IF(COUNTIF('Guideline 2.4'!R59:R60,"tp"),"tp",IF(COUNTIF('Guideline 2.4'!R59:R60,"p"),"p","n/a")))</f>
        <v>p</v>
      </c>
      <c r="R44" s="98" t="str">
        <f>IF(COUNTIF('Guideline 2.4'!S59:S60,"f"),"f",IF(COUNTIF('Guideline 2.4'!S59:S60,"tp"),"tp",IF(COUNTIF('Guideline 2.4'!S59:S60,"p"),"p","n/a")))</f>
        <v>p</v>
      </c>
      <c r="S44" s="200">
        <f t="shared" si="0"/>
        <v>0</v>
      </c>
    </row>
    <row r="45" spans="1:19" s="32" customFormat="1" ht="14.25" customHeight="1">
      <c r="A45" s="124" t="s">
        <v>2</v>
      </c>
      <c r="B45" s="52" t="s">
        <v>236</v>
      </c>
      <c r="C45" s="107" t="str">
        <f>IF(COUNTIF('Guideline 2.4'!D64:D68,"f"),"f",IF(COUNTIF('Guideline 2.4'!D64:D68,"tp"),"tp",IF(COUNTIF('Guideline 2.4'!D64:D68,"p"),"p","n/a")))</f>
        <v>p</v>
      </c>
      <c r="D45" s="108" t="str">
        <f>IF(COUNTIF('Guideline 2.4'!E64:E68,"f"),"f",IF(COUNTIF('Guideline 2.4'!E64:E68,"tp"),"tp",IF(COUNTIF('Guideline 2.4'!E64:E68,"p"),"p","n/a")))</f>
        <v>p</v>
      </c>
      <c r="E45" s="108" t="str">
        <f>IF(COUNTIF('Guideline 2.4'!F64:F68,"f"),"f",IF(COUNTIF('Guideline 2.4'!F64:F68,"tp"),"tp",IF(COUNTIF('Guideline 2.4'!F64:F68,"p"),"p","n/a")))</f>
        <v>p</v>
      </c>
      <c r="F45" s="108" t="str">
        <f>IF(COUNTIF('Guideline 2.4'!G64:G68,"f"),"f",IF(COUNTIF('Guideline 2.4'!G64:G68,"tp"),"tp",IF(COUNTIF('Guideline 2.4'!G64:G68,"p"),"p","n/a")))</f>
        <v>p</v>
      </c>
      <c r="G45" s="108" t="str">
        <f>IF(COUNTIF('Guideline 2.4'!H64:H68,"f"),"f",IF(COUNTIF('Guideline 2.4'!H64:H68,"tp"),"tp",IF(COUNTIF('Guideline 2.4'!H64:H68,"p"),"p","n/a")))</f>
        <v>p</v>
      </c>
      <c r="H45" s="108" t="str">
        <f>IF(COUNTIF('Guideline 2.4'!I64:I68,"f"),"f",IF(COUNTIF('Guideline 2.4'!I64:I68,"tp"),"tp",IF(COUNTIF('Guideline 2.4'!I64:I68,"p"),"p","n/a")))</f>
        <v>p</v>
      </c>
      <c r="I45" s="108" t="str">
        <f>IF(COUNTIF('Guideline 2.4'!J64:J68,"f"),"f",IF(COUNTIF('Guideline 2.4'!J64:J68,"tp"),"tp",IF(COUNTIF('Guideline 2.4'!J64:J68,"p"),"p","n/a")))</f>
        <v>p</v>
      </c>
      <c r="J45" s="108" t="str">
        <f>IF(COUNTIF('Guideline 2.4'!K64:K68,"f"),"f",IF(COUNTIF('Guideline 2.4'!K64:K68,"tp"),"tp",IF(COUNTIF('Guideline 2.4'!K64:K68,"p"),"p","n/a")))</f>
        <v>p</v>
      </c>
      <c r="K45" s="108" t="str">
        <f>IF(COUNTIF('Guideline 2.4'!L64:L68,"f"),"f",IF(COUNTIF('Guideline 2.4'!L64:L68,"tp"),"tp",IF(COUNTIF('Guideline 2.4'!L64:L68,"p"),"p","n/a")))</f>
        <v>f</v>
      </c>
      <c r="L45" s="108" t="str">
        <f>IF(COUNTIF('Guideline 2.4'!M64:M68,"f"),"f",IF(COUNTIF('Guideline 2.4'!M64:M68,"tp"),"tp",IF(COUNTIF('Guideline 2.4'!M64:M68,"p"),"p","n/a")))</f>
        <v>tp</v>
      </c>
      <c r="M45" s="108" t="str">
        <f>IF(COUNTIF('Guideline 2.4'!N64:N68,"f"),"f",IF(COUNTIF('Guideline 2.4'!N64:N68,"tp"),"tp",IF(COUNTIF('Guideline 2.4'!N64:N68,"p"),"p","n/a")))</f>
        <v>p</v>
      </c>
      <c r="N45" s="108" t="str">
        <f>IF(COUNTIF('Guideline 2.4'!O64:O68,"f"),"f",IF(COUNTIF('Guideline 2.4'!O64:O68,"tp"),"tp",IF(COUNTIF('Guideline 2.4'!O64:O68,"p"),"p","n/a")))</f>
        <v>p</v>
      </c>
      <c r="O45" s="108" t="str">
        <f>IF(COUNTIF('Guideline 2.4'!P64:P68,"f"),"f",IF(COUNTIF('Guideline 2.4'!P64:P68,"tp"),"tp",IF(COUNTIF('Guideline 2.4'!P64:P68,"p"),"p","n/a")))</f>
        <v>p</v>
      </c>
      <c r="P45" s="108" t="str">
        <f>IF(COUNTIF('Guideline 2.4'!Q64:Q68,"f"),"f",IF(COUNTIF('Guideline 2.4'!Q64:Q68,"tp"),"tp",IF(COUNTIF('Guideline 2.4'!Q64:Q68,"p"),"p","n/a")))</f>
        <v>p</v>
      </c>
      <c r="Q45" s="108" t="str">
        <f>IF(COUNTIF('Guideline 2.4'!R64:R68,"f"),"f",IF(COUNTIF('Guideline 2.4'!R64:R68,"tp"),"tp",IF(COUNTIF('Guideline 2.4'!R64:R68,"p"),"p","n/a")))</f>
        <v>p</v>
      </c>
      <c r="R45" s="98" t="str">
        <f>IF(COUNTIF('Guideline 2.4'!S64:S68,"f"),"f",IF(COUNTIF('Guideline 2.4'!S64:S68,"tp"),"tp",IF(COUNTIF('Guideline 2.4'!S64:S68,"p"),"p","n/a")))</f>
        <v>f</v>
      </c>
      <c r="S45" s="200">
        <f t="shared" si="0"/>
        <v>2</v>
      </c>
    </row>
    <row r="46" spans="1:19" s="32" customFormat="1">
      <c r="A46" s="126"/>
      <c r="B46" s="53"/>
      <c r="C46" s="47"/>
      <c r="D46" s="49"/>
      <c r="E46" s="49"/>
      <c r="F46" s="49"/>
      <c r="G46" s="49"/>
      <c r="H46" s="49"/>
      <c r="I46" s="49"/>
      <c r="J46" s="108"/>
      <c r="K46" s="108"/>
      <c r="L46" s="108"/>
      <c r="M46" s="108"/>
      <c r="N46" s="108"/>
      <c r="O46" s="108"/>
      <c r="P46" s="108"/>
      <c r="Q46" s="108"/>
      <c r="R46" s="98"/>
      <c r="S46" s="201"/>
    </row>
    <row r="47" spans="1:19" s="64" customFormat="1" ht="27" customHeight="1">
      <c r="A47" s="174" t="s">
        <v>148</v>
      </c>
      <c r="B47" s="175"/>
      <c r="C47" s="175"/>
      <c r="D47" s="175"/>
      <c r="E47" s="175"/>
      <c r="F47" s="175"/>
      <c r="G47" s="175"/>
      <c r="H47" s="175"/>
      <c r="I47" s="175"/>
      <c r="J47" s="175"/>
      <c r="K47" s="175"/>
      <c r="L47" s="175"/>
      <c r="M47" s="175"/>
      <c r="N47" s="175"/>
      <c r="O47" s="175"/>
      <c r="P47" s="175"/>
      <c r="Q47" s="175"/>
      <c r="R47" s="175"/>
      <c r="S47" s="199"/>
    </row>
    <row r="48" spans="1:19" s="32" customFormat="1" ht="14.25" customHeight="1">
      <c r="A48" s="121" t="s">
        <v>0</v>
      </c>
      <c r="B48" s="38" t="s">
        <v>237</v>
      </c>
      <c r="C48" s="110" t="str">
        <f>IF(COUNTIF('Guideline 3.1'!D5,"f"),"f",IF(COUNTIF('Guideline 3.1'!D5,"tp"),"tp",IF(COUNTIF('Guideline 3.1'!D5,"p"),"p","n/a")))</f>
        <v>p</v>
      </c>
      <c r="D48" s="111" t="str">
        <f>IF(COUNTIF('Guideline 3.1'!E5,"f"),"f",IF(COUNTIF('Guideline 3.1'!E5,"tp"),"tp",IF(COUNTIF('Guideline 3.1'!E5,"p"),"p","n/a")))</f>
        <v>p</v>
      </c>
      <c r="E48" s="111" t="str">
        <f>IF(COUNTIF('Guideline 3.1'!F5,"f"),"f",IF(COUNTIF('Guideline 3.1'!F5,"tp"),"tp",IF(COUNTIF('Guideline 3.1'!F5,"p"),"p","n/a")))</f>
        <v>p</v>
      </c>
      <c r="F48" s="111" t="str">
        <f>IF(COUNTIF('Guideline 3.1'!G5,"f"),"f",IF(COUNTIF('Guideline 3.1'!G5,"tp"),"tp",IF(COUNTIF('Guideline 3.1'!G5,"p"),"p","n/a")))</f>
        <v>p</v>
      </c>
      <c r="G48" s="111" t="str">
        <f>IF(COUNTIF('Guideline 3.1'!H5,"f"),"f",IF(COUNTIF('Guideline 3.1'!H5,"tp"),"tp",IF(COUNTIF('Guideline 3.1'!H5,"p"),"p","n/a")))</f>
        <v>p</v>
      </c>
      <c r="H48" s="111" t="str">
        <f>IF(COUNTIF('Guideline 3.1'!I5,"f"),"f",IF(COUNTIF('Guideline 3.1'!I5,"tp"),"tp",IF(COUNTIF('Guideline 3.1'!I5,"p"),"p","n/a")))</f>
        <v>p</v>
      </c>
      <c r="I48" s="111" t="str">
        <f>IF(COUNTIF('Guideline 3.1'!J5,"f"),"f",IF(COUNTIF('Guideline 3.1'!J5,"tp"),"tp",IF(COUNTIF('Guideline 3.1'!J5,"p"),"p","n/a")))</f>
        <v>p</v>
      </c>
      <c r="J48" s="111" t="str">
        <f>IF(COUNTIF('Guideline 3.1'!K5,"f"),"f",IF(COUNTIF('Guideline 3.1'!K5,"tp"),"tp",IF(COUNTIF('Guideline 3.1'!K5,"p"),"p","n/a")))</f>
        <v>p</v>
      </c>
      <c r="K48" s="111" t="str">
        <f>IF(COUNTIF('Guideline 3.1'!L5,"f"),"f",IF(COUNTIF('Guideline 3.1'!L5,"tp"),"tp",IF(COUNTIF('Guideline 3.1'!L5,"p"),"p","n/a")))</f>
        <v>p</v>
      </c>
      <c r="L48" s="108" t="str">
        <f>IF(COUNTIF('Guideline 3.1'!M5,"f"),"f",IF(COUNTIF('Guideline 3.1'!M5,"tp"),"tp",IF(COUNTIF('Guideline 3.1'!M5,"p"),"p","n/a")))</f>
        <v>p</v>
      </c>
      <c r="M48" s="108" t="str">
        <f>IF(COUNTIF('Guideline 3.1'!N5,"f"),"f",IF(COUNTIF('Guideline 3.1'!N5,"tp"),"tp",IF(COUNTIF('Guideline 3.1'!N5,"p"),"p","n/a")))</f>
        <v>f</v>
      </c>
      <c r="N48" s="108" t="str">
        <f>IF(COUNTIF('Guideline 3.1'!O5,"f"),"f",IF(COUNTIF('Guideline 3.1'!O5,"tp"),"tp",IF(COUNTIF('Guideline 3.1'!O5,"p"),"p","n/a")))</f>
        <v>p</v>
      </c>
      <c r="O48" s="108" t="str">
        <f>IF(COUNTIF('Guideline 3.1'!P5,"f"),"f",IF(COUNTIF('Guideline 3.1'!P5,"tp"),"tp",IF(COUNTIF('Guideline 3.1'!P5,"p"),"p","n/a")))</f>
        <v>p</v>
      </c>
      <c r="P48" s="108" t="str">
        <f>IF(COUNTIF('Guideline 3.1'!Q5,"f"),"f",IF(COUNTIF('Guideline 3.1'!Q5,"tp"),"tp",IF(COUNTIF('Guideline 3.1'!Q5,"p"),"p","n/a")))</f>
        <v>p</v>
      </c>
      <c r="Q48" s="108" t="str">
        <f>IF(COUNTIF('Guideline 3.1'!R5,"f"),"f",IF(COUNTIF('Guideline 3.1'!R5,"tp"),"tp",IF(COUNTIF('Guideline 3.1'!R5,"p"),"p","n/a")))</f>
        <v>f</v>
      </c>
      <c r="R48" s="98" t="str">
        <f>IF(COUNTIF('Guideline 3.1'!S5,"f"),"f",IF(COUNTIF('Guideline 3.1'!S5,"tp"),"tp",IF(COUNTIF('Guideline 3.1'!S5,"p"),"p","n/a")))</f>
        <v>p</v>
      </c>
      <c r="S48" s="200">
        <f>COUNTIF(C48:R48, "f")</f>
        <v>2</v>
      </c>
    </row>
    <row r="49" spans="1:19" s="32" customFormat="1" ht="14.25" customHeight="1">
      <c r="A49" s="124" t="s">
        <v>2</v>
      </c>
      <c r="B49" s="41" t="s">
        <v>238</v>
      </c>
      <c r="C49" s="107" t="str">
        <f>IF(COUNTIF('Guideline 3.1'!D9,"f"),"f",IF(COUNTIF('Guideline 3.1'!D9,"tp"),"tp",IF(COUNTIF('Guideline 3.1'!D9,"p"),"p","n/a")))</f>
        <v>n/a</v>
      </c>
      <c r="D49" s="109" t="str">
        <f>IF(COUNTIF('Guideline 3.1'!E9,"f"),"f",IF(COUNTIF('Guideline 3.1'!E9,"tp"),"tp",IF(COUNTIF('Guideline 3.1'!E9,"p"),"p","n/a")))</f>
        <v>n/a</v>
      </c>
      <c r="E49" s="109" t="str">
        <f>IF(COUNTIF('Guideline 3.1'!F9,"f"),"f",IF(COUNTIF('Guideline 3.1'!F9,"tp"),"tp",IF(COUNTIF('Guideline 3.1'!F9,"p"),"p","n/a")))</f>
        <v>n/a</v>
      </c>
      <c r="F49" s="109" t="str">
        <f>IF(COUNTIF('Guideline 3.1'!G9,"f"),"f",IF(COUNTIF('Guideline 3.1'!G9,"tp"),"tp",IF(COUNTIF('Guideline 3.1'!G9,"p"),"p","n/a")))</f>
        <v>n/a</v>
      </c>
      <c r="G49" s="109" t="str">
        <f>IF(COUNTIF('Guideline 3.1'!H9,"f"),"f",IF(COUNTIF('Guideline 3.1'!H9,"tp"),"tp",IF(COUNTIF('Guideline 3.1'!H9,"p"),"p","n/a")))</f>
        <v>n/a</v>
      </c>
      <c r="H49" s="109" t="str">
        <f>IF(COUNTIF('Guideline 3.1'!I9,"f"),"f",IF(COUNTIF('Guideline 3.1'!I9,"tp"),"tp",IF(COUNTIF('Guideline 3.1'!I9,"p"),"p","n/a")))</f>
        <v>n/a</v>
      </c>
      <c r="I49" s="109" t="str">
        <f>IF(COUNTIF('Guideline 3.1'!J9,"f"),"f",IF(COUNTIF('Guideline 3.1'!J9,"tp"),"tp",IF(COUNTIF('Guideline 3.1'!J9,"p"),"p","n/a")))</f>
        <v>n/a</v>
      </c>
      <c r="J49" s="109" t="str">
        <f>IF(COUNTIF('Guideline 3.1'!K9,"f"),"f",IF(COUNTIF('Guideline 3.1'!K9,"tp"),"tp",IF(COUNTIF('Guideline 3.1'!K9,"p"),"p","n/a")))</f>
        <v>n/a</v>
      </c>
      <c r="K49" s="109" t="str">
        <f>IF(COUNTIF('Guideline 3.1'!L9,"f"),"f",IF(COUNTIF('Guideline 3.1'!L9,"tp"),"tp",IF(COUNTIF('Guideline 3.1'!L9,"p"),"p","n/a")))</f>
        <v>n/a</v>
      </c>
      <c r="L49" s="108" t="str">
        <f>IF(COUNTIF('Guideline 3.1'!M9,"f"),"f",IF(COUNTIF('Guideline 3.1'!M9,"tp"),"tp",IF(COUNTIF('Guideline 3.1'!M9,"p"),"p","n/a")))</f>
        <v>n/a</v>
      </c>
      <c r="M49" s="108" t="str">
        <f>IF(COUNTIF('Guideline 3.1'!N9,"f"),"f",IF(COUNTIF('Guideline 3.1'!N9,"tp"),"tp",IF(COUNTIF('Guideline 3.1'!N9,"p"),"p","n/a")))</f>
        <v>n/a</v>
      </c>
      <c r="N49" s="108" t="str">
        <f>IF(COUNTIF('Guideline 3.1'!O9,"f"),"f",IF(COUNTIF('Guideline 3.1'!O9,"tp"),"tp",IF(COUNTIF('Guideline 3.1'!O9,"p"),"p","n/a")))</f>
        <v>n/a</v>
      </c>
      <c r="O49" s="108" t="str">
        <f>IF(COUNTIF('Guideline 3.1'!P9,"f"),"f",IF(COUNTIF('Guideline 3.1'!P9,"tp"),"tp",IF(COUNTIF('Guideline 3.1'!P9,"p"),"p","n/a")))</f>
        <v>n/a</v>
      </c>
      <c r="P49" s="108" t="str">
        <f>IF(COUNTIF('Guideline 3.1'!Q9,"f"),"f",IF(COUNTIF('Guideline 3.1'!Q9,"tp"),"tp",IF(COUNTIF('Guideline 3.1'!Q9,"p"),"p","n/a")))</f>
        <v>n/a</v>
      </c>
      <c r="Q49" s="108" t="str">
        <f>IF(COUNTIF('Guideline 3.1'!R9,"f"),"f",IF(COUNTIF('Guideline 3.1'!R9,"tp"),"tp",IF(COUNTIF('Guideline 3.1'!R9,"p"),"p","n/a")))</f>
        <v>n/a</v>
      </c>
      <c r="R49" s="98" t="str">
        <f>IF(COUNTIF('Guideline 3.1'!S9,"f"),"f",IF(COUNTIF('Guideline 3.1'!S9,"tp"),"tp",IF(COUNTIF('Guideline 3.1'!S9,"p"),"p","n/a")))</f>
        <v>n/a</v>
      </c>
      <c r="S49" s="200">
        <f>COUNTIF(C49:R49, "f")</f>
        <v>0</v>
      </c>
    </row>
    <row r="50" spans="1:19" s="32" customFormat="1">
      <c r="A50" s="126"/>
      <c r="B50" s="46"/>
      <c r="C50" s="47"/>
      <c r="D50" s="40"/>
      <c r="E50" s="40"/>
      <c r="F50" s="40"/>
      <c r="G50" s="40"/>
      <c r="H50" s="40"/>
      <c r="I50" s="40"/>
      <c r="J50" s="40"/>
      <c r="K50" s="40"/>
      <c r="L50" s="108"/>
      <c r="M50" s="108"/>
      <c r="N50" s="108"/>
      <c r="O50" s="108"/>
      <c r="P50" s="108"/>
      <c r="Q50" s="108"/>
      <c r="R50" s="98"/>
      <c r="S50" s="201"/>
    </row>
    <row r="51" spans="1:19" s="64" customFormat="1" ht="27" customHeight="1">
      <c r="A51" s="174" t="s">
        <v>151</v>
      </c>
      <c r="B51" s="175"/>
      <c r="C51" s="175"/>
      <c r="D51" s="175"/>
      <c r="E51" s="175"/>
      <c r="F51" s="175"/>
      <c r="G51" s="175"/>
      <c r="H51" s="175"/>
      <c r="I51" s="175"/>
      <c r="J51" s="175"/>
      <c r="K51" s="175"/>
      <c r="L51" s="175"/>
      <c r="M51" s="175"/>
      <c r="N51" s="175"/>
      <c r="O51" s="175"/>
      <c r="P51" s="175"/>
      <c r="Q51" s="175"/>
      <c r="R51" s="175"/>
      <c r="S51" s="199"/>
    </row>
    <row r="52" spans="1:19" s="32" customFormat="1" ht="14.25" customHeight="1">
      <c r="A52" s="121" t="s">
        <v>0</v>
      </c>
      <c r="B52" s="38" t="s">
        <v>239</v>
      </c>
      <c r="C52" s="110" t="str">
        <f>IF(COUNTIF('Guideline 3.2'!D5,"f"),"f",IF(COUNTIF('Guideline 3.2'!D5,"tp"),"tp",IF(COUNTIF('Guideline 3.2'!D5,"p"),"p","n/a")))</f>
        <v>p</v>
      </c>
      <c r="D52" s="112" t="str">
        <f>IF(COUNTIF('Guideline 3.2'!E5,"f"),"f",IF(COUNTIF('Guideline 3.2'!E5,"tp"),"tp",IF(COUNTIF('Guideline 3.2'!E5,"p"),"p","n/a")))</f>
        <v>p</v>
      </c>
      <c r="E52" s="112" t="str">
        <f>IF(COUNTIF('Guideline 3.2'!F5,"f"),"f",IF(COUNTIF('Guideline 3.2'!F5,"tp"),"tp",IF(COUNTIF('Guideline 3.2'!F5,"p"),"p","n/a")))</f>
        <v>p</v>
      </c>
      <c r="F52" s="112" t="str">
        <f>IF(COUNTIF('Guideline 3.2'!G5,"f"),"f",IF(COUNTIF('Guideline 3.2'!G5,"tp"),"tp",IF(COUNTIF('Guideline 3.2'!G5,"p"),"p","n/a")))</f>
        <v>p</v>
      </c>
      <c r="G52" s="112" t="str">
        <f>IF(COUNTIF('Guideline 3.2'!H5,"f"),"f",IF(COUNTIF('Guideline 3.2'!H5,"tp"),"tp",IF(COUNTIF('Guideline 3.2'!H5,"p"),"p","n/a")))</f>
        <v>p</v>
      </c>
      <c r="H52" s="112" t="str">
        <f>IF(COUNTIF('Guideline 3.2'!I5,"f"),"f",IF(COUNTIF('Guideline 3.2'!I5,"tp"),"tp",IF(COUNTIF('Guideline 3.2'!I5,"p"),"p","n/a")))</f>
        <v>p</v>
      </c>
      <c r="I52" s="112" t="str">
        <f>IF(COUNTIF('Guideline 3.2'!J5,"f"),"f",IF(COUNTIF('Guideline 3.2'!J5,"tp"),"tp",IF(COUNTIF('Guideline 3.2'!J5,"p"),"p","n/a")))</f>
        <v>p</v>
      </c>
      <c r="J52" s="112" t="str">
        <f>IF(COUNTIF('Guideline 3.2'!K5,"f"),"f",IF(COUNTIF('Guideline 3.2'!K5,"tp"),"tp",IF(COUNTIF('Guideline 3.2'!K5,"p"),"p","n/a")))</f>
        <v>p</v>
      </c>
      <c r="K52" s="108" t="str">
        <f>IF(COUNTIF('Guideline 3.2'!L5,"f"),"f",IF(COUNTIF('Guideline 3.2'!L5,"tp"),"tp",IF(COUNTIF('Guideline 3.2'!L5,"p"),"p","n/a")))</f>
        <v>p</v>
      </c>
      <c r="L52" s="108" t="str">
        <f>IF(COUNTIF('Guideline 3.2'!M5,"f"),"f",IF(COUNTIF('Guideline 3.2'!M5,"tp"),"tp",IF(COUNTIF('Guideline 3.2'!M5,"p"),"p","n/a")))</f>
        <v>p</v>
      </c>
      <c r="M52" s="108" t="str">
        <f>IF(COUNTIF('Guideline 3.2'!N5,"f"),"f",IF(COUNTIF('Guideline 3.2'!N5,"tp"),"tp",IF(COUNTIF('Guideline 3.2'!N5,"p"),"p","n/a")))</f>
        <v>p</v>
      </c>
      <c r="N52" s="108" t="str">
        <f>IF(COUNTIF('Guideline 3.2'!O5,"f"),"f",IF(COUNTIF('Guideline 3.2'!O5,"tp"),"tp",IF(COUNTIF('Guideline 3.2'!O5,"p"),"p","n/a")))</f>
        <v>p</v>
      </c>
      <c r="O52" s="108" t="str">
        <f>IF(COUNTIF('Guideline 3.2'!P5,"f"),"f",IF(COUNTIF('Guideline 3.2'!P5,"tp"),"tp",IF(COUNTIF('Guideline 3.2'!P5,"p"),"p","n/a")))</f>
        <v>p</v>
      </c>
      <c r="P52" s="108" t="str">
        <f>IF(COUNTIF('Guideline 3.2'!Q5,"f"),"f",IF(COUNTIF('Guideline 3.2'!Q5,"tp"),"tp",IF(COUNTIF('Guideline 3.2'!Q5,"p"),"p","n/a")))</f>
        <v>p</v>
      </c>
      <c r="Q52" s="108" t="str">
        <f>IF(COUNTIF('Guideline 3.2'!R5,"f"),"f",IF(COUNTIF('Guideline 3.2'!R5,"tp"),"tp",IF(COUNTIF('Guideline 3.2'!R5,"p"),"p","n/a")))</f>
        <v>p</v>
      </c>
      <c r="R52" s="98" t="str">
        <f>IF(COUNTIF('Guideline 3.2'!S5,"f"),"f",IF(COUNTIF('Guideline 3.2'!S5,"tp"),"tp",IF(COUNTIF('Guideline 3.2'!S5,"p"),"p","n/a")))</f>
        <v>p</v>
      </c>
      <c r="S52" s="200">
        <f>COUNTIF(C52:R52, "f")</f>
        <v>0</v>
      </c>
    </row>
    <row r="53" spans="1:19" s="32" customFormat="1" ht="14.25" customHeight="1">
      <c r="A53" s="123" t="s">
        <v>0</v>
      </c>
      <c r="B53" s="41" t="s">
        <v>240</v>
      </c>
      <c r="C53" s="107" t="str">
        <f>IF(COUNTIF('Guideline 3.2'!D9:D13,"f"),"f",IF(COUNTIF('Guideline 3.2'!D9:D13,"tp"),"tp",IF(COUNTIF('Guideline 3.2'!D9:D13,"p"),"p","n/a")))</f>
        <v>p</v>
      </c>
      <c r="D53" s="108" t="str">
        <f>IF(COUNTIF('Guideline 3.2'!E9:E13,"f"),"f",IF(COUNTIF('Guideline 3.2'!E9:E13,"tp"),"tp",IF(COUNTIF('Guideline 3.2'!E9:E13,"p"),"p","n/a")))</f>
        <v>p</v>
      </c>
      <c r="E53" s="108" t="str">
        <f>IF(COUNTIF('Guideline 3.2'!F9:F13,"f"),"f",IF(COUNTIF('Guideline 3.2'!F9:F13,"tp"),"tp",IF(COUNTIF('Guideline 3.2'!F9:F13,"p"),"p","n/a")))</f>
        <v>p</v>
      </c>
      <c r="F53" s="108" t="str">
        <f>IF(COUNTIF('Guideline 3.2'!G9:G13,"f"),"f",IF(COUNTIF('Guideline 3.2'!G9:G13,"tp"),"tp",IF(COUNTIF('Guideline 3.2'!G9:G13,"p"),"p","n/a")))</f>
        <v>p</v>
      </c>
      <c r="G53" s="108" t="str">
        <f>IF(COUNTIF('Guideline 3.2'!H9:H13,"f"),"f",IF(COUNTIF('Guideline 3.2'!H9:H13,"tp"),"tp",IF(COUNTIF('Guideline 3.2'!H9:H13,"p"),"p","n/a")))</f>
        <v>p</v>
      </c>
      <c r="H53" s="108" t="str">
        <f>IF(COUNTIF('Guideline 3.2'!I9:I13,"f"),"f",IF(COUNTIF('Guideline 3.2'!I9:I13,"tp"),"tp",IF(COUNTIF('Guideline 3.2'!I9:I13,"p"),"p","n/a")))</f>
        <v>p</v>
      </c>
      <c r="I53" s="108" t="str">
        <f>IF(COUNTIF('Guideline 3.2'!J9:J13,"f"),"f",IF(COUNTIF('Guideline 3.2'!J9:J13,"tp"),"tp",IF(COUNTIF('Guideline 3.2'!J9:J13,"p"),"p","n/a")))</f>
        <v>p</v>
      </c>
      <c r="J53" s="108" t="str">
        <f>IF(COUNTIF('Guideline 3.2'!K9:K13,"f"),"f",IF(COUNTIF('Guideline 3.2'!K9:K13,"tp"),"tp",IF(COUNTIF('Guideline 3.2'!K9:K13,"p"),"p","n/a")))</f>
        <v>p</v>
      </c>
      <c r="K53" s="108" t="str">
        <f>IF(COUNTIF('Guideline 3.2'!L9:L13,"f"),"f",IF(COUNTIF('Guideline 3.2'!L9:L13,"tp"),"tp",IF(COUNTIF('Guideline 3.2'!L9:L13,"p"),"p","n/a")))</f>
        <v>p</v>
      </c>
      <c r="L53" s="108" t="str">
        <f>IF(COUNTIF('Guideline 3.2'!M9:M13,"f"),"f",IF(COUNTIF('Guideline 3.2'!M9:M13,"tp"),"tp",IF(COUNTIF('Guideline 3.2'!M9:M13,"p"),"p","n/a")))</f>
        <v>p</v>
      </c>
      <c r="M53" s="108" t="str">
        <f>IF(COUNTIF('Guideline 3.2'!N9:N13,"f"),"f",IF(COUNTIF('Guideline 3.2'!N9:N13,"tp"),"tp",IF(COUNTIF('Guideline 3.2'!N9:N13,"p"),"p","n/a")))</f>
        <v>p</v>
      </c>
      <c r="N53" s="108" t="str">
        <f>IF(COUNTIF('Guideline 3.2'!O9:O13,"f"),"f",IF(COUNTIF('Guideline 3.2'!O9:O13,"tp"),"tp",IF(COUNTIF('Guideline 3.2'!O9:O13,"p"),"p","n/a")))</f>
        <v>p</v>
      </c>
      <c r="O53" s="108" t="str">
        <f>IF(COUNTIF('Guideline 3.2'!P9:P13,"f"),"f",IF(COUNTIF('Guideline 3.2'!P9:P13,"tp"),"tp",IF(COUNTIF('Guideline 3.2'!P9:P13,"p"),"p","n/a")))</f>
        <v>p</v>
      </c>
      <c r="P53" s="108" t="str">
        <f>IF(COUNTIF('Guideline 3.2'!Q9:Q13,"f"),"f",IF(COUNTIF('Guideline 3.2'!Q9:Q13,"tp"),"tp",IF(COUNTIF('Guideline 3.2'!Q9:Q13,"p"),"p","n/a")))</f>
        <v>p</v>
      </c>
      <c r="Q53" s="108" t="str">
        <f>IF(COUNTIF('Guideline 3.2'!R9:R13,"f"),"f",IF(COUNTIF('Guideline 3.2'!R9:R13,"tp"),"tp",IF(COUNTIF('Guideline 3.2'!R9:R13,"p"),"p","n/a")))</f>
        <v>p</v>
      </c>
      <c r="R53" s="98" t="str">
        <f>IF(COUNTIF('Guideline 3.2'!S9:S13,"f"),"f",IF(COUNTIF('Guideline 3.2'!S9:S13,"tp"),"tp",IF(COUNTIF('Guideline 3.2'!S9:S13,"p"),"p","n/a")))</f>
        <v>p</v>
      </c>
      <c r="S53" s="200">
        <f t="shared" ref="S53:S65" si="1">COUNTIF(C53:R53, "f")</f>
        <v>0</v>
      </c>
    </row>
    <row r="54" spans="1:19" s="32" customFormat="1" ht="14.25" customHeight="1">
      <c r="A54" s="124" t="s">
        <v>2</v>
      </c>
      <c r="B54" s="41" t="s">
        <v>241</v>
      </c>
      <c r="C54" s="107" t="str">
        <f>IF(COUNTIF('Guideline 3.2'!D18,"f"),"f",IF(COUNTIF('Guideline 3.2'!D18,"tp"),"tp",IF(COUNTIF('Guideline 3.2'!D18,"p"),"p","n/a")))</f>
        <v>n/a</v>
      </c>
      <c r="D54" s="108" t="str">
        <f>IF(COUNTIF('Guideline 3.2'!E18,"f"),"f",IF(COUNTIF('Guideline 3.2'!E18,"tp"),"tp",IF(COUNTIF('Guideline 3.2'!E18,"p"),"p","n/a")))</f>
        <v>f</v>
      </c>
      <c r="E54" s="108" t="str">
        <f>IF(COUNTIF('Guideline 3.2'!F18,"f"),"f",IF(COUNTIF('Guideline 3.2'!F18,"tp"),"tp",IF(COUNTIF('Guideline 3.2'!F18,"p"),"p","n/a")))</f>
        <v>f</v>
      </c>
      <c r="F54" s="108" t="str">
        <f>IF(COUNTIF('Guideline 3.2'!G18,"f"),"f",IF(COUNTIF('Guideline 3.2'!G18,"tp"),"tp",IF(COUNTIF('Guideline 3.2'!G18,"p"),"p","n/a")))</f>
        <v>f</v>
      </c>
      <c r="G54" s="108" t="str">
        <f>IF(COUNTIF('Guideline 3.2'!H18,"f"),"f",IF(COUNTIF('Guideline 3.2'!H18,"tp"),"tp",IF(COUNTIF('Guideline 3.2'!H18,"p"),"p","n/a")))</f>
        <v>p</v>
      </c>
      <c r="H54" s="108" t="str">
        <f>IF(COUNTIF('Guideline 3.2'!I18,"f"),"f",IF(COUNTIF('Guideline 3.2'!I18,"tp"),"tp",IF(COUNTIF('Guideline 3.2'!I18,"p"),"p","n/a")))</f>
        <v>p</v>
      </c>
      <c r="I54" s="108" t="str">
        <f>IF(COUNTIF('Guideline 3.2'!J18,"f"),"f",IF(COUNTIF('Guideline 3.2'!J18,"tp"),"tp",IF(COUNTIF('Guideline 3.2'!J18,"p"),"p","n/a")))</f>
        <v>tp</v>
      </c>
      <c r="J54" s="108" t="str">
        <f>IF(COUNTIF('Guideline 3.2'!K18,"f"),"f",IF(COUNTIF('Guideline 3.2'!K18,"tp"),"tp",IF(COUNTIF('Guideline 3.2'!K18,"p"),"p","n/a")))</f>
        <v>p</v>
      </c>
      <c r="K54" s="108" t="str">
        <f>IF(COUNTIF('Guideline 3.2'!L18,"f"),"f",IF(COUNTIF('Guideline 3.2'!L18,"tp"),"tp",IF(COUNTIF('Guideline 3.2'!L18,"p"),"p","n/a")))</f>
        <v>p</v>
      </c>
      <c r="L54" s="108" t="str">
        <f>IF(COUNTIF('Guideline 3.2'!M18,"f"),"f",IF(COUNTIF('Guideline 3.2'!M18,"tp"),"tp",IF(COUNTIF('Guideline 3.2'!M18,"p"),"p","n/a")))</f>
        <v>p</v>
      </c>
      <c r="M54" s="108" t="str">
        <f>IF(COUNTIF('Guideline 3.2'!N18,"f"),"f",IF(COUNTIF('Guideline 3.2'!N18,"tp"),"tp",IF(COUNTIF('Guideline 3.2'!N18,"p"),"p","n/a")))</f>
        <v>f</v>
      </c>
      <c r="N54" s="108" t="str">
        <f>IF(COUNTIF('Guideline 3.2'!O18,"f"),"f",IF(COUNTIF('Guideline 3.2'!O18,"tp"),"tp",IF(COUNTIF('Guideline 3.2'!O18,"p"),"p","n/a")))</f>
        <v>f</v>
      </c>
      <c r="O54" s="108" t="str">
        <f>IF(COUNTIF('Guideline 3.2'!P18,"f"),"f",IF(COUNTIF('Guideline 3.2'!P18,"tp"),"tp",IF(COUNTIF('Guideline 3.2'!P18,"p"),"p","n/a")))</f>
        <v>p</v>
      </c>
      <c r="P54" s="108" t="str">
        <f>IF(COUNTIF('Guideline 3.2'!Q18,"f"),"f",IF(COUNTIF('Guideline 3.2'!Q18,"tp"),"tp",IF(COUNTIF('Guideline 3.2'!Q18,"p"),"p","n/a")))</f>
        <v>p</v>
      </c>
      <c r="Q54" s="108" t="str">
        <f>IF(COUNTIF('Guideline 3.2'!R18,"f"),"f",IF(COUNTIF('Guideline 3.2'!R18,"tp"),"tp",IF(COUNTIF('Guideline 3.2'!R18,"p"),"p","n/a")))</f>
        <v>p</v>
      </c>
      <c r="R54" s="98" t="str">
        <f>IF(COUNTIF('Guideline 3.2'!S18,"f"),"f",IF(COUNTIF('Guideline 3.2'!S18,"tp"),"tp",IF(COUNTIF('Guideline 3.2'!S18,"p"),"p","n/a")))</f>
        <v>p</v>
      </c>
      <c r="S54" s="200">
        <f t="shared" si="1"/>
        <v>5</v>
      </c>
    </row>
    <row r="55" spans="1:19" s="32" customFormat="1" ht="14.25" customHeight="1">
      <c r="A55" s="124" t="s">
        <v>2</v>
      </c>
      <c r="B55" s="41" t="s">
        <v>242</v>
      </c>
      <c r="C55" s="107" t="str">
        <f>IF(COUNTIF('Guideline 3.2'!D22:D24,"f"),"f",IF(COUNTIF('Guideline 3.2'!D22:D24,"tp"),"tp",IF(COUNTIF('Guideline 3.2'!D22:D24,"p"),"p","n/a")))</f>
        <v>p</v>
      </c>
      <c r="D55" s="108" t="str">
        <f>IF(COUNTIF('Guideline 3.2'!E22:E24,"f"),"f",IF(COUNTIF('Guideline 3.2'!E22:E24,"tp"),"tp",IF(COUNTIF('Guideline 3.2'!E22:E24,"p"),"p","n/a")))</f>
        <v>p</v>
      </c>
      <c r="E55" s="108" t="str">
        <f>IF(COUNTIF('Guideline 3.2'!F22:F24,"f"),"f",IF(COUNTIF('Guideline 3.2'!F22:F24,"tp"),"tp",IF(COUNTIF('Guideline 3.2'!F22:F24,"p"),"p","n/a")))</f>
        <v>tp</v>
      </c>
      <c r="F55" s="108" t="str">
        <f>IF(COUNTIF('Guideline 3.2'!G22:G24,"f"),"f",IF(COUNTIF('Guideline 3.2'!G22:G24,"tp"),"tp",IF(COUNTIF('Guideline 3.2'!G22:G24,"p"),"p","n/a")))</f>
        <v>tp</v>
      </c>
      <c r="G55" s="108" t="str">
        <f>IF(COUNTIF('Guideline 3.2'!H22:H24,"f"),"f",IF(COUNTIF('Guideline 3.2'!H22:H24,"tp"),"tp",IF(COUNTIF('Guideline 3.2'!H22:H24,"p"),"p","n/a")))</f>
        <v>f</v>
      </c>
      <c r="H55" s="108" t="str">
        <f>IF(COUNTIF('Guideline 3.2'!I22:I24,"f"),"f",IF(COUNTIF('Guideline 3.2'!I22:I24,"tp"),"tp",IF(COUNTIF('Guideline 3.2'!I22:I24,"p"),"p","n/a")))</f>
        <v>p</v>
      </c>
      <c r="I55" s="108" t="str">
        <f>IF(COUNTIF('Guideline 3.2'!J22:J24,"f"),"f",IF(COUNTIF('Guideline 3.2'!J22:J24,"tp"),"tp",IF(COUNTIF('Guideline 3.2'!J22:J24,"p"),"p","n/a")))</f>
        <v>f</v>
      </c>
      <c r="J55" s="108" t="str">
        <f>IF(COUNTIF('Guideline 3.2'!K22:K24,"f"),"f",IF(COUNTIF('Guideline 3.2'!K22:K24,"tp"),"tp",IF(COUNTIF('Guideline 3.2'!K22:K24,"p"),"p","n/a")))</f>
        <v>n/a</v>
      </c>
      <c r="K55" s="108" t="str">
        <f>IF(COUNTIF('Guideline 3.2'!L22:L24,"f"),"f",IF(COUNTIF('Guideline 3.2'!L22:L24,"tp"),"tp",IF(COUNTIF('Guideline 3.2'!L22:L24,"p"),"p","n/a")))</f>
        <v>f</v>
      </c>
      <c r="L55" s="108" t="str">
        <f>IF(COUNTIF('Guideline 3.2'!M22:M24,"f"),"f",IF(COUNTIF('Guideline 3.2'!M22:M24,"tp"),"tp",IF(COUNTIF('Guideline 3.2'!M22:M24,"p"),"p","n/a")))</f>
        <v>p</v>
      </c>
      <c r="M55" s="108" t="str">
        <f>IF(COUNTIF('Guideline 3.2'!N22:N24,"f"),"f",IF(COUNTIF('Guideline 3.2'!N22:N24,"tp"),"tp",IF(COUNTIF('Guideline 3.2'!N22:N24,"p"),"p","n/a")))</f>
        <v>p</v>
      </c>
      <c r="N55" s="108" t="str">
        <f>IF(COUNTIF('Guideline 3.2'!O22:O24,"f"),"f",IF(COUNTIF('Guideline 3.2'!O22:O24,"tp"),"tp",IF(COUNTIF('Guideline 3.2'!O22:O24,"p"),"p","n/a")))</f>
        <v>p</v>
      </c>
      <c r="O55" s="108" t="str">
        <f>IF(COUNTIF('Guideline 3.2'!P22:P24,"f"),"f",IF(COUNTIF('Guideline 3.2'!P22:P24,"tp"),"tp",IF(COUNTIF('Guideline 3.2'!P22:P24,"p"),"p","n/a")))</f>
        <v>p</v>
      </c>
      <c r="P55" s="108" t="str">
        <f>IF(COUNTIF('Guideline 3.2'!Q22:Q24,"f"),"f",IF(COUNTIF('Guideline 3.2'!Q22:Q24,"tp"),"tp",IF(COUNTIF('Guideline 3.2'!Q22:Q24,"p"),"p","n/a")))</f>
        <v>p</v>
      </c>
      <c r="Q55" s="108" t="str">
        <f>IF(COUNTIF('Guideline 3.2'!R22:R24,"f"),"f",IF(COUNTIF('Guideline 3.2'!R22:R24,"tp"),"tp",IF(COUNTIF('Guideline 3.2'!R22:R24,"p"),"p","n/a")))</f>
        <v>p</v>
      </c>
      <c r="R55" s="98" t="str">
        <f>IF(COUNTIF('Guideline 3.2'!S22:S24,"f"),"f",IF(COUNTIF('Guideline 3.2'!S22:S24,"tp"),"tp",IF(COUNTIF('Guideline 3.2'!S22:S24,"p"),"p","n/a")))</f>
        <v>p</v>
      </c>
      <c r="S55" s="200">
        <f t="shared" si="1"/>
        <v>3</v>
      </c>
    </row>
    <row r="56" spans="1:19">
      <c r="A56" s="125"/>
      <c r="B56" s="45"/>
      <c r="C56" s="47"/>
      <c r="D56" s="49"/>
      <c r="E56" s="40"/>
      <c r="F56" s="49"/>
      <c r="G56" s="49"/>
      <c r="H56" s="49"/>
      <c r="I56" s="49"/>
      <c r="J56" s="40"/>
      <c r="K56" s="108"/>
      <c r="L56" s="108"/>
      <c r="M56" s="108"/>
      <c r="N56" s="108"/>
      <c r="O56" s="108"/>
      <c r="P56" s="108"/>
      <c r="Q56" s="108"/>
      <c r="R56" s="98"/>
      <c r="S56" s="200"/>
    </row>
    <row r="57" spans="1:19" s="64" customFormat="1" ht="27" customHeight="1">
      <c r="A57" s="174" t="s">
        <v>160</v>
      </c>
      <c r="B57" s="175"/>
      <c r="C57" s="175"/>
      <c r="D57" s="175"/>
      <c r="E57" s="175"/>
      <c r="F57" s="175"/>
      <c r="G57" s="175"/>
      <c r="H57" s="175"/>
      <c r="I57" s="175"/>
      <c r="J57" s="175"/>
      <c r="K57" s="175"/>
      <c r="L57" s="175"/>
      <c r="M57" s="175"/>
      <c r="N57" s="175"/>
      <c r="O57" s="175"/>
      <c r="P57" s="175"/>
      <c r="Q57" s="175"/>
      <c r="R57" s="175"/>
      <c r="S57" s="200"/>
    </row>
    <row r="58" spans="1:19" s="32" customFormat="1" ht="14.25" customHeight="1">
      <c r="A58" s="121" t="s">
        <v>0</v>
      </c>
      <c r="B58" s="38" t="s">
        <v>243</v>
      </c>
      <c r="C58" s="110" t="str">
        <f>IF(COUNTIF('Guideline 3.3'!D6:D12,"f"),"f",IF(COUNTIF('Guideline 3.3'!D6:D12,"tp"),"tp",IF(COUNTIF('Guideline 3.3'!D6:D12,"p"),"p","n/a")))</f>
        <v>n/a</v>
      </c>
      <c r="D58" s="111" t="str">
        <f>IF(COUNTIF('Guideline 3.3'!E6:E12,"f"),"f",IF(COUNTIF('Guideline 3.3'!E6:E12,"tp"),"tp",IF(COUNTIF('Guideline 3.3'!E6:E12,"p"),"p","n/a")))</f>
        <v>n/a</v>
      </c>
      <c r="E58" s="111" t="str">
        <f>IF(COUNTIF('Guideline 3.3'!F6:F12,"f"),"f",IF(COUNTIF('Guideline 3.3'!F6:F12,"tp"),"tp",IF(COUNTIF('Guideline 3.3'!F6:F12,"p"),"p","n/a")))</f>
        <v>n/a</v>
      </c>
      <c r="F58" s="111" t="str">
        <f>IF(COUNTIF('Guideline 3.3'!G6:G12,"f"),"f",IF(COUNTIF('Guideline 3.3'!G6:G12,"tp"),"tp",IF(COUNTIF('Guideline 3.3'!G6:G12,"p"),"p","n/a")))</f>
        <v>n/a</v>
      </c>
      <c r="G58" s="111" t="str">
        <f>IF(COUNTIF('Guideline 3.3'!H6:H12,"f"),"f",IF(COUNTIF('Guideline 3.3'!H6:H12,"tp"),"tp",IF(COUNTIF('Guideline 3.3'!H6:H12,"p"),"p","n/a")))</f>
        <v>n/a</v>
      </c>
      <c r="H58" s="111" t="str">
        <f>IF(COUNTIF('Guideline 3.3'!I6:I12,"f"),"f",IF(COUNTIF('Guideline 3.3'!I6:I12,"tp"),"tp",IF(COUNTIF('Guideline 3.3'!I6:I12,"p"),"p","n/a")))</f>
        <v>n/a</v>
      </c>
      <c r="I58" s="111" t="str">
        <f>IF(COUNTIF('Guideline 3.3'!J6:J12,"f"),"f",IF(COUNTIF('Guideline 3.3'!J6:J12,"tp"),"tp",IF(COUNTIF('Guideline 3.3'!J6:J12,"p"),"p","n/a")))</f>
        <v>n/a</v>
      </c>
      <c r="J58" s="111" t="str">
        <f>IF(COUNTIF('Guideline 3.3'!K6:K12,"f"),"f",IF(COUNTIF('Guideline 3.3'!K6:K12,"tp"),"tp",IF(COUNTIF('Guideline 3.3'!K6:K12,"p"),"p","n/a")))</f>
        <v>n/a</v>
      </c>
      <c r="K58" s="111" t="str">
        <f>IF(COUNTIF('Guideline 3.3'!L6:L12,"f"),"f",IF(COUNTIF('Guideline 3.3'!L6:L12,"tp"),"tp",IF(COUNTIF('Guideline 3.3'!L6:L12,"p"),"p","n/a")))</f>
        <v>p</v>
      </c>
      <c r="L58" s="108" t="str">
        <f>IF(COUNTIF('Guideline 3.3'!M6:M12,"f"),"f",IF(COUNTIF('Guideline 3.3'!M6:M12,"tp"),"tp",IF(COUNTIF('Guideline 3.3'!M6:M12,"p"),"p","n/a")))</f>
        <v>n/a</v>
      </c>
      <c r="M58" s="108" t="str">
        <f>IF(COUNTIF('Guideline 3.3'!N6:N12,"f"),"f",IF(COUNTIF('Guideline 3.3'!N6:N12,"tp"),"tp",IF(COUNTIF('Guideline 3.3'!N6:N12,"p"),"p","n/a")))</f>
        <v>tp</v>
      </c>
      <c r="N58" s="108" t="str">
        <f>IF(COUNTIF('Guideline 3.3'!O6:O12,"f"),"f",IF(COUNTIF('Guideline 3.3'!O6:O12,"tp"),"tp",IF(COUNTIF('Guideline 3.3'!O6:O12,"p"),"p","n/a")))</f>
        <v>p</v>
      </c>
      <c r="O58" s="108" t="str">
        <f>IF(COUNTIF('Guideline 3.3'!P6:P12,"f"),"f",IF(COUNTIF('Guideline 3.3'!P6:P12,"tp"),"tp",IF(COUNTIF('Guideline 3.3'!P6:P12,"p"),"p","n/a")))</f>
        <v>n/a</v>
      </c>
      <c r="P58" s="108" t="str">
        <f>IF(COUNTIF('Guideline 3.3'!Q6:Q12,"f"),"f",IF(COUNTIF('Guideline 3.3'!Q6:Q12,"tp"),"tp",IF(COUNTIF('Guideline 3.3'!Q6:Q12,"p"),"p","n/a")))</f>
        <v>n/a</v>
      </c>
      <c r="Q58" s="108" t="str">
        <f>IF(COUNTIF('Guideline 3.3'!R6:R12,"f"),"f",IF(COUNTIF('Guideline 3.3'!R6:R12,"tp"),"tp",IF(COUNTIF('Guideline 3.3'!R6:R12,"p"),"p","n/a")))</f>
        <v>n/a</v>
      </c>
      <c r="R58" s="98" t="str">
        <f>IF(COUNTIF('Guideline 3.3'!S6:S12,"f"),"f",IF(COUNTIF('Guideline 3.3'!S6:S12,"tp"),"tp",IF(COUNTIF('Guideline 3.3'!S6:S12,"p"),"p","n/a")))</f>
        <v>n/a</v>
      </c>
      <c r="S58" s="200">
        <f t="shared" si="1"/>
        <v>0</v>
      </c>
    </row>
    <row r="59" spans="1:19" s="32" customFormat="1" ht="14.25" customHeight="1">
      <c r="A59" s="123" t="s">
        <v>0</v>
      </c>
      <c r="B59" s="41" t="s">
        <v>244</v>
      </c>
      <c r="C59" s="107" t="str">
        <f>IF(COUNTIF('Guideline 3.3'!D16:D25,"f"),"f",IF(COUNTIF('Guideline 3.3'!D16:D25,"tp"),"tp",IF(COUNTIF('Guideline 3.3'!D16:D25,"p"),"p","n/a")))</f>
        <v>n/a</v>
      </c>
      <c r="D59" s="109" t="str">
        <f>IF(COUNTIF('Guideline 3.3'!E16:E25,"f"),"f",IF(COUNTIF('Guideline 3.3'!E16:E25,"tp"),"tp",IF(COUNTIF('Guideline 3.3'!E16:E25,"p"),"p","n/a")))</f>
        <v>n/a</v>
      </c>
      <c r="E59" s="109" t="str">
        <f>IF(COUNTIF('Guideline 3.3'!F16:F25,"f"),"f",IF(COUNTIF('Guideline 3.3'!F16:F25,"tp"),"tp",IF(COUNTIF('Guideline 3.3'!F16:F25,"p"),"p","n/a")))</f>
        <v>n/a</v>
      </c>
      <c r="F59" s="109" t="str">
        <f>IF(COUNTIF('Guideline 3.3'!G16:G25,"f"),"f",IF(COUNTIF('Guideline 3.3'!G16:G25,"tp"),"tp",IF(COUNTIF('Guideline 3.3'!G16:G25,"p"),"p","n/a")))</f>
        <v>n/a</v>
      </c>
      <c r="G59" s="109" t="str">
        <f>IF(COUNTIF('Guideline 3.3'!H16:H25,"f"),"f",IF(COUNTIF('Guideline 3.3'!H16:H25,"tp"),"tp",IF(COUNTIF('Guideline 3.3'!H16:H25,"p"),"p","n/a")))</f>
        <v>n/a</v>
      </c>
      <c r="H59" s="109" t="str">
        <f>IF(COUNTIF('Guideline 3.3'!I16:I25,"f"),"f",IF(COUNTIF('Guideline 3.3'!I16:I25,"tp"),"tp",IF(COUNTIF('Guideline 3.3'!I16:I25,"p"),"p","n/a")))</f>
        <v>n/a</v>
      </c>
      <c r="I59" s="109" t="str">
        <f>IF(COUNTIF('Guideline 3.3'!J16:J25,"f"),"f",IF(COUNTIF('Guideline 3.3'!J16:J25,"tp"),"tp",IF(COUNTIF('Guideline 3.3'!J16:J25,"p"),"p","n/a")))</f>
        <v>n/a</v>
      </c>
      <c r="J59" s="109" t="str">
        <f>IF(COUNTIF('Guideline 3.3'!K16:K25,"f"),"f",IF(COUNTIF('Guideline 3.3'!K16:K25,"tp"),"tp",IF(COUNTIF('Guideline 3.3'!K16:K25,"p"),"p","n/a")))</f>
        <v>n/a</v>
      </c>
      <c r="K59" s="109" t="str">
        <f>IF(COUNTIF('Guideline 3.3'!L16:L25,"f"),"f",IF(COUNTIF('Guideline 3.3'!L16:L25,"tp"),"tp",IF(COUNTIF('Guideline 3.3'!L16:L25,"p"),"p","n/a")))</f>
        <v>n/a</v>
      </c>
      <c r="L59" s="108" t="str">
        <f>IF(COUNTIF('Guideline 3.3'!M16:M25,"f"),"f",IF(COUNTIF('Guideline 3.3'!M16:M25,"tp"),"tp",IF(COUNTIF('Guideline 3.3'!M16:M25,"p"),"p","n/a")))</f>
        <v>n/a</v>
      </c>
      <c r="M59" s="108" t="str">
        <f>IF(COUNTIF('Guideline 3.3'!N16:N25,"f"),"f",IF(COUNTIF('Guideline 3.3'!N16:N25,"tp"),"tp",IF(COUNTIF('Guideline 3.3'!N16:N25,"p"),"p","n/a")))</f>
        <v>n/a</v>
      </c>
      <c r="N59" s="108" t="str">
        <f>IF(COUNTIF('Guideline 3.3'!O16:O25,"f"),"f",IF(COUNTIF('Guideline 3.3'!O16:O25,"tp"),"tp",IF(COUNTIF('Guideline 3.3'!O16:O25,"p"),"p","n/a")))</f>
        <v>p</v>
      </c>
      <c r="O59" s="108" t="str">
        <f>IF(COUNTIF('Guideline 3.3'!P16:P25,"f"),"f",IF(COUNTIF('Guideline 3.3'!P16:P25,"tp"),"tp",IF(COUNTIF('Guideline 3.3'!P16:P25,"p"),"p","n/a")))</f>
        <v>n/a</v>
      </c>
      <c r="P59" s="108" t="str">
        <f>IF(COUNTIF('Guideline 3.3'!Q16:Q25,"f"),"f",IF(COUNTIF('Guideline 3.3'!Q16:Q25,"tp"),"tp",IF(COUNTIF('Guideline 3.3'!Q16:Q25,"p"),"p","n/a")))</f>
        <v>n/a</v>
      </c>
      <c r="Q59" s="108" t="str">
        <f>IF(COUNTIF('Guideline 3.3'!R16:R25,"f"),"f",IF(COUNTIF('Guideline 3.3'!R16:R25,"tp"),"tp",IF(COUNTIF('Guideline 3.3'!R16:R25,"p"),"p","n/a")))</f>
        <v>n/a</v>
      </c>
      <c r="R59" s="98" t="str">
        <f>IF(COUNTIF('Guideline 3.3'!S16:S25,"f"),"f",IF(COUNTIF('Guideline 3.3'!S16:S25,"tp"),"tp",IF(COUNTIF('Guideline 3.3'!S16:S25,"p"),"p","n/a")))</f>
        <v>n/a</v>
      </c>
      <c r="S59" s="200">
        <f t="shared" si="1"/>
        <v>0</v>
      </c>
    </row>
    <row r="60" spans="1:19" s="32" customFormat="1" ht="14.25" customHeight="1">
      <c r="A60" s="124" t="s">
        <v>2</v>
      </c>
      <c r="B60" s="41" t="s">
        <v>245</v>
      </c>
      <c r="C60" s="107" t="str">
        <f>IF(COUNTIF('Guideline 3.3'!D31:D41,"f"),"f",IF(COUNTIF('Guideline 3.3'!D31:D41,"tp"),"tp",IF(COUNTIF('Guideline 3.3'!D31:D41,"p"),"p","n/a")))</f>
        <v>n/a</v>
      </c>
      <c r="D60" s="109" t="str">
        <f>IF(COUNTIF('Guideline 3.3'!E31:E41,"f"),"f",IF(COUNTIF('Guideline 3.3'!E31:E41,"tp"),"tp",IF(COUNTIF('Guideline 3.3'!E31:E41,"p"),"p","n/a")))</f>
        <v>n/a</v>
      </c>
      <c r="E60" s="109" t="str">
        <f>IF(COUNTIF('Guideline 3.3'!F31:F41,"f"),"f",IF(COUNTIF('Guideline 3.3'!F31:F41,"tp"),"tp",IF(COUNTIF('Guideline 3.3'!F31:F41,"p"),"p","n/a")))</f>
        <v>n/a</v>
      </c>
      <c r="F60" s="109" t="str">
        <f>IF(COUNTIF('Guideline 3.3'!G31:G41,"f"),"f",IF(COUNTIF('Guideline 3.3'!G31:G41,"tp"),"tp",IF(COUNTIF('Guideline 3.3'!G31:G41,"p"),"p","n/a")))</f>
        <v>n/a</v>
      </c>
      <c r="G60" s="109" t="str">
        <f>IF(COUNTIF('Guideline 3.3'!H31:H41,"f"),"f",IF(COUNTIF('Guideline 3.3'!H31:H41,"tp"),"tp",IF(COUNTIF('Guideline 3.3'!H31:H41,"p"),"p","n/a")))</f>
        <v>n/a</v>
      </c>
      <c r="H60" s="109" t="str">
        <f>IF(COUNTIF('Guideline 3.3'!I31:I41,"f"),"f",IF(COUNTIF('Guideline 3.3'!I31:I41,"tp"),"tp",IF(COUNTIF('Guideline 3.3'!I31:I41,"p"),"p","n/a")))</f>
        <v>n/a</v>
      </c>
      <c r="I60" s="109" t="str">
        <f>IF(COUNTIF('Guideline 3.3'!J31:J41,"f"),"f",IF(COUNTIF('Guideline 3.3'!J31:J41,"tp"),"tp",IF(COUNTIF('Guideline 3.3'!J31:J41,"p"),"p","n/a")))</f>
        <v>n/a</v>
      </c>
      <c r="J60" s="109" t="str">
        <f>IF(COUNTIF('Guideline 3.3'!K31:K41,"f"),"f",IF(COUNTIF('Guideline 3.3'!K31:K41,"tp"),"tp",IF(COUNTIF('Guideline 3.3'!K31:K41,"p"),"p","n/a")))</f>
        <v>n/a</v>
      </c>
      <c r="K60" s="109" t="str">
        <f>IF(COUNTIF('Guideline 3.3'!L31:L41,"f"),"f",IF(COUNTIF('Guideline 3.3'!L31:L41,"tp"),"tp",IF(COUNTIF('Guideline 3.3'!L31:L41,"p"),"p","n/a")))</f>
        <v>p</v>
      </c>
      <c r="L60" s="108" t="str">
        <f>IF(COUNTIF('Guideline 3.3'!M31:M41,"f"),"f",IF(COUNTIF('Guideline 3.3'!M31:M41,"tp"),"tp",IF(COUNTIF('Guideline 3.3'!M31:M41,"p"),"p","n/a")))</f>
        <v>n/a</v>
      </c>
      <c r="M60" s="108" t="str">
        <f>IF(COUNTIF('Guideline 3.3'!N31:N41,"f"),"f",IF(COUNTIF('Guideline 3.3'!N31:N41,"tp"),"tp",IF(COUNTIF('Guideline 3.3'!N31:N41,"p"),"p","n/a")))</f>
        <v>p</v>
      </c>
      <c r="N60" s="108" t="str">
        <f>IF(COUNTIF('Guideline 3.3'!O31:O41,"f"),"f",IF(COUNTIF('Guideline 3.3'!O31:O41,"tp"),"tp",IF(COUNTIF('Guideline 3.3'!O31:O41,"p"),"p","n/a")))</f>
        <v>p</v>
      </c>
      <c r="O60" s="108" t="str">
        <f>IF(COUNTIF('Guideline 3.3'!P31:P41,"f"),"f",IF(COUNTIF('Guideline 3.3'!P31:P41,"tp"),"tp",IF(COUNTIF('Guideline 3.3'!P31:P41,"p"),"p","n/a")))</f>
        <v>n/a</v>
      </c>
      <c r="P60" s="108" t="str">
        <f>IF(COUNTIF('Guideline 3.3'!Q31:Q41,"f"),"f",IF(COUNTIF('Guideline 3.3'!Q31:Q41,"tp"),"tp",IF(COUNTIF('Guideline 3.3'!Q31:Q41,"p"),"p","n/a")))</f>
        <v>n/a</v>
      </c>
      <c r="Q60" s="108" t="str">
        <f>IF(COUNTIF('Guideline 3.3'!R31:R41,"f"),"f",IF(COUNTIF('Guideline 3.3'!R31:R41,"tp"),"tp",IF(COUNTIF('Guideline 3.3'!R31:R41,"p"),"p","n/a")))</f>
        <v>n/a</v>
      </c>
      <c r="R60" s="98" t="str">
        <f>IF(COUNTIF('Guideline 3.3'!S31:S41,"f"),"f",IF(COUNTIF('Guideline 3.3'!S31:S41,"tp"),"tp",IF(COUNTIF('Guideline 3.3'!S31:S41,"p"),"p","n/a")))</f>
        <v>n/a</v>
      </c>
      <c r="S60" s="200">
        <f t="shared" si="1"/>
        <v>0</v>
      </c>
    </row>
    <row r="61" spans="1:19" s="32" customFormat="1" ht="14.25" customHeight="1">
      <c r="A61" s="124" t="s">
        <v>2</v>
      </c>
      <c r="B61" s="41" t="s">
        <v>246</v>
      </c>
      <c r="C61" s="107" t="str">
        <f>IF(COUNTIF('Guideline 3.3'!D46:D55,"f"),"f",IF(COUNTIF('Guideline 3.3'!D46:D55,"tp"),"tp",IF(COUNTIF('Guideline 3.3'!D46:D55,"p"),"p","n/a")))</f>
        <v>n/a</v>
      </c>
      <c r="D61" s="109" t="str">
        <f>IF(COUNTIF('Guideline 3.3'!E46:E55,"f"),"f",IF(COUNTIF('Guideline 3.3'!E46:E55,"tp"),"tp",IF(COUNTIF('Guideline 3.3'!E46:E55,"p"),"p","n/a")))</f>
        <v>n/a</v>
      </c>
      <c r="E61" s="109" t="str">
        <f>IF(COUNTIF('Guideline 3.3'!F46:F55,"f"),"f",IF(COUNTIF('Guideline 3.3'!F46:F55,"tp"),"tp",IF(COUNTIF('Guideline 3.3'!F46:F55,"p"),"p","n/a")))</f>
        <v>n/a</v>
      </c>
      <c r="F61" s="109" t="str">
        <f>IF(COUNTIF('Guideline 3.3'!G46:G55,"f"),"f",IF(COUNTIF('Guideline 3.3'!G46:G55,"tp"),"tp",IF(COUNTIF('Guideline 3.3'!G46:G55,"p"),"p","n/a")))</f>
        <v>n/a</v>
      </c>
      <c r="G61" s="109" t="str">
        <f>IF(COUNTIF('Guideline 3.3'!H46:H55,"f"),"f",IF(COUNTIF('Guideline 3.3'!H46:H55,"tp"),"tp",IF(COUNTIF('Guideline 3.3'!H46:H55,"p"),"p","n/a")))</f>
        <v>n/a</v>
      </c>
      <c r="H61" s="109" t="str">
        <f>IF(COUNTIF('Guideline 3.3'!I46:I55,"f"),"f",IF(COUNTIF('Guideline 3.3'!I46:I55,"tp"),"tp",IF(COUNTIF('Guideline 3.3'!I46:I55,"p"),"p","n/a")))</f>
        <v>n/a</v>
      </c>
      <c r="I61" s="109" t="str">
        <f>IF(COUNTIF('Guideline 3.3'!J46:J55,"f"),"f",IF(COUNTIF('Guideline 3.3'!J46:J55,"tp"),"tp",IF(COUNTIF('Guideline 3.3'!J46:J55,"p"),"p","n/a")))</f>
        <v>n/a</v>
      </c>
      <c r="J61" s="109" t="str">
        <f>IF(COUNTIF('Guideline 3.3'!K46:K55,"f"),"f",IF(COUNTIF('Guideline 3.3'!K46:K55,"tp"),"tp",IF(COUNTIF('Guideline 3.3'!K46:K55,"p"),"p","n/a")))</f>
        <v>n/a</v>
      </c>
      <c r="K61" s="109" t="str">
        <f>IF(COUNTIF('Guideline 3.3'!L46:L55,"f"),"f",IF(COUNTIF('Guideline 3.3'!L46:L55,"tp"),"tp",IF(COUNTIF('Guideline 3.3'!L46:L55,"p"),"p","n/a")))</f>
        <v>n/a</v>
      </c>
      <c r="L61" s="108" t="str">
        <f>IF(COUNTIF('Guideline 3.3'!M46:M55,"f"),"f",IF(COUNTIF('Guideline 3.3'!M46:M55,"tp"),"tp",IF(COUNTIF('Guideline 3.3'!M46:M55,"p"),"p","n/a")))</f>
        <v>n/a</v>
      </c>
      <c r="M61" s="108" t="str">
        <f>IF(COUNTIF('Guideline 3.3'!N46:N55,"f"),"f",IF(COUNTIF('Guideline 3.3'!N46:N55,"tp"),"tp",IF(COUNTIF('Guideline 3.3'!N46:N55,"p"),"p","n/a")))</f>
        <v>n/a</v>
      </c>
      <c r="N61" s="108" t="str">
        <f>IF(COUNTIF('Guideline 3.3'!O46:O55,"f"),"f",IF(COUNTIF('Guideline 3.3'!O46:O55,"tp"),"tp",IF(COUNTIF('Guideline 3.3'!O46:O55,"p"),"p","n/a")))</f>
        <v>n/a</v>
      </c>
      <c r="O61" s="108" t="str">
        <f>IF(COUNTIF('Guideline 3.3'!P46:P55,"f"),"f",IF(COUNTIF('Guideline 3.3'!P46:P55,"tp"),"tp",IF(COUNTIF('Guideline 3.3'!P46:P55,"p"),"p","n/a")))</f>
        <v>n/a</v>
      </c>
      <c r="P61" s="108" t="str">
        <f>IF(COUNTIF('Guideline 3.3'!Q46:Q55,"f"),"f",IF(COUNTIF('Guideline 3.3'!Q46:Q55,"tp"),"tp",IF(COUNTIF('Guideline 3.3'!Q46:Q55,"p"),"p","n/a")))</f>
        <v>n/a</v>
      </c>
      <c r="Q61" s="108" t="str">
        <f>IF(COUNTIF('Guideline 3.3'!R46:R55,"f"),"f",IF(COUNTIF('Guideline 3.3'!R46:R55,"tp"),"tp",IF(COUNTIF('Guideline 3.3'!R46:R55,"p"),"p","n/a")))</f>
        <v>n/a</v>
      </c>
      <c r="R61" s="98" t="str">
        <f>IF(COUNTIF('Guideline 3.3'!S46:S55,"f"),"f",IF(COUNTIF('Guideline 3.3'!S46:S55,"tp"),"tp",IF(COUNTIF('Guideline 3.3'!S46:S55,"p"),"p","n/a")))</f>
        <v>n/a</v>
      </c>
      <c r="S61" s="200">
        <f t="shared" si="1"/>
        <v>0</v>
      </c>
    </row>
    <row r="62" spans="1:19" s="32" customFormat="1">
      <c r="A62" s="125"/>
      <c r="B62" s="54"/>
      <c r="C62" s="47"/>
      <c r="D62" s="40"/>
      <c r="E62" s="40"/>
      <c r="F62" s="40"/>
      <c r="G62" s="40"/>
      <c r="H62" s="40"/>
      <c r="I62" s="40"/>
      <c r="J62" s="40"/>
      <c r="K62" s="40"/>
      <c r="L62" s="108"/>
      <c r="M62" s="108"/>
      <c r="N62" s="108"/>
      <c r="O62" s="108"/>
      <c r="P62" s="108"/>
      <c r="Q62" s="108"/>
      <c r="R62" s="98"/>
      <c r="S62" s="200"/>
    </row>
    <row r="63" spans="1:19" s="64" customFormat="1" ht="27" customHeight="1">
      <c r="A63" s="174" t="s">
        <v>189</v>
      </c>
      <c r="B63" s="175"/>
      <c r="C63" s="175"/>
      <c r="D63" s="175"/>
      <c r="E63" s="175"/>
      <c r="F63" s="175"/>
      <c r="G63" s="175"/>
      <c r="H63" s="175"/>
      <c r="I63" s="175"/>
      <c r="J63" s="175"/>
      <c r="K63" s="175"/>
      <c r="L63" s="175"/>
      <c r="M63" s="175"/>
      <c r="N63" s="175"/>
      <c r="O63" s="175"/>
      <c r="P63" s="175"/>
      <c r="Q63" s="175"/>
      <c r="R63" s="175"/>
      <c r="S63" s="200"/>
    </row>
    <row r="64" spans="1:19" s="32" customFormat="1" ht="14.25" customHeight="1">
      <c r="A64" s="121" t="s">
        <v>0</v>
      </c>
      <c r="B64" s="38" t="s">
        <v>247</v>
      </c>
      <c r="C64" s="110" t="str">
        <f>IF(COUNTIF('Guideline 4.1'!D5:D10,"f"),"f",IF(COUNTIF('Guideline 4.1'!D5:D10,"tp"),"tp",IF(COUNTIF('Guideline 4.1'!D5:D10,"p"),"p","n/a")))</f>
        <v>p</v>
      </c>
      <c r="D64" s="112" t="str">
        <f>IF(COUNTIF('Guideline 4.1'!E5:E10,"f"),"f",IF(COUNTIF('Guideline 4.1'!E5:E10,"tp"),"tp",IF(COUNTIF('Guideline 4.1'!E5:E10,"p"),"p","n/a")))</f>
        <v>p</v>
      </c>
      <c r="E64" s="112" t="str">
        <f>IF(COUNTIF('Guideline 4.1'!F5:F10,"f"),"f",IF(COUNTIF('Guideline 4.1'!F5:F10,"tp"),"tp",IF(COUNTIF('Guideline 4.1'!F5:F10,"p"),"p","n/a")))</f>
        <v>p</v>
      </c>
      <c r="F64" s="112" t="str">
        <f>IF(COUNTIF('Guideline 4.1'!G5:G10,"f"),"f",IF(COUNTIF('Guideline 4.1'!G5:G10,"tp"),"tp",IF(COUNTIF('Guideline 4.1'!G5:G10,"p"),"p","n/a")))</f>
        <v>p</v>
      </c>
      <c r="G64" s="112" t="str">
        <f>IF(COUNTIF('Guideline 4.1'!H5:H10,"f"),"f",IF(COUNTIF('Guideline 4.1'!H5:H10,"tp"),"tp",IF(COUNTIF('Guideline 4.1'!H5:H10,"p"),"p","n/a")))</f>
        <v>f</v>
      </c>
      <c r="H64" s="112" t="str">
        <f>IF(COUNTIF('Guideline 4.1'!I5:I10,"f"),"f",IF(COUNTIF('Guideline 4.1'!I5:I10,"tp"),"tp",IF(COUNTIF('Guideline 4.1'!I5:I10,"p"),"p","n/a")))</f>
        <v>f</v>
      </c>
      <c r="I64" s="112" t="str">
        <f>IF(COUNTIF('Guideline 4.1'!J5:J10,"f"),"f",IF(COUNTIF('Guideline 4.1'!J5:J10,"tp"),"tp",IF(COUNTIF('Guideline 4.1'!J5:J10,"p"),"p","n/a")))</f>
        <v>f</v>
      </c>
      <c r="J64" s="112" t="str">
        <f>IF(COUNTIF('Guideline 4.1'!K5:K10,"f"),"f",IF(COUNTIF('Guideline 4.1'!K5:K10,"tp"),"tp",IF(COUNTIF('Guideline 4.1'!K5:K10,"p"),"p","n/a")))</f>
        <v>f</v>
      </c>
      <c r="K64" s="112" t="str">
        <f>IF(COUNTIF('Guideline 4.1'!L5:L10,"f"),"f",IF(COUNTIF('Guideline 4.1'!L5:L10,"tp"),"tp",IF(COUNTIF('Guideline 4.1'!L5:L10,"p"),"p","n/a")))</f>
        <v>f</v>
      </c>
      <c r="L64" s="108" t="str">
        <f>IF(COUNTIF('Guideline 4.1'!M5:M10,"f"),"f",IF(COUNTIF('Guideline 4.1'!M5:M10,"tp"),"tp",IF(COUNTIF('Guideline 4.1'!M5:M10,"p"),"p","n/a")))</f>
        <v>f</v>
      </c>
      <c r="M64" s="108" t="str">
        <f>IF(COUNTIF('Guideline 4.1'!N5:N10,"f"),"f",IF(COUNTIF('Guideline 4.1'!N5:N10,"tp"),"tp",IF(COUNTIF('Guideline 4.1'!N5:N10,"p"),"p","n/a")))</f>
        <v>p</v>
      </c>
      <c r="N64" s="108" t="str">
        <f>IF(COUNTIF('Guideline 4.1'!O5:O10,"f"),"f",IF(COUNTIF('Guideline 4.1'!O5:O10,"tp"),"tp",IF(COUNTIF('Guideline 4.1'!O5:O10,"p"),"p","n/a")))</f>
        <v>p</v>
      </c>
      <c r="O64" s="108" t="str">
        <f>IF(COUNTIF('Guideline 4.1'!P5:P10,"f"),"f",IF(COUNTIF('Guideline 4.1'!P5:P10,"tp"),"tp",IF(COUNTIF('Guideline 4.1'!P5:P10,"p"),"p","n/a")))</f>
        <v>p</v>
      </c>
      <c r="P64" s="108" t="str">
        <f>IF(COUNTIF('Guideline 4.1'!Q5:Q10,"f"),"f",IF(COUNTIF('Guideline 4.1'!Q5:Q10,"tp"),"tp",IF(COUNTIF('Guideline 4.1'!Q5:Q10,"p"),"p","n/a")))</f>
        <v>n/a</v>
      </c>
      <c r="Q64" s="108" t="str">
        <f>IF(COUNTIF('Guideline 4.1'!R5:R10,"f"),"f",IF(COUNTIF('Guideline 4.1'!R5:R10,"tp"),"tp",IF(COUNTIF('Guideline 4.1'!R5:R10,"p"),"p","n/a")))</f>
        <v>f</v>
      </c>
      <c r="R64" s="98" t="str">
        <f>IF(COUNTIF('Guideline 4.1'!S5:S10,"f"),"f",IF(COUNTIF('Guideline 4.1'!S5:S10,"tp"),"tp",IF(COUNTIF('Guideline 4.1'!S5:S10,"p"),"p","n/a")))</f>
        <v>f</v>
      </c>
      <c r="S64" s="200">
        <f t="shared" si="1"/>
        <v>8</v>
      </c>
    </row>
    <row r="65" spans="1:19" s="32" customFormat="1" ht="14.25" customHeight="1">
      <c r="A65" s="123" t="s">
        <v>0</v>
      </c>
      <c r="B65" s="41" t="s">
        <v>248</v>
      </c>
      <c r="C65" s="107" t="str">
        <f>IF(COUNTIF('Guideline 4.1'!D15:D26,"f"),"f",IF(COUNTIF('Guideline 4.1'!D15:D26,"tp"),"tp",IF(COUNTIF('Guideline 4.1'!D15:D26,"p"),"p","n/a")))</f>
        <v>tp</v>
      </c>
      <c r="D65" s="108" t="str">
        <f>IF(COUNTIF('Guideline 4.1'!E15:E26,"f"),"f",IF(COUNTIF('Guideline 4.1'!E15:E26,"tp"),"tp",IF(COUNTIF('Guideline 4.1'!E15:E26,"p"),"p","n/a")))</f>
        <v>f</v>
      </c>
      <c r="E65" s="108" t="str">
        <f>IF(COUNTIF('Guideline 4.1'!F15:F26,"f"),"f",IF(COUNTIF('Guideline 4.1'!F15:F26,"tp"),"tp",IF(COUNTIF('Guideline 4.1'!F15:F26,"p"),"p","n/a")))</f>
        <v>p</v>
      </c>
      <c r="F65" s="108" t="str">
        <f>IF(COUNTIF('Guideline 4.1'!G15:G26,"f"),"f",IF(COUNTIF('Guideline 4.1'!G15:G26,"tp"),"tp",IF(COUNTIF('Guideline 4.1'!G15:G26,"p"),"p","n/a")))</f>
        <v>f</v>
      </c>
      <c r="G65" s="108" t="str">
        <f>IF(COUNTIF('Guideline 4.1'!H15:H26,"f"),"f",IF(COUNTIF('Guideline 4.1'!H15:H26,"tp"),"tp",IF(COUNTIF('Guideline 4.1'!H15:H26,"p"),"p","n/a")))</f>
        <v>tp</v>
      </c>
      <c r="H65" s="108" t="str">
        <f>IF(COUNTIF('Guideline 4.1'!I15:I26,"f"),"f",IF(COUNTIF('Guideline 4.1'!I15:I26,"tp"),"tp",IF(COUNTIF('Guideline 4.1'!I15:I26,"p"),"p","n/a")))</f>
        <v>tp</v>
      </c>
      <c r="I65" s="108" t="str">
        <f>IF(COUNTIF('Guideline 4.1'!J15:J26,"f"),"f",IF(COUNTIF('Guideline 4.1'!J15:J26,"tp"),"tp",IF(COUNTIF('Guideline 4.1'!J15:J26,"p"),"p","n/a")))</f>
        <v>tp</v>
      </c>
      <c r="J65" s="108" t="str">
        <f>IF(COUNTIF('Guideline 4.1'!K15:K26,"f"),"f",IF(COUNTIF('Guideline 4.1'!K15:K26,"tp"),"tp",IF(COUNTIF('Guideline 4.1'!K15:K26,"p"),"p","n/a")))</f>
        <v>tp</v>
      </c>
      <c r="K65" s="108" t="str">
        <f>IF(COUNTIF('Guideline 4.1'!L15:L26,"f"),"f",IF(COUNTIF('Guideline 4.1'!L15:L26,"tp"),"tp",IF(COUNTIF('Guideline 4.1'!L15:L26,"p"),"p","n/a")))</f>
        <v>f</v>
      </c>
      <c r="L65" s="108" t="str">
        <f>IF(COUNTIF('Guideline 4.1'!M15:M26,"f"),"f",IF(COUNTIF('Guideline 4.1'!M15:M26,"tp"),"tp",IF(COUNTIF('Guideline 4.1'!M15:M26,"p"),"p","n/a")))</f>
        <v>p</v>
      </c>
      <c r="M65" s="108" t="str">
        <f>IF(COUNTIF('Guideline 4.1'!N15:N26,"f"),"f",IF(COUNTIF('Guideline 4.1'!N15:N26,"tp"),"tp",IF(COUNTIF('Guideline 4.1'!N15:N26,"p"),"p","n/a")))</f>
        <v>p</v>
      </c>
      <c r="N65" s="108" t="str">
        <f>IF(COUNTIF('Guideline 4.1'!O15:O26,"f"),"f",IF(COUNTIF('Guideline 4.1'!O15:O26,"tp"),"tp",IF(COUNTIF('Guideline 4.1'!O15:O26,"p"),"p","n/a")))</f>
        <v>p</v>
      </c>
      <c r="O65" s="108" t="str">
        <f>IF(COUNTIF('Guideline 4.1'!P15:P26,"f"),"f",IF(COUNTIF('Guideline 4.1'!P15:P26,"tp"),"tp",IF(COUNTIF('Guideline 4.1'!P15:P26,"p"),"p","n/a")))</f>
        <v>p</v>
      </c>
      <c r="P65" s="108" t="str">
        <f>IF(COUNTIF('Guideline 4.1'!Q15:Q26,"f"),"f",IF(COUNTIF('Guideline 4.1'!Q15:Q26,"tp"),"tp",IF(COUNTIF('Guideline 4.1'!Q15:Q26,"p"),"p","n/a")))</f>
        <v>p</v>
      </c>
      <c r="Q65" s="108" t="str">
        <f>IF(COUNTIF('Guideline 4.1'!R15:R26,"f"),"f",IF(COUNTIF('Guideline 4.1'!R15:R26,"tp"),"tp",IF(COUNTIF('Guideline 4.1'!R15:R26,"p"),"p","n/a")))</f>
        <v>p</v>
      </c>
      <c r="R65" s="98" t="str">
        <f>IF(COUNTIF('Guideline 4.1'!S15:S26,"f"),"f",IF(COUNTIF('Guideline 4.1'!S15:S26,"tp"),"tp",IF(COUNTIF('Guideline 4.1'!S15:S26,"p"),"p","n/a")))</f>
        <v>tp</v>
      </c>
      <c r="S65" s="200">
        <f t="shared" si="1"/>
        <v>3</v>
      </c>
    </row>
    <row r="66" spans="1:19" s="32" customFormat="1" ht="13.5" thickBot="1">
      <c r="A66" s="127"/>
      <c r="B66" s="55"/>
      <c r="C66" s="56"/>
      <c r="D66" s="57"/>
      <c r="E66" s="57"/>
      <c r="F66" s="57"/>
      <c r="G66" s="57"/>
      <c r="H66" s="57"/>
      <c r="I66" s="57"/>
      <c r="J66" s="57"/>
      <c r="K66" s="194"/>
      <c r="L66" s="195"/>
      <c r="M66" s="195"/>
      <c r="N66" s="195"/>
      <c r="O66" s="195"/>
      <c r="P66" s="195"/>
      <c r="Q66" s="195"/>
      <c r="R66" s="197"/>
      <c r="S66" s="201"/>
    </row>
    <row r="67" spans="1:19">
      <c r="A67" s="120"/>
      <c r="S67" s="31"/>
    </row>
    <row r="68" spans="1:19" ht="14.25" customHeight="1">
      <c r="B68" s="34" t="s">
        <v>207</v>
      </c>
      <c r="C68" s="59">
        <f t="shared" ref="C68:L68" si="2">COUNTIF(C6,"f")+COUNTIF(C9:C11,"f")+COUNTIF(C16:C18,"f")+COUNTIF(C21:C22,"f")+COUNTIF(C28:C29,"f")+COUNTIF(C32:C33,"f")+COUNTIF(C36,"f")+COUNTIF(C39:C42,"f")+COUNTIF(C48,"f")+COUNTIF(C52:C53,"f")+COUNTIF(C58:C59,"f")+COUNTIF(C64:C65,"f")</f>
        <v>5</v>
      </c>
      <c r="D68" s="59">
        <f t="shared" si="2"/>
        <v>6</v>
      </c>
      <c r="E68" s="59">
        <f t="shared" si="2"/>
        <v>8</v>
      </c>
      <c r="F68" s="59">
        <f t="shared" si="2"/>
        <v>7</v>
      </c>
      <c r="G68" s="59">
        <f t="shared" si="2"/>
        <v>3</v>
      </c>
      <c r="H68" s="59">
        <f t="shared" si="2"/>
        <v>5</v>
      </c>
      <c r="I68" s="59">
        <f t="shared" si="2"/>
        <v>6</v>
      </c>
      <c r="J68" s="59">
        <f t="shared" si="2"/>
        <v>3</v>
      </c>
      <c r="K68" s="59">
        <f t="shared" si="2"/>
        <v>6</v>
      </c>
      <c r="L68" s="59">
        <f t="shared" si="2"/>
        <v>3</v>
      </c>
      <c r="M68" s="59">
        <f t="shared" ref="M68:R68" si="3">COUNTIF(M6,"f")+COUNTIF(M9:M11,"f")+COUNTIF(M16:M18,"f")+COUNTIF(M21:M22,"f")+COUNTIF(M28:M29,"f")+COUNTIF(M32:M33,"f")+COUNTIF(M36,"f")+COUNTIF(M39:M42,"f")+COUNTIF(M48,"f")+COUNTIF(M52:M53,"f")+COUNTIF(M58:M59,"f")+COUNTIF(M64:M65,"f")</f>
        <v>1</v>
      </c>
      <c r="N68" s="59">
        <f t="shared" si="3"/>
        <v>1</v>
      </c>
      <c r="O68" s="59">
        <f t="shared" si="3"/>
        <v>1</v>
      </c>
      <c r="P68" s="59">
        <f t="shared" si="3"/>
        <v>1</v>
      </c>
      <c r="Q68" s="59">
        <f t="shared" si="3"/>
        <v>3</v>
      </c>
      <c r="R68" s="59">
        <f t="shared" si="3"/>
        <v>3</v>
      </c>
      <c r="S68" s="31">
        <f>AVERAGE(C68:R68)</f>
        <v>3.875</v>
      </c>
    </row>
    <row r="69" spans="1:19" ht="14.25" customHeight="1">
      <c r="B69" s="34" t="s">
        <v>208</v>
      </c>
      <c r="C69" s="59">
        <f t="shared" ref="C69:L69" si="4">COUNTIF(C12:C13,"f")+COUNTIF(C23:C25,"f")+COUNTIF(C43:C45,"f")+COUNTIF(C49,"f")+COUNTIF(C54:C55,"f")+COUNTIF(C60:C61,"f")</f>
        <v>1</v>
      </c>
      <c r="D69" s="59">
        <f t="shared" si="4"/>
        <v>1</v>
      </c>
      <c r="E69" s="59">
        <f t="shared" si="4"/>
        <v>3</v>
      </c>
      <c r="F69" s="59">
        <f t="shared" si="4"/>
        <v>3</v>
      </c>
      <c r="G69" s="59">
        <f t="shared" si="4"/>
        <v>2</v>
      </c>
      <c r="H69" s="59">
        <f t="shared" si="4"/>
        <v>2</v>
      </c>
      <c r="I69" s="59">
        <f t="shared" si="4"/>
        <v>3</v>
      </c>
      <c r="J69" s="59">
        <f t="shared" si="4"/>
        <v>1</v>
      </c>
      <c r="K69" s="59">
        <f t="shared" si="4"/>
        <v>3</v>
      </c>
      <c r="L69" s="59">
        <f t="shared" si="4"/>
        <v>1</v>
      </c>
      <c r="M69" s="59">
        <f t="shared" ref="M69:R69" si="5">COUNTIF(M12:M13,"f")+COUNTIF(M23:M25,"f")+COUNTIF(M43:M45,"f")+COUNTIF(M49,"f")+COUNTIF(M54:M55,"f")+COUNTIF(M60:M61,"f")</f>
        <v>2</v>
      </c>
      <c r="N69" s="59">
        <f t="shared" si="5"/>
        <v>1</v>
      </c>
      <c r="O69" s="59">
        <f t="shared" si="5"/>
        <v>1</v>
      </c>
      <c r="P69" s="59">
        <f t="shared" si="5"/>
        <v>1</v>
      </c>
      <c r="Q69" s="59">
        <f t="shared" si="5"/>
        <v>0</v>
      </c>
      <c r="R69" s="59">
        <f t="shared" si="5"/>
        <v>1</v>
      </c>
      <c r="S69" s="31">
        <f t="shared" ref="S69:S70" si="6">AVERAGE(C69:R69)</f>
        <v>1.625</v>
      </c>
    </row>
    <row r="70" spans="1:19" ht="14.25" customHeight="1">
      <c r="B70" s="82" t="s">
        <v>209</v>
      </c>
      <c r="C70" s="60">
        <f>C68+C69</f>
        <v>6</v>
      </c>
      <c r="D70" s="60">
        <f t="shared" ref="D70:L70" si="7">D68+D69</f>
        <v>7</v>
      </c>
      <c r="E70" s="60">
        <f t="shared" si="7"/>
        <v>11</v>
      </c>
      <c r="F70" s="60">
        <f t="shared" si="7"/>
        <v>10</v>
      </c>
      <c r="G70" s="60">
        <f t="shared" si="7"/>
        <v>5</v>
      </c>
      <c r="H70" s="60">
        <f t="shared" si="7"/>
        <v>7</v>
      </c>
      <c r="I70" s="60">
        <f t="shared" si="7"/>
        <v>9</v>
      </c>
      <c r="J70" s="60">
        <f t="shared" si="7"/>
        <v>4</v>
      </c>
      <c r="K70" s="60">
        <f t="shared" si="7"/>
        <v>9</v>
      </c>
      <c r="L70" s="60">
        <f t="shared" si="7"/>
        <v>4</v>
      </c>
      <c r="M70" s="60">
        <f t="shared" ref="M70:R70" si="8">M68+M69</f>
        <v>3</v>
      </c>
      <c r="N70" s="60">
        <f t="shared" si="8"/>
        <v>2</v>
      </c>
      <c r="O70" s="60">
        <f t="shared" si="8"/>
        <v>2</v>
      </c>
      <c r="P70" s="60">
        <f t="shared" si="8"/>
        <v>2</v>
      </c>
      <c r="Q70" s="60">
        <f t="shared" si="8"/>
        <v>3</v>
      </c>
      <c r="R70" s="60">
        <f t="shared" si="8"/>
        <v>4</v>
      </c>
      <c r="S70" s="31">
        <f t="shared" si="6"/>
        <v>5.5</v>
      </c>
    </row>
  </sheetData>
  <conditionalFormatting sqref="A71:A65536 A1:A67 C62:L65536 T1:IV1048576 N6:R65536 A2:R3 I1:S1 M71:M65536 I4:R4 B1:H4 B6:B65536 L8:R8 L15:R15 L20:R20 L27:R27 L31:R31 L35:R35 L38:R38 M68:R70 J39:R46 L47:R51 K52:R56 L57:R66 C6:R6 J32:R34 K36:R37 J28:R30 K21:R26 K16:R19 C6:L60 J9:R14 K6:R7 S4:S65536">
    <cfRule type="cellIs" dxfId="56" priority="1" stopIfTrue="1" operator="equal">
      <formula>"tp"</formula>
    </cfRule>
    <cfRule type="cellIs" dxfId="55" priority="9" stopIfTrue="1" operator="equal">
      <formula>"p"</formula>
    </cfRule>
    <cfRule type="cellIs" dxfId="54" priority="10" stopIfTrue="1" operator="equal">
      <formula>"f"</formula>
    </cfRule>
  </conditionalFormatting>
  <conditionalFormatting sqref="C61:R61">
    <cfRule type="cellIs" dxfId="53" priority="5" stopIfTrue="1" operator="equal">
      <formula>"n/a"</formula>
    </cfRule>
    <cfRule type="cellIs" dxfId="52" priority="6" stopIfTrue="1" operator="equal">
      <formula>"p"</formula>
    </cfRule>
    <cfRule type="cellIs" dxfId="51" priority="7" stopIfTrue="1" operator="equal">
      <formula>"f"</formula>
    </cfRule>
  </conditionalFormatting>
  <hyperlinks>
    <hyperlink ref="D3" r:id="rId1"/>
    <hyperlink ref="C3" r:id="rId2"/>
    <hyperlink ref="E3" r:id="rId3"/>
    <hyperlink ref="F3" r:id="rId4"/>
    <hyperlink ref="G3" r:id="rId5"/>
    <hyperlink ref="H3" r:id="rId6"/>
    <hyperlink ref="I3" r:id="rId7"/>
    <hyperlink ref="J3" r:id="rId8"/>
    <hyperlink ref="K3" r:id="rId9"/>
    <hyperlink ref="L3" r:id="rId10"/>
    <hyperlink ref="M3" r:id="rId11"/>
    <hyperlink ref="N3" r:id="rId12"/>
    <hyperlink ref="O3" r:id="rId13"/>
    <hyperlink ref="P3" r:id="rId14"/>
    <hyperlink ref="Q3" r:id="rId15"/>
    <hyperlink ref="R3" r:id="rId16"/>
  </hyperlinks>
  <pageMargins left="0.70866141732283472" right="0.70866141732283472" top="0.74803149606299213" bottom="0.74803149606299213" header="0.31496062992125984" footer="0.31496062992125984"/>
  <pageSetup paperSize="9" scale="45" orientation="portrait" r:id="rId17"/>
  <headerFooter>
    <oddFooter>Page &amp;P</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T38"/>
  <sheetViews>
    <sheetView zoomScale="60" zoomScaleNormal="60" workbookViewId="0">
      <pane xSplit="3" ySplit="4" topLeftCell="D32" activePane="bottomRight" state="frozen"/>
      <selection pane="topRight" activeCell="D1" sqref="D1"/>
      <selection pane="bottomLeft" activeCell="A5" sqref="A5"/>
      <selection pane="bottomRight" activeCell="D34" sqref="D34"/>
    </sheetView>
  </sheetViews>
  <sheetFormatPr defaultColWidth="9.140625" defaultRowHeight="12.75"/>
  <cols>
    <col min="1" max="1" width="10.140625" bestFit="1" customWidth="1"/>
    <col min="2" max="2" width="51" customWidth="1"/>
    <col min="3" max="3" width="55.28515625" style="4" customWidth="1"/>
    <col min="4" max="4" width="13.85546875" style="58" customWidth="1"/>
    <col min="5" max="13" width="13.140625" style="59" customWidth="1"/>
    <col min="14" max="14" width="12.85546875" style="6" customWidth="1"/>
    <col min="15" max="18" width="9.140625" style="6"/>
    <col min="19" max="19" width="13.28515625" style="6" customWidth="1"/>
    <col min="20" max="16384" width="9.140625" style="6"/>
  </cols>
  <sheetData>
    <row r="1" spans="1:20" s="26" customFormat="1" ht="63.75" customHeight="1">
      <c r="A1" s="219" t="s">
        <v>3</v>
      </c>
      <c r="B1" s="219"/>
      <c r="C1" s="219"/>
      <c r="D1" s="219"/>
      <c r="E1" s="219"/>
      <c r="F1" s="219"/>
      <c r="G1" s="219"/>
      <c r="H1" s="219"/>
      <c r="I1" s="219"/>
      <c r="J1" s="219"/>
      <c r="K1" s="219"/>
      <c r="L1" s="219"/>
      <c r="M1" s="219"/>
    </row>
    <row r="2" spans="1:20" s="26" customFormat="1">
      <c r="A2"/>
      <c r="B2"/>
      <c r="C2" s="4"/>
      <c r="D2" s="58"/>
      <c r="E2" s="59"/>
      <c r="F2" s="59"/>
      <c r="G2" s="59"/>
      <c r="H2" s="59"/>
      <c r="I2" s="59"/>
      <c r="J2" s="59"/>
      <c r="K2" s="59"/>
      <c r="L2" s="59"/>
      <c r="M2" s="59"/>
    </row>
    <row r="3" spans="1:20" s="89" customFormat="1" ht="45">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c r="T3" s="129"/>
    </row>
    <row r="4" spans="1:20" s="27" customFormat="1" ht="15">
      <c r="A4" s="9" t="s">
        <v>1</v>
      </c>
      <c r="B4" s="9" t="s">
        <v>4</v>
      </c>
      <c r="C4" s="10"/>
      <c r="D4" s="66">
        <v>1</v>
      </c>
      <c r="E4" s="65">
        <v>2</v>
      </c>
      <c r="F4" s="65">
        <v>3</v>
      </c>
      <c r="G4" s="65">
        <v>4</v>
      </c>
      <c r="H4" s="65">
        <v>5</v>
      </c>
      <c r="I4" s="65">
        <v>6</v>
      </c>
      <c r="J4" s="65">
        <v>7</v>
      </c>
      <c r="K4" s="65">
        <v>8</v>
      </c>
      <c r="L4" s="65">
        <v>9</v>
      </c>
      <c r="M4" s="65">
        <v>10</v>
      </c>
      <c r="N4" s="65">
        <v>11</v>
      </c>
      <c r="O4" s="65">
        <v>12</v>
      </c>
      <c r="P4" s="65">
        <v>13</v>
      </c>
      <c r="Q4" s="65">
        <v>14</v>
      </c>
      <c r="R4" s="65">
        <v>15</v>
      </c>
      <c r="S4" s="65">
        <v>16</v>
      </c>
    </row>
    <row r="5" spans="1:20" s="28" customFormat="1" ht="26.1" customHeight="1">
      <c r="A5" s="216" t="s">
        <v>0</v>
      </c>
      <c r="B5" s="213" t="s">
        <v>275</v>
      </c>
      <c r="C5" s="177" t="s">
        <v>19</v>
      </c>
      <c r="D5" s="178"/>
      <c r="E5" s="178"/>
      <c r="F5" s="178"/>
      <c r="G5" s="178"/>
      <c r="H5" s="178"/>
      <c r="I5" s="178"/>
      <c r="J5" s="178"/>
      <c r="K5" s="178"/>
      <c r="L5" s="178"/>
      <c r="M5" s="179"/>
      <c r="N5" s="179"/>
      <c r="O5" s="179"/>
      <c r="P5" s="179"/>
      <c r="Q5" s="179"/>
      <c r="R5" s="179"/>
      <c r="S5" s="179"/>
    </row>
    <row r="6" spans="1:20" s="28" customFormat="1" ht="38.25">
      <c r="A6" s="217"/>
      <c r="B6" s="214"/>
      <c r="C6" s="106" t="s">
        <v>268</v>
      </c>
      <c r="D6" s="90" t="s">
        <v>267</v>
      </c>
      <c r="E6" s="90" t="s">
        <v>267</v>
      </c>
      <c r="F6" s="90" t="s">
        <v>267</v>
      </c>
      <c r="G6" s="166" t="s">
        <v>344</v>
      </c>
      <c r="H6" s="166" t="s">
        <v>414</v>
      </c>
      <c r="I6" s="166" t="s">
        <v>344</v>
      </c>
      <c r="J6" s="166" t="s">
        <v>344</v>
      </c>
      <c r="K6" s="166" t="s">
        <v>414</v>
      </c>
      <c r="L6" s="168" t="s">
        <v>344</v>
      </c>
      <c r="M6" s="91" t="s">
        <v>345</v>
      </c>
      <c r="N6" s="184" t="s">
        <v>414</v>
      </c>
      <c r="O6" s="167" t="s">
        <v>345</v>
      </c>
      <c r="P6" s="167" t="s">
        <v>345</v>
      </c>
      <c r="Q6" s="184" t="s">
        <v>345</v>
      </c>
      <c r="R6" s="184" t="s">
        <v>345</v>
      </c>
      <c r="S6" s="184" t="s">
        <v>345</v>
      </c>
    </row>
    <row r="7" spans="1:20" s="28" customFormat="1" ht="26.1" customHeight="1">
      <c r="A7" s="217"/>
      <c r="B7" s="214"/>
      <c r="C7" s="2" t="s">
        <v>5</v>
      </c>
      <c r="D7" s="145" t="s">
        <v>345</v>
      </c>
      <c r="E7" s="167" t="s">
        <v>345</v>
      </c>
      <c r="F7" s="167" t="s">
        <v>345</v>
      </c>
      <c r="G7" s="167" t="s">
        <v>345</v>
      </c>
      <c r="H7" s="167" t="s">
        <v>345</v>
      </c>
      <c r="I7" s="167" t="s">
        <v>345</v>
      </c>
      <c r="J7" s="167" t="s">
        <v>345</v>
      </c>
      <c r="K7" s="167" t="s">
        <v>345</v>
      </c>
      <c r="L7" s="167" t="s">
        <v>345</v>
      </c>
      <c r="M7" s="167" t="s">
        <v>345</v>
      </c>
      <c r="N7" s="167" t="s">
        <v>345</v>
      </c>
      <c r="O7" s="167" t="s">
        <v>345</v>
      </c>
      <c r="P7" s="205"/>
      <c r="Q7" s="205"/>
      <c r="R7" s="205"/>
      <c r="S7" s="205"/>
    </row>
    <row r="8" spans="1:20" s="28" customFormat="1" ht="26.1" customHeight="1">
      <c r="A8" s="217"/>
      <c r="B8" s="214"/>
      <c r="C8" s="2" t="s">
        <v>6</v>
      </c>
      <c r="D8" s="145" t="s">
        <v>344</v>
      </c>
      <c r="E8" s="155" t="s">
        <v>344</v>
      </c>
      <c r="F8" s="163" t="s">
        <v>345</v>
      </c>
      <c r="G8" s="163" t="s">
        <v>345</v>
      </c>
      <c r="H8" s="92"/>
      <c r="I8" s="92"/>
      <c r="J8" s="92"/>
      <c r="K8" s="92"/>
      <c r="L8" s="92"/>
      <c r="M8" s="93"/>
      <c r="N8" s="205"/>
      <c r="O8" s="205"/>
      <c r="P8" s="205"/>
      <c r="Q8" s="205"/>
      <c r="R8" s="205"/>
      <c r="S8" s="205"/>
    </row>
    <row r="9" spans="1:20" s="28" customFormat="1" ht="26.1" customHeight="1">
      <c r="A9" s="217"/>
      <c r="B9" s="214"/>
      <c r="C9" s="2" t="s">
        <v>7</v>
      </c>
      <c r="D9" s="145" t="s">
        <v>344</v>
      </c>
      <c r="E9" s="155" t="s">
        <v>344</v>
      </c>
      <c r="F9" s="163" t="s">
        <v>345</v>
      </c>
      <c r="G9" s="163"/>
      <c r="H9" s="92"/>
      <c r="I9" s="92"/>
      <c r="J9" s="92"/>
      <c r="K9" s="92"/>
      <c r="L9" s="92"/>
      <c r="M9" s="93"/>
      <c r="N9" s="205"/>
      <c r="O9" s="205"/>
      <c r="P9" s="205"/>
      <c r="Q9" s="205"/>
      <c r="R9" s="205"/>
      <c r="S9" s="205"/>
    </row>
    <row r="10" spans="1:20" s="28" customFormat="1" ht="26.1" customHeight="1">
      <c r="A10" s="217"/>
      <c r="B10" s="214"/>
      <c r="C10" s="3" t="s">
        <v>8</v>
      </c>
      <c r="D10" s="145" t="s">
        <v>346</v>
      </c>
      <c r="E10" s="92"/>
      <c r="F10" s="92"/>
      <c r="G10" s="92"/>
      <c r="H10" s="92"/>
      <c r="I10" s="92"/>
      <c r="J10" s="92"/>
      <c r="K10" s="92"/>
      <c r="L10" s="92"/>
      <c r="M10" s="93"/>
      <c r="N10" s="205"/>
      <c r="O10" s="205"/>
      <c r="P10" s="205"/>
      <c r="Q10" s="205"/>
      <c r="R10" s="205"/>
      <c r="S10" s="205"/>
    </row>
    <row r="11" spans="1:20" s="28" customFormat="1" ht="26.1" customHeight="1">
      <c r="A11" s="217"/>
      <c r="B11" s="214"/>
      <c r="C11" s="3" t="s">
        <v>9</v>
      </c>
      <c r="D11" s="145" t="s">
        <v>346</v>
      </c>
      <c r="E11" s="92"/>
      <c r="F11" s="92"/>
      <c r="G11" s="92"/>
      <c r="H11" s="92"/>
      <c r="I11" s="92"/>
      <c r="J11" s="92"/>
      <c r="K11" s="92"/>
      <c r="L11" s="92"/>
      <c r="M11" s="93"/>
      <c r="N11" s="205"/>
      <c r="O11" s="205"/>
      <c r="P11" s="205"/>
      <c r="Q11" s="205"/>
      <c r="R11" s="205"/>
      <c r="S11" s="205"/>
    </row>
    <row r="12" spans="1:20" s="28" customFormat="1" ht="26.1" customHeight="1">
      <c r="A12" s="217"/>
      <c r="B12" s="214"/>
      <c r="C12" s="3" t="s">
        <v>10</v>
      </c>
      <c r="D12" s="145" t="s">
        <v>346</v>
      </c>
      <c r="E12" s="92"/>
      <c r="F12" s="92"/>
      <c r="G12" s="92"/>
      <c r="H12" s="92"/>
      <c r="I12" s="92"/>
      <c r="J12" s="92"/>
      <c r="K12" s="92"/>
      <c r="L12" s="92"/>
      <c r="M12" s="93"/>
      <c r="N12" s="205"/>
      <c r="O12" s="205"/>
      <c r="P12" s="205"/>
      <c r="Q12" s="205"/>
      <c r="R12" s="205"/>
      <c r="S12" s="205"/>
    </row>
    <row r="13" spans="1:20" s="28" customFormat="1" ht="26.1" customHeight="1">
      <c r="A13" s="217"/>
      <c r="B13" s="214"/>
      <c r="C13" s="3" t="s">
        <v>11</v>
      </c>
      <c r="D13" s="145" t="s">
        <v>346</v>
      </c>
      <c r="E13" s="92"/>
      <c r="F13" s="92"/>
      <c r="G13" s="92"/>
      <c r="H13" s="92"/>
      <c r="I13" s="92"/>
      <c r="J13" s="92"/>
      <c r="K13" s="92"/>
      <c r="L13" s="92"/>
      <c r="M13" s="93"/>
      <c r="N13" s="205"/>
      <c r="O13" s="205"/>
      <c r="P13" s="205"/>
      <c r="Q13" s="205"/>
      <c r="R13" s="205"/>
      <c r="S13" s="205"/>
    </row>
    <row r="14" spans="1:20" s="28" customFormat="1" ht="38.25">
      <c r="A14" s="217"/>
      <c r="B14" s="214"/>
      <c r="C14" s="106" t="s">
        <v>269</v>
      </c>
      <c r="D14" s="145" t="s">
        <v>346</v>
      </c>
      <c r="E14" s="92"/>
      <c r="F14" s="92"/>
      <c r="G14" s="92"/>
      <c r="H14" s="92"/>
      <c r="I14" s="92"/>
      <c r="J14" s="92"/>
      <c r="K14" s="92"/>
      <c r="L14" s="92"/>
      <c r="M14" s="93"/>
      <c r="N14" s="205"/>
      <c r="O14" s="205"/>
      <c r="P14" s="205"/>
      <c r="Q14" s="205"/>
      <c r="R14" s="205"/>
      <c r="S14" s="205"/>
    </row>
    <row r="15" spans="1:20" s="28" customFormat="1" ht="25.5">
      <c r="A15" s="217"/>
      <c r="B15" s="214"/>
      <c r="C15" s="106" t="s">
        <v>20</v>
      </c>
      <c r="D15" s="94" t="s">
        <v>346</v>
      </c>
      <c r="E15" s="94"/>
      <c r="F15" s="94"/>
      <c r="G15" s="94"/>
      <c r="H15" s="94"/>
      <c r="I15" s="94"/>
      <c r="J15" s="94"/>
      <c r="K15" s="94"/>
      <c r="L15" s="94"/>
      <c r="M15" s="95"/>
      <c r="N15" s="205"/>
      <c r="O15" s="205"/>
      <c r="P15" s="205"/>
      <c r="Q15" s="205"/>
      <c r="R15" s="205"/>
      <c r="S15" s="205"/>
    </row>
    <row r="16" spans="1:20" s="28" customFormat="1" ht="26.1" customHeight="1">
      <c r="A16" s="217"/>
      <c r="B16" s="214"/>
      <c r="C16" s="177" t="s">
        <v>12</v>
      </c>
      <c r="D16" s="178"/>
      <c r="E16" s="178"/>
      <c r="F16" s="178"/>
      <c r="G16" s="178"/>
      <c r="H16" s="178"/>
      <c r="I16" s="178"/>
      <c r="J16" s="178"/>
      <c r="K16" s="178"/>
      <c r="L16" s="178"/>
      <c r="M16" s="178"/>
      <c r="N16" s="178"/>
      <c r="O16" s="178"/>
      <c r="P16" s="178"/>
      <c r="Q16" s="178"/>
      <c r="R16" s="178"/>
      <c r="S16" s="178"/>
    </row>
    <row r="17" spans="1:19" s="28" customFormat="1" ht="38.25">
      <c r="A17" s="217"/>
      <c r="B17" s="214"/>
      <c r="C17" s="106" t="s">
        <v>270</v>
      </c>
      <c r="D17" s="146" t="s">
        <v>346</v>
      </c>
      <c r="E17" s="90"/>
      <c r="F17" s="96"/>
      <c r="G17" s="90"/>
      <c r="H17" s="96"/>
      <c r="I17" s="90"/>
      <c r="J17" s="96"/>
      <c r="K17" s="90"/>
      <c r="L17" s="90"/>
      <c r="M17" s="91"/>
      <c r="N17" s="205"/>
      <c r="O17" s="205"/>
      <c r="P17" s="205"/>
      <c r="Q17" s="205"/>
      <c r="R17" s="205"/>
      <c r="S17" s="205"/>
    </row>
    <row r="18" spans="1:19" s="28" customFormat="1" ht="25.5">
      <c r="A18" s="217"/>
      <c r="B18" s="214"/>
      <c r="C18" s="106" t="s">
        <v>13</v>
      </c>
      <c r="D18" s="146" t="s">
        <v>346</v>
      </c>
      <c r="E18" s="155" t="s">
        <v>346</v>
      </c>
      <c r="F18" s="97"/>
      <c r="G18" s="92"/>
      <c r="H18" s="97"/>
      <c r="I18" s="92"/>
      <c r="J18" s="97"/>
      <c r="K18" s="92"/>
      <c r="L18" s="92"/>
      <c r="M18" s="93"/>
      <c r="N18" s="205"/>
      <c r="O18" s="205"/>
      <c r="P18" s="205"/>
      <c r="Q18" s="205"/>
      <c r="R18" s="205"/>
      <c r="S18" s="205" t="s">
        <v>414</v>
      </c>
    </row>
    <row r="19" spans="1:19" s="28" customFormat="1" ht="26.1" customHeight="1">
      <c r="A19" s="217"/>
      <c r="B19" s="214"/>
      <c r="C19" s="1" t="s">
        <v>14</v>
      </c>
      <c r="D19" s="146" t="s">
        <v>346</v>
      </c>
      <c r="E19" s="92"/>
      <c r="F19" s="97"/>
      <c r="G19" s="92"/>
      <c r="H19" s="97"/>
      <c r="I19" s="92"/>
      <c r="J19" s="97"/>
      <c r="K19" s="92"/>
      <c r="L19" s="92"/>
      <c r="M19" s="93"/>
      <c r="N19" s="205"/>
      <c r="O19" s="205"/>
      <c r="P19" s="205"/>
      <c r="Q19" s="205"/>
      <c r="R19" s="205"/>
      <c r="S19" s="205"/>
    </row>
    <row r="20" spans="1:19" s="28" customFormat="1" ht="38.25">
      <c r="A20" s="217"/>
      <c r="B20" s="214"/>
      <c r="C20" s="106" t="s">
        <v>271</v>
      </c>
      <c r="D20" s="146" t="s">
        <v>346</v>
      </c>
      <c r="E20" s="94"/>
      <c r="F20" s="97"/>
      <c r="G20" s="94"/>
      <c r="H20" s="97"/>
      <c r="I20" s="94"/>
      <c r="J20" s="97"/>
      <c r="K20" s="94"/>
      <c r="L20" s="94"/>
      <c r="M20" s="93"/>
      <c r="N20" s="205"/>
      <c r="O20" s="205"/>
      <c r="P20" s="205"/>
      <c r="Q20" s="205"/>
      <c r="R20" s="205"/>
      <c r="S20" s="205"/>
    </row>
    <row r="21" spans="1:19" s="28" customFormat="1" ht="26.1" customHeight="1">
      <c r="A21" s="217"/>
      <c r="B21" s="214"/>
      <c r="C21" s="177" t="s">
        <v>15</v>
      </c>
      <c r="D21" s="178"/>
      <c r="E21" s="178"/>
      <c r="F21" s="178"/>
      <c r="G21" s="178"/>
      <c r="H21" s="178"/>
      <c r="I21" s="178"/>
      <c r="J21" s="178"/>
      <c r="K21" s="178"/>
      <c r="L21" s="178"/>
      <c r="M21" s="178"/>
      <c r="N21" s="178"/>
      <c r="O21" s="178"/>
      <c r="P21" s="178"/>
      <c r="Q21" s="178"/>
      <c r="R21" s="178"/>
      <c r="S21" s="178"/>
    </row>
    <row r="22" spans="1:19" s="28" customFormat="1" ht="26.1" customHeight="1">
      <c r="A22" s="217"/>
      <c r="B22" s="214"/>
      <c r="C22" s="1" t="s">
        <v>16</v>
      </c>
      <c r="D22" s="98" t="s">
        <v>346</v>
      </c>
      <c r="E22" s="90"/>
      <c r="F22" s="96"/>
      <c r="G22" s="99"/>
      <c r="H22" s="90"/>
      <c r="I22" s="91"/>
      <c r="J22" s="99"/>
      <c r="K22" s="90"/>
      <c r="L22" s="91"/>
      <c r="M22" s="93"/>
      <c r="N22" s="93"/>
      <c r="O22" s="93"/>
      <c r="P22" s="93"/>
      <c r="Q22" s="93"/>
      <c r="R22" s="93"/>
      <c r="S22" s="93"/>
    </row>
    <row r="23" spans="1:19" s="28" customFormat="1" ht="26.1" customHeight="1">
      <c r="A23" s="217"/>
      <c r="B23" s="214"/>
      <c r="C23" s="1" t="s">
        <v>17</v>
      </c>
      <c r="D23" s="98" t="s">
        <v>346</v>
      </c>
      <c r="E23" s="92"/>
      <c r="F23" s="97"/>
      <c r="G23" s="100"/>
      <c r="H23" s="92"/>
      <c r="I23" s="93"/>
      <c r="J23" s="100"/>
      <c r="K23" s="92"/>
      <c r="L23" s="93"/>
      <c r="M23" s="93"/>
      <c r="N23" s="93"/>
      <c r="O23" s="93"/>
      <c r="P23" s="93"/>
      <c r="Q23" s="93"/>
      <c r="R23" s="93"/>
      <c r="S23" s="93"/>
    </row>
    <row r="24" spans="1:19" s="28" customFormat="1" ht="26.1" customHeight="1">
      <c r="A24" s="217"/>
      <c r="B24" s="214"/>
      <c r="C24" s="1" t="s">
        <v>18</v>
      </c>
      <c r="D24" s="98" t="s">
        <v>346</v>
      </c>
      <c r="E24" s="94"/>
      <c r="F24" s="97"/>
      <c r="G24" s="101"/>
      <c r="H24" s="94"/>
      <c r="I24" s="95"/>
      <c r="J24" s="101"/>
      <c r="K24" s="94"/>
      <c r="L24" s="95"/>
      <c r="M24" s="93"/>
      <c r="N24" s="93"/>
      <c r="O24" s="93"/>
      <c r="P24" s="93"/>
      <c r="Q24" s="93"/>
      <c r="R24" s="93"/>
      <c r="S24" s="93"/>
    </row>
    <row r="25" spans="1:19" s="28" customFormat="1" ht="26.1" customHeight="1">
      <c r="A25" s="217"/>
      <c r="B25" s="214"/>
      <c r="C25" s="177" t="s">
        <v>27</v>
      </c>
      <c r="D25" s="178"/>
      <c r="E25" s="178"/>
      <c r="F25" s="178"/>
      <c r="G25" s="178"/>
      <c r="H25" s="178"/>
      <c r="I25" s="178"/>
      <c r="J25" s="178"/>
      <c r="K25" s="178"/>
      <c r="L25" s="178"/>
      <c r="M25" s="178"/>
      <c r="N25" s="178"/>
      <c r="O25" s="178"/>
      <c r="P25" s="178"/>
      <c r="Q25" s="178"/>
      <c r="R25" s="178"/>
      <c r="S25" s="178"/>
    </row>
    <row r="26" spans="1:19" s="28" customFormat="1" ht="38.25">
      <c r="A26" s="217"/>
      <c r="B26" s="214"/>
      <c r="C26" s="106" t="s">
        <v>21</v>
      </c>
      <c r="D26" s="99" t="s">
        <v>346</v>
      </c>
      <c r="E26" s="90"/>
      <c r="F26" s="91"/>
      <c r="G26" s="96"/>
      <c r="H26" s="90"/>
      <c r="I26" s="96"/>
      <c r="J26" s="90"/>
      <c r="K26" s="90"/>
      <c r="L26" s="91"/>
      <c r="M26" s="93"/>
      <c r="N26" s="93"/>
      <c r="O26" s="93"/>
      <c r="P26" s="93"/>
      <c r="Q26" s="93"/>
      <c r="R26" s="93"/>
      <c r="S26" s="93"/>
    </row>
    <row r="27" spans="1:19" s="28" customFormat="1" ht="38.25">
      <c r="A27" s="217"/>
      <c r="B27" s="214"/>
      <c r="C27" s="106" t="s">
        <v>272</v>
      </c>
      <c r="D27" s="99" t="s">
        <v>346</v>
      </c>
      <c r="E27" s="92"/>
      <c r="F27" s="93"/>
      <c r="G27" s="97"/>
      <c r="H27" s="92"/>
      <c r="I27" s="97"/>
      <c r="J27" s="92"/>
      <c r="K27" s="92"/>
      <c r="L27" s="93"/>
      <c r="M27" s="93"/>
      <c r="N27" s="93"/>
      <c r="O27" s="93"/>
      <c r="P27" s="93"/>
      <c r="Q27" s="93"/>
      <c r="R27" s="93"/>
      <c r="S27" s="93"/>
    </row>
    <row r="28" spans="1:19" s="28" customFormat="1" ht="38.25">
      <c r="A28" s="217"/>
      <c r="B28" s="214"/>
      <c r="C28" s="106" t="s">
        <v>273</v>
      </c>
      <c r="D28" s="99" t="s">
        <v>346</v>
      </c>
      <c r="E28" s="94"/>
      <c r="F28" s="95"/>
      <c r="G28" s="97"/>
      <c r="H28" s="94"/>
      <c r="I28" s="97"/>
      <c r="J28" s="94"/>
      <c r="K28" s="94"/>
      <c r="L28" s="95"/>
      <c r="M28" s="93"/>
      <c r="N28" s="93"/>
      <c r="O28" s="93"/>
      <c r="P28" s="93"/>
      <c r="Q28" s="93"/>
      <c r="R28" s="93"/>
      <c r="S28" s="93"/>
    </row>
    <row r="29" spans="1:19" s="28" customFormat="1" ht="26.1" customHeight="1">
      <c r="A29" s="217"/>
      <c r="B29" s="214"/>
      <c r="C29" s="177" t="s">
        <v>22</v>
      </c>
      <c r="D29" s="178"/>
      <c r="E29" s="178"/>
      <c r="F29" s="178"/>
      <c r="G29" s="178"/>
      <c r="H29" s="178"/>
      <c r="I29" s="178"/>
      <c r="J29" s="178"/>
      <c r="K29" s="178"/>
      <c r="L29" s="178"/>
      <c r="M29" s="178"/>
      <c r="N29" s="178"/>
      <c r="O29" s="178"/>
      <c r="P29" s="178"/>
      <c r="Q29" s="178"/>
      <c r="R29" s="178"/>
      <c r="S29" s="178"/>
    </row>
    <row r="30" spans="1:19" s="28" customFormat="1" ht="57" customHeight="1">
      <c r="A30" s="217"/>
      <c r="B30" s="214"/>
      <c r="C30" s="1" t="s">
        <v>23</v>
      </c>
      <c r="D30" s="98" t="s">
        <v>346</v>
      </c>
      <c r="E30" s="102"/>
      <c r="F30" s="102"/>
      <c r="G30" s="103"/>
      <c r="H30" s="102"/>
      <c r="I30" s="103"/>
      <c r="J30" s="102"/>
      <c r="K30" s="104"/>
      <c r="L30" s="102"/>
      <c r="M30" s="93"/>
      <c r="N30" s="93"/>
      <c r="O30" s="93"/>
      <c r="P30" s="93"/>
      <c r="Q30" s="93"/>
      <c r="R30" s="93"/>
      <c r="S30" s="93"/>
    </row>
    <row r="31" spans="1:19" s="28" customFormat="1" ht="26.1" customHeight="1">
      <c r="A31" s="217"/>
      <c r="B31" s="214"/>
      <c r="C31" s="177" t="s">
        <v>24</v>
      </c>
      <c r="D31" s="178"/>
      <c r="E31" s="178"/>
      <c r="F31" s="178"/>
      <c r="G31" s="178"/>
      <c r="H31" s="178"/>
      <c r="I31" s="178"/>
      <c r="J31" s="178"/>
      <c r="K31" s="178"/>
      <c r="L31" s="178"/>
      <c r="M31" s="178"/>
      <c r="N31" s="178"/>
      <c r="O31" s="178"/>
      <c r="P31" s="178"/>
      <c r="Q31" s="178"/>
      <c r="R31" s="178"/>
      <c r="S31" s="178"/>
    </row>
    <row r="32" spans="1:19" s="28" customFormat="1" ht="38.25">
      <c r="A32" s="217"/>
      <c r="B32" s="214"/>
      <c r="C32" s="106" t="s">
        <v>274</v>
      </c>
      <c r="D32" s="99" t="s">
        <v>346</v>
      </c>
      <c r="E32" s="90"/>
      <c r="F32" s="91"/>
      <c r="G32" s="99"/>
      <c r="H32" s="90"/>
      <c r="I32" s="93"/>
      <c r="J32" s="93"/>
      <c r="K32" s="93"/>
      <c r="L32" s="93"/>
      <c r="M32" s="93"/>
      <c r="N32" s="93"/>
      <c r="O32" s="93"/>
      <c r="P32" s="93"/>
      <c r="Q32" s="93"/>
      <c r="R32" s="93"/>
      <c r="S32" s="93"/>
    </row>
    <row r="33" spans="1:19" s="28" customFormat="1" ht="26.1" customHeight="1">
      <c r="A33" s="218"/>
      <c r="B33" s="215"/>
      <c r="C33" s="106" t="s">
        <v>25</v>
      </c>
      <c r="D33" s="101" t="s">
        <v>346</v>
      </c>
      <c r="E33" s="94"/>
      <c r="F33" s="95"/>
      <c r="G33" s="101"/>
      <c r="H33" s="94"/>
      <c r="I33" s="93"/>
      <c r="J33" s="93"/>
      <c r="K33" s="93"/>
      <c r="L33" s="93"/>
      <c r="M33" s="93"/>
      <c r="N33" s="93"/>
      <c r="O33" s="93"/>
      <c r="P33" s="93"/>
      <c r="Q33" s="93"/>
      <c r="R33" s="93"/>
      <c r="S33" s="93"/>
    </row>
    <row r="34" spans="1:19" s="29" customFormat="1" ht="344.25">
      <c r="A34" s="5" t="s">
        <v>26</v>
      </c>
      <c r="B34" s="180"/>
      <c r="C34" s="181"/>
      <c r="D34" s="160" t="s">
        <v>347</v>
      </c>
      <c r="E34" s="159" t="s">
        <v>360</v>
      </c>
      <c r="F34" s="159" t="s">
        <v>400</v>
      </c>
      <c r="G34" s="159" t="s">
        <v>402</v>
      </c>
      <c r="H34" s="160" t="s">
        <v>420</v>
      </c>
      <c r="I34" s="160" t="s">
        <v>421</v>
      </c>
      <c r="J34" s="160" t="s">
        <v>442</v>
      </c>
      <c r="K34" s="160" t="s">
        <v>422</v>
      </c>
      <c r="L34" s="160" t="s">
        <v>438</v>
      </c>
      <c r="M34" s="160"/>
      <c r="N34" s="160" t="s">
        <v>439</v>
      </c>
      <c r="O34" s="160"/>
      <c r="P34" s="160"/>
      <c r="Q34" s="160"/>
      <c r="R34" s="160"/>
      <c r="S34" s="160" t="s">
        <v>477</v>
      </c>
    </row>
    <row r="35" spans="1:19" ht="16.149999999999999" customHeight="1">
      <c r="L35" s="159"/>
      <c r="M35" s="159"/>
    </row>
    <row r="38" spans="1:19">
      <c r="L38" s="93"/>
    </row>
  </sheetData>
  <mergeCells count="3">
    <mergeCell ref="B5:B33"/>
    <mergeCell ref="A5:A33"/>
    <mergeCell ref="A1:M1"/>
  </mergeCells>
  <conditionalFormatting sqref="D6:M15 D17:M20 E7:O7 N6:S6 D22:S24 D26:S28 D30:S30 D32:S33">
    <cfRule type="cellIs" dxfId="50" priority="19" stopIfTrue="1" operator="equal">
      <formula>"tp"</formula>
    </cfRule>
    <cfRule type="cellIs" dxfId="49" priority="21" stopIfTrue="1" operator="equal">
      <formula>"p"</formula>
    </cfRule>
    <cfRule type="cellIs" dxfId="48" priority="22" stopIfTrue="1" operator="equal">
      <formula>"f"</formula>
    </cfRule>
  </conditionalFormatting>
  <conditionalFormatting sqref="N8:S15">
    <cfRule type="cellIs" dxfId="47" priority="10" stopIfTrue="1" operator="equal">
      <formula>"tp"</formula>
    </cfRule>
    <cfRule type="cellIs" dxfId="46" priority="11" stopIfTrue="1" operator="equal">
      <formula>"p"</formula>
    </cfRule>
    <cfRule type="cellIs" dxfId="45" priority="12" stopIfTrue="1" operator="equal">
      <formula>"f"</formula>
    </cfRule>
  </conditionalFormatting>
  <conditionalFormatting sqref="P7:S7">
    <cfRule type="cellIs" dxfId="44" priority="7" stopIfTrue="1" operator="equal">
      <formula>"tp"</formula>
    </cfRule>
    <cfRule type="cellIs" dxfId="43" priority="8" stopIfTrue="1" operator="equal">
      <formula>"p"</formula>
    </cfRule>
    <cfRule type="cellIs" dxfId="42" priority="9" stopIfTrue="1" operator="equal">
      <formula>"f"</formula>
    </cfRule>
  </conditionalFormatting>
  <conditionalFormatting sqref="N17:S20">
    <cfRule type="cellIs" dxfId="41" priority="4" stopIfTrue="1" operator="equal">
      <formula>"tp"</formula>
    </cfRule>
    <cfRule type="cellIs" dxfId="40" priority="5" stopIfTrue="1" operator="equal">
      <formula>"p"</formula>
    </cfRule>
    <cfRule type="cellIs" dxfId="39" priority="6" stopIfTrue="1" operator="equal">
      <formula>"f"</formula>
    </cfRule>
  </conditionalFormatting>
  <conditionalFormatting sqref="L38">
    <cfRule type="cellIs" dxfId="38" priority="1" stopIfTrue="1" operator="equal">
      <formula>"tp"</formula>
    </cfRule>
    <cfRule type="cellIs" dxfId="37" priority="2" stopIfTrue="1" operator="equal">
      <formula>"p"</formula>
    </cfRule>
    <cfRule type="cellIs" dxfId="36" priority="3" stopIfTrue="1" operator="equal">
      <formula>"f"</formula>
    </cfRule>
  </conditionalFormatting>
  <hyperlinks>
    <hyperlink ref="B5:B33" r:id="rId1" location="qr-text-equiv-all" display="http://www.w3.org/WAI/WCAG20/quickref/ - qr-text-equiv-all"/>
  </hyperlinks>
  <pageMargins left="0.70866141732283472" right="0.70866141732283472" top="0.74803149606299213" bottom="0.74803149606299213" header="0.31496062992125984" footer="0.31496062992125984"/>
  <pageSetup paperSize="9" scale="42" orientation="landscape" r:id="rId2"/>
  <headerFooter>
    <oddFooter>Page &amp;P</oddFooter>
  </headerFooter>
  <legacyDrawing r:id="rId3"/>
</worksheet>
</file>

<file path=xl/worksheets/sheet4.xml><?xml version="1.0" encoding="utf-8"?>
<worksheet xmlns="http://schemas.openxmlformats.org/spreadsheetml/2006/main" xmlns:r="http://schemas.openxmlformats.org/officeDocument/2006/relationships">
  <sheetPr>
    <pageSetUpPr fitToPage="1"/>
  </sheetPr>
  <dimension ref="A1:S35"/>
  <sheetViews>
    <sheetView zoomScale="50" zoomScaleNormal="50" workbookViewId="0">
      <pane xSplit="1" ySplit="4" topLeftCell="B5" activePane="bottomRight" state="frozen"/>
      <selection pane="topRight" activeCell="B1" sqref="B1"/>
      <selection pane="bottomLeft" activeCell="A5" sqref="A5"/>
      <selection pane="bottomRight" activeCell="K5" sqref="K5"/>
    </sheetView>
  </sheetViews>
  <sheetFormatPr defaultColWidth="9.140625" defaultRowHeight="12.75"/>
  <cols>
    <col min="1" max="1" width="10.140625" bestFit="1" customWidth="1"/>
    <col min="2" max="2" width="51" customWidth="1"/>
    <col min="3" max="3" width="55.28515625" style="4" customWidth="1"/>
    <col min="4" max="10" width="13.140625" style="59" customWidth="1"/>
    <col min="11" max="11" width="16" style="59" customWidth="1"/>
    <col min="12" max="13" width="13.140625" style="59" customWidth="1"/>
    <col min="14" max="14" width="9.140625" style="6" customWidth="1"/>
    <col min="15" max="16384" width="9.140625" style="6"/>
  </cols>
  <sheetData>
    <row r="1" spans="1:19" s="26" customFormat="1" ht="63.75" customHeight="1">
      <c r="A1" s="219" t="s">
        <v>31</v>
      </c>
      <c r="B1" s="219"/>
      <c r="C1" s="219"/>
      <c r="D1" s="219"/>
      <c r="E1" s="219"/>
      <c r="F1" s="219"/>
      <c r="G1" s="219"/>
      <c r="H1" s="219"/>
      <c r="I1" s="219"/>
      <c r="J1" s="219"/>
      <c r="K1" s="219"/>
      <c r="L1" s="219"/>
      <c r="M1" s="219"/>
    </row>
    <row r="2" spans="1:19" s="26" customFormat="1" ht="24.75" customHeight="1">
      <c r="A2"/>
      <c r="B2"/>
      <c r="C2" s="4"/>
      <c r="D2" s="59"/>
      <c r="E2" s="59"/>
      <c r="F2" s="59"/>
      <c r="G2" s="59"/>
      <c r="H2" s="59"/>
      <c r="I2" s="59"/>
      <c r="J2" s="59"/>
      <c r="K2" s="59"/>
      <c r="L2" s="59"/>
      <c r="M2" s="59"/>
    </row>
    <row r="3" spans="1:19" s="89" customFormat="1" ht="60">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row>
    <row r="4" spans="1:19" s="27" customFormat="1" ht="15">
      <c r="A4" s="9" t="s">
        <v>1</v>
      </c>
      <c r="B4" s="9" t="s">
        <v>4</v>
      </c>
      <c r="C4" s="10"/>
      <c r="D4" s="65">
        <v>1</v>
      </c>
      <c r="E4" s="65">
        <v>2</v>
      </c>
      <c r="F4" s="65">
        <v>3</v>
      </c>
      <c r="G4" s="65">
        <v>4</v>
      </c>
      <c r="H4" s="65">
        <v>5</v>
      </c>
      <c r="I4" s="65">
        <v>6</v>
      </c>
      <c r="J4" s="65">
        <v>7</v>
      </c>
      <c r="K4" s="65">
        <v>8</v>
      </c>
      <c r="L4" s="65">
        <v>9</v>
      </c>
      <c r="M4" s="65">
        <v>10</v>
      </c>
      <c r="N4" s="65">
        <v>11</v>
      </c>
      <c r="O4" s="65">
        <v>12</v>
      </c>
      <c r="P4" s="65">
        <v>13</v>
      </c>
      <c r="Q4" s="65">
        <v>14</v>
      </c>
      <c r="R4" s="65">
        <v>15</v>
      </c>
      <c r="S4" s="65">
        <v>16</v>
      </c>
    </row>
    <row r="5" spans="1:19" s="28" customFormat="1" ht="26.1" customHeight="1">
      <c r="A5" s="216" t="s">
        <v>0</v>
      </c>
      <c r="B5" s="213" t="s">
        <v>280</v>
      </c>
      <c r="C5" s="1" t="s">
        <v>28</v>
      </c>
      <c r="D5" s="105" t="s">
        <v>346</v>
      </c>
      <c r="E5" s="156" t="s">
        <v>346</v>
      </c>
      <c r="F5" s="208" t="s">
        <v>346</v>
      </c>
      <c r="G5" s="166" t="s">
        <v>346</v>
      </c>
      <c r="H5" s="168" t="s">
        <v>346</v>
      </c>
      <c r="I5" s="208" t="s">
        <v>346</v>
      </c>
      <c r="J5" s="208" t="s">
        <v>346</v>
      </c>
      <c r="K5" s="168" t="s">
        <v>346</v>
      </c>
      <c r="L5" s="168" t="s">
        <v>346</v>
      </c>
      <c r="M5" s="168" t="s">
        <v>346</v>
      </c>
      <c r="N5" s="168" t="s">
        <v>346</v>
      </c>
      <c r="O5" s="168" t="s">
        <v>346</v>
      </c>
      <c r="P5" s="168" t="s">
        <v>346</v>
      </c>
      <c r="Q5" s="168" t="s">
        <v>346</v>
      </c>
      <c r="R5" s="168" t="s">
        <v>346</v>
      </c>
      <c r="S5" s="168" t="s">
        <v>346</v>
      </c>
    </row>
    <row r="6" spans="1:19" s="28" customFormat="1" ht="26.1" customHeight="1">
      <c r="A6" s="217"/>
      <c r="B6" s="214"/>
      <c r="C6" s="2" t="s">
        <v>29</v>
      </c>
      <c r="D6" s="145" t="s">
        <v>346</v>
      </c>
      <c r="E6" s="92"/>
      <c r="F6" s="92"/>
      <c r="G6" s="92"/>
      <c r="H6" s="92"/>
      <c r="I6" s="92"/>
      <c r="J6" s="92"/>
      <c r="K6" s="92"/>
      <c r="L6" s="92"/>
      <c r="M6" s="92"/>
      <c r="N6" s="167"/>
      <c r="O6" s="167"/>
      <c r="P6" s="167"/>
      <c r="Q6" s="167"/>
      <c r="R6" s="167"/>
      <c r="S6" s="167"/>
    </row>
    <row r="7" spans="1:19" s="28" customFormat="1" ht="38.25">
      <c r="A7" s="217"/>
      <c r="B7" s="214"/>
      <c r="C7" s="106" t="s">
        <v>30</v>
      </c>
      <c r="D7" s="94" t="s">
        <v>346</v>
      </c>
      <c r="E7" s="94"/>
      <c r="F7" s="94"/>
      <c r="G7" s="94"/>
      <c r="H7" s="94"/>
      <c r="I7" s="94"/>
      <c r="J7" s="94"/>
      <c r="K7" s="94"/>
      <c r="L7" s="94"/>
      <c r="M7" s="94"/>
      <c r="N7" s="94"/>
      <c r="O7" s="94"/>
      <c r="P7" s="94"/>
      <c r="Q7" s="94"/>
      <c r="R7" s="94"/>
      <c r="S7" s="94"/>
    </row>
    <row r="8" spans="1:19" s="28" customFormat="1" ht="93" customHeight="1">
      <c r="A8" s="217"/>
      <c r="B8" s="214"/>
      <c r="C8" s="185"/>
      <c r="D8" s="15"/>
      <c r="E8" s="15"/>
      <c r="F8" s="15"/>
      <c r="G8" s="15"/>
      <c r="H8" s="15"/>
      <c r="I8" s="15"/>
      <c r="J8" s="15"/>
      <c r="K8" s="15"/>
      <c r="L8" s="15"/>
      <c r="M8" s="186"/>
      <c r="N8" s="185"/>
      <c r="O8" s="15"/>
      <c r="P8" s="15"/>
      <c r="Q8" s="15"/>
      <c r="R8" s="15"/>
      <c r="S8" s="15"/>
    </row>
    <row r="9" spans="1:19" s="29" customFormat="1" ht="67.5" customHeight="1">
      <c r="A9" s="5" t="s">
        <v>26</v>
      </c>
      <c r="C9" s="148"/>
      <c r="D9" s="147" t="s">
        <v>415</v>
      </c>
      <c r="E9" s="147"/>
      <c r="F9" s="147" t="s">
        <v>401</v>
      </c>
      <c r="G9" s="147"/>
      <c r="H9" s="147"/>
      <c r="I9" s="147" t="s">
        <v>423</v>
      </c>
      <c r="J9" s="147"/>
      <c r="K9" s="147"/>
      <c r="L9" s="147"/>
      <c r="M9" s="147"/>
      <c r="N9" s="147"/>
      <c r="O9" s="147"/>
      <c r="P9" s="147"/>
      <c r="Q9" s="147"/>
      <c r="R9" s="147"/>
      <c r="S9" s="147"/>
    </row>
    <row r="10" spans="1:19" s="26" customFormat="1" ht="24" customHeight="1">
      <c r="A10"/>
      <c r="B10"/>
      <c r="C10" s="4"/>
      <c r="D10" s="59"/>
      <c r="E10" s="59"/>
      <c r="F10" s="59"/>
      <c r="G10" s="59"/>
      <c r="H10" s="59"/>
      <c r="I10" s="59"/>
      <c r="J10" s="59"/>
      <c r="K10" s="59"/>
      <c r="L10" s="59"/>
      <c r="M10" s="59"/>
    </row>
    <row r="11" spans="1:19" s="27" customFormat="1" ht="15">
      <c r="A11" s="9" t="s">
        <v>1</v>
      </c>
      <c r="B11" s="9" t="s">
        <v>4</v>
      </c>
      <c r="C11" s="10"/>
      <c r="D11" s="65">
        <v>1</v>
      </c>
      <c r="E11" s="65">
        <v>2</v>
      </c>
      <c r="F11" s="65">
        <v>3</v>
      </c>
      <c r="G11" s="65">
        <v>4</v>
      </c>
      <c r="H11" s="65">
        <v>5</v>
      </c>
      <c r="I11" s="65">
        <v>6</v>
      </c>
      <c r="J11" s="65">
        <v>7</v>
      </c>
      <c r="K11" s="65">
        <v>8</v>
      </c>
      <c r="L11" s="65">
        <v>9</v>
      </c>
      <c r="M11" s="65">
        <v>10</v>
      </c>
      <c r="N11" s="65">
        <v>11</v>
      </c>
      <c r="O11" s="65">
        <v>12</v>
      </c>
      <c r="P11" s="65">
        <v>13</v>
      </c>
      <c r="Q11" s="65">
        <v>14</v>
      </c>
      <c r="R11" s="65">
        <v>15</v>
      </c>
      <c r="S11" s="65">
        <v>16</v>
      </c>
    </row>
    <row r="12" spans="1:19" s="28" customFormat="1" ht="26.1" customHeight="1">
      <c r="A12" s="216" t="s">
        <v>0</v>
      </c>
      <c r="B12" s="213" t="s">
        <v>281</v>
      </c>
      <c r="C12" s="1" t="s">
        <v>32</v>
      </c>
      <c r="D12" s="166" t="s">
        <v>346</v>
      </c>
      <c r="E12" s="156" t="s">
        <v>346</v>
      </c>
      <c r="F12" s="166" t="s">
        <v>346</v>
      </c>
      <c r="G12" s="166" t="s">
        <v>346</v>
      </c>
      <c r="H12" s="168" t="s">
        <v>346</v>
      </c>
      <c r="I12" s="90"/>
      <c r="J12" s="90"/>
      <c r="K12" s="90"/>
      <c r="L12" s="90"/>
      <c r="M12" s="90"/>
      <c r="N12" s="168"/>
      <c r="O12" s="168"/>
      <c r="P12" s="168"/>
      <c r="Q12" s="168"/>
      <c r="R12" s="168"/>
      <c r="S12" s="168"/>
    </row>
    <row r="13" spans="1:19" s="28" customFormat="1" ht="38.25">
      <c r="A13" s="217"/>
      <c r="B13" s="214"/>
      <c r="C13" s="106" t="s">
        <v>276</v>
      </c>
      <c r="D13" s="145" t="s">
        <v>344</v>
      </c>
      <c r="E13" s="92"/>
      <c r="F13" s="163" t="s">
        <v>344</v>
      </c>
      <c r="G13" s="92"/>
      <c r="H13" s="92"/>
      <c r="I13" s="163" t="s">
        <v>344</v>
      </c>
      <c r="J13" s="168" t="s">
        <v>344</v>
      </c>
      <c r="K13" s="168" t="s">
        <v>346</v>
      </c>
      <c r="L13" s="168" t="s">
        <v>346</v>
      </c>
      <c r="M13" s="168" t="s">
        <v>346</v>
      </c>
      <c r="N13" s="168" t="s">
        <v>346</v>
      </c>
      <c r="O13" s="168" t="s">
        <v>346</v>
      </c>
      <c r="P13" s="168" t="s">
        <v>346</v>
      </c>
      <c r="Q13" s="168" t="s">
        <v>346</v>
      </c>
      <c r="R13" s="168" t="s">
        <v>346</v>
      </c>
      <c r="S13" s="168" t="s">
        <v>346</v>
      </c>
    </row>
    <row r="14" spans="1:19" s="28" customFormat="1" ht="63.75">
      <c r="A14" s="217"/>
      <c r="B14" s="214"/>
      <c r="C14" s="106" t="s">
        <v>277</v>
      </c>
      <c r="D14" s="94" t="s">
        <v>346</v>
      </c>
      <c r="E14" s="94"/>
      <c r="F14" s="94" t="s">
        <v>346</v>
      </c>
      <c r="G14" s="94"/>
      <c r="H14" s="94"/>
      <c r="I14" s="94"/>
      <c r="J14" s="94"/>
      <c r="K14" s="94"/>
      <c r="L14" s="94"/>
      <c r="M14" s="94"/>
      <c r="N14" s="94"/>
      <c r="O14" s="94"/>
      <c r="P14" s="94"/>
      <c r="Q14" s="94"/>
      <c r="R14" s="94"/>
      <c r="S14" s="94"/>
    </row>
    <row r="15" spans="1:19" s="29" customFormat="1" ht="67.5" customHeight="1">
      <c r="A15" s="5" t="s">
        <v>26</v>
      </c>
      <c r="B15" s="147"/>
      <c r="C15" s="148"/>
      <c r="D15" s="148"/>
      <c r="E15" s="148"/>
      <c r="F15" s="148"/>
      <c r="G15" s="148"/>
      <c r="H15" s="148"/>
      <c r="I15" s="148"/>
      <c r="J15" s="148"/>
      <c r="K15" s="148"/>
      <c r="L15" s="148"/>
      <c r="M15" s="149"/>
      <c r="N15" s="148"/>
      <c r="O15" s="149"/>
      <c r="P15" s="148"/>
      <c r="Q15" s="149"/>
      <c r="R15" s="148"/>
      <c r="S15" s="149"/>
    </row>
    <row r="16" spans="1:19" s="26" customFormat="1" ht="24" customHeight="1">
      <c r="A16"/>
      <c r="B16"/>
      <c r="C16" s="4"/>
      <c r="D16" s="59"/>
      <c r="E16" s="59"/>
      <c r="F16" s="59"/>
      <c r="G16" s="59"/>
      <c r="H16" s="59"/>
      <c r="I16" s="59"/>
      <c r="J16" s="59"/>
      <c r="K16" s="59"/>
      <c r="L16" s="59"/>
      <c r="M16" s="59"/>
    </row>
    <row r="17" spans="1:19" s="27" customFormat="1" ht="15">
      <c r="A17" s="9" t="s">
        <v>1</v>
      </c>
      <c r="B17" s="9" t="s">
        <v>4</v>
      </c>
      <c r="C17" s="10"/>
      <c r="D17" s="65">
        <v>1</v>
      </c>
      <c r="E17" s="65">
        <v>2</v>
      </c>
      <c r="F17" s="65">
        <v>3</v>
      </c>
      <c r="G17" s="65">
        <v>4</v>
      </c>
      <c r="H17" s="65">
        <v>5</v>
      </c>
      <c r="I17" s="65">
        <v>6</v>
      </c>
      <c r="J17" s="65">
        <v>7</v>
      </c>
      <c r="K17" s="65">
        <v>8</v>
      </c>
      <c r="L17" s="65">
        <v>9</v>
      </c>
      <c r="M17" s="65">
        <v>10</v>
      </c>
      <c r="N17" s="65">
        <v>11</v>
      </c>
      <c r="O17" s="65">
        <v>12</v>
      </c>
      <c r="P17" s="65">
        <v>13</v>
      </c>
      <c r="Q17" s="65">
        <v>14</v>
      </c>
      <c r="R17" s="65">
        <v>15</v>
      </c>
      <c r="S17" s="65">
        <v>16</v>
      </c>
    </row>
    <row r="18" spans="1:19" s="28" customFormat="1" ht="63.75">
      <c r="A18" s="216" t="s">
        <v>0</v>
      </c>
      <c r="B18" s="213" t="s">
        <v>282</v>
      </c>
      <c r="C18" s="106" t="s">
        <v>336</v>
      </c>
      <c r="D18" s="166" t="s">
        <v>346</v>
      </c>
      <c r="E18" s="166" t="s">
        <v>346</v>
      </c>
      <c r="F18" s="166" t="s">
        <v>346</v>
      </c>
      <c r="G18" s="166" t="s">
        <v>346</v>
      </c>
      <c r="H18" s="168" t="s">
        <v>346</v>
      </c>
      <c r="I18" s="90"/>
      <c r="J18" s="90"/>
      <c r="K18" s="90"/>
      <c r="L18" s="90"/>
      <c r="M18" s="90"/>
      <c r="N18" s="168"/>
      <c r="O18" s="168"/>
      <c r="P18" s="168"/>
      <c r="Q18" s="168"/>
      <c r="R18" s="168"/>
      <c r="S18" s="168"/>
    </row>
    <row r="19" spans="1:19" s="28" customFormat="1" ht="38.25">
      <c r="A19" s="217"/>
      <c r="B19" s="214"/>
      <c r="C19" s="106" t="s">
        <v>278</v>
      </c>
      <c r="D19" s="163" t="s">
        <v>344</v>
      </c>
      <c r="E19" s="92"/>
      <c r="F19" s="163" t="s">
        <v>344</v>
      </c>
      <c r="G19" s="92"/>
      <c r="H19" s="92"/>
      <c r="I19" s="163" t="s">
        <v>344</v>
      </c>
      <c r="J19" s="168" t="s">
        <v>344</v>
      </c>
      <c r="K19" s="168" t="s">
        <v>346</v>
      </c>
      <c r="L19" s="168" t="s">
        <v>346</v>
      </c>
      <c r="M19" s="168" t="s">
        <v>346</v>
      </c>
      <c r="N19" s="168" t="s">
        <v>346</v>
      </c>
      <c r="O19" s="168" t="s">
        <v>346</v>
      </c>
      <c r="P19" s="168" t="s">
        <v>346</v>
      </c>
      <c r="Q19" s="168" t="s">
        <v>346</v>
      </c>
      <c r="R19" s="168" t="s">
        <v>346</v>
      </c>
      <c r="S19" s="168" t="s">
        <v>346</v>
      </c>
    </row>
    <row r="20" spans="1:19" s="28" customFormat="1" ht="63.75">
      <c r="A20" s="217"/>
      <c r="B20" s="214"/>
      <c r="C20" s="106" t="s">
        <v>279</v>
      </c>
      <c r="D20" s="145" t="s">
        <v>346</v>
      </c>
      <c r="E20" s="92"/>
      <c r="F20" s="92"/>
      <c r="G20" s="92"/>
      <c r="H20" s="92"/>
      <c r="I20" s="92"/>
      <c r="J20" s="92"/>
      <c r="K20" s="92"/>
      <c r="L20" s="92"/>
      <c r="M20" s="92"/>
      <c r="N20" s="167"/>
      <c r="O20" s="167"/>
      <c r="P20" s="167"/>
      <c r="Q20" s="167"/>
      <c r="R20" s="167"/>
      <c r="S20" s="167"/>
    </row>
    <row r="21" spans="1:19" s="28" customFormat="1" ht="38.25">
      <c r="A21" s="8"/>
      <c r="B21" s="215"/>
      <c r="C21" s="106" t="s">
        <v>33</v>
      </c>
      <c r="D21" s="94" t="s">
        <v>346</v>
      </c>
      <c r="E21" s="94"/>
      <c r="F21" s="94"/>
      <c r="G21" s="94"/>
      <c r="H21" s="94"/>
      <c r="I21" s="94"/>
      <c r="J21" s="94"/>
      <c r="K21" s="94"/>
      <c r="L21" s="94"/>
      <c r="M21" s="94"/>
      <c r="N21" s="94"/>
      <c r="O21" s="94"/>
      <c r="P21" s="94"/>
      <c r="Q21" s="94"/>
      <c r="R21" s="94"/>
      <c r="S21" s="94"/>
    </row>
    <row r="22" spans="1:19" s="29" customFormat="1" ht="67.5" customHeight="1">
      <c r="A22" s="5" t="s">
        <v>26</v>
      </c>
      <c r="C22" s="148"/>
      <c r="D22" s="147" t="s">
        <v>348</v>
      </c>
      <c r="E22" s="148"/>
      <c r="F22" s="148"/>
      <c r="G22" s="148"/>
      <c r="H22" s="148"/>
      <c r="I22" s="148"/>
      <c r="J22" s="148"/>
      <c r="K22" s="148"/>
      <c r="L22" s="148"/>
      <c r="M22" s="149"/>
      <c r="N22" s="148"/>
      <c r="O22" s="148"/>
      <c r="P22" s="149"/>
      <c r="Q22" s="148"/>
      <c r="R22" s="148"/>
      <c r="S22" s="149"/>
    </row>
    <row r="23" spans="1:19" s="26" customFormat="1" ht="26.25" customHeight="1">
      <c r="A23"/>
      <c r="B23"/>
      <c r="C23" s="4"/>
      <c r="D23" s="59"/>
      <c r="E23" s="59"/>
      <c r="F23" s="59"/>
      <c r="G23" s="59"/>
      <c r="H23" s="59"/>
      <c r="I23" s="59"/>
      <c r="J23" s="59"/>
      <c r="K23" s="59"/>
      <c r="L23" s="59"/>
      <c r="M23" s="59"/>
    </row>
    <row r="24" spans="1:19" s="27" customFormat="1" ht="15">
      <c r="A24" s="9" t="s">
        <v>1</v>
      </c>
      <c r="B24" s="9" t="s">
        <v>4</v>
      </c>
      <c r="C24" s="10"/>
      <c r="D24" s="65">
        <v>1</v>
      </c>
      <c r="E24" s="65">
        <v>2</v>
      </c>
      <c r="F24" s="65">
        <v>3</v>
      </c>
      <c r="G24" s="65">
        <v>4</v>
      </c>
      <c r="H24" s="65">
        <v>5</v>
      </c>
      <c r="I24" s="65">
        <v>6</v>
      </c>
      <c r="J24" s="65">
        <v>7</v>
      </c>
      <c r="K24" s="65">
        <v>8</v>
      </c>
      <c r="L24" s="65">
        <v>9</v>
      </c>
      <c r="M24" s="65">
        <v>10</v>
      </c>
      <c r="N24" s="65">
        <v>11</v>
      </c>
      <c r="O24" s="65">
        <v>12</v>
      </c>
      <c r="P24" s="65">
        <v>13</v>
      </c>
      <c r="Q24" s="65">
        <v>14</v>
      </c>
      <c r="R24" s="65">
        <v>15</v>
      </c>
      <c r="S24" s="65">
        <v>16</v>
      </c>
    </row>
    <row r="25" spans="1:19" s="28" customFormat="1" ht="38.25">
      <c r="A25" s="220" t="s">
        <v>2</v>
      </c>
      <c r="B25" s="213" t="s">
        <v>285</v>
      </c>
      <c r="C25" s="106" t="s">
        <v>283</v>
      </c>
      <c r="D25" s="146" t="s">
        <v>346</v>
      </c>
      <c r="E25" s="168" t="s">
        <v>346</v>
      </c>
      <c r="F25" s="168" t="s">
        <v>346</v>
      </c>
      <c r="G25" s="168" t="s">
        <v>346</v>
      </c>
      <c r="H25" s="168" t="s">
        <v>346</v>
      </c>
      <c r="I25" s="168" t="s">
        <v>346</v>
      </c>
      <c r="J25" s="168" t="s">
        <v>346</v>
      </c>
      <c r="K25" s="168" t="s">
        <v>346</v>
      </c>
      <c r="L25" s="168" t="s">
        <v>346</v>
      </c>
      <c r="M25" s="168" t="s">
        <v>346</v>
      </c>
      <c r="N25" s="168" t="s">
        <v>346</v>
      </c>
      <c r="O25" s="168" t="s">
        <v>346</v>
      </c>
      <c r="P25" s="168" t="s">
        <v>346</v>
      </c>
      <c r="Q25" s="168" t="s">
        <v>346</v>
      </c>
      <c r="R25" s="168" t="s">
        <v>346</v>
      </c>
      <c r="S25" s="168" t="s">
        <v>346</v>
      </c>
    </row>
    <row r="26" spans="1:19" s="28" customFormat="1" ht="51">
      <c r="A26" s="221"/>
      <c r="B26" s="214"/>
      <c r="C26" s="1" t="s">
        <v>34</v>
      </c>
      <c r="D26" s="145"/>
      <c r="E26" s="92"/>
      <c r="F26" s="92"/>
      <c r="G26" s="92"/>
      <c r="H26" s="92"/>
      <c r="I26" s="92"/>
      <c r="J26" s="92"/>
      <c r="K26" s="92"/>
      <c r="L26" s="92"/>
      <c r="M26" s="92"/>
      <c r="N26" s="167"/>
      <c r="O26" s="167"/>
      <c r="P26" s="167"/>
      <c r="Q26" s="167"/>
      <c r="R26" s="167"/>
      <c r="S26" s="167"/>
    </row>
    <row r="27" spans="1:19" s="28" customFormat="1" ht="63.75">
      <c r="A27" s="221"/>
      <c r="B27" s="214"/>
      <c r="C27" s="106" t="s">
        <v>284</v>
      </c>
      <c r="D27" s="94"/>
      <c r="E27" s="94"/>
      <c r="F27" s="94"/>
      <c r="G27" s="94"/>
      <c r="H27" s="94"/>
      <c r="I27" s="94"/>
      <c r="J27" s="94"/>
      <c r="K27" s="94"/>
      <c r="L27" s="94"/>
      <c r="M27" s="94"/>
      <c r="N27" s="94"/>
      <c r="O27" s="94"/>
      <c r="P27" s="94"/>
      <c r="Q27" s="94"/>
      <c r="R27" s="94"/>
      <c r="S27" s="94"/>
    </row>
    <row r="28" spans="1:19" s="29" customFormat="1" ht="67.5" customHeight="1">
      <c r="A28" s="5" t="s">
        <v>26</v>
      </c>
      <c r="B28" s="180"/>
      <c r="C28" s="181"/>
      <c r="D28" s="181"/>
      <c r="E28" s="181"/>
      <c r="F28" s="181"/>
      <c r="G28" s="181"/>
      <c r="H28" s="181"/>
      <c r="I28" s="181"/>
      <c r="J28" s="181"/>
      <c r="K28" s="181"/>
      <c r="L28" s="181"/>
      <c r="M28" s="182"/>
      <c r="N28" s="181"/>
      <c r="O28" s="181"/>
      <c r="P28" s="182"/>
      <c r="Q28" s="181"/>
      <c r="R28" s="181"/>
      <c r="S28" s="182"/>
    </row>
    <row r="29" spans="1:19" s="26" customFormat="1" ht="24.75" customHeight="1">
      <c r="A29"/>
      <c r="B29"/>
      <c r="C29" s="4"/>
      <c r="D29" s="59"/>
      <c r="E29" s="59"/>
      <c r="F29" s="59"/>
      <c r="G29" s="59"/>
      <c r="H29" s="59"/>
      <c r="I29" s="59"/>
      <c r="J29" s="59"/>
      <c r="K29" s="59"/>
      <c r="L29" s="59"/>
      <c r="M29" s="59"/>
    </row>
    <row r="30" spans="1:19" s="27" customFormat="1" ht="15">
      <c r="A30" s="9" t="s">
        <v>1</v>
      </c>
      <c r="B30" s="9" t="s">
        <v>4</v>
      </c>
      <c r="C30" s="10"/>
      <c r="D30" s="65">
        <v>1</v>
      </c>
      <c r="E30" s="65">
        <v>2</v>
      </c>
      <c r="F30" s="65">
        <v>3</v>
      </c>
      <c r="G30" s="65">
        <v>4</v>
      </c>
      <c r="H30" s="65">
        <v>5</v>
      </c>
      <c r="I30" s="65">
        <v>6</v>
      </c>
      <c r="J30" s="65">
        <v>7</v>
      </c>
      <c r="K30" s="65">
        <v>8</v>
      </c>
      <c r="L30" s="65">
        <v>9</v>
      </c>
      <c r="M30" s="65">
        <v>10</v>
      </c>
      <c r="N30" s="65">
        <v>11</v>
      </c>
      <c r="O30" s="65">
        <v>12</v>
      </c>
      <c r="P30" s="65">
        <v>13</v>
      </c>
      <c r="Q30" s="65">
        <v>14</v>
      </c>
      <c r="R30" s="65">
        <v>15</v>
      </c>
      <c r="S30" s="65">
        <v>16</v>
      </c>
    </row>
    <row r="31" spans="1:19" s="28" customFormat="1" ht="38.25">
      <c r="A31" s="220" t="s">
        <v>2</v>
      </c>
      <c r="B31" s="213" t="s">
        <v>286</v>
      </c>
      <c r="C31" s="106" t="s">
        <v>278</v>
      </c>
      <c r="D31" s="166" t="s">
        <v>344</v>
      </c>
      <c r="E31" s="166" t="s">
        <v>346</v>
      </c>
      <c r="F31" s="166" t="s">
        <v>344</v>
      </c>
      <c r="G31" s="166" t="s">
        <v>346</v>
      </c>
      <c r="H31" s="168" t="s">
        <v>346</v>
      </c>
      <c r="I31" s="166" t="s">
        <v>344</v>
      </c>
      <c r="J31" s="168" t="s">
        <v>344</v>
      </c>
      <c r="K31" s="168" t="s">
        <v>346</v>
      </c>
      <c r="L31" s="168" t="s">
        <v>346</v>
      </c>
      <c r="M31" s="168" t="s">
        <v>346</v>
      </c>
      <c r="N31" s="168" t="s">
        <v>346</v>
      </c>
      <c r="O31" s="168" t="s">
        <v>346</v>
      </c>
      <c r="P31" s="168" t="s">
        <v>346</v>
      </c>
      <c r="Q31" s="168" t="s">
        <v>346</v>
      </c>
      <c r="R31" s="168" t="s">
        <v>346</v>
      </c>
      <c r="S31" s="168" t="s">
        <v>346</v>
      </c>
    </row>
    <row r="32" spans="1:19" s="28" customFormat="1" ht="63.75">
      <c r="A32" s="221"/>
      <c r="B32" s="214"/>
      <c r="C32" s="106" t="s">
        <v>279</v>
      </c>
      <c r="D32" s="145" t="s">
        <v>346</v>
      </c>
      <c r="E32" s="92"/>
      <c r="F32" s="92"/>
      <c r="G32" s="92"/>
      <c r="H32" s="92"/>
      <c r="I32" s="92"/>
      <c r="J32" s="92"/>
      <c r="K32" s="92"/>
      <c r="L32" s="92"/>
      <c r="M32" s="92"/>
      <c r="N32" s="167"/>
      <c r="O32" s="167"/>
      <c r="P32" s="167"/>
      <c r="Q32" s="167"/>
      <c r="R32" s="167"/>
      <c r="S32" s="167"/>
    </row>
    <row r="33" spans="1:19" s="28" customFormat="1" ht="38.25">
      <c r="A33" s="221"/>
      <c r="B33" s="214"/>
      <c r="C33" s="1" t="s">
        <v>33</v>
      </c>
      <c r="D33" s="94" t="s">
        <v>346</v>
      </c>
      <c r="E33" s="94"/>
      <c r="F33" s="94"/>
      <c r="G33" s="94"/>
      <c r="H33" s="94"/>
      <c r="I33" s="94"/>
      <c r="J33" s="94"/>
      <c r="K33" s="94"/>
      <c r="L33" s="94"/>
      <c r="M33" s="94"/>
      <c r="N33" s="94"/>
      <c r="O33" s="94"/>
      <c r="P33" s="94"/>
      <c r="Q33" s="94"/>
      <c r="R33" s="94"/>
      <c r="S33" s="94"/>
    </row>
    <row r="34" spans="1:19" s="29" customFormat="1" ht="67.5" customHeight="1">
      <c r="A34" s="5" t="s">
        <v>26</v>
      </c>
      <c r="C34" s="148"/>
      <c r="D34" s="147" t="s">
        <v>348</v>
      </c>
      <c r="E34" s="148"/>
      <c r="F34" s="148"/>
      <c r="G34" s="148"/>
      <c r="H34" s="148"/>
      <c r="I34" s="148"/>
      <c r="J34" s="148"/>
      <c r="K34" s="148"/>
      <c r="L34" s="148"/>
      <c r="M34" s="149"/>
      <c r="N34" s="148"/>
      <c r="O34" s="148"/>
      <c r="P34" s="149"/>
      <c r="Q34" s="148"/>
      <c r="R34" s="148"/>
      <c r="S34" s="149"/>
    </row>
    <row r="35" spans="1:19" s="26" customFormat="1" ht="24.75" customHeight="1">
      <c r="A35"/>
      <c r="B35"/>
      <c r="C35" s="4"/>
      <c r="D35" s="59"/>
      <c r="E35" s="59"/>
      <c r="F35" s="59"/>
      <c r="G35" s="59"/>
      <c r="H35" s="59"/>
      <c r="I35" s="59"/>
      <c r="J35" s="59"/>
      <c r="K35" s="59"/>
      <c r="L35" s="59"/>
      <c r="M35" s="59"/>
    </row>
  </sheetData>
  <mergeCells count="11">
    <mergeCell ref="A31:A33"/>
    <mergeCell ref="B31:B33"/>
    <mergeCell ref="A12:A14"/>
    <mergeCell ref="B12:B14"/>
    <mergeCell ref="A1:M1"/>
    <mergeCell ref="A5:A8"/>
    <mergeCell ref="B5:B8"/>
    <mergeCell ref="A18:A20"/>
    <mergeCell ref="A25:A27"/>
    <mergeCell ref="B25:B27"/>
    <mergeCell ref="B18:B21"/>
  </mergeCells>
  <conditionalFormatting sqref="D10:D21 D23:D33 D35:D633 O8:S8 N17:S22 N24:S28 N30:S34 N5:S7 M5:N5 N11:S15 L19:S19 E25:S25 L31:S31 D5:M8 E10:M633">
    <cfRule type="cellIs" dxfId="35" priority="1" stopIfTrue="1" operator="equal">
      <formula>"tp"</formula>
    </cfRule>
    <cfRule type="cellIs" dxfId="34" priority="3" stopIfTrue="1" operator="equal">
      <formula>"p"</formula>
    </cfRule>
    <cfRule type="cellIs" dxfId="33" priority="4" stopIfTrue="1" operator="equal">
      <formula>"f"</formula>
    </cfRule>
  </conditionalFormatting>
  <hyperlinks>
    <hyperlink ref="B5:B8" r:id="rId1" location="qr-media-equiv-av-only-alt" display="http://www.w3.org/WAI/WCAG20/quickref/ - qr-media-equiv-av-only-alt"/>
    <hyperlink ref="B12:B14" r:id="rId2" location="qr-media-equiv-captions" display="http://www.w3.org/WAI/WCAG20/quickref/ - qr-media-equiv-captions"/>
    <hyperlink ref="B18:B21" r:id="rId3" location="qr-media-equiv-audio-desc" display="http://www.w3.org/WAI/WCAG20/quickref/ - qr-media-equiv-audio-desc"/>
    <hyperlink ref="B25:B27" r:id="rId4" location="qr-media-equiv-real-time-captions" display="http://www.w3.org/WAI/WCAG20/quickref/ - qr-media-equiv-real-time-captions"/>
    <hyperlink ref="B31:B33" r:id="rId5" location="qr-media-equiv-audio-desc-only" display="http://www.w3.org/WAI/WCAG20/quickref/ - qr-media-equiv-audio-desc-only"/>
  </hyperlinks>
  <pageMargins left="0.70866141732283472" right="0.70866141732283472" top="0.74803149606299213" bottom="0.74803149606299213" header="0.31496062992125984" footer="0.31496062992125984"/>
  <pageSetup paperSize="9" scale="54" fitToHeight="3" orientation="landscape" r:id="rId6"/>
  <headerFooter>
    <oddFooter>Page &amp;P</oddFooter>
  </headerFooter>
</worksheet>
</file>

<file path=xl/worksheets/sheet5.xml><?xml version="1.0" encoding="utf-8"?>
<worksheet xmlns="http://schemas.openxmlformats.org/spreadsheetml/2006/main" xmlns:r="http://schemas.openxmlformats.org/officeDocument/2006/relationships">
  <sheetPr>
    <pageSetUpPr fitToPage="1"/>
  </sheetPr>
  <dimension ref="A1:S39"/>
  <sheetViews>
    <sheetView zoomScale="60" zoomScaleNormal="60" workbookViewId="0">
      <pane ySplit="4" topLeftCell="A23" activePane="bottomLeft" state="frozen"/>
      <selection activeCell="B1" sqref="B1"/>
      <selection pane="bottomLeft" activeCell="F29" sqref="F29"/>
    </sheetView>
  </sheetViews>
  <sheetFormatPr defaultColWidth="9.140625" defaultRowHeight="12.75"/>
  <cols>
    <col min="1" max="1" width="10.140625" bestFit="1" customWidth="1"/>
    <col min="2" max="2" width="44.85546875" customWidth="1"/>
    <col min="3" max="3" width="55.28515625" style="4" customWidth="1"/>
    <col min="4" max="9" width="13.140625" style="59" customWidth="1"/>
    <col min="10" max="10" width="15.28515625" style="59" customWidth="1"/>
    <col min="11" max="11" width="16.28515625" style="59" customWidth="1"/>
    <col min="12" max="13" width="13.140625" style="59" customWidth="1"/>
    <col min="14" max="14" width="9.140625" style="6" customWidth="1"/>
    <col min="15" max="15" width="14" style="6" customWidth="1"/>
    <col min="16" max="16" width="13.7109375" style="6" customWidth="1"/>
    <col min="17" max="17" width="13.42578125" style="6" customWidth="1"/>
    <col min="18" max="18" width="14" style="6" customWidth="1"/>
    <col min="19" max="19" width="13.7109375" style="6" customWidth="1"/>
    <col min="20" max="16384" width="9.140625" style="6"/>
  </cols>
  <sheetData>
    <row r="1" spans="1:19" s="26" customFormat="1" ht="63.75" customHeight="1">
      <c r="A1" s="219" t="s">
        <v>35</v>
      </c>
      <c r="B1" s="219"/>
      <c r="C1" s="219"/>
      <c r="D1" s="219"/>
      <c r="E1" s="219"/>
      <c r="F1" s="219"/>
      <c r="G1" s="219"/>
      <c r="H1" s="219"/>
      <c r="I1" s="219"/>
      <c r="J1" s="219"/>
      <c r="K1" s="219"/>
      <c r="L1" s="219"/>
      <c r="M1" s="219"/>
    </row>
    <row r="2" spans="1:19" s="26" customFormat="1" ht="24.75" customHeight="1">
      <c r="A2"/>
      <c r="B2"/>
      <c r="C2" s="4"/>
      <c r="D2" s="59"/>
      <c r="E2" s="59"/>
      <c r="F2" s="59"/>
      <c r="G2" s="59"/>
      <c r="H2" s="59"/>
      <c r="I2" s="59"/>
      <c r="J2" s="59"/>
      <c r="K2" s="59"/>
      <c r="L2" s="59"/>
      <c r="M2" s="59"/>
    </row>
    <row r="3" spans="1:19" s="89" customFormat="1" ht="30">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row>
    <row r="4" spans="1:19" s="27" customFormat="1" ht="15">
      <c r="A4" s="9" t="s">
        <v>1</v>
      </c>
      <c r="B4" s="9" t="s">
        <v>4</v>
      </c>
      <c r="C4" s="10"/>
      <c r="D4" s="65">
        <v>1</v>
      </c>
      <c r="E4" s="65">
        <v>2</v>
      </c>
      <c r="F4" s="65">
        <v>3</v>
      </c>
      <c r="G4" s="65">
        <v>4</v>
      </c>
      <c r="H4" s="65">
        <v>5</v>
      </c>
      <c r="I4" s="65">
        <v>6</v>
      </c>
      <c r="J4" s="65">
        <v>7</v>
      </c>
      <c r="K4" s="65">
        <v>8</v>
      </c>
      <c r="L4" s="65">
        <v>9</v>
      </c>
      <c r="M4" s="65">
        <v>10</v>
      </c>
      <c r="N4" s="65">
        <v>11</v>
      </c>
      <c r="O4" s="65">
        <v>12</v>
      </c>
      <c r="P4" s="65">
        <v>13</v>
      </c>
      <c r="Q4" s="65">
        <v>14</v>
      </c>
      <c r="R4" s="65">
        <v>15</v>
      </c>
      <c r="S4" s="65">
        <v>16</v>
      </c>
    </row>
    <row r="5" spans="1:19" s="28" customFormat="1" ht="26.1" customHeight="1">
      <c r="A5" s="216" t="s">
        <v>0</v>
      </c>
      <c r="B5" s="213" t="s">
        <v>287</v>
      </c>
      <c r="C5" s="177" t="s">
        <v>36</v>
      </c>
      <c r="D5" s="178"/>
      <c r="E5" s="178"/>
      <c r="F5" s="178"/>
      <c r="G5" s="178"/>
      <c r="H5" s="178"/>
      <c r="I5" s="178"/>
      <c r="J5" s="178"/>
      <c r="K5" s="178"/>
      <c r="L5" s="178"/>
      <c r="M5" s="179"/>
      <c r="N5" s="179"/>
      <c r="O5" s="179"/>
      <c r="P5" s="179"/>
      <c r="Q5" s="179"/>
      <c r="R5" s="179"/>
      <c r="S5" s="179"/>
    </row>
    <row r="6" spans="1:19" s="28" customFormat="1" ht="38.25">
      <c r="A6" s="217"/>
      <c r="B6" s="222"/>
      <c r="C6" s="106" t="s">
        <v>288</v>
      </c>
      <c r="D6" s="105"/>
      <c r="E6" s="90"/>
      <c r="F6" s="90"/>
      <c r="G6" s="90"/>
      <c r="H6" s="90"/>
      <c r="I6" s="168" t="s">
        <v>344</v>
      </c>
      <c r="J6" s="168" t="s">
        <v>344</v>
      </c>
      <c r="K6" s="168" t="s">
        <v>344</v>
      </c>
      <c r="L6" s="90"/>
      <c r="M6" s="90"/>
      <c r="N6" s="168"/>
      <c r="O6" s="168"/>
      <c r="P6" s="168"/>
      <c r="Q6" s="168"/>
      <c r="R6" s="168"/>
      <c r="S6" s="168"/>
    </row>
    <row r="7" spans="1:19" s="28" customFormat="1" ht="38.25">
      <c r="A7" s="217"/>
      <c r="B7" s="222"/>
      <c r="C7" s="106" t="s">
        <v>289</v>
      </c>
      <c r="D7" s="92"/>
      <c r="E7" s="92"/>
      <c r="F7" s="92"/>
      <c r="G7" s="92"/>
      <c r="H7" s="92"/>
      <c r="I7" s="92"/>
      <c r="J7" s="92"/>
      <c r="K7" s="92"/>
      <c r="L7" s="92"/>
      <c r="M7" s="92"/>
      <c r="N7" s="167"/>
      <c r="O7" s="167"/>
      <c r="P7" s="167"/>
      <c r="Q7" s="167"/>
      <c r="R7" s="167"/>
      <c r="S7" s="167"/>
    </row>
    <row r="8" spans="1:19" s="28" customFormat="1" ht="51">
      <c r="A8" s="217"/>
      <c r="B8" s="222"/>
      <c r="C8" s="1" t="s">
        <v>37</v>
      </c>
      <c r="D8" s="94" t="s">
        <v>344</v>
      </c>
      <c r="E8" s="94" t="s">
        <v>344</v>
      </c>
      <c r="F8" s="94" t="s">
        <v>414</v>
      </c>
      <c r="G8" s="94"/>
      <c r="H8" s="94"/>
      <c r="I8" s="94"/>
      <c r="J8" s="94"/>
      <c r="K8" s="94"/>
      <c r="L8" s="94"/>
      <c r="M8" s="94"/>
      <c r="N8" s="94"/>
      <c r="O8" s="94" t="s">
        <v>345</v>
      </c>
      <c r="P8" s="94"/>
      <c r="Q8" s="94"/>
      <c r="R8" s="94"/>
      <c r="S8" s="94"/>
    </row>
    <row r="9" spans="1:19" s="28" customFormat="1" ht="26.1" customHeight="1">
      <c r="A9" s="217"/>
      <c r="B9" s="222"/>
      <c r="C9" s="187" t="s">
        <v>38</v>
      </c>
      <c r="D9" s="188"/>
      <c r="E9" s="188"/>
      <c r="F9" s="188"/>
      <c r="G9" s="188"/>
      <c r="H9" s="188"/>
      <c r="I9" s="188"/>
      <c r="J9" s="188"/>
      <c r="K9" s="188"/>
      <c r="L9" s="188"/>
      <c r="M9" s="189"/>
      <c r="N9" s="188"/>
      <c r="O9" s="188"/>
      <c r="P9" s="189"/>
      <c r="Q9" s="188"/>
      <c r="R9" s="188"/>
      <c r="S9" s="189"/>
    </row>
    <row r="10" spans="1:19" s="28" customFormat="1" ht="25.5">
      <c r="A10" s="217"/>
      <c r="B10" s="222"/>
      <c r="C10" s="1" t="s">
        <v>39</v>
      </c>
      <c r="D10" s="150" t="s">
        <v>346</v>
      </c>
      <c r="E10" s="92"/>
      <c r="F10" s="163" t="s">
        <v>345</v>
      </c>
      <c r="G10" s="92"/>
      <c r="H10" s="92"/>
      <c r="I10" s="92"/>
      <c r="J10" s="92"/>
      <c r="K10" s="92"/>
      <c r="L10" s="92"/>
      <c r="M10" s="92"/>
      <c r="N10" s="167"/>
      <c r="O10" s="167"/>
      <c r="P10" s="167"/>
      <c r="Q10" s="167"/>
      <c r="R10" s="167"/>
      <c r="S10" s="167"/>
    </row>
    <row r="11" spans="1:19" s="28" customFormat="1" ht="25.5">
      <c r="A11" s="217"/>
      <c r="B11" s="222"/>
      <c r="C11" s="1" t="s">
        <v>40</v>
      </c>
      <c r="D11" s="150" t="s">
        <v>346</v>
      </c>
      <c r="E11" s="155" t="s">
        <v>344</v>
      </c>
      <c r="F11" s="92"/>
      <c r="G11" s="92"/>
      <c r="H11" s="92"/>
      <c r="I11" s="92"/>
      <c r="J11" s="92"/>
      <c r="K11" s="92"/>
      <c r="L11" s="92"/>
      <c r="M11" s="167" t="s">
        <v>345</v>
      </c>
      <c r="N11" s="167"/>
      <c r="O11" s="167" t="s">
        <v>346</v>
      </c>
      <c r="P11" s="167"/>
      <c r="Q11" s="167"/>
      <c r="R11" s="167"/>
      <c r="S11" s="167"/>
    </row>
    <row r="12" spans="1:19" s="28" customFormat="1" ht="38.25">
      <c r="A12" s="217"/>
      <c r="B12" s="222"/>
      <c r="C12" s="106" t="s">
        <v>290</v>
      </c>
      <c r="D12" s="150" t="s">
        <v>346</v>
      </c>
      <c r="E12" s="92"/>
      <c r="F12" s="92"/>
      <c r="G12" s="92"/>
      <c r="H12" s="92"/>
      <c r="I12" s="92"/>
      <c r="J12" s="92"/>
      <c r="K12" s="92"/>
      <c r="L12" s="92"/>
      <c r="M12" s="92"/>
      <c r="N12" s="167"/>
      <c r="O12" s="167"/>
      <c r="P12" s="167"/>
      <c r="Q12" s="167"/>
      <c r="R12" s="167"/>
      <c r="S12" s="167"/>
    </row>
    <row r="13" spans="1:19" s="28" customFormat="1" ht="38.25">
      <c r="A13" s="217"/>
      <c r="B13" s="222"/>
      <c r="C13" s="1" t="s">
        <v>41</v>
      </c>
      <c r="D13" s="150" t="s">
        <v>346</v>
      </c>
      <c r="E13" s="92"/>
      <c r="F13" s="92"/>
      <c r="G13" s="92"/>
      <c r="H13" s="92"/>
      <c r="I13" s="92"/>
      <c r="J13" s="92"/>
      <c r="K13" s="92"/>
      <c r="L13" s="92"/>
      <c r="M13" s="92"/>
      <c r="N13" s="167"/>
      <c r="O13" s="167"/>
      <c r="P13" s="167"/>
      <c r="Q13" s="167"/>
      <c r="R13" s="167"/>
      <c r="S13" s="167"/>
    </row>
    <row r="14" spans="1:19" s="28" customFormat="1" ht="38.25">
      <c r="A14" s="217"/>
      <c r="B14" s="222"/>
      <c r="C14" s="106" t="s">
        <v>291</v>
      </c>
      <c r="D14" s="150" t="s">
        <v>346</v>
      </c>
      <c r="E14" s="92"/>
      <c r="F14" s="92"/>
      <c r="G14" s="92"/>
      <c r="H14" s="92"/>
      <c r="I14" s="92"/>
      <c r="J14" s="92"/>
      <c r="K14" s="92"/>
      <c r="L14" s="92"/>
      <c r="M14" s="92"/>
      <c r="N14" s="167"/>
      <c r="O14" s="167"/>
      <c r="P14" s="167"/>
      <c r="Q14" s="167"/>
      <c r="R14" s="167"/>
      <c r="S14" s="167"/>
    </row>
    <row r="15" spans="1:19" s="28" customFormat="1" ht="38.25">
      <c r="A15" s="217"/>
      <c r="B15" s="222"/>
      <c r="C15" s="106" t="s">
        <v>292</v>
      </c>
      <c r="D15" s="154" t="s">
        <v>344</v>
      </c>
      <c r="E15" s="167" t="s">
        <v>344</v>
      </c>
      <c r="F15" s="167" t="s">
        <v>344</v>
      </c>
      <c r="G15" s="167" t="s">
        <v>344</v>
      </c>
      <c r="H15" s="167" t="s">
        <v>344</v>
      </c>
      <c r="I15" s="167" t="s">
        <v>344</v>
      </c>
      <c r="J15" s="167" t="s">
        <v>344</v>
      </c>
      <c r="K15" s="167" t="s">
        <v>344</v>
      </c>
      <c r="L15" s="167" t="s">
        <v>344</v>
      </c>
      <c r="M15" s="167" t="s">
        <v>344</v>
      </c>
      <c r="N15" s="167" t="s">
        <v>345</v>
      </c>
      <c r="O15" s="167" t="s">
        <v>345</v>
      </c>
      <c r="P15" s="167" t="s">
        <v>344</v>
      </c>
      <c r="Q15" s="167" t="s">
        <v>344</v>
      </c>
      <c r="R15" s="167" t="s">
        <v>344</v>
      </c>
      <c r="S15" s="167" t="s">
        <v>344</v>
      </c>
    </row>
    <row r="16" spans="1:19" s="28" customFormat="1" ht="38.25">
      <c r="A16" s="217"/>
      <c r="B16" s="222"/>
      <c r="C16" s="1" t="s">
        <v>42</v>
      </c>
      <c r="D16" s="150" t="s">
        <v>346</v>
      </c>
      <c r="E16" s="92"/>
      <c r="F16" s="92"/>
      <c r="G16" s="92"/>
      <c r="H16" s="92"/>
      <c r="I16" s="92"/>
      <c r="J16" s="92"/>
      <c r="K16" s="92"/>
      <c r="L16" s="92"/>
      <c r="M16" s="92"/>
      <c r="N16" s="167"/>
      <c r="O16" s="167"/>
      <c r="P16" s="167"/>
      <c r="Q16" s="167"/>
      <c r="R16" s="167"/>
      <c r="S16" s="167"/>
    </row>
    <row r="17" spans="1:19" s="28" customFormat="1" ht="38.25">
      <c r="A17" s="217"/>
      <c r="B17" s="222"/>
      <c r="C17" s="106" t="s">
        <v>293</v>
      </c>
      <c r="D17" s="150" t="s">
        <v>346</v>
      </c>
      <c r="E17" s="157" t="s">
        <v>344</v>
      </c>
      <c r="F17" s="92"/>
      <c r="G17" s="92"/>
      <c r="H17" s="92"/>
      <c r="I17" s="92"/>
      <c r="J17" s="92"/>
      <c r="K17" s="92"/>
      <c r="L17" s="92"/>
      <c r="M17" s="92"/>
      <c r="N17" s="167"/>
      <c r="O17" s="167"/>
      <c r="P17" s="167"/>
      <c r="Q17" s="167"/>
      <c r="R17" s="167"/>
      <c r="S17" s="167"/>
    </row>
    <row r="18" spans="1:19" s="28" customFormat="1" ht="38.25">
      <c r="A18" s="217"/>
      <c r="B18" s="222"/>
      <c r="C18" s="106" t="s">
        <v>174</v>
      </c>
      <c r="D18" s="150" t="s">
        <v>346</v>
      </c>
      <c r="E18" s="92"/>
      <c r="F18" s="92"/>
      <c r="G18" s="92"/>
      <c r="H18" s="92"/>
      <c r="I18" s="92"/>
      <c r="J18" s="92"/>
      <c r="K18" s="92"/>
      <c r="L18" s="92"/>
      <c r="M18" s="92"/>
      <c r="N18" s="167"/>
      <c r="O18" s="167" t="s">
        <v>344</v>
      </c>
      <c r="P18" s="167"/>
      <c r="Q18" s="167"/>
      <c r="R18" s="167"/>
      <c r="S18" s="167"/>
    </row>
    <row r="19" spans="1:19" s="28" customFormat="1" ht="38.25">
      <c r="A19" s="217"/>
      <c r="B19" s="222"/>
      <c r="C19" s="106" t="s">
        <v>294</v>
      </c>
      <c r="D19" s="150" t="s">
        <v>346</v>
      </c>
      <c r="E19" s="157" t="s">
        <v>344</v>
      </c>
      <c r="F19" s="92"/>
      <c r="G19" s="92"/>
      <c r="H19" s="92"/>
      <c r="I19" s="92"/>
      <c r="J19" s="92"/>
      <c r="K19" s="92"/>
      <c r="L19" s="92"/>
      <c r="M19" s="92"/>
      <c r="N19" s="167"/>
      <c r="O19" s="167"/>
      <c r="P19" s="167"/>
      <c r="Q19" s="167"/>
      <c r="R19" s="167"/>
      <c r="S19" s="167"/>
    </row>
    <row r="20" spans="1:19" s="28" customFormat="1" ht="25.5">
      <c r="A20" s="217"/>
      <c r="B20" s="222"/>
      <c r="C20" s="1" t="s">
        <v>43</v>
      </c>
      <c r="D20" s="150" t="s">
        <v>344</v>
      </c>
      <c r="E20" s="167" t="s">
        <v>344</v>
      </c>
      <c r="F20" s="167" t="s">
        <v>344</v>
      </c>
      <c r="G20" s="167" t="s">
        <v>344</v>
      </c>
      <c r="H20" s="167" t="s">
        <v>344</v>
      </c>
      <c r="I20" s="167" t="s">
        <v>344</v>
      </c>
      <c r="J20" s="167" t="s">
        <v>344</v>
      </c>
      <c r="K20" s="167" t="s">
        <v>344</v>
      </c>
      <c r="L20" s="92"/>
      <c r="M20" s="92"/>
      <c r="N20" s="167"/>
      <c r="O20" s="167"/>
      <c r="P20" s="167"/>
      <c r="Q20" s="167"/>
      <c r="R20" s="167"/>
      <c r="S20" s="167"/>
    </row>
    <row r="21" spans="1:19" s="28" customFormat="1" ht="25.5">
      <c r="A21" s="217"/>
      <c r="B21" s="222"/>
      <c r="C21" s="1" t="s">
        <v>44</v>
      </c>
      <c r="D21" s="150" t="s">
        <v>344</v>
      </c>
      <c r="E21" s="92"/>
      <c r="F21" s="92"/>
      <c r="G21" s="163" t="s">
        <v>414</v>
      </c>
      <c r="H21" s="163" t="s">
        <v>344</v>
      </c>
      <c r="I21" s="167" t="s">
        <v>344</v>
      </c>
      <c r="J21" s="167" t="s">
        <v>344</v>
      </c>
      <c r="K21" s="167" t="s">
        <v>344</v>
      </c>
      <c r="L21" s="167" t="s">
        <v>344</v>
      </c>
      <c r="M21" s="92"/>
      <c r="N21" s="167" t="s">
        <v>345</v>
      </c>
      <c r="O21" s="167"/>
      <c r="P21" s="167" t="s">
        <v>344</v>
      </c>
      <c r="Q21" s="167" t="s">
        <v>344</v>
      </c>
      <c r="R21" s="167" t="s">
        <v>344</v>
      </c>
      <c r="S21" s="167" t="s">
        <v>344</v>
      </c>
    </row>
    <row r="22" spans="1:19" s="28" customFormat="1" ht="38.25">
      <c r="A22" s="217"/>
      <c r="B22" s="222"/>
      <c r="C22" s="106" t="s">
        <v>45</v>
      </c>
      <c r="D22" s="94" t="s">
        <v>346</v>
      </c>
      <c r="E22" s="94"/>
      <c r="F22" s="94"/>
      <c r="G22" s="94"/>
      <c r="H22" s="94"/>
      <c r="I22" s="94"/>
      <c r="J22" s="94"/>
      <c r="K22" s="94"/>
      <c r="L22" s="94"/>
      <c r="M22" s="94"/>
      <c r="N22" s="94"/>
      <c r="O22" s="94"/>
      <c r="P22" s="94"/>
      <c r="Q22" s="94"/>
      <c r="R22" s="94"/>
      <c r="S22" s="94"/>
    </row>
    <row r="23" spans="1:19" s="28" customFormat="1" ht="26.1" customHeight="1">
      <c r="A23" s="217"/>
      <c r="B23" s="222"/>
      <c r="C23" s="177" t="s">
        <v>46</v>
      </c>
      <c r="D23" s="178"/>
      <c r="E23" s="178"/>
      <c r="F23" s="178"/>
      <c r="G23" s="178"/>
      <c r="H23" s="178"/>
      <c r="I23" s="178"/>
      <c r="J23" s="178"/>
      <c r="K23" s="178"/>
      <c r="L23" s="178"/>
      <c r="M23" s="179"/>
      <c r="N23" s="178"/>
      <c r="O23" s="178"/>
      <c r="P23" s="179"/>
      <c r="Q23" s="178"/>
      <c r="R23" s="178"/>
      <c r="S23" s="179"/>
    </row>
    <row r="24" spans="1:19" s="28" customFormat="1" ht="38.25">
      <c r="A24" s="217"/>
      <c r="B24" s="222"/>
      <c r="C24" s="106" t="s">
        <v>289</v>
      </c>
      <c r="D24" s="102" t="s">
        <v>346</v>
      </c>
      <c r="E24" s="102" t="s">
        <v>344</v>
      </c>
      <c r="F24" s="102"/>
      <c r="G24" s="102"/>
      <c r="H24" s="102"/>
      <c r="I24" s="102"/>
      <c r="J24" s="102"/>
      <c r="K24" s="102"/>
      <c r="L24" s="102"/>
      <c r="M24" s="102"/>
      <c r="N24" s="102"/>
      <c r="O24" s="102"/>
      <c r="P24" s="102"/>
      <c r="Q24" s="102"/>
      <c r="R24" s="102"/>
      <c r="S24" s="102"/>
    </row>
    <row r="25" spans="1:19" s="28" customFormat="1" ht="26.1" customHeight="1">
      <c r="A25" s="217"/>
      <c r="B25" s="222"/>
      <c r="C25" s="187" t="s">
        <v>47</v>
      </c>
      <c r="D25" s="188"/>
      <c r="E25" s="188"/>
      <c r="F25" s="188"/>
      <c r="G25" s="188"/>
      <c r="H25" s="188"/>
      <c r="I25" s="188"/>
      <c r="J25" s="188"/>
      <c r="K25" s="188"/>
      <c r="L25" s="188"/>
      <c r="M25" s="189"/>
      <c r="N25" s="188"/>
      <c r="O25" s="188"/>
      <c r="P25" s="189"/>
      <c r="Q25" s="188"/>
      <c r="R25" s="188"/>
      <c r="S25" s="189"/>
    </row>
    <row r="26" spans="1:19" s="28" customFormat="1" ht="25.5">
      <c r="A26" s="217"/>
      <c r="B26" s="222"/>
      <c r="C26" s="1" t="s">
        <v>48</v>
      </c>
      <c r="D26" s="90"/>
      <c r="E26" s="90"/>
      <c r="F26" s="90"/>
      <c r="G26" s="90"/>
      <c r="H26" s="90"/>
      <c r="I26" s="90"/>
      <c r="J26" s="90"/>
      <c r="K26" s="90"/>
      <c r="L26" s="90"/>
      <c r="M26" s="90"/>
      <c r="N26" s="168"/>
      <c r="O26" s="168"/>
      <c r="P26" s="168"/>
      <c r="Q26" s="168"/>
      <c r="R26" s="168"/>
      <c r="S26" s="168"/>
    </row>
    <row r="27" spans="1:19" s="28" customFormat="1" ht="25.5">
      <c r="A27" s="217"/>
      <c r="B27" s="222"/>
      <c r="C27" s="1" t="s">
        <v>49</v>
      </c>
      <c r="D27" s="92"/>
      <c r="E27" s="92"/>
      <c r="F27" s="92"/>
      <c r="G27" s="92"/>
      <c r="H27" s="92"/>
      <c r="I27" s="92"/>
      <c r="J27" s="92"/>
      <c r="K27" s="92"/>
      <c r="L27" s="92"/>
      <c r="M27" s="92"/>
      <c r="N27" s="167"/>
      <c r="O27" s="167"/>
      <c r="P27" s="167"/>
      <c r="Q27" s="167"/>
      <c r="R27" s="167"/>
      <c r="S27" s="167"/>
    </row>
    <row r="28" spans="1:19" s="28" customFormat="1" ht="25.5">
      <c r="A28" s="218"/>
      <c r="B28" s="223"/>
      <c r="C28" s="1" t="s">
        <v>50</v>
      </c>
      <c r="D28" s="94"/>
      <c r="E28" s="94"/>
      <c r="F28" s="94"/>
      <c r="G28" s="94"/>
      <c r="H28" s="94"/>
      <c r="I28" s="94"/>
      <c r="J28" s="94"/>
      <c r="K28" s="94"/>
      <c r="L28" s="94"/>
      <c r="M28" s="94"/>
      <c r="N28" s="94"/>
      <c r="O28" s="94"/>
      <c r="P28" s="94"/>
      <c r="Q28" s="94"/>
      <c r="R28" s="94"/>
      <c r="S28" s="94"/>
    </row>
    <row r="29" spans="1:19" s="29" customFormat="1" ht="67.5" customHeight="1">
      <c r="A29" s="5" t="s">
        <v>26</v>
      </c>
      <c r="B29" s="147"/>
      <c r="C29" s="148"/>
      <c r="D29" s="148" t="s">
        <v>493</v>
      </c>
      <c r="E29" s="148" t="s">
        <v>362</v>
      </c>
      <c r="F29" s="148" t="s">
        <v>409</v>
      </c>
      <c r="G29" s="148" t="s">
        <v>410</v>
      </c>
      <c r="H29" s="148" t="s">
        <v>424</v>
      </c>
      <c r="I29" s="148" t="s">
        <v>440</v>
      </c>
      <c r="J29" s="148" t="s">
        <v>443</v>
      </c>
      <c r="K29" s="148" t="s">
        <v>446</v>
      </c>
      <c r="L29" s="148" t="s">
        <v>448</v>
      </c>
      <c r="M29" s="149" t="s">
        <v>467</v>
      </c>
      <c r="N29" s="148"/>
      <c r="O29" s="148" t="s">
        <v>470</v>
      </c>
      <c r="P29" s="149" t="s">
        <v>471</v>
      </c>
      <c r="Q29" s="149" t="s">
        <v>471</v>
      </c>
      <c r="R29" s="149" t="s">
        <v>473</v>
      </c>
      <c r="S29" s="149" t="s">
        <v>475</v>
      </c>
    </row>
    <row r="30" spans="1:19" s="26" customFormat="1" ht="24" customHeight="1">
      <c r="A30"/>
      <c r="B30"/>
      <c r="C30" s="4"/>
      <c r="D30" s="59"/>
      <c r="E30" s="59"/>
      <c r="F30" s="59"/>
      <c r="G30" s="59"/>
      <c r="H30" s="59"/>
      <c r="I30" s="59"/>
      <c r="J30" s="59"/>
      <c r="K30" s="59"/>
      <c r="L30" s="59"/>
      <c r="M30" s="59"/>
      <c r="N30" s="59"/>
      <c r="O30" s="59"/>
      <c r="P30" s="59"/>
      <c r="Q30" s="59"/>
      <c r="R30" s="59"/>
      <c r="S30" s="59"/>
    </row>
    <row r="31" spans="1:19" s="27" customFormat="1" ht="15">
      <c r="A31" s="9" t="s">
        <v>1</v>
      </c>
      <c r="B31" s="9" t="s">
        <v>4</v>
      </c>
      <c r="C31" s="10"/>
      <c r="D31" s="65">
        <v>1</v>
      </c>
      <c r="E31" s="65">
        <v>2</v>
      </c>
      <c r="F31" s="65">
        <v>3</v>
      </c>
      <c r="G31" s="65">
        <v>4</v>
      </c>
      <c r="H31" s="65">
        <v>5</v>
      </c>
      <c r="I31" s="65">
        <v>6</v>
      </c>
      <c r="J31" s="65">
        <v>7</v>
      </c>
      <c r="K31" s="65">
        <v>8</v>
      </c>
      <c r="L31" s="65">
        <v>9</v>
      </c>
      <c r="M31" s="65">
        <v>10</v>
      </c>
      <c r="N31" s="65">
        <v>11</v>
      </c>
      <c r="O31" s="65">
        <v>12</v>
      </c>
      <c r="P31" s="65">
        <v>13</v>
      </c>
      <c r="Q31" s="65">
        <v>14</v>
      </c>
      <c r="R31" s="65">
        <v>15</v>
      </c>
      <c r="S31" s="65">
        <v>16</v>
      </c>
    </row>
    <row r="32" spans="1:19" s="28" customFormat="1" ht="38.25">
      <c r="A32" s="216" t="s">
        <v>0</v>
      </c>
      <c r="B32" s="213" t="s">
        <v>296</v>
      </c>
      <c r="C32" s="106" t="s">
        <v>295</v>
      </c>
      <c r="D32" s="166" t="s">
        <v>414</v>
      </c>
      <c r="E32" s="183" t="s">
        <v>345</v>
      </c>
      <c r="F32" s="166" t="s">
        <v>344</v>
      </c>
      <c r="G32" s="166" t="s">
        <v>344</v>
      </c>
      <c r="H32" s="166" t="s">
        <v>351</v>
      </c>
      <c r="I32" s="168" t="s">
        <v>414</v>
      </c>
      <c r="J32" s="168" t="s">
        <v>414</v>
      </c>
      <c r="K32" s="168" t="s">
        <v>345</v>
      </c>
      <c r="L32" s="208" t="s">
        <v>344</v>
      </c>
      <c r="M32" s="168" t="s">
        <v>345</v>
      </c>
      <c r="N32" s="168"/>
      <c r="O32" s="168" t="s">
        <v>414</v>
      </c>
      <c r="P32" s="168" t="s">
        <v>345</v>
      </c>
      <c r="Q32" s="168" t="s">
        <v>414</v>
      </c>
      <c r="R32" s="168" t="s">
        <v>414</v>
      </c>
      <c r="S32" s="168" t="s">
        <v>345</v>
      </c>
    </row>
    <row r="33" spans="1:19" s="28" customFormat="1" ht="127.5">
      <c r="A33" s="217"/>
      <c r="B33" s="214"/>
      <c r="C33" s="106" t="s">
        <v>51</v>
      </c>
      <c r="D33" s="150"/>
      <c r="E33" s="155"/>
      <c r="F33" s="92"/>
      <c r="G33" s="92"/>
      <c r="H33" s="92"/>
      <c r="I33" s="92"/>
      <c r="J33" s="92"/>
      <c r="K33" s="92"/>
      <c r="L33" s="92"/>
      <c r="M33" s="92"/>
      <c r="N33" s="167"/>
      <c r="O33" s="167"/>
      <c r="P33" s="167"/>
      <c r="Q33" s="167"/>
      <c r="R33" s="167"/>
      <c r="S33" s="167"/>
    </row>
    <row r="34" spans="1:19" s="28" customFormat="1" ht="25.5">
      <c r="A34" s="217"/>
      <c r="B34" s="214"/>
      <c r="C34" s="106" t="s">
        <v>52</v>
      </c>
      <c r="D34" s="94"/>
      <c r="E34" s="94" t="s">
        <v>414</v>
      </c>
      <c r="F34" s="94" t="s">
        <v>344</v>
      </c>
      <c r="G34" s="94" t="s">
        <v>344</v>
      </c>
      <c r="H34" s="94"/>
      <c r="I34" s="94"/>
      <c r="J34" s="94"/>
      <c r="K34" s="94"/>
      <c r="L34" s="94"/>
      <c r="M34" s="94"/>
      <c r="N34" s="94"/>
      <c r="O34" s="94"/>
      <c r="P34" s="94"/>
      <c r="Q34" s="94"/>
      <c r="R34" s="94"/>
      <c r="S34" s="94"/>
    </row>
    <row r="35" spans="1:19" s="29" customFormat="1" ht="67.5" customHeight="1">
      <c r="A35" s="5" t="s">
        <v>26</v>
      </c>
      <c r="B35" s="147"/>
      <c r="C35" s="148"/>
      <c r="D35" s="148" t="s">
        <v>349</v>
      </c>
      <c r="E35" s="148" t="s">
        <v>361</v>
      </c>
      <c r="F35" s="148" t="s">
        <v>416</v>
      </c>
      <c r="G35" s="148" t="s">
        <v>416</v>
      </c>
      <c r="H35" s="148"/>
      <c r="I35" s="148" t="s">
        <v>441</v>
      </c>
      <c r="J35" s="148" t="s">
        <v>445</v>
      </c>
      <c r="K35" s="148"/>
      <c r="L35" s="148" t="s">
        <v>505</v>
      </c>
      <c r="M35" s="149"/>
      <c r="N35" s="148"/>
      <c r="O35" s="148" t="s">
        <v>504</v>
      </c>
      <c r="P35" s="149"/>
      <c r="Q35" s="148" t="s">
        <v>472</v>
      </c>
      <c r="R35" s="148" t="s">
        <v>474</v>
      </c>
      <c r="S35" s="149" t="s">
        <v>476</v>
      </c>
    </row>
    <row r="36" spans="1:19" s="26" customFormat="1" ht="24" customHeight="1">
      <c r="A36"/>
      <c r="B36"/>
      <c r="C36" s="4"/>
      <c r="D36" s="59"/>
      <c r="E36" s="59"/>
      <c r="F36" s="59"/>
      <c r="G36" s="59"/>
      <c r="H36" s="59"/>
      <c r="I36" s="59"/>
      <c r="J36" s="59"/>
      <c r="K36" s="59"/>
      <c r="L36" s="59"/>
      <c r="M36" s="59"/>
      <c r="N36" s="59"/>
      <c r="O36" s="59"/>
      <c r="P36" s="59"/>
      <c r="Q36" s="59"/>
      <c r="R36" s="59"/>
      <c r="S36" s="59"/>
    </row>
    <row r="37" spans="1:19" s="27" customFormat="1" ht="15">
      <c r="A37" s="9" t="s">
        <v>1</v>
      </c>
      <c r="B37" s="9" t="s">
        <v>4</v>
      </c>
      <c r="C37" s="10"/>
      <c r="D37" s="65">
        <v>1</v>
      </c>
      <c r="E37" s="65">
        <v>2</v>
      </c>
      <c r="F37" s="65">
        <v>3</v>
      </c>
      <c r="G37" s="65">
        <v>4</v>
      </c>
      <c r="H37" s="65">
        <v>5</v>
      </c>
      <c r="I37" s="65">
        <v>6</v>
      </c>
      <c r="J37" s="65">
        <v>7</v>
      </c>
      <c r="K37" s="65">
        <v>8</v>
      </c>
      <c r="L37" s="65">
        <v>9</v>
      </c>
      <c r="M37" s="65">
        <v>10</v>
      </c>
      <c r="N37" s="65">
        <v>11</v>
      </c>
      <c r="O37" s="65">
        <v>12</v>
      </c>
      <c r="P37" s="65">
        <v>13</v>
      </c>
      <c r="Q37" s="65">
        <v>14</v>
      </c>
      <c r="R37" s="65">
        <v>15</v>
      </c>
      <c r="S37" s="65">
        <v>16</v>
      </c>
    </row>
    <row r="38" spans="1:19" s="28" customFormat="1" ht="74.25" customHeight="1">
      <c r="A38" s="7" t="s">
        <v>0</v>
      </c>
      <c r="B38" s="114" t="s">
        <v>297</v>
      </c>
      <c r="C38" s="1" t="s">
        <v>53</v>
      </c>
      <c r="D38" s="102" t="s">
        <v>346</v>
      </c>
      <c r="E38" s="102" t="s">
        <v>414</v>
      </c>
      <c r="F38" s="102" t="s">
        <v>346</v>
      </c>
      <c r="G38" s="102" t="s">
        <v>346</v>
      </c>
      <c r="H38" s="102" t="s">
        <v>346</v>
      </c>
      <c r="I38" s="102" t="s">
        <v>346</v>
      </c>
      <c r="J38" s="102" t="s">
        <v>346</v>
      </c>
      <c r="K38" s="102" t="s">
        <v>346</v>
      </c>
      <c r="L38" s="102" t="s">
        <v>346</v>
      </c>
      <c r="M38" s="102" t="s">
        <v>346</v>
      </c>
      <c r="N38" s="102" t="s">
        <v>346</v>
      </c>
      <c r="O38" s="102" t="s">
        <v>346</v>
      </c>
      <c r="P38" s="102" t="s">
        <v>346</v>
      </c>
      <c r="Q38" s="102" t="s">
        <v>346</v>
      </c>
      <c r="R38" s="102" t="s">
        <v>346</v>
      </c>
      <c r="S38" s="102" t="s">
        <v>346</v>
      </c>
    </row>
    <row r="39" spans="1:19" s="29" customFormat="1" ht="67.5" customHeight="1">
      <c r="A39" s="5" t="s">
        <v>26</v>
      </c>
      <c r="B39" s="147"/>
      <c r="C39" s="148"/>
      <c r="D39" s="148"/>
      <c r="E39" s="148" t="s">
        <v>494</v>
      </c>
      <c r="F39" s="148"/>
      <c r="G39" s="148"/>
      <c r="H39" s="148"/>
      <c r="I39" s="148"/>
      <c r="J39" s="148"/>
      <c r="K39" s="148"/>
      <c r="L39" s="148"/>
      <c r="M39" s="149"/>
      <c r="N39" s="148"/>
      <c r="O39" s="148"/>
      <c r="P39" s="149"/>
      <c r="Q39" s="148"/>
      <c r="R39" s="148"/>
      <c r="S39" s="149" t="s">
        <v>478</v>
      </c>
    </row>
  </sheetData>
  <mergeCells count="5">
    <mergeCell ref="A5:A28"/>
    <mergeCell ref="A1:M1"/>
    <mergeCell ref="A32:A34"/>
    <mergeCell ref="B32:B34"/>
    <mergeCell ref="B5:B28"/>
  </mergeCells>
  <conditionalFormatting sqref="D24:S24 D26:S28 D32:S34 D6:S8 D38:S38 D10:S22">
    <cfRule type="cellIs" dxfId="32" priority="1" stopIfTrue="1" operator="equal">
      <formula>"tp"</formula>
    </cfRule>
    <cfRule type="cellIs" dxfId="31" priority="3" stopIfTrue="1" operator="equal">
      <formula>"p"</formula>
    </cfRule>
    <cfRule type="cellIs" dxfId="30" priority="4" stopIfTrue="1" operator="equal">
      <formula>"f"</formula>
    </cfRule>
  </conditionalFormatting>
  <hyperlinks>
    <hyperlink ref="B32:B34" r:id="rId1" location="qr-content-structure-separation-sequence" display="http://www.w3.org/WAI/WCAG20/quickref/ - qr-content-structure-separation-sequence"/>
    <hyperlink ref="B38" r:id="rId2" location="qr-content-structure-separation-understanding" display="http://www.w3.org/WAI/WCAG20/quickref/ - qr-content-structure-separation-understanding"/>
  </hyperlinks>
  <pageMargins left="0.70866141732283472" right="0.70866141732283472" top="0.74803149606299213" bottom="0.74803149606299213" header="0.31496062992125984" footer="0.31496062992125984"/>
  <pageSetup paperSize="9" scale="54" fitToHeight="2" orientation="landscape" r:id="rId3"/>
  <headerFooter>
    <oddFooter>Page &amp;P</oddFooter>
  </headerFooter>
  <legacyDrawing r:id="rId4"/>
</worksheet>
</file>

<file path=xl/worksheets/sheet6.xml><?xml version="1.0" encoding="utf-8"?>
<worksheet xmlns="http://schemas.openxmlformats.org/spreadsheetml/2006/main" xmlns:r="http://schemas.openxmlformats.org/officeDocument/2006/relationships">
  <sheetPr>
    <pageSetUpPr fitToPage="1"/>
  </sheetPr>
  <dimension ref="A1:S47"/>
  <sheetViews>
    <sheetView zoomScale="50" zoomScaleNormal="50" workbookViewId="0">
      <pane ySplit="4" topLeftCell="A5" activePane="bottomLeft" state="frozen"/>
      <selection pane="bottomLeft" activeCell="G30" sqref="G30"/>
    </sheetView>
  </sheetViews>
  <sheetFormatPr defaultColWidth="9.140625" defaultRowHeight="12.75"/>
  <cols>
    <col min="1" max="1" width="10.140625" bestFit="1" customWidth="1"/>
    <col min="2" max="2" width="51" customWidth="1"/>
    <col min="3" max="3" width="55.28515625" style="4" customWidth="1"/>
    <col min="4" max="13" width="13.140625" style="59" customWidth="1"/>
    <col min="14" max="14" width="9.140625" style="6" customWidth="1"/>
    <col min="15" max="15" width="12.85546875" style="6" customWidth="1"/>
    <col min="16" max="16" width="15.5703125" style="6" customWidth="1"/>
    <col min="17" max="17" width="16.5703125" style="6" customWidth="1"/>
    <col min="18" max="18" width="13.42578125" style="6" customWidth="1"/>
    <col min="19" max="19" width="14.42578125" style="6" customWidth="1"/>
    <col min="20" max="16384" width="9.140625" style="6"/>
  </cols>
  <sheetData>
    <row r="1" spans="1:19" s="26" customFormat="1" ht="63.75" customHeight="1">
      <c r="A1" s="219" t="s">
        <v>54</v>
      </c>
      <c r="B1" s="219"/>
      <c r="C1" s="219"/>
      <c r="D1" s="219"/>
      <c r="E1" s="219"/>
      <c r="F1" s="219"/>
      <c r="G1" s="219"/>
      <c r="H1" s="219"/>
      <c r="I1" s="219"/>
      <c r="J1" s="219"/>
      <c r="K1" s="219"/>
      <c r="L1" s="219"/>
      <c r="M1" s="219"/>
    </row>
    <row r="2" spans="1:19" s="26" customFormat="1">
      <c r="A2"/>
      <c r="B2"/>
      <c r="C2" s="4"/>
      <c r="D2" s="59"/>
      <c r="E2" s="59"/>
      <c r="F2" s="59"/>
      <c r="G2" s="59"/>
      <c r="H2" s="59"/>
      <c r="I2" s="59"/>
      <c r="J2" s="59"/>
      <c r="K2" s="59"/>
      <c r="L2" s="59"/>
      <c r="M2" s="59"/>
    </row>
    <row r="3" spans="1:19" s="89" customFormat="1" ht="30">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row>
    <row r="4" spans="1:19" s="27" customFormat="1" ht="15">
      <c r="A4" s="9" t="s">
        <v>1</v>
      </c>
      <c r="B4" s="9" t="s">
        <v>4</v>
      </c>
      <c r="C4" s="10"/>
      <c r="D4" s="65">
        <v>1</v>
      </c>
      <c r="E4" s="65">
        <v>2</v>
      </c>
      <c r="F4" s="65">
        <v>3</v>
      </c>
      <c r="G4" s="65">
        <v>4</v>
      </c>
      <c r="H4" s="65">
        <v>5</v>
      </c>
      <c r="I4" s="65">
        <v>6</v>
      </c>
      <c r="J4" s="65">
        <v>7</v>
      </c>
      <c r="K4" s="65">
        <v>8</v>
      </c>
      <c r="L4" s="65">
        <v>9</v>
      </c>
      <c r="M4" s="65">
        <v>10</v>
      </c>
      <c r="N4" s="65">
        <v>11</v>
      </c>
      <c r="O4" s="65">
        <v>12</v>
      </c>
      <c r="P4" s="65">
        <v>13</v>
      </c>
      <c r="Q4" s="65">
        <v>14</v>
      </c>
      <c r="R4" s="65">
        <v>15</v>
      </c>
      <c r="S4" s="65">
        <v>16</v>
      </c>
    </row>
    <row r="5" spans="1:19" s="28" customFormat="1" ht="26.1" customHeight="1">
      <c r="A5" s="216" t="s">
        <v>0</v>
      </c>
      <c r="B5" s="213" t="s">
        <v>298</v>
      </c>
      <c r="C5" s="177" t="s">
        <v>55</v>
      </c>
      <c r="D5" s="178"/>
      <c r="E5" s="178"/>
      <c r="F5" s="178"/>
      <c r="G5" s="178"/>
      <c r="H5" s="178"/>
      <c r="I5" s="178"/>
      <c r="J5" s="178"/>
      <c r="K5" s="178"/>
      <c r="L5" s="178"/>
      <c r="M5" s="179"/>
      <c r="N5" s="178"/>
      <c r="O5" s="179"/>
      <c r="P5" s="178"/>
      <c r="Q5" s="179"/>
      <c r="R5" s="178"/>
      <c r="S5" s="179"/>
    </row>
    <row r="6" spans="1:19" s="28" customFormat="1" ht="26.1" customHeight="1">
      <c r="A6" s="217"/>
      <c r="B6" s="214"/>
      <c r="C6" s="1" t="s">
        <v>56</v>
      </c>
      <c r="D6" s="105" t="s">
        <v>346</v>
      </c>
      <c r="E6" s="166" t="s">
        <v>414</v>
      </c>
      <c r="F6" s="166" t="s">
        <v>346</v>
      </c>
      <c r="G6" s="166" t="s">
        <v>346</v>
      </c>
      <c r="H6" s="166" t="s">
        <v>346</v>
      </c>
      <c r="I6" s="168" t="s">
        <v>414</v>
      </c>
      <c r="J6" s="168" t="s">
        <v>414</v>
      </c>
      <c r="K6" s="168" t="s">
        <v>414</v>
      </c>
      <c r="L6" s="168" t="s">
        <v>345</v>
      </c>
      <c r="M6" s="168" t="s">
        <v>345</v>
      </c>
      <c r="N6" s="168" t="s">
        <v>345</v>
      </c>
      <c r="O6" s="168" t="s">
        <v>346</v>
      </c>
      <c r="P6" s="168" t="s">
        <v>346</v>
      </c>
      <c r="Q6" s="168" t="s">
        <v>346</v>
      </c>
      <c r="R6" s="168" t="s">
        <v>346</v>
      </c>
      <c r="S6" s="168" t="s">
        <v>346</v>
      </c>
    </row>
    <row r="7" spans="1:19" s="28" customFormat="1" ht="26.1" customHeight="1">
      <c r="A7" s="217"/>
      <c r="B7" s="214"/>
      <c r="C7" s="1" t="s">
        <v>334</v>
      </c>
      <c r="D7" s="150" t="s">
        <v>346</v>
      </c>
      <c r="E7" s="92"/>
      <c r="F7" s="92"/>
      <c r="G7" s="92"/>
      <c r="H7" s="92"/>
      <c r="I7" s="92"/>
      <c r="J7" s="92"/>
      <c r="K7" s="92"/>
      <c r="L7" s="92"/>
      <c r="M7" s="92"/>
      <c r="N7" s="167"/>
      <c r="O7" s="167"/>
      <c r="P7" s="167"/>
      <c r="Q7" s="167"/>
      <c r="R7" s="167"/>
      <c r="S7" s="167"/>
    </row>
    <row r="8" spans="1:19" s="28" customFormat="1" ht="38.25">
      <c r="A8" s="217"/>
      <c r="B8" s="214"/>
      <c r="C8" s="106" t="s">
        <v>57</v>
      </c>
      <c r="D8" s="150" t="s">
        <v>346</v>
      </c>
      <c r="E8" s="92"/>
      <c r="F8" s="92"/>
      <c r="G8" s="92"/>
      <c r="H8" s="92"/>
      <c r="I8" s="92"/>
      <c r="J8" s="92"/>
      <c r="K8" s="92"/>
      <c r="L8" s="92"/>
      <c r="M8" s="92"/>
      <c r="N8" s="167"/>
      <c r="O8" s="167"/>
      <c r="P8" s="167"/>
      <c r="Q8" s="167"/>
      <c r="R8" s="167"/>
      <c r="S8" s="167"/>
    </row>
    <row r="9" spans="1:19" s="28" customFormat="1" ht="51">
      <c r="A9" s="217"/>
      <c r="B9" s="214"/>
      <c r="C9" s="1" t="s">
        <v>58</v>
      </c>
      <c r="D9" s="94"/>
      <c r="E9" s="94"/>
      <c r="F9" s="94"/>
      <c r="G9" s="94"/>
      <c r="H9" s="94"/>
      <c r="I9" s="94"/>
      <c r="J9" s="94"/>
      <c r="K9" s="94"/>
      <c r="L9" s="94"/>
      <c r="M9" s="94"/>
      <c r="N9" s="94"/>
      <c r="O9" s="94"/>
      <c r="P9" s="94"/>
      <c r="Q9" s="94"/>
      <c r="R9" s="94"/>
      <c r="S9" s="94"/>
    </row>
    <row r="10" spans="1:19" s="28" customFormat="1" ht="26.1" customHeight="1">
      <c r="A10" s="217"/>
      <c r="B10" s="214"/>
      <c r="C10" s="177" t="s">
        <v>59</v>
      </c>
      <c r="D10" s="178"/>
      <c r="E10" s="178"/>
      <c r="F10" s="178"/>
      <c r="G10" s="178"/>
      <c r="H10" s="178"/>
      <c r="I10" s="178"/>
      <c r="J10" s="178"/>
      <c r="K10" s="178"/>
      <c r="L10" s="178"/>
      <c r="M10" s="179"/>
      <c r="N10" s="178"/>
      <c r="O10" s="179"/>
      <c r="P10" s="178"/>
      <c r="Q10" s="179"/>
      <c r="R10" s="178"/>
      <c r="S10" s="179"/>
    </row>
    <row r="11" spans="1:19" s="28" customFormat="1" ht="25.5">
      <c r="A11" s="217"/>
      <c r="B11" s="214"/>
      <c r="C11" s="1" t="s">
        <v>60</v>
      </c>
      <c r="D11" s="90"/>
      <c r="E11" s="90"/>
      <c r="F11" s="90"/>
      <c r="G11" s="90"/>
      <c r="H11" s="90"/>
      <c r="I11" s="90"/>
      <c r="J11" s="90"/>
      <c r="K11" s="90"/>
      <c r="L11" s="90"/>
      <c r="M11" s="90"/>
      <c r="N11" s="168"/>
      <c r="O11" s="168"/>
      <c r="P11" s="168"/>
      <c r="Q11" s="168"/>
      <c r="R11" s="168"/>
      <c r="S11" s="168"/>
    </row>
    <row r="12" spans="1:19" s="28" customFormat="1" ht="38.25">
      <c r="A12" s="217"/>
      <c r="B12" s="214"/>
      <c r="C12" s="1" t="s">
        <v>61</v>
      </c>
      <c r="D12" s="94"/>
      <c r="E12" s="94"/>
      <c r="F12" s="94"/>
      <c r="G12" s="94"/>
      <c r="H12" s="94"/>
      <c r="I12" s="94"/>
      <c r="J12" s="94"/>
      <c r="K12" s="94"/>
      <c r="L12" s="94"/>
      <c r="M12" s="94"/>
      <c r="N12" s="94"/>
      <c r="O12" s="94"/>
      <c r="P12" s="94"/>
      <c r="Q12" s="94"/>
      <c r="R12" s="94"/>
      <c r="S12" s="94"/>
    </row>
    <row r="13" spans="1:19" s="29" customFormat="1" ht="67.5" customHeight="1">
      <c r="A13" s="5" t="s">
        <v>26</v>
      </c>
      <c r="B13" s="147"/>
      <c r="C13" s="148"/>
      <c r="D13" s="148" t="s">
        <v>350</v>
      </c>
      <c r="E13" s="148" t="s">
        <v>363</v>
      </c>
      <c r="F13" s="148"/>
      <c r="G13" s="148"/>
      <c r="H13" s="148"/>
      <c r="I13" s="148" t="s">
        <v>447</v>
      </c>
      <c r="J13" s="148" t="s">
        <v>447</v>
      </c>
      <c r="K13" s="148" t="s">
        <v>447</v>
      </c>
      <c r="M13" s="149"/>
      <c r="N13" s="148"/>
      <c r="O13" s="149"/>
      <c r="P13" s="148"/>
      <c r="Q13" s="149"/>
      <c r="R13" s="148"/>
      <c r="S13" s="149"/>
    </row>
    <row r="14" spans="1:19" s="26" customFormat="1" ht="24" customHeight="1">
      <c r="A14"/>
      <c r="B14"/>
      <c r="C14" s="4"/>
      <c r="D14" s="59"/>
      <c r="E14" s="59"/>
      <c r="F14" s="59"/>
      <c r="G14" s="59"/>
      <c r="H14" s="59"/>
      <c r="I14" s="59"/>
      <c r="J14" s="59"/>
      <c r="K14" s="59"/>
      <c r="L14" s="59"/>
      <c r="M14" s="59"/>
      <c r="N14" s="59"/>
      <c r="O14" s="59"/>
      <c r="P14" s="59"/>
      <c r="Q14" s="59"/>
      <c r="R14" s="59"/>
      <c r="S14" s="59"/>
    </row>
    <row r="15" spans="1:19" s="27" customFormat="1" ht="15">
      <c r="A15" s="9" t="s">
        <v>1</v>
      </c>
      <c r="B15" s="9" t="s">
        <v>4</v>
      </c>
      <c r="C15" s="10"/>
      <c r="D15" s="65">
        <v>1</v>
      </c>
      <c r="E15" s="65">
        <v>2</v>
      </c>
      <c r="F15" s="65">
        <v>3</v>
      </c>
      <c r="G15" s="65">
        <v>4</v>
      </c>
      <c r="H15" s="65">
        <v>5</v>
      </c>
      <c r="I15" s="65">
        <v>6</v>
      </c>
      <c r="J15" s="65">
        <v>7</v>
      </c>
      <c r="K15" s="65">
        <v>8</v>
      </c>
      <c r="L15" s="65">
        <v>9</v>
      </c>
      <c r="M15" s="65">
        <v>10</v>
      </c>
      <c r="N15" s="65">
        <v>11</v>
      </c>
      <c r="O15" s="65">
        <v>12</v>
      </c>
      <c r="P15" s="65">
        <v>13</v>
      </c>
      <c r="Q15" s="65">
        <v>14</v>
      </c>
      <c r="R15" s="65">
        <v>15</v>
      </c>
      <c r="S15" s="65">
        <v>16</v>
      </c>
    </row>
    <row r="16" spans="1:19" s="28" customFormat="1" ht="38.25">
      <c r="A16" s="216" t="s">
        <v>0</v>
      </c>
      <c r="B16" s="213" t="s">
        <v>299</v>
      </c>
      <c r="C16" s="106" t="s">
        <v>300</v>
      </c>
      <c r="D16" s="151" t="s">
        <v>346</v>
      </c>
      <c r="E16" s="168" t="s">
        <v>346</v>
      </c>
      <c r="F16" s="168" t="s">
        <v>346</v>
      </c>
      <c r="G16" s="168" t="s">
        <v>346</v>
      </c>
      <c r="H16" s="168" t="s">
        <v>346</v>
      </c>
      <c r="I16" s="168" t="s">
        <v>346</v>
      </c>
      <c r="J16" s="168" t="s">
        <v>346</v>
      </c>
      <c r="K16" s="168" t="s">
        <v>346</v>
      </c>
      <c r="L16" s="168" t="s">
        <v>346</v>
      </c>
      <c r="M16" s="168" t="s">
        <v>346</v>
      </c>
      <c r="N16" s="168" t="s">
        <v>346</v>
      </c>
      <c r="O16" s="168" t="s">
        <v>346</v>
      </c>
      <c r="P16" s="168" t="s">
        <v>346</v>
      </c>
      <c r="Q16" s="168" t="s">
        <v>346</v>
      </c>
      <c r="R16" s="168" t="s">
        <v>346</v>
      </c>
      <c r="S16" s="168" t="s">
        <v>346</v>
      </c>
    </row>
    <row r="17" spans="1:19" s="28" customFormat="1" ht="38.25">
      <c r="A17" s="217"/>
      <c r="B17" s="214"/>
      <c r="C17" s="1" t="s">
        <v>62</v>
      </c>
      <c r="D17" s="150" t="s">
        <v>346</v>
      </c>
      <c r="E17" s="167" t="s">
        <v>346</v>
      </c>
      <c r="F17" s="167" t="s">
        <v>346</v>
      </c>
      <c r="G17" s="167" t="s">
        <v>346</v>
      </c>
      <c r="H17" s="167" t="s">
        <v>346</v>
      </c>
      <c r="I17" s="167" t="s">
        <v>346</v>
      </c>
      <c r="J17" s="167" t="s">
        <v>346</v>
      </c>
      <c r="K17" s="167" t="s">
        <v>346</v>
      </c>
      <c r="L17" s="167" t="s">
        <v>346</v>
      </c>
      <c r="M17" s="167" t="s">
        <v>346</v>
      </c>
      <c r="N17" s="167" t="s">
        <v>346</v>
      </c>
      <c r="O17" s="167" t="s">
        <v>346</v>
      </c>
      <c r="P17" s="167" t="s">
        <v>346</v>
      </c>
      <c r="Q17" s="167" t="s">
        <v>346</v>
      </c>
      <c r="R17" s="167" t="s">
        <v>346</v>
      </c>
      <c r="S17" s="167" t="s">
        <v>346</v>
      </c>
    </row>
    <row r="18" spans="1:19" s="28" customFormat="1" ht="25.5">
      <c r="A18" s="217"/>
      <c r="B18" s="214"/>
      <c r="C18" s="1" t="s">
        <v>63</v>
      </c>
      <c r="D18" s="94" t="s">
        <v>346</v>
      </c>
      <c r="E18" s="94" t="s">
        <v>346</v>
      </c>
      <c r="F18" s="94" t="s">
        <v>346</v>
      </c>
      <c r="G18" s="94" t="s">
        <v>346</v>
      </c>
      <c r="H18" s="94" t="s">
        <v>346</v>
      </c>
      <c r="I18" s="94" t="s">
        <v>346</v>
      </c>
      <c r="J18" s="94" t="s">
        <v>346</v>
      </c>
      <c r="K18" s="94" t="s">
        <v>346</v>
      </c>
      <c r="L18" s="94" t="s">
        <v>346</v>
      </c>
      <c r="M18" s="94" t="s">
        <v>346</v>
      </c>
      <c r="N18" s="94" t="s">
        <v>346</v>
      </c>
      <c r="O18" s="94" t="s">
        <v>346</v>
      </c>
      <c r="P18" s="94" t="s">
        <v>346</v>
      </c>
      <c r="Q18" s="94" t="s">
        <v>346</v>
      </c>
      <c r="R18" s="94" t="s">
        <v>346</v>
      </c>
      <c r="S18" s="94" t="s">
        <v>346</v>
      </c>
    </row>
    <row r="19" spans="1:19" s="29" customFormat="1" ht="67.5" customHeight="1">
      <c r="A19" s="5" t="s">
        <v>26</v>
      </c>
      <c r="B19" s="180"/>
      <c r="C19" s="181"/>
      <c r="D19" s="181"/>
      <c r="E19" s="181"/>
      <c r="F19" s="181"/>
      <c r="G19" s="181"/>
      <c r="H19" s="181"/>
      <c r="I19" s="181"/>
      <c r="J19" s="181"/>
      <c r="K19" s="181"/>
      <c r="L19" s="181"/>
      <c r="M19" s="182"/>
      <c r="N19" s="181"/>
      <c r="O19" s="182"/>
      <c r="P19" s="181"/>
      <c r="Q19" s="182"/>
      <c r="R19" s="181"/>
      <c r="S19" s="182"/>
    </row>
    <row r="20" spans="1:19" s="26" customFormat="1" ht="24" customHeight="1">
      <c r="A20"/>
      <c r="B20"/>
      <c r="C20" s="4"/>
      <c r="D20" s="59"/>
      <c r="E20" s="59"/>
      <c r="F20" s="59"/>
      <c r="G20" s="59"/>
      <c r="H20" s="59"/>
      <c r="I20" s="59"/>
      <c r="J20" s="59"/>
      <c r="K20" s="59"/>
      <c r="L20" s="59"/>
      <c r="M20" s="59"/>
      <c r="N20" s="59"/>
      <c r="O20" s="59"/>
      <c r="P20" s="59"/>
      <c r="Q20" s="59"/>
      <c r="R20" s="59"/>
      <c r="S20" s="59"/>
    </row>
    <row r="21" spans="1:19" s="27" customFormat="1" ht="15">
      <c r="A21" s="9" t="s">
        <v>1</v>
      </c>
      <c r="B21" s="9" t="s">
        <v>4</v>
      </c>
      <c r="C21" s="10"/>
      <c r="D21" s="65">
        <v>1</v>
      </c>
      <c r="E21" s="65">
        <v>2</v>
      </c>
      <c r="F21" s="65">
        <v>3</v>
      </c>
      <c r="G21" s="65">
        <v>4</v>
      </c>
      <c r="H21" s="65">
        <v>5</v>
      </c>
      <c r="I21" s="65">
        <v>6</v>
      </c>
      <c r="J21" s="65">
        <v>7</v>
      </c>
      <c r="K21" s="65">
        <v>8</v>
      </c>
      <c r="L21" s="65">
        <v>9</v>
      </c>
      <c r="M21" s="65">
        <v>10</v>
      </c>
      <c r="N21" s="65">
        <v>11</v>
      </c>
      <c r="O21" s="65">
        <v>12</v>
      </c>
      <c r="P21" s="65">
        <v>13</v>
      </c>
      <c r="Q21" s="65">
        <v>14</v>
      </c>
      <c r="R21" s="65">
        <v>15</v>
      </c>
      <c r="S21" s="65">
        <v>16</v>
      </c>
    </row>
    <row r="22" spans="1:19" s="28" customFormat="1" ht="26.1" customHeight="1">
      <c r="A22" s="220" t="s">
        <v>2</v>
      </c>
      <c r="B22" s="213" t="s">
        <v>301</v>
      </c>
      <c r="C22" s="177" t="s">
        <v>64</v>
      </c>
      <c r="D22" s="178"/>
      <c r="E22" s="178"/>
      <c r="F22" s="178"/>
      <c r="G22" s="178"/>
      <c r="H22" s="178"/>
      <c r="I22" s="178"/>
      <c r="J22" s="178"/>
      <c r="K22" s="178"/>
      <c r="L22" s="178"/>
      <c r="M22" s="179"/>
      <c r="N22" s="178"/>
      <c r="O22" s="179"/>
      <c r="P22" s="178"/>
      <c r="Q22" s="179"/>
      <c r="R22" s="178"/>
      <c r="S22" s="179"/>
    </row>
    <row r="23" spans="1:19" s="28" customFormat="1" ht="51">
      <c r="A23" s="221"/>
      <c r="B23" s="214"/>
      <c r="C23" s="106" t="s">
        <v>302</v>
      </c>
      <c r="D23" s="151" t="s">
        <v>345</v>
      </c>
      <c r="E23" s="168" t="s">
        <v>345</v>
      </c>
      <c r="F23" s="168" t="s">
        <v>345</v>
      </c>
      <c r="G23" s="206" t="s">
        <v>344</v>
      </c>
      <c r="H23" s="168" t="s">
        <v>345</v>
      </c>
      <c r="I23" s="168" t="s">
        <v>345</v>
      </c>
      <c r="J23" s="168" t="s">
        <v>345</v>
      </c>
      <c r="K23" s="168" t="s">
        <v>345</v>
      </c>
      <c r="L23" s="168" t="s">
        <v>345</v>
      </c>
      <c r="M23" s="168" t="s">
        <v>345</v>
      </c>
      <c r="N23" s="168" t="s">
        <v>345</v>
      </c>
      <c r="O23" s="168" t="s">
        <v>345</v>
      </c>
      <c r="P23" s="168" t="s">
        <v>345</v>
      </c>
      <c r="Q23" s="168" t="s">
        <v>414</v>
      </c>
      <c r="R23" s="168" t="s">
        <v>345</v>
      </c>
      <c r="S23" s="168" t="s">
        <v>345</v>
      </c>
    </row>
    <row r="24" spans="1:19" s="28" customFormat="1" ht="51">
      <c r="A24" s="221"/>
      <c r="B24" s="214"/>
      <c r="C24" s="1" t="s">
        <v>65</v>
      </c>
      <c r="D24" s="150" t="s">
        <v>346</v>
      </c>
      <c r="E24" s="92"/>
      <c r="F24" s="205"/>
      <c r="G24" s="92"/>
      <c r="H24" s="92"/>
      <c r="I24" s="92"/>
      <c r="J24" s="92"/>
      <c r="K24" s="92"/>
      <c r="L24" s="92"/>
      <c r="M24" s="92"/>
      <c r="N24" s="167"/>
      <c r="O24" s="167"/>
      <c r="P24" s="167"/>
      <c r="Q24" s="167"/>
      <c r="R24" s="167"/>
      <c r="S24" s="167"/>
    </row>
    <row r="25" spans="1:19" s="28" customFormat="1" ht="38.25">
      <c r="A25" s="221"/>
      <c r="B25" s="214"/>
      <c r="C25" s="1" t="s">
        <v>66</v>
      </c>
      <c r="D25" s="94" t="s">
        <v>346</v>
      </c>
      <c r="E25" s="94"/>
      <c r="F25" s="94"/>
      <c r="G25" s="94"/>
      <c r="H25" s="94"/>
      <c r="I25" s="94"/>
      <c r="J25" s="94"/>
      <c r="K25" s="94"/>
      <c r="L25" s="94"/>
      <c r="M25" s="94"/>
      <c r="N25" s="94"/>
      <c r="O25" s="94"/>
      <c r="P25" s="94"/>
      <c r="Q25" s="94"/>
      <c r="R25" s="94"/>
      <c r="S25" s="94"/>
    </row>
    <row r="26" spans="1:19" s="28" customFormat="1" ht="27" customHeight="1">
      <c r="A26" s="221"/>
      <c r="B26" s="214"/>
      <c r="C26" s="177" t="s">
        <v>67</v>
      </c>
      <c r="D26" s="178"/>
      <c r="E26" s="178"/>
      <c r="F26" s="178"/>
      <c r="G26" s="178"/>
      <c r="H26" s="178"/>
      <c r="I26" s="178"/>
      <c r="J26" s="178"/>
      <c r="K26" s="178"/>
      <c r="L26" s="178"/>
      <c r="M26" s="179"/>
      <c r="N26" s="178"/>
      <c r="O26" s="179"/>
      <c r="P26" s="178"/>
      <c r="Q26" s="179"/>
      <c r="R26" s="178"/>
      <c r="S26" s="179"/>
    </row>
    <row r="27" spans="1:19" s="28" customFormat="1" ht="38.25">
      <c r="A27" s="221"/>
      <c r="B27" s="214"/>
      <c r="C27" s="106" t="s">
        <v>303</v>
      </c>
      <c r="D27" s="151" t="s">
        <v>345</v>
      </c>
      <c r="E27" s="90"/>
      <c r="F27" s="90"/>
      <c r="G27" s="90"/>
      <c r="H27" s="90"/>
      <c r="I27" s="90"/>
      <c r="J27" s="90"/>
      <c r="K27" s="90"/>
      <c r="L27" s="90"/>
      <c r="M27" s="90"/>
      <c r="N27" s="168"/>
      <c r="O27" s="168"/>
      <c r="P27" s="168"/>
      <c r="Q27" s="168"/>
      <c r="R27" s="168"/>
      <c r="S27" s="168"/>
    </row>
    <row r="28" spans="1:19" s="28" customFormat="1" ht="38.25">
      <c r="A28" s="221"/>
      <c r="B28" s="214"/>
      <c r="C28" s="1" t="s">
        <v>68</v>
      </c>
      <c r="D28" s="150" t="s">
        <v>346</v>
      </c>
      <c r="E28" s="92"/>
      <c r="F28" s="92"/>
      <c r="G28" s="92"/>
      <c r="H28" s="92"/>
      <c r="I28" s="92"/>
      <c r="J28" s="92"/>
      <c r="K28" s="92"/>
      <c r="L28" s="92"/>
      <c r="M28" s="92"/>
      <c r="N28" s="167"/>
      <c r="O28" s="167"/>
      <c r="P28" s="167"/>
      <c r="Q28" s="167"/>
      <c r="R28" s="167"/>
      <c r="S28" s="167"/>
    </row>
    <row r="29" spans="1:19" s="28" customFormat="1" ht="38.25">
      <c r="A29" s="226"/>
      <c r="B29" s="215"/>
      <c r="C29" s="1" t="s">
        <v>66</v>
      </c>
      <c r="D29" s="94" t="s">
        <v>346</v>
      </c>
      <c r="E29" s="94"/>
      <c r="F29" s="94"/>
      <c r="G29" s="94"/>
      <c r="H29" s="94"/>
      <c r="I29" s="94"/>
      <c r="J29" s="94"/>
      <c r="K29" s="94"/>
      <c r="L29" s="94"/>
      <c r="M29" s="94"/>
      <c r="N29" s="94"/>
      <c r="O29" s="94"/>
      <c r="P29" s="94"/>
      <c r="Q29" s="94"/>
      <c r="R29" s="94"/>
      <c r="S29" s="94"/>
    </row>
    <row r="30" spans="1:19" s="29" customFormat="1" ht="67.5" customHeight="1">
      <c r="A30" s="5" t="s">
        <v>26</v>
      </c>
      <c r="B30" s="147"/>
      <c r="C30" s="148"/>
      <c r="D30" s="148"/>
      <c r="E30" s="148"/>
      <c r="F30" s="148" t="s">
        <v>498</v>
      </c>
      <c r="G30" s="148" t="s">
        <v>403</v>
      </c>
      <c r="H30" s="148"/>
      <c r="I30" s="148"/>
      <c r="J30" s="148" t="s">
        <v>428</v>
      </c>
      <c r="K30" s="148"/>
      <c r="L30" s="148" t="s">
        <v>449</v>
      </c>
      <c r="M30" s="149"/>
      <c r="N30" s="148"/>
      <c r="O30" s="149"/>
      <c r="P30" s="148"/>
      <c r="Q30" s="149" t="s">
        <v>479</v>
      </c>
      <c r="R30" s="148"/>
      <c r="S30" s="149"/>
    </row>
    <row r="31" spans="1:19" s="26" customFormat="1" ht="26.25" customHeight="1">
      <c r="A31"/>
      <c r="B31"/>
      <c r="C31" s="4"/>
      <c r="D31" s="59"/>
      <c r="E31" s="59"/>
      <c r="F31" s="59"/>
      <c r="G31" s="59"/>
      <c r="H31" s="59"/>
      <c r="I31" s="59"/>
      <c r="J31" s="59"/>
      <c r="K31" s="59"/>
      <c r="L31" s="59"/>
      <c r="M31" s="59"/>
      <c r="N31" s="59"/>
      <c r="O31" s="59"/>
      <c r="P31" s="59"/>
      <c r="Q31" s="59"/>
      <c r="R31" s="59"/>
      <c r="S31" s="59"/>
    </row>
    <row r="32" spans="1:19" s="27" customFormat="1" ht="15">
      <c r="A32" s="9" t="s">
        <v>1</v>
      </c>
      <c r="B32" s="9" t="s">
        <v>4</v>
      </c>
      <c r="C32" s="10"/>
      <c r="D32" s="65">
        <v>1</v>
      </c>
      <c r="E32" s="65">
        <v>2</v>
      </c>
      <c r="F32" s="65">
        <v>3</v>
      </c>
      <c r="G32" s="65">
        <v>4</v>
      </c>
      <c r="H32" s="65">
        <v>5</v>
      </c>
      <c r="I32" s="65">
        <v>6</v>
      </c>
      <c r="J32" s="65">
        <v>7</v>
      </c>
      <c r="K32" s="65">
        <v>8</v>
      </c>
      <c r="L32" s="65">
        <v>9</v>
      </c>
      <c r="M32" s="65">
        <v>10</v>
      </c>
      <c r="N32" s="65">
        <v>11</v>
      </c>
      <c r="O32" s="65">
        <v>12</v>
      </c>
      <c r="P32" s="65">
        <v>13</v>
      </c>
      <c r="Q32" s="65">
        <v>14</v>
      </c>
      <c r="R32" s="65">
        <v>15</v>
      </c>
      <c r="S32" s="65">
        <v>16</v>
      </c>
    </row>
    <row r="33" spans="1:19" s="28" customFormat="1" ht="38.25">
      <c r="A33" s="224" t="s">
        <v>2</v>
      </c>
      <c r="B33" s="213" t="s">
        <v>304</v>
      </c>
      <c r="C33" s="106" t="s">
        <v>305</v>
      </c>
      <c r="D33" s="151" t="s">
        <v>351</v>
      </c>
      <c r="E33" s="90"/>
      <c r="F33" s="90"/>
      <c r="G33" s="90"/>
      <c r="H33" s="166" t="s">
        <v>344</v>
      </c>
      <c r="I33" s="166" t="s">
        <v>344</v>
      </c>
      <c r="J33" s="166" t="s">
        <v>344</v>
      </c>
      <c r="K33" s="166" t="s">
        <v>344</v>
      </c>
      <c r="L33" s="90"/>
      <c r="M33" s="90"/>
      <c r="N33" s="168"/>
      <c r="O33" s="168"/>
      <c r="P33" s="168"/>
      <c r="Q33" s="168"/>
      <c r="R33" s="168"/>
      <c r="S33" s="168"/>
    </row>
    <row r="34" spans="1:19" s="28" customFormat="1" ht="51">
      <c r="A34" s="225"/>
      <c r="B34" s="214"/>
      <c r="C34" s="1" t="s">
        <v>69</v>
      </c>
      <c r="D34" s="150" t="str">
        <f>IF(COUNTIF(D35:D37,"f"),"f",IF(COUNTIF(D35:D37,"tp"),"tp",IF(COUNTIF(D35:D37,"p"),"p","n/a")))</f>
        <v>p</v>
      </c>
      <c r="E34" s="157" t="s">
        <v>345</v>
      </c>
      <c r="F34" s="163" t="s">
        <v>344</v>
      </c>
      <c r="G34" s="163" t="s">
        <v>344</v>
      </c>
      <c r="H34" s="137" t="str">
        <f t="shared" ref="H34:K34" si="0">IF(COUNTIF(H35:H37,"f"),"f",IF(COUNTIF(H35:H37,"tp"),"tp",IF(COUNTIF(H35:H37,"p"),"p","n/a")))</f>
        <v>n/a</v>
      </c>
      <c r="I34" s="137" t="str">
        <f t="shared" si="0"/>
        <v>n/a</v>
      </c>
      <c r="J34" s="137" t="str">
        <f t="shared" si="0"/>
        <v>n/a</v>
      </c>
      <c r="K34" s="137" t="str">
        <f t="shared" si="0"/>
        <v>n/a</v>
      </c>
      <c r="L34" s="167" t="s">
        <v>344</v>
      </c>
      <c r="M34" s="167" t="s">
        <v>344</v>
      </c>
      <c r="N34" s="167" t="s">
        <v>344</v>
      </c>
      <c r="O34" s="167"/>
      <c r="P34" s="167"/>
      <c r="Q34" s="167"/>
      <c r="R34" s="167"/>
      <c r="S34" s="167"/>
    </row>
    <row r="35" spans="1:19" s="28" customFormat="1" ht="36" customHeight="1">
      <c r="A35" s="225"/>
      <c r="B35" s="214"/>
      <c r="C35" s="142" t="s">
        <v>337</v>
      </c>
      <c r="D35" s="150" t="s">
        <v>346</v>
      </c>
      <c r="E35" s="137"/>
      <c r="F35" s="137"/>
      <c r="G35" s="137"/>
      <c r="H35" s="137"/>
      <c r="I35" s="137"/>
      <c r="J35" s="137"/>
      <c r="K35" s="137"/>
      <c r="L35" s="137"/>
      <c r="M35" s="137"/>
      <c r="N35" s="167"/>
      <c r="O35" s="167"/>
      <c r="P35" s="167"/>
      <c r="Q35" s="167"/>
      <c r="R35" s="167"/>
      <c r="S35" s="167"/>
    </row>
    <row r="36" spans="1:19" s="28" customFormat="1" ht="63.75">
      <c r="A36" s="225"/>
      <c r="B36" s="214"/>
      <c r="C36" s="1" t="s">
        <v>70</v>
      </c>
      <c r="D36" s="150" t="s">
        <v>346</v>
      </c>
      <c r="E36" s="92"/>
      <c r="F36" s="92"/>
      <c r="G36" s="92"/>
      <c r="H36" s="92"/>
      <c r="I36" s="92"/>
      <c r="J36" s="92"/>
      <c r="K36" s="92"/>
      <c r="L36" s="92"/>
      <c r="M36" s="92"/>
      <c r="N36" s="167"/>
      <c r="O36" s="167"/>
      <c r="P36" s="167"/>
      <c r="Q36" s="167"/>
      <c r="R36" s="167"/>
      <c r="S36" s="167"/>
    </row>
    <row r="37" spans="1:19" s="28" customFormat="1" ht="63.75">
      <c r="A37" s="225"/>
      <c r="B37" s="214"/>
      <c r="C37" s="1" t="s">
        <v>71</v>
      </c>
      <c r="D37" s="150" t="s">
        <v>345</v>
      </c>
      <c r="E37" s="92"/>
      <c r="F37" s="92"/>
      <c r="G37" s="92"/>
      <c r="H37" s="92"/>
      <c r="I37" s="92"/>
      <c r="J37" s="92"/>
      <c r="K37" s="92"/>
      <c r="L37" s="92"/>
      <c r="M37" s="92"/>
      <c r="N37" s="167"/>
      <c r="O37" s="167" t="s">
        <v>414</v>
      </c>
      <c r="P37" s="167" t="s">
        <v>344</v>
      </c>
      <c r="Q37" s="167" t="s">
        <v>344</v>
      </c>
      <c r="R37" s="167" t="s">
        <v>345</v>
      </c>
      <c r="S37" s="167" t="s">
        <v>414</v>
      </c>
    </row>
    <row r="38" spans="1:19" s="28" customFormat="1" ht="51">
      <c r="A38" s="225"/>
      <c r="B38" s="214"/>
      <c r="C38" s="1" t="s">
        <v>72</v>
      </c>
      <c r="D38" s="150" t="s">
        <v>346</v>
      </c>
      <c r="E38" s="92"/>
      <c r="F38" s="92"/>
      <c r="G38" s="92"/>
      <c r="H38" s="92"/>
      <c r="I38" s="92"/>
      <c r="J38" s="92"/>
      <c r="K38" s="92"/>
      <c r="L38" s="92"/>
      <c r="M38" s="92"/>
      <c r="N38" s="167"/>
      <c r="O38" s="167"/>
      <c r="P38" s="167"/>
      <c r="Q38" s="167"/>
      <c r="R38" s="167"/>
      <c r="S38" s="167"/>
    </row>
    <row r="39" spans="1:19" s="28" customFormat="1" ht="38.25">
      <c r="A39" s="227"/>
      <c r="B39" s="215"/>
      <c r="C39" s="1" t="s">
        <v>73</v>
      </c>
      <c r="D39" s="94" t="s">
        <v>346</v>
      </c>
      <c r="E39" s="94"/>
      <c r="F39" s="94"/>
      <c r="G39" s="94"/>
      <c r="H39" s="94"/>
      <c r="I39" s="94"/>
      <c r="J39" s="94"/>
      <c r="K39" s="94"/>
      <c r="L39" s="94"/>
      <c r="M39" s="94"/>
      <c r="N39" s="94"/>
      <c r="O39" s="94"/>
      <c r="P39" s="94"/>
      <c r="Q39" s="94"/>
      <c r="R39" s="94"/>
      <c r="S39" s="94"/>
    </row>
    <row r="40" spans="1:19" s="29" customFormat="1" ht="67.5" customHeight="1">
      <c r="A40" s="5" t="s">
        <v>26</v>
      </c>
      <c r="B40" s="147"/>
      <c r="C40" s="148"/>
      <c r="D40" s="148"/>
      <c r="E40" s="148"/>
      <c r="F40" s="148" t="s">
        <v>404</v>
      </c>
      <c r="G40" s="148" t="s">
        <v>404</v>
      </c>
      <c r="H40" s="148" t="s">
        <v>425</v>
      </c>
      <c r="I40" s="148" t="s">
        <v>425</v>
      </c>
      <c r="J40" s="148" t="s">
        <v>425</v>
      </c>
      <c r="K40" s="148" t="s">
        <v>425</v>
      </c>
      <c r="L40" s="148" t="s">
        <v>450</v>
      </c>
      <c r="M40" s="148" t="s">
        <v>450</v>
      </c>
      <c r="N40" s="148" t="s">
        <v>450</v>
      </c>
      <c r="O40" s="149" t="s">
        <v>480</v>
      </c>
      <c r="P40" s="148" t="s">
        <v>482</v>
      </c>
      <c r="Q40" s="148" t="s">
        <v>482</v>
      </c>
      <c r="R40" s="148" t="s">
        <v>481</v>
      </c>
      <c r="S40" s="149" t="s">
        <v>480</v>
      </c>
    </row>
    <row r="41" spans="1:19" s="26" customFormat="1" ht="24.75" customHeight="1">
      <c r="A41"/>
      <c r="B41"/>
      <c r="C41" s="4"/>
      <c r="D41" s="59"/>
      <c r="E41" s="59"/>
      <c r="F41" s="59"/>
      <c r="G41" s="59"/>
      <c r="H41" s="59"/>
      <c r="I41" s="59"/>
      <c r="J41" s="59"/>
      <c r="K41" s="59"/>
      <c r="L41" s="59"/>
      <c r="M41" s="59"/>
      <c r="N41" s="59"/>
      <c r="O41" s="59"/>
      <c r="P41" s="59"/>
      <c r="Q41" s="59"/>
      <c r="R41" s="59"/>
      <c r="S41" s="59"/>
    </row>
    <row r="42" spans="1:19" s="27" customFormat="1" ht="15">
      <c r="A42" s="9" t="s">
        <v>1</v>
      </c>
      <c r="B42" s="9" t="s">
        <v>4</v>
      </c>
      <c r="C42" s="10"/>
      <c r="D42" s="65">
        <v>1</v>
      </c>
      <c r="E42" s="65">
        <v>2</v>
      </c>
      <c r="F42" s="65">
        <v>3</v>
      </c>
      <c r="G42" s="65">
        <v>4</v>
      </c>
      <c r="H42" s="65">
        <v>5</v>
      </c>
      <c r="I42" s="65">
        <v>6</v>
      </c>
      <c r="J42" s="65">
        <v>7</v>
      </c>
      <c r="K42" s="65">
        <v>8</v>
      </c>
      <c r="L42" s="65">
        <v>9</v>
      </c>
      <c r="M42" s="65">
        <v>10</v>
      </c>
      <c r="N42" s="65">
        <v>11</v>
      </c>
      <c r="O42" s="65">
        <v>12</v>
      </c>
      <c r="P42" s="65">
        <v>13</v>
      </c>
      <c r="Q42" s="65">
        <v>14</v>
      </c>
      <c r="R42" s="65">
        <v>15</v>
      </c>
      <c r="S42" s="65">
        <v>16</v>
      </c>
    </row>
    <row r="43" spans="1:19" s="28" customFormat="1" ht="25.5">
      <c r="A43" s="224" t="s">
        <v>2</v>
      </c>
      <c r="B43" s="213" t="s">
        <v>306</v>
      </c>
      <c r="C43" s="1" t="s">
        <v>74</v>
      </c>
      <c r="D43" s="151" t="s">
        <v>345</v>
      </c>
      <c r="E43" s="158" t="s">
        <v>345</v>
      </c>
      <c r="F43" s="166" t="s">
        <v>345</v>
      </c>
      <c r="G43" s="166" t="s">
        <v>414</v>
      </c>
      <c r="H43" s="166" t="s">
        <v>414</v>
      </c>
      <c r="I43" s="166" t="s">
        <v>345</v>
      </c>
      <c r="J43" s="166" t="s">
        <v>345</v>
      </c>
      <c r="K43" s="166" t="s">
        <v>345</v>
      </c>
      <c r="L43" s="168" t="s">
        <v>414</v>
      </c>
      <c r="M43" s="168" t="s">
        <v>345</v>
      </c>
      <c r="N43" s="168" t="s">
        <v>345</v>
      </c>
      <c r="O43" s="168" t="s">
        <v>346</v>
      </c>
      <c r="P43" s="168" t="s">
        <v>346</v>
      </c>
      <c r="Q43" s="168" t="s">
        <v>346</v>
      </c>
      <c r="R43" s="168" t="s">
        <v>346</v>
      </c>
      <c r="S43" s="168" t="s">
        <v>346</v>
      </c>
    </row>
    <row r="44" spans="1:19" s="28" customFormat="1" ht="38.25">
      <c r="A44" s="225"/>
      <c r="B44" s="214"/>
      <c r="C44" s="1" t="s">
        <v>75</v>
      </c>
      <c r="D44" s="150" t="s">
        <v>346</v>
      </c>
      <c r="E44" s="92"/>
      <c r="F44" s="92"/>
      <c r="G44" s="92"/>
      <c r="H44" s="92"/>
      <c r="I44" s="92"/>
      <c r="J44" s="92"/>
      <c r="K44" s="92"/>
      <c r="L44" s="92"/>
      <c r="M44" s="92"/>
      <c r="N44" s="167"/>
      <c r="O44" s="167"/>
      <c r="P44" s="167"/>
      <c r="Q44" s="167"/>
      <c r="R44" s="167"/>
      <c r="S44" s="167"/>
    </row>
    <row r="45" spans="1:19" s="28" customFormat="1" ht="82.5" customHeight="1">
      <c r="A45" s="225"/>
      <c r="B45" s="214"/>
      <c r="C45" s="1" t="s">
        <v>37</v>
      </c>
      <c r="D45" s="94" t="s">
        <v>346</v>
      </c>
      <c r="E45" s="94"/>
      <c r="F45" s="94"/>
      <c r="G45" s="94"/>
      <c r="H45" s="94"/>
      <c r="I45" s="94"/>
      <c r="J45" s="94"/>
      <c r="K45" s="94"/>
      <c r="L45" s="94"/>
      <c r="M45" s="94"/>
      <c r="N45" s="94"/>
      <c r="O45" s="94"/>
      <c r="P45" s="94"/>
      <c r="Q45" s="94"/>
      <c r="R45" s="94"/>
      <c r="S45" s="94"/>
    </row>
    <row r="46" spans="1:19" s="29" customFormat="1" ht="67.5" customHeight="1">
      <c r="A46" s="5" t="s">
        <v>26</v>
      </c>
      <c r="B46" s="147"/>
      <c r="C46" s="148"/>
      <c r="D46" s="148"/>
      <c r="E46" s="148"/>
      <c r="F46" s="211"/>
      <c r="G46" s="148" t="s">
        <v>405</v>
      </c>
      <c r="H46" s="148" t="s">
        <v>426</v>
      </c>
      <c r="I46" s="148" t="s">
        <v>427</v>
      </c>
      <c r="J46" s="148"/>
      <c r="K46" s="148"/>
      <c r="L46" s="148" t="s">
        <v>451</v>
      </c>
      <c r="M46" s="149"/>
      <c r="N46" s="148"/>
      <c r="O46" s="149"/>
      <c r="P46" s="148"/>
      <c r="Q46" s="149"/>
      <c r="R46" s="148"/>
      <c r="S46" s="149"/>
    </row>
    <row r="47" spans="1:19" s="26" customFormat="1" ht="24.75" customHeight="1">
      <c r="A47"/>
      <c r="B47"/>
      <c r="C47" s="4"/>
      <c r="D47" s="59"/>
      <c r="E47" s="59"/>
      <c r="F47" s="59"/>
      <c r="G47" s="59"/>
      <c r="H47" s="59"/>
      <c r="I47" s="59"/>
      <c r="J47" s="59"/>
      <c r="K47" s="59"/>
      <c r="L47" s="59"/>
      <c r="M47" s="59"/>
    </row>
  </sheetData>
  <mergeCells count="11">
    <mergeCell ref="A1:M1"/>
    <mergeCell ref="A5:A12"/>
    <mergeCell ref="B5:B12"/>
    <mergeCell ref="A43:A45"/>
    <mergeCell ref="B43:B45"/>
    <mergeCell ref="A16:A18"/>
    <mergeCell ref="B16:B18"/>
    <mergeCell ref="A22:A29"/>
    <mergeCell ref="B33:B39"/>
    <mergeCell ref="A33:A39"/>
    <mergeCell ref="B22:B29"/>
  </mergeCells>
  <conditionalFormatting sqref="D11:S12 D27:S29 D33:S39 D16:S18 D23:S25 D6:S9 D43:S45">
    <cfRule type="cellIs" dxfId="29" priority="1" stopIfTrue="1" operator="equal">
      <formula>"tp"</formula>
    </cfRule>
    <cfRule type="cellIs" dxfId="28" priority="2" stopIfTrue="1" operator="equal">
      <formula>"p"</formula>
    </cfRule>
    <cfRule type="cellIs" dxfId="27" priority="3" stopIfTrue="1" operator="equal">
      <formula>"f"</formula>
    </cfRule>
  </conditionalFormatting>
  <hyperlinks>
    <hyperlink ref="B5:B12" r:id="rId1" location="qr-visual-audio-contrast-without-color" display="http://www.w3.org/WAI/WCAG20/quickref/ - qr-visual-audio-contrast-without-color"/>
    <hyperlink ref="B16:B18" r:id="rId2" location="qr-visual-audio-contrast-dis-audio" display="http://www.w3.org/WAI/WCAG20/quickref/ - qr-visual-audio-contrast-dis-audio"/>
    <hyperlink ref="B22:B29" r:id="rId3" location="qr-visual-audio-contrast-contrast" display="http://www.w3.org/WAI/WCAG20/quickref/ - qr-visual-audio-contrast-contrast"/>
    <hyperlink ref="B33:B39" r:id="rId4" location="qr-visual-audio-contrast-scale" display="http://www.w3.org/WAI/WCAG20/quickref/ - qr-visual-audio-contrast-scale"/>
    <hyperlink ref="B43:B45" r:id="rId5" location="qr-visual-audio-contrast-text-presentation" display="http://www.w3.org/WAI/WCAG20/quickref/ - qr-visual-audio-contrast-text-presentation"/>
  </hyperlinks>
  <pageMargins left="0.70866141732283472" right="0.70866141732283472" top="0.74803149606299213" bottom="0.74803149606299213" header="0.31496062992125984" footer="0.31496062992125984"/>
  <pageSetup paperSize="9" scale="54" fitToHeight="4" orientation="landscape" r:id="rId6"/>
  <headerFooter>
    <oddFooter>Page &amp;P</oddFooter>
  </headerFooter>
  <legacyDrawing r:id="rId7"/>
</worksheet>
</file>

<file path=xl/worksheets/sheet7.xml><?xml version="1.0" encoding="utf-8"?>
<worksheet xmlns="http://schemas.openxmlformats.org/spreadsheetml/2006/main" xmlns:r="http://schemas.openxmlformats.org/officeDocument/2006/relationships">
  <sheetPr>
    <pageSetUpPr fitToPage="1"/>
  </sheetPr>
  <dimension ref="A1:S17"/>
  <sheetViews>
    <sheetView zoomScale="50" zoomScaleNormal="50" workbookViewId="0">
      <selection activeCell="D11" sqref="D11"/>
    </sheetView>
  </sheetViews>
  <sheetFormatPr defaultColWidth="9.140625" defaultRowHeight="12.75"/>
  <cols>
    <col min="1" max="1" width="10.140625" bestFit="1" customWidth="1"/>
    <col min="2" max="2" width="51" customWidth="1"/>
    <col min="3" max="3" width="55.28515625" style="4" customWidth="1"/>
    <col min="4" max="13" width="13.140625" customWidth="1"/>
    <col min="14" max="14" width="14.28515625" style="6" customWidth="1"/>
    <col min="15" max="15" width="9.140625" style="6"/>
    <col min="16" max="16" width="12" style="6" customWidth="1"/>
    <col min="17" max="17" width="11.42578125" style="6" customWidth="1"/>
    <col min="18" max="18" width="11.7109375" style="6" customWidth="1"/>
    <col min="19" max="19" width="14.7109375" style="6" customWidth="1"/>
    <col min="20" max="16384" width="9.140625" style="6"/>
  </cols>
  <sheetData>
    <row r="1" spans="1:19" s="26" customFormat="1" ht="63.75" customHeight="1">
      <c r="A1" s="219" t="s">
        <v>76</v>
      </c>
      <c r="B1" s="219"/>
      <c r="C1" s="219"/>
      <c r="D1" s="219"/>
      <c r="E1" s="219"/>
      <c r="F1" s="219"/>
      <c r="G1" s="219"/>
      <c r="H1" s="219"/>
      <c r="I1" s="219"/>
      <c r="J1" s="219"/>
      <c r="K1" s="219"/>
      <c r="L1" s="219"/>
      <c r="M1" s="219"/>
    </row>
    <row r="2" spans="1:19" s="26" customFormat="1">
      <c r="A2"/>
      <c r="B2"/>
      <c r="C2" s="4"/>
      <c r="D2"/>
      <c r="E2"/>
      <c r="F2"/>
      <c r="G2"/>
      <c r="H2"/>
      <c r="I2"/>
      <c r="J2"/>
      <c r="K2"/>
      <c r="L2"/>
      <c r="M2"/>
    </row>
    <row r="3" spans="1:19" s="89" customFormat="1" ht="45">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row>
    <row r="4" spans="1:19" s="27" customFormat="1" ht="15">
      <c r="A4" s="9" t="s">
        <v>1</v>
      </c>
      <c r="B4" s="9" t="s">
        <v>4</v>
      </c>
      <c r="C4" s="10"/>
      <c r="D4" s="9">
        <v>1</v>
      </c>
      <c r="E4" s="9">
        <v>2</v>
      </c>
      <c r="F4" s="9">
        <v>3</v>
      </c>
      <c r="G4" s="9">
        <v>4</v>
      </c>
      <c r="H4" s="9">
        <v>5</v>
      </c>
      <c r="I4" s="9">
        <v>6</v>
      </c>
      <c r="J4" s="9">
        <v>7</v>
      </c>
      <c r="K4" s="9">
        <v>8</v>
      </c>
      <c r="L4" s="9">
        <v>9</v>
      </c>
      <c r="M4" s="9">
        <v>10</v>
      </c>
      <c r="N4" s="9">
        <v>11</v>
      </c>
      <c r="O4" s="9">
        <v>12</v>
      </c>
      <c r="P4" s="9">
        <v>13</v>
      </c>
      <c r="Q4" s="9">
        <v>14</v>
      </c>
      <c r="R4" s="9">
        <v>15</v>
      </c>
      <c r="S4" s="9">
        <v>16</v>
      </c>
    </row>
    <row r="5" spans="1:19" s="27" customFormat="1" ht="24.75" customHeight="1">
      <c r="A5" s="216" t="s">
        <v>0</v>
      </c>
      <c r="B5" s="138"/>
      <c r="C5" s="143" t="s">
        <v>338</v>
      </c>
      <c r="D5" s="139" t="s">
        <v>344</v>
      </c>
      <c r="E5" s="138"/>
      <c r="F5" s="138"/>
      <c r="G5" s="138"/>
      <c r="H5" s="138"/>
      <c r="I5" s="138"/>
      <c r="J5" s="138"/>
      <c r="K5" s="138"/>
      <c r="L5" s="138"/>
      <c r="M5" s="138"/>
      <c r="N5" s="138"/>
      <c r="O5" s="138"/>
      <c r="P5" s="138"/>
      <c r="Q5" s="138"/>
      <c r="R5" s="138"/>
      <c r="S5" s="138"/>
    </row>
    <row r="6" spans="1:19" s="28" customFormat="1" ht="28.5" customHeight="1">
      <c r="A6" s="232"/>
      <c r="B6" s="213" t="s">
        <v>307</v>
      </c>
      <c r="C6" s="134" t="s">
        <v>339</v>
      </c>
      <c r="D6" s="117" t="s">
        <v>344</v>
      </c>
      <c r="E6" s="157" t="s">
        <v>344</v>
      </c>
      <c r="F6" s="163" t="s">
        <v>344</v>
      </c>
      <c r="G6" s="205" t="s">
        <v>345</v>
      </c>
      <c r="H6" s="205" t="s">
        <v>344</v>
      </c>
      <c r="I6" s="205" t="s">
        <v>414</v>
      </c>
      <c r="J6" s="167" t="s">
        <v>344</v>
      </c>
      <c r="K6" s="167" t="s">
        <v>344</v>
      </c>
      <c r="L6" s="167" t="s">
        <v>344</v>
      </c>
      <c r="M6" s="167" t="s">
        <v>344</v>
      </c>
      <c r="N6" s="167" t="s">
        <v>345</v>
      </c>
      <c r="O6" s="167" t="s">
        <v>345</v>
      </c>
      <c r="P6" s="167" t="s">
        <v>345</v>
      </c>
      <c r="Q6" s="167" t="s">
        <v>345</v>
      </c>
      <c r="R6" s="167" t="s">
        <v>345</v>
      </c>
      <c r="S6" s="167" t="s">
        <v>344</v>
      </c>
    </row>
    <row r="7" spans="1:19" s="28" customFormat="1" ht="27.75" customHeight="1">
      <c r="A7" s="232"/>
      <c r="B7" s="214"/>
      <c r="C7" s="134" t="s">
        <v>308</v>
      </c>
      <c r="D7" s="229" t="s">
        <v>346</v>
      </c>
      <c r="E7" s="229"/>
      <c r="F7" s="229"/>
      <c r="G7" s="229"/>
      <c r="H7" s="229"/>
      <c r="I7" s="229"/>
      <c r="J7" s="229"/>
      <c r="K7" s="229"/>
      <c r="L7" s="229"/>
      <c r="M7" s="229"/>
      <c r="N7" s="229"/>
      <c r="O7" s="229"/>
      <c r="P7" s="229"/>
      <c r="Q7" s="229"/>
      <c r="R7" s="229"/>
      <c r="S7" s="229"/>
    </row>
    <row r="8" spans="1:19" s="28" customFormat="1" ht="26.1" customHeight="1">
      <c r="A8" s="232"/>
      <c r="B8" s="214"/>
      <c r="C8" s="133" t="s">
        <v>77</v>
      </c>
      <c r="D8" s="230"/>
      <c r="E8" s="230"/>
      <c r="F8" s="230"/>
      <c r="G8" s="230"/>
      <c r="H8" s="230"/>
      <c r="I8" s="230"/>
      <c r="J8" s="230"/>
      <c r="K8" s="230"/>
      <c r="L8" s="230"/>
      <c r="M8" s="230"/>
      <c r="N8" s="230"/>
      <c r="O8" s="230"/>
      <c r="P8" s="230"/>
      <c r="Q8" s="230"/>
      <c r="R8" s="230"/>
      <c r="S8" s="230"/>
    </row>
    <row r="9" spans="1:19" s="28" customFormat="1" ht="38.25">
      <c r="A9" s="232"/>
      <c r="B9" s="214"/>
      <c r="C9" s="134" t="s">
        <v>309</v>
      </c>
      <c r="D9" s="230"/>
      <c r="E9" s="230"/>
      <c r="F9" s="230"/>
      <c r="G9" s="230"/>
      <c r="H9" s="230"/>
      <c r="I9" s="230"/>
      <c r="J9" s="230"/>
      <c r="K9" s="230"/>
      <c r="L9" s="230"/>
      <c r="M9" s="230"/>
      <c r="N9" s="230"/>
      <c r="O9" s="230"/>
      <c r="P9" s="230"/>
      <c r="Q9" s="230"/>
      <c r="R9" s="230"/>
      <c r="S9" s="230"/>
    </row>
    <row r="10" spans="1:19" s="28" customFormat="1" ht="26.1" customHeight="1">
      <c r="A10" s="233"/>
      <c r="B10" s="215"/>
      <c r="C10" s="13" t="s">
        <v>78</v>
      </c>
      <c r="D10" s="231"/>
      <c r="E10" s="231"/>
      <c r="F10" s="231"/>
      <c r="G10" s="231"/>
      <c r="H10" s="231"/>
      <c r="I10" s="231"/>
      <c r="J10" s="231"/>
      <c r="K10" s="231"/>
      <c r="L10" s="231"/>
      <c r="M10" s="231"/>
      <c r="N10" s="231"/>
      <c r="O10" s="231"/>
      <c r="P10" s="231"/>
      <c r="Q10" s="231"/>
      <c r="R10" s="231"/>
      <c r="S10" s="231"/>
    </row>
    <row r="11" spans="1:19" s="29" customFormat="1" ht="67.5" customHeight="1">
      <c r="A11" s="5" t="s">
        <v>26</v>
      </c>
      <c r="B11" s="147"/>
      <c r="C11" s="148"/>
      <c r="D11" s="148" t="s">
        <v>352</v>
      </c>
      <c r="E11" s="148" t="s">
        <v>496</v>
      </c>
      <c r="F11" s="148" t="s">
        <v>406</v>
      </c>
      <c r="G11" s="148"/>
      <c r="H11" s="148" t="s">
        <v>457</v>
      </c>
      <c r="I11" s="148" t="s">
        <v>500</v>
      </c>
      <c r="J11" s="148" t="s">
        <v>444</v>
      </c>
      <c r="K11" s="148" t="s">
        <v>458</v>
      </c>
      <c r="L11" s="148" t="s">
        <v>502</v>
      </c>
      <c r="M11" s="149" t="s">
        <v>459</v>
      </c>
      <c r="N11" s="148"/>
      <c r="O11" s="149"/>
      <c r="P11" s="148"/>
      <c r="Q11" s="149"/>
      <c r="R11" s="148"/>
      <c r="S11" s="149" t="s">
        <v>483</v>
      </c>
    </row>
    <row r="12" spans="1:19" s="26" customFormat="1" ht="24" customHeight="1">
      <c r="A12"/>
      <c r="B12"/>
      <c r="C12" s="4"/>
      <c r="D12"/>
      <c r="E12"/>
      <c r="F12"/>
      <c r="G12"/>
      <c r="H12"/>
      <c r="I12"/>
      <c r="J12"/>
      <c r="K12"/>
      <c r="L12"/>
      <c r="M12"/>
      <c r="N12"/>
      <c r="O12"/>
      <c r="P12"/>
      <c r="Q12"/>
      <c r="R12"/>
      <c r="S12"/>
    </row>
    <row r="13" spans="1:19" s="27" customFormat="1" ht="15">
      <c r="A13" s="9" t="s">
        <v>1</v>
      </c>
      <c r="B13" s="9" t="s">
        <v>4</v>
      </c>
      <c r="C13" s="10"/>
      <c r="D13" s="9">
        <v>1</v>
      </c>
      <c r="E13" s="9">
        <v>2</v>
      </c>
      <c r="F13" s="9">
        <v>3</v>
      </c>
      <c r="G13" s="9">
        <v>4</v>
      </c>
      <c r="H13" s="9">
        <v>5</v>
      </c>
      <c r="I13" s="9">
        <v>6</v>
      </c>
      <c r="J13" s="9">
        <v>7</v>
      </c>
      <c r="K13" s="9">
        <v>8</v>
      </c>
      <c r="L13" s="9">
        <v>9</v>
      </c>
      <c r="M13" s="9">
        <v>10</v>
      </c>
      <c r="N13" s="9">
        <v>11</v>
      </c>
      <c r="O13" s="9">
        <v>12</v>
      </c>
      <c r="P13" s="9">
        <v>13</v>
      </c>
      <c r="Q13" s="9">
        <v>14</v>
      </c>
      <c r="R13" s="9">
        <v>15</v>
      </c>
      <c r="S13" s="9">
        <v>16</v>
      </c>
    </row>
    <row r="14" spans="1:19" s="28" customFormat="1" ht="26.1" customHeight="1">
      <c r="A14" s="216" t="s">
        <v>0</v>
      </c>
      <c r="B14" s="213" t="s">
        <v>310</v>
      </c>
      <c r="C14" s="12" t="s">
        <v>79</v>
      </c>
      <c r="D14" s="151" t="s">
        <v>345</v>
      </c>
      <c r="E14" s="166" t="s">
        <v>345</v>
      </c>
      <c r="F14" s="166" t="s">
        <v>345</v>
      </c>
      <c r="G14" s="166" t="s">
        <v>345</v>
      </c>
      <c r="H14" s="166" t="s">
        <v>345</v>
      </c>
      <c r="I14" s="166" t="s">
        <v>345</v>
      </c>
      <c r="J14" s="166" t="s">
        <v>345</v>
      </c>
      <c r="K14" s="166" t="s">
        <v>345</v>
      </c>
      <c r="L14" s="168" t="s">
        <v>345</v>
      </c>
      <c r="M14" s="168" t="s">
        <v>345</v>
      </c>
      <c r="N14" s="168" t="s">
        <v>345</v>
      </c>
      <c r="O14" s="168" t="s">
        <v>345</v>
      </c>
      <c r="P14" s="168" t="s">
        <v>345</v>
      </c>
      <c r="Q14" s="168" t="s">
        <v>345</v>
      </c>
      <c r="R14" s="168" t="s">
        <v>345</v>
      </c>
      <c r="S14" s="168" t="s">
        <v>345</v>
      </c>
    </row>
    <row r="15" spans="1:19" s="28" customFormat="1" ht="56.25" customHeight="1">
      <c r="A15" s="217"/>
      <c r="B15" s="228"/>
      <c r="C15" s="23"/>
      <c r="D15" s="24"/>
      <c r="E15" s="24"/>
      <c r="F15" s="24"/>
      <c r="G15" s="24"/>
      <c r="H15" s="24"/>
      <c r="I15" s="24"/>
      <c r="J15" s="24"/>
      <c r="K15" s="24"/>
      <c r="L15" s="24"/>
      <c r="M15" s="25"/>
      <c r="N15" s="24"/>
      <c r="O15" s="25"/>
      <c r="P15" s="24"/>
      <c r="Q15" s="25"/>
      <c r="R15" s="24"/>
      <c r="S15" s="25"/>
    </row>
    <row r="16" spans="1:19" s="29" customFormat="1" ht="67.5" customHeight="1">
      <c r="A16" s="5" t="s">
        <v>26</v>
      </c>
      <c r="B16" s="180"/>
      <c r="C16" s="181"/>
      <c r="D16" s="181"/>
      <c r="E16" s="181"/>
      <c r="F16" s="181"/>
      <c r="G16" s="181"/>
      <c r="H16" s="181"/>
      <c r="I16" s="181"/>
      <c r="J16" s="181"/>
      <c r="K16" s="181"/>
      <c r="L16" s="181"/>
      <c r="M16" s="182"/>
      <c r="N16" s="181"/>
      <c r="O16" s="182"/>
      <c r="P16" s="181"/>
      <c r="Q16" s="182"/>
      <c r="R16" s="181"/>
      <c r="S16" s="182"/>
    </row>
    <row r="17" spans="1:13" s="26" customFormat="1" ht="24" customHeight="1">
      <c r="A17"/>
      <c r="B17"/>
      <c r="C17" s="4"/>
      <c r="D17"/>
      <c r="E17"/>
      <c r="F17"/>
      <c r="G17"/>
      <c r="H17"/>
      <c r="I17"/>
      <c r="J17"/>
      <c r="K17"/>
      <c r="L17"/>
      <c r="M17"/>
    </row>
  </sheetData>
  <mergeCells count="21">
    <mergeCell ref="S7:S10"/>
    <mergeCell ref="N7:N10"/>
    <mergeCell ref="O7:O10"/>
    <mergeCell ref="P7:P10"/>
    <mergeCell ref="Q7:Q10"/>
    <mergeCell ref="R7:R10"/>
    <mergeCell ref="B14:B15"/>
    <mergeCell ref="A1:M1"/>
    <mergeCell ref="B6:B10"/>
    <mergeCell ref="A14:A15"/>
    <mergeCell ref="L7:L10"/>
    <mergeCell ref="M7:M10"/>
    <mergeCell ref="D7:D10"/>
    <mergeCell ref="A5:A10"/>
    <mergeCell ref="K7:K10"/>
    <mergeCell ref="E7:E10"/>
    <mergeCell ref="F7:F10"/>
    <mergeCell ref="G7:G10"/>
    <mergeCell ref="H7:H10"/>
    <mergeCell ref="I7:I10"/>
    <mergeCell ref="J7:J10"/>
  </mergeCells>
  <conditionalFormatting sqref="D6:S7 D14:S14">
    <cfRule type="cellIs" dxfId="26" priority="1" stopIfTrue="1" operator="equal">
      <formula>"p"</formula>
    </cfRule>
    <cfRule type="cellIs" dxfId="25" priority="2" stopIfTrue="1" operator="equal">
      <formula>"tp"</formula>
    </cfRule>
    <cfRule type="cellIs" dxfId="24" priority="3" stopIfTrue="1" operator="equal">
      <formula>"f"</formula>
    </cfRule>
  </conditionalFormatting>
  <hyperlinks>
    <hyperlink ref="B14:B15" r:id="rId1" location="qr-keyboard-operation-trapping" display="http://www.w3.org/WAI/WCAG20/quickref/ - qr-keyboard-operation-trapping"/>
    <hyperlink ref="B6:B10" r:id="rId2" location="qr-keyboard-operation-keyboard-operable" display="http://www.w3.org/WAI/WCAG20/quickref/ - qr-keyboard-operation-keyboard-operable"/>
  </hyperlinks>
  <pageMargins left="0.70866141732283472" right="0.70866141732283472" top="0.74803149606299213" bottom="0.74803149606299213" header="0.31496062992125984" footer="0.31496062992125984"/>
  <pageSetup paperSize="9" scale="54" orientation="landscape" r:id="rId3"/>
  <headerFooter>
    <oddFooter>Page &amp;P</oddFooter>
  </headerFooter>
</worksheet>
</file>

<file path=xl/worksheets/sheet8.xml><?xml version="1.0" encoding="utf-8"?>
<worksheet xmlns="http://schemas.openxmlformats.org/spreadsheetml/2006/main" xmlns:r="http://schemas.openxmlformats.org/officeDocument/2006/relationships">
  <sheetPr>
    <pageSetUpPr fitToPage="1"/>
  </sheetPr>
  <dimension ref="A1:IV29"/>
  <sheetViews>
    <sheetView zoomScale="50" zoomScaleNormal="50" workbookViewId="0">
      <selection activeCell="B20" sqref="B20:B27"/>
    </sheetView>
  </sheetViews>
  <sheetFormatPr defaultColWidth="9.140625" defaultRowHeight="12.75"/>
  <cols>
    <col min="1" max="1" width="10.140625" bestFit="1" customWidth="1"/>
    <col min="2" max="2" width="51" customWidth="1"/>
    <col min="3" max="3" width="55.28515625" style="4" customWidth="1"/>
    <col min="4" max="13" width="13.140625" customWidth="1"/>
    <col min="14" max="14" width="9.140625" style="6" customWidth="1"/>
    <col min="15" max="15" width="9.140625" style="6"/>
    <col min="16" max="16" width="11.85546875" style="6" bestFit="1" customWidth="1"/>
    <col min="17" max="17" width="12.28515625" style="6" bestFit="1" customWidth="1"/>
    <col min="18" max="19" width="11.7109375" style="6" bestFit="1" customWidth="1"/>
    <col min="20" max="16384" width="9.140625" style="6"/>
  </cols>
  <sheetData>
    <row r="1" spans="1:256" s="26" customFormat="1" ht="63.75" customHeight="1">
      <c r="A1" s="219" t="s">
        <v>80</v>
      </c>
      <c r="B1" s="219"/>
      <c r="C1" s="219"/>
      <c r="D1" s="219"/>
      <c r="E1" s="219"/>
      <c r="F1" s="219"/>
      <c r="G1" s="219"/>
      <c r="H1" s="219"/>
      <c r="I1" s="219"/>
      <c r="J1" s="219"/>
      <c r="K1" s="219"/>
      <c r="L1" s="219"/>
      <c r="M1" s="219"/>
    </row>
    <row r="2" spans="1:256" s="26" customFormat="1">
      <c r="A2"/>
      <c r="B2"/>
      <c r="C2" s="4"/>
      <c r="D2"/>
      <c r="E2"/>
      <c r="F2"/>
      <c r="G2"/>
      <c r="H2"/>
      <c r="I2"/>
      <c r="J2"/>
      <c r="K2"/>
      <c r="L2"/>
      <c r="M2"/>
    </row>
    <row r="3" spans="1:256" s="89" customFormat="1" ht="30">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row>
    <row r="4" spans="1:256" s="27" customFormat="1" ht="15">
      <c r="A4" s="9" t="s">
        <v>1</v>
      </c>
      <c r="B4" s="9" t="s">
        <v>4</v>
      </c>
      <c r="C4" s="19"/>
      <c r="D4" s="20">
        <v>1</v>
      </c>
      <c r="E4" s="20">
        <v>2</v>
      </c>
      <c r="F4" s="20">
        <v>3</v>
      </c>
      <c r="G4" s="20">
        <v>4</v>
      </c>
      <c r="H4" s="20">
        <v>5</v>
      </c>
      <c r="I4" s="20">
        <v>6</v>
      </c>
      <c r="J4" s="20">
        <v>7</v>
      </c>
      <c r="K4" s="20">
        <v>8</v>
      </c>
      <c r="L4" s="20">
        <v>9</v>
      </c>
      <c r="M4" s="20">
        <v>10</v>
      </c>
      <c r="N4" s="20">
        <v>11</v>
      </c>
      <c r="O4" s="20">
        <v>12</v>
      </c>
      <c r="P4" s="20">
        <v>13</v>
      </c>
      <c r="Q4" s="20">
        <v>14</v>
      </c>
      <c r="R4" s="20">
        <v>15</v>
      </c>
      <c r="S4" s="20">
        <v>16</v>
      </c>
    </row>
    <row r="5" spans="1:256" s="28" customFormat="1" ht="26.1" customHeight="1">
      <c r="A5" s="216" t="s">
        <v>0</v>
      </c>
      <c r="B5" s="234" t="s">
        <v>311</v>
      </c>
      <c r="C5" s="11" t="s">
        <v>81</v>
      </c>
      <c r="D5" s="21"/>
      <c r="E5" s="21"/>
      <c r="F5" s="21"/>
      <c r="G5" s="21"/>
      <c r="H5" s="21"/>
      <c r="I5" s="21"/>
      <c r="J5" s="21"/>
      <c r="K5" s="21"/>
      <c r="L5" s="21"/>
      <c r="M5" s="22"/>
      <c r="N5" s="21"/>
      <c r="O5" s="21"/>
      <c r="P5" s="22"/>
      <c r="Q5" s="21"/>
      <c r="R5" s="21"/>
      <c r="S5" s="22"/>
    </row>
    <row r="6" spans="1:256" s="28" customFormat="1" ht="51">
      <c r="A6" s="217"/>
      <c r="B6" s="214"/>
      <c r="C6" s="13" t="s">
        <v>82</v>
      </c>
      <c r="D6" s="105" t="s">
        <v>346</v>
      </c>
      <c r="E6" s="158" t="s">
        <v>346</v>
      </c>
      <c r="F6" s="166" t="s">
        <v>346</v>
      </c>
      <c r="G6" s="166" t="s">
        <v>346</v>
      </c>
      <c r="H6" s="166" t="s">
        <v>346</v>
      </c>
      <c r="I6" s="166" t="s">
        <v>346</v>
      </c>
      <c r="J6" s="166" t="s">
        <v>346</v>
      </c>
      <c r="K6" s="166" t="s">
        <v>346</v>
      </c>
      <c r="L6" s="168" t="s">
        <v>346</v>
      </c>
      <c r="M6" s="168" t="s">
        <v>346</v>
      </c>
      <c r="N6" s="168" t="s">
        <v>346</v>
      </c>
      <c r="O6" s="168" t="s">
        <v>346</v>
      </c>
      <c r="P6" s="168" t="s">
        <v>414</v>
      </c>
      <c r="Q6" s="168" t="s">
        <v>346</v>
      </c>
      <c r="R6" s="168" t="s">
        <v>346</v>
      </c>
      <c r="S6" s="168" t="s">
        <v>346</v>
      </c>
      <c r="IV6" s="168"/>
    </row>
    <row r="7" spans="1:256" s="28" customFormat="1" ht="26.1" customHeight="1">
      <c r="A7" s="217"/>
      <c r="B7" s="214"/>
      <c r="C7" s="1" t="s">
        <v>83</v>
      </c>
      <c r="D7" s="94" t="s">
        <v>346</v>
      </c>
      <c r="E7" s="94"/>
      <c r="F7" s="94"/>
      <c r="G7" s="94"/>
      <c r="H7" s="94"/>
      <c r="I7" s="94"/>
      <c r="J7" s="94"/>
      <c r="K7" s="94"/>
      <c r="L7" s="94"/>
      <c r="M7" s="94"/>
      <c r="N7" s="94"/>
      <c r="O7" s="94"/>
      <c r="P7" s="94"/>
      <c r="Q7" s="94"/>
      <c r="R7" s="94"/>
      <c r="S7" s="94"/>
    </row>
    <row r="8" spans="1:256" s="28" customFormat="1" ht="26.1" customHeight="1">
      <c r="A8" s="217"/>
      <c r="B8" s="214"/>
      <c r="C8" s="177" t="s">
        <v>84</v>
      </c>
      <c r="D8" s="178"/>
      <c r="E8" s="178"/>
      <c r="F8" s="178"/>
      <c r="G8" s="178"/>
      <c r="H8" s="178"/>
      <c r="I8" s="178"/>
      <c r="J8" s="178"/>
      <c r="K8" s="178"/>
      <c r="L8" s="178"/>
      <c r="M8" s="179"/>
      <c r="N8" s="178"/>
      <c r="O8" s="178"/>
      <c r="P8" s="179"/>
      <c r="Q8" s="178"/>
      <c r="R8" s="178"/>
      <c r="S8" s="179"/>
    </row>
    <row r="9" spans="1:256" s="28" customFormat="1" ht="25.5">
      <c r="A9" s="217"/>
      <c r="B9" s="214"/>
      <c r="C9" s="1" t="s">
        <v>85</v>
      </c>
      <c r="D9" s="151" t="s">
        <v>346</v>
      </c>
      <c r="E9" s="90"/>
      <c r="F9" s="166"/>
      <c r="G9" s="90"/>
      <c r="H9" s="90"/>
      <c r="I9" s="90"/>
      <c r="J9" s="90"/>
      <c r="K9" s="90"/>
      <c r="L9" s="90"/>
      <c r="M9" s="90"/>
      <c r="N9" s="168"/>
      <c r="O9" s="168"/>
      <c r="P9" s="168"/>
      <c r="Q9" s="168"/>
      <c r="R9" s="168"/>
      <c r="S9" s="168"/>
    </row>
    <row r="10" spans="1:256" s="28" customFormat="1" ht="38.25">
      <c r="A10" s="217"/>
      <c r="B10" s="214"/>
      <c r="C10" s="1" t="s">
        <v>86</v>
      </c>
      <c r="D10" s="151" t="s">
        <v>346</v>
      </c>
      <c r="E10" s="92"/>
      <c r="F10" s="92"/>
      <c r="G10" s="92"/>
      <c r="H10" s="92"/>
      <c r="I10" s="92"/>
      <c r="J10" s="92"/>
      <c r="K10" s="92"/>
      <c r="L10" s="92"/>
      <c r="M10" s="92"/>
      <c r="N10" s="167"/>
      <c r="O10" s="167"/>
      <c r="P10" s="167"/>
      <c r="Q10" s="167"/>
      <c r="R10" s="167"/>
      <c r="S10" s="167"/>
    </row>
    <row r="11" spans="1:256" s="28" customFormat="1" ht="51">
      <c r="A11" s="217"/>
      <c r="B11" s="214"/>
      <c r="C11" s="1" t="s">
        <v>87</v>
      </c>
      <c r="D11" s="151" t="s">
        <v>346</v>
      </c>
      <c r="E11" s="94"/>
      <c r="F11" s="94"/>
      <c r="G11" s="94"/>
      <c r="H11" s="94"/>
      <c r="I11" s="94"/>
      <c r="J11" s="94"/>
      <c r="K11" s="94"/>
      <c r="L11" s="94"/>
      <c r="M11" s="94"/>
      <c r="N11" s="94"/>
      <c r="O11" s="94"/>
      <c r="P11" s="94"/>
      <c r="Q11" s="94"/>
      <c r="R11" s="94"/>
      <c r="S11" s="94"/>
    </row>
    <row r="12" spans="1:256" s="28" customFormat="1" ht="26.1" customHeight="1">
      <c r="A12" s="217"/>
      <c r="B12" s="214"/>
      <c r="C12" s="177" t="s">
        <v>88</v>
      </c>
      <c r="D12" s="178"/>
      <c r="E12" s="178"/>
      <c r="F12" s="178"/>
      <c r="G12" s="178"/>
      <c r="H12" s="178"/>
      <c r="I12" s="178"/>
      <c r="J12" s="178"/>
      <c r="K12" s="178"/>
      <c r="L12" s="178"/>
      <c r="M12" s="179"/>
      <c r="N12" s="178"/>
      <c r="O12" s="178"/>
      <c r="P12" s="179"/>
      <c r="Q12" s="178"/>
      <c r="R12" s="178"/>
      <c r="S12" s="179"/>
    </row>
    <row r="13" spans="1:256" s="28" customFormat="1" ht="38.25">
      <c r="A13" s="217"/>
      <c r="B13" s="214"/>
      <c r="C13" s="1" t="s">
        <v>89</v>
      </c>
      <c r="D13" s="151" t="s">
        <v>346</v>
      </c>
      <c r="E13" s="90"/>
      <c r="F13" s="90"/>
      <c r="G13" s="90"/>
      <c r="H13" s="90"/>
      <c r="I13" s="90"/>
      <c r="J13" s="90"/>
      <c r="K13" s="90"/>
      <c r="L13" s="90"/>
      <c r="M13" s="90"/>
      <c r="N13" s="168"/>
      <c r="O13" s="168"/>
      <c r="P13" s="168"/>
      <c r="Q13" s="168"/>
      <c r="R13" s="168"/>
      <c r="S13" s="168"/>
    </row>
    <row r="14" spans="1:256" s="28" customFormat="1" ht="25.5">
      <c r="A14" s="217"/>
      <c r="B14" s="214"/>
      <c r="C14" s="1" t="s">
        <v>85</v>
      </c>
      <c r="D14" s="151" t="s">
        <v>346</v>
      </c>
      <c r="E14" s="92"/>
      <c r="F14" s="92"/>
      <c r="G14" s="92"/>
      <c r="H14" s="92"/>
      <c r="I14" s="92"/>
      <c r="J14" s="92"/>
      <c r="K14" s="92"/>
      <c r="L14" s="92"/>
      <c r="M14" s="92"/>
      <c r="N14" s="167"/>
      <c r="O14" s="167"/>
      <c r="P14" s="167"/>
      <c r="Q14" s="167"/>
      <c r="R14" s="167"/>
      <c r="S14" s="167"/>
    </row>
    <row r="15" spans="1:256" s="28" customFormat="1" ht="38.25">
      <c r="A15" s="217"/>
      <c r="B15" s="214"/>
      <c r="C15" s="1" t="s">
        <v>90</v>
      </c>
      <c r="D15" s="151" t="s">
        <v>346</v>
      </c>
      <c r="E15" s="92"/>
      <c r="F15" s="92"/>
      <c r="G15" s="92"/>
      <c r="H15" s="92"/>
      <c r="I15" s="92"/>
      <c r="J15" s="92"/>
      <c r="K15" s="92"/>
      <c r="L15" s="92"/>
      <c r="M15" s="92"/>
      <c r="N15" s="167"/>
      <c r="O15" s="167"/>
      <c r="P15" s="167"/>
      <c r="Q15" s="167"/>
      <c r="R15" s="167"/>
      <c r="S15" s="167"/>
    </row>
    <row r="16" spans="1:256" s="28" customFormat="1" ht="38.25">
      <c r="A16" s="217"/>
      <c r="B16" s="214"/>
      <c r="C16" s="1" t="s">
        <v>91</v>
      </c>
      <c r="D16" s="151" t="s">
        <v>346</v>
      </c>
      <c r="E16" s="94"/>
      <c r="F16" s="94"/>
      <c r="G16" s="94"/>
      <c r="H16" s="94"/>
      <c r="I16" s="94"/>
      <c r="J16" s="94"/>
      <c r="K16" s="94"/>
      <c r="L16" s="94"/>
      <c r="M16" s="94"/>
      <c r="N16" s="94"/>
      <c r="O16" s="94"/>
      <c r="P16" s="94"/>
      <c r="Q16" s="94"/>
      <c r="R16" s="94"/>
      <c r="S16" s="94"/>
    </row>
    <row r="17" spans="1:19" s="29" customFormat="1" ht="67.5" customHeight="1">
      <c r="A17" s="5" t="s">
        <v>26</v>
      </c>
      <c r="B17" s="147"/>
      <c r="C17" s="148"/>
      <c r="D17" s="148"/>
      <c r="E17" s="148"/>
      <c r="G17" s="148"/>
      <c r="H17" s="148"/>
      <c r="I17" s="148"/>
      <c r="J17" s="148"/>
      <c r="K17" s="148"/>
      <c r="L17" s="148"/>
      <c r="M17" s="149"/>
      <c r="N17" s="148"/>
      <c r="O17" s="148"/>
      <c r="P17" s="149" t="s">
        <v>484</v>
      </c>
      <c r="Q17" s="148"/>
      <c r="R17" s="148"/>
      <c r="S17" s="149"/>
    </row>
    <row r="18" spans="1:19" s="26" customFormat="1" ht="24" customHeight="1">
      <c r="A18"/>
      <c r="B18"/>
      <c r="C18" s="4"/>
      <c r="D18"/>
      <c r="E18"/>
      <c r="F18"/>
      <c r="G18"/>
      <c r="H18"/>
      <c r="I18"/>
      <c r="J18"/>
      <c r="K18"/>
      <c r="L18"/>
      <c r="M18"/>
      <c r="N18"/>
      <c r="O18"/>
      <c r="P18"/>
      <c r="Q18"/>
      <c r="R18"/>
      <c r="S18"/>
    </row>
    <row r="19" spans="1:19" s="27" customFormat="1" ht="15">
      <c r="A19" s="9" t="s">
        <v>1</v>
      </c>
      <c r="B19" s="9" t="s">
        <v>4</v>
      </c>
      <c r="C19" s="10"/>
      <c r="D19" s="9">
        <v>1</v>
      </c>
      <c r="E19" s="9">
        <v>2</v>
      </c>
      <c r="F19" s="9">
        <v>3</v>
      </c>
      <c r="G19" s="9">
        <v>4</v>
      </c>
      <c r="H19" s="9">
        <v>5</v>
      </c>
      <c r="I19" s="9">
        <v>6</v>
      </c>
      <c r="J19" s="9">
        <v>7</v>
      </c>
      <c r="K19" s="9">
        <v>8</v>
      </c>
      <c r="L19" s="9">
        <v>9</v>
      </c>
      <c r="M19" s="9">
        <v>10</v>
      </c>
      <c r="N19" s="9">
        <v>11</v>
      </c>
      <c r="O19" s="9">
        <v>12</v>
      </c>
      <c r="P19" s="9">
        <v>13</v>
      </c>
      <c r="Q19" s="9">
        <v>14</v>
      </c>
      <c r="R19" s="9">
        <v>15</v>
      </c>
      <c r="S19" s="9">
        <v>16</v>
      </c>
    </row>
    <row r="20" spans="1:19" s="28" customFormat="1" ht="38.25">
      <c r="A20" s="216" t="s">
        <v>0</v>
      </c>
      <c r="B20" s="213" t="s">
        <v>312</v>
      </c>
      <c r="C20" s="12" t="s">
        <v>89</v>
      </c>
      <c r="D20" s="151" t="s">
        <v>345</v>
      </c>
      <c r="E20" s="158" t="s">
        <v>346</v>
      </c>
      <c r="F20" s="166" t="s">
        <v>346</v>
      </c>
      <c r="G20" s="166" t="s">
        <v>346</v>
      </c>
      <c r="H20" s="166" t="s">
        <v>345</v>
      </c>
      <c r="I20" s="166" t="s">
        <v>346</v>
      </c>
      <c r="J20" s="166" t="s">
        <v>414</v>
      </c>
      <c r="K20" s="166" t="s">
        <v>346</v>
      </c>
      <c r="L20" s="168" t="s">
        <v>346</v>
      </c>
      <c r="M20" s="168" t="s">
        <v>346</v>
      </c>
      <c r="N20" s="168" t="s">
        <v>346</v>
      </c>
      <c r="O20" s="168" t="s">
        <v>346</v>
      </c>
      <c r="P20" s="168" t="s">
        <v>346</v>
      </c>
      <c r="Q20" s="168" t="s">
        <v>346</v>
      </c>
      <c r="R20" s="168" t="s">
        <v>346</v>
      </c>
      <c r="S20" s="168" t="s">
        <v>346</v>
      </c>
    </row>
    <row r="21" spans="1:19" s="28" customFormat="1" ht="38.25">
      <c r="A21" s="217"/>
      <c r="B21" s="228"/>
      <c r="C21" s="1" t="s">
        <v>90</v>
      </c>
      <c r="D21" s="150" t="s">
        <v>346</v>
      </c>
      <c r="E21" s="92"/>
      <c r="F21" s="92"/>
      <c r="G21" s="92"/>
      <c r="H21" s="92"/>
      <c r="I21" s="92"/>
      <c r="J21" s="92"/>
      <c r="K21" s="92"/>
      <c r="L21" s="92"/>
      <c r="M21" s="92"/>
      <c r="N21" s="167"/>
      <c r="O21" s="167"/>
      <c r="P21" s="167"/>
      <c r="Q21" s="167"/>
      <c r="R21" s="167"/>
      <c r="S21" s="167"/>
    </row>
    <row r="22" spans="1:19" s="28" customFormat="1" ht="25.5">
      <c r="A22" s="217"/>
      <c r="B22" s="228"/>
      <c r="C22" s="1" t="s">
        <v>92</v>
      </c>
      <c r="D22" s="150" t="s">
        <v>346</v>
      </c>
      <c r="E22" s="92"/>
      <c r="F22" s="92"/>
      <c r="G22" s="92"/>
      <c r="H22" s="92"/>
      <c r="I22" s="92"/>
      <c r="J22" s="92"/>
      <c r="K22" s="92"/>
      <c r="L22" s="92"/>
      <c r="M22" s="92"/>
      <c r="N22" s="167"/>
      <c r="O22" s="167"/>
      <c r="P22" s="167"/>
      <c r="Q22" s="167"/>
      <c r="R22" s="167"/>
      <c r="S22" s="167"/>
    </row>
    <row r="23" spans="1:19" s="28" customFormat="1" ht="38.25">
      <c r="A23" s="217"/>
      <c r="B23" s="228"/>
      <c r="C23" s="1" t="s">
        <v>93</v>
      </c>
      <c r="D23" s="150" t="s">
        <v>346</v>
      </c>
      <c r="E23" s="92"/>
      <c r="F23" s="92"/>
      <c r="G23" s="92"/>
      <c r="H23" s="92"/>
      <c r="I23" s="92"/>
      <c r="J23" s="92"/>
      <c r="K23" s="92"/>
      <c r="L23" s="92"/>
      <c r="M23" s="92"/>
      <c r="N23" s="167"/>
      <c r="O23" s="167"/>
      <c r="P23" s="167"/>
      <c r="Q23" s="167"/>
      <c r="R23" s="167"/>
      <c r="S23" s="167"/>
    </row>
    <row r="24" spans="1:19" s="28" customFormat="1" ht="38.25">
      <c r="A24" s="217"/>
      <c r="B24" s="228"/>
      <c r="C24" s="1" t="s">
        <v>94</v>
      </c>
      <c r="D24" s="150" t="s">
        <v>346</v>
      </c>
      <c r="E24" s="92"/>
      <c r="F24" s="92"/>
      <c r="G24" s="92"/>
      <c r="H24" s="92"/>
      <c r="I24" s="92"/>
      <c r="J24" s="92"/>
      <c r="K24" s="92"/>
      <c r="L24" s="92"/>
      <c r="M24" s="92"/>
      <c r="N24" s="167"/>
      <c r="O24" s="167"/>
      <c r="P24" s="167"/>
      <c r="Q24" s="167"/>
      <c r="R24" s="167"/>
      <c r="S24" s="167"/>
    </row>
    <row r="25" spans="1:19" s="28" customFormat="1" ht="38.25">
      <c r="A25" s="217"/>
      <c r="B25" s="228"/>
      <c r="C25" s="1" t="s">
        <v>95</v>
      </c>
      <c r="D25" s="150" t="s">
        <v>346</v>
      </c>
      <c r="E25" s="92"/>
      <c r="F25" s="92"/>
      <c r="G25" s="92"/>
      <c r="H25" s="92"/>
      <c r="I25" s="92"/>
      <c r="J25" s="92"/>
      <c r="K25" s="92"/>
      <c r="L25" s="92"/>
      <c r="M25" s="92"/>
      <c r="N25" s="167"/>
      <c r="O25" s="167"/>
      <c r="P25" s="167"/>
      <c r="Q25" s="167"/>
      <c r="R25" s="167"/>
      <c r="S25" s="167"/>
    </row>
    <row r="26" spans="1:19" s="28" customFormat="1" ht="38.25">
      <c r="A26" s="217"/>
      <c r="B26" s="228"/>
      <c r="C26" s="1" t="s">
        <v>96</v>
      </c>
      <c r="D26" s="150" t="s">
        <v>346</v>
      </c>
      <c r="E26" s="92"/>
      <c r="F26" s="163" t="s">
        <v>344</v>
      </c>
      <c r="G26" s="163" t="s">
        <v>344</v>
      </c>
      <c r="H26" s="92"/>
      <c r="I26" s="92"/>
      <c r="J26" s="92"/>
      <c r="K26" s="92"/>
      <c r="L26" s="92"/>
      <c r="M26" s="92"/>
      <c r="N26" s="167"/>
      <c r="O26" s="167"/>
      <c r="P26" s="167"/>
      <c r="Q26" s="167"/>
      <c r="R26" s="167"/>
      <c r="S26" s="167"/>
    </row>
    <row r="27" spans="1:19" s="28" customFormat="1" ht="38.25">
      <c r="A27" s="217"/>
      <c r="B27" s="228"/>
      <c r="C27" s="1" t="s">
        <v>97</v>
      </c>
      <c r="D27" s="150" t="s">
        <v>346</v>
      </c>
      <c r="E27" s="94"/>
      <c r="F27" s="94"/>
      <c r="G27" s="94"/>
      <c r="H27" s="94"/>
      <c r="I27" s="94"/>
      <c r="J27" s="94"/>
      <c r="K27" s="94"/>
      <c r="L27" s="94"/>
      <c r="M27" s="94"/>
      <c r="N27" s="94"/>
      <c r="O27" s="94"/>
      <c r="P27" s="94"/>
      <c r="Q27" s="94"/>
      <c r="R27" s="94"/>
      <c r="S27" s="94"/>
    </row>
    <row r="28" spans="1:19" s="29" customFormat="1" ht="67.5" customHeight="1">
      <c r="A28" s="5" t="s">
        <v>26</v>
      </c>
      <c r="B28" s="169"/>
      <c r="C28" s="164"/>
      <c r="D28" s="164"/>
      <c r="E28" s="164"/>
      <c r="F28" s="148" t="s">
        <v>411</v>
      </c>
      <c r="G28" s="164" t="s">
        <v>412</v>
      </c>
      <c r="H28" s="164"/>
      <c r="I28" s="164"/>
      <c r="J28" s="164" t="s">
        <v>501</v>
      </c>
      <c r="K28" s="164"/>
      <c r="L28" s="164"/>
      <c r="M28" s="165"/>
      <c r="N28" s="164"/>
      <c r="O28" s="164"/>
      <c r="P28" s="165"/>
      <c r="Q28" s="164"/>
      <c r="R28" s="164"/>
      <c r="S28" s="165"/>
    </row>
    <row r="29" spans="1:19" s="26" customFormat="1" ht="24" customHeight="1">
      <c r="A29"/>
      <c r="B29"/>
      <c r="C29" s="4"/>
      <c r="D29"/>
      <c r="E29"/>
      <c r="F29"/>
      <c r="G29"/>
      <c r="H29"/>
      <c r="I29"/>
      <c r="J29"/>
      <c r="K29"/>
      <c r="L29"/>
      <c r="M29"/>
    </row>
  </sheetData>
  <mergeCells count="5">
    <mergeCell ref="A1:M1"/>
    <mergeCell ref="A5:A16"/>
    <mergeCell ref="B5:B16"/>
    <mergeCell ref="A20:A27"/>
    <mergeCell ref="B20:B27"/>
  </mergeCells>
  <conditionalFormatting sqref="D9:S11 D13:S16 D6:S7 D20:S27">
    <cfRule type="cellIs" dxfId="23" priority="4" stopIfTrue="1" operator="equal">
      <formula>"p"</formula>
    </cfRule>
    <cfRule type="cellIs" dxfId="22" priority="5" stopIfTrue="1" operator="equal">
      <formula>"tp"</formula>
    </cfRule>
    <cfRule type="cellIs" dxfId="21" priority="6" stopIfTrue="1" operator="equal">
      <formula>"f"</formula>
    </cfRule>
  </conditionalFormatting>
  <conditionalFormatting sqref="IV6">
    <cfRule type="cellIs" dxfId="20" priority="1" stopIfTrue="1" operator="equal">
      <formula>"p"</formula>
    </cfRule>
    <cfRule type="cellIs" dxfId="19" priority="2" stopIfTrue="1" operator="equal">
      <formula>"tp"</formula>
    </cfRule>
    <cfRule type="cellIs" dxfId="18" priority="3" stopIfTrue="1" operator="equal">
      <formula>"f"</formula>
    </cfRule>
  </conditionalFormatting>
  <hyperlinks>
    <hyperlink ref="B5:B16" r:id="rId1" location="qr-time-limits-required-behaviors" display="http://www.w3.org/WAI/WCAG20/quickref/ - qr-time-limits-required-behaviors"/>
    <hyperlink ref="B20:B27" r:id="rId2" location="qr-time-limits-pause" display="http://www.w3.org/WAI/WCAG20/quickref/ - qr-time-limits-pause"/>
  </hyperlinks>
  <pageMargins left="0.70866141732283472" right="0.70866141732283472" top="0.74803149606299213" bottom="0.74803149606299213" header="0.31496062992125984" footer="0.31496062992125984"/>
  <pageSetup paperSize="9" scale="54" fitToHeight="3" orientation="landscape" r:id="rId3"/>
  <headerFooter>
    <oddFooter>Page &amp;P</oddFooter>
  </headerFooter>
</worksheet>
</file>

<file path=xl/worksheets/sheet9.xml><?xml version="1.0" encoding="utf-8"?>
<worksheet xmlns="http://schemas.openxmlformats.org/spreadsheetml/2006/main" xmlns:r="http://schemas.openxmlformats.org/officeDocument/2006/relationships">
  <sheetPr>
    <pageSetUpPr fitToPage="1"/>
  </sheetPr>
  <dimension ref="A1:S9"/>
  <sheetViews>
    <sheetView zoomScale="55" zoomScaleNormal="55" workbookViewId="0">
      <selection activeCell="O5" sqref="O5"/>
    </sheetView>
  </sheetViews>
  <sheetFormatPr defaultColWidth="9.140625" defaultRowHeight="12.75"/>
  <cols>
    <col min="1" max="1" width="10.140625" bestFit="1" customWidth="1"/>
    <col min="2" max="2" width="51" customWidth="1"/>
    <col min="3" max="3" width="55.28515625" style="4" customWidth="1"/>
    <col min="4" max="13" width="13.140625" customWidth="1"/>
    <col min="14" max="16384" width="9.140625" style="6"/>
  </cols>
  <sheetData>
    <row r="1" spans="1:19" s="26" customFormat="1" ht="63.75" customHeight="1">
      <c r="A1" s="219" t="s">
        <v>98</v>
      </c>
      <c r="B1" s="219"/>
      <c r="C1" s="219"/>
      <c r="D1" s="219"/>
      <c r="E1" s="219"/>
      <c r="F1" s="219"/>
      <c r="G1" s="219"/>
      <c r="H1" s="219"/>
      <c r="I1" s="219"/>
      <c r="J1" s="219"/>
      <c r="K1" s="219"/>
      <c r="L1" s="219"/>
      <c r="M1" s="219"/>
    </row>
    <row r="2" spans="1:19" s="26" customFormat="1">
      <c r="A2"/>
      <c r="B2"/>
      <c r="C2" s="4"/>
      <c r="D2"/>
      <c r="E2"/>
      <c r="F2"/>
      <c r="G2"/>
      <c r="H2"/>
      <c r="I2"/>
      <c r="J2"/>
      <c r="K2"/>
      <c r="L2"/>
      <c r="M2"/>
    </row>
    <row r="3" spans="1:19" s="89" customFormat="1" ht="60">
      <c r="A3" s="87"/>
      <c r="B3" s="87"/>
      <c r="C3" s="88"/>
      <c r="D3" s="129" t="str">
        <f>(Overview!C2)</f>
        <v>Homepage</v>
      </c>
      <c r="E3" s="129" t="str">
        <f>(Overview!D2)</f>
        <v>TV Guide</v>
      </c>
      <c r="F3" s="129" t="str">
        <f>(Overview!E2)</f>
        <v>Channel page</v>
      </c>
      <c r="G3" s="129" t="str">
        <f>(Overview!F2)</f>
        <v>Show page (Mad men)</v>
      </c>
      <c r="H3" s="129" t="str">
        <f>(Overview!G2)</f>
        <v>Shop index page</v>
      </c>
      <c r="I3" s="129" t="str">
        <f>(Overview!H2)</f>
        <v>TV Package</v>
      </c>
      <c r="J3" s="129" t="str">
        <f>(Overview!I2)</f>
        <v>Product page</v>
      </c>
      <c r="K3" s="129" t="str">
        <f>(Overview!J2)</f>
        <v>Broadband (Unlimited)</v>
      </c>
      <c r="L3" s="129" t="str">
        <f>(Overview!K2)</f>
        <v>Basket page</v>
      </c>
      <c r="M3" s="129" t="str">
        <f>(Overview!L2)</f>
        <v>Order summary</v>
      </c>
      <c r="N3" s="129" t="str">
        <f>(Overview!M2)</f>
        <v>Login</v>
      </c>
      <c r="O3" s="129" t="str">
        <f>(Overview!N2)</f>
        <v>Signup</v>
      </c>
      <c r="P3" s="129" t="str">
        <f>(Overview!O2)</f>
        <v>Dashboard</v>
      </c>
      <c r="Q3" s="129" t="str">
        <f>(Overview!P2)</f>
        <v>TV starting point</v>
      </c>
      <c r="R3" s="129" t="str">
        <f>(Overview!Q2)</f>
        <v>Contact us</v>
      </c>
      <c r="S3" s="129" t="str">
        <f>(Overview!R2)</f>
        <v>Diagnostic example</v>
      </c>
    </row>
    <row r="4" spans="1:19" s="27" customFormat="1" ht="15">
      <c r="A4" s="9" t="s">
        <v>1</v>
      </c>
      <c r="B4" s="9" t="s">
        <v>4</v>
      </c>
      <c r="C4" s="19"/>
      <c r="D4" s="9">
        <v>1</v>
      </c>
      <c r="E4" s="9">
        <v>2</v>
      </c>
      <c r="F4" s="9">
        <v>3</v>
      </c>
      <c r="G4" s="9">
        <v>4</v>
      </c>
      <c r="H4" s="9">
        <v>5</v>
      </c>
      <c r="I4" s="9">
        <v>6</v>
      </c>
      <c r="J4" s="9">
        <v>7</v>
      </c>
      <c r="K4" s="9">
        <v>8</v>
      </c>
      <c r="L4" s="9">
        <v>9</v>
      </c>
      <c r="M4" s="9">
        <v>10</v>
      </c>
      <c r="N4" s="9">
        <v>11</v>
      </c>
      <c r="O4" s="9">
        <v>12</v>
      </c>
      <c r="P4" s="9">
        <v>13</v>
      </c>
      <c r="Q4" s="9">
        <v>14</v>
      </c>
      <c r="R4" s="9">
        <v>15</v>
      </c>
      <c r="S4" s="9">
        <v>16</v>
      </c>
    </row>
    <row r="5" spans="1:19" s="28" customFormat="1" ht="38.25">
      <c r="A5" s="217" t="s">
        <v>0</v>
      </c>
      <c r="B5" s="214" t="s">
        <v>313</v>
      </c>
      <c r="C5" s="13" t="s">
        <v>99</v>
      </c>
      <c r="D5" s="117" t="s">
        <v>346</v>
      </c>
      <c r="E5" s="157" t="s">
        <v>346</v>
      </c>
      <c r="F5" s="163" t="s">
        <v>346</v>
      </c>
      <c r="G5" s="163" t="s">
        <v>346</v>
      </c>
      <c r="H5" s="163" t="s">
        <v>346</v>
      </c>
      <c r="I5" s="163" t="s">
        <v>346</v>
      </c>
      <c r="J5" s="163" t="s">
        <v>346</v>
      </c>
      <c r="K5" s="163" t="s">
        <v>346</v>
      </c>
      <c r="L5" s="167" t="s">
        <v>346</v>
      </c>
      <c r="M5" s="167" t="s">
        <v>346</v>
      </c>
      <c r="N5" s="167" t="s">
        <v>346</v>
      </c>
      <c r="O5" s="167" t="s">
        <v>346</v>
      </c>
      <c r="P5" s="167" t="s">
        <v>346</v>
      </c>
      <c r="Q5" s="167" t="s">
        <v>346</v>
      </c>
      <c r="R5" s="167" t="s">
        <v>346</v>
      </c>
      <c r="S5" s="167" t="s">
        <v>346</v>
      </c>
    </row>
    <row r="6" spans="1:19" s="28" customFormat="1" ht="26.1" customHeight="1">
      <c r="A6" s="217"/>
      <c r="B6" s="214"/>
      <c r="C6" s="1" t="s">
        <v>100</v>
      </c>
      <c r="D6" s="150" t="s">
        <v>346</v>
      </c>
      <c r="E6" s="92"/>
      <c r="F6" s="92"/>
      <c r="G6" s="92"/>
      <c r="H6" s="92"/>
      <c r="I6" s="92"/>
      <c r="J6" s="92"/>
      <c r="K6" s="92"/>
      <c r="L6" s="92"/>
      <c r="M6" s="92"/>
      <c r="N6" s="167"/>
      <c r="O6" s="167"/>
      <c r="P6" s="167"/>
      <c r="Q6" s="167"/>
      <c r="R6" s="167"/>
      <c r="S6" s="167"/>
    </row>
    <row r="7" spans="1:19" s="28" customFormat="1" ht="38.25">
      <c r="A7" s="217"/>
      <c r="B7" s="214"/>
      <c r="C7" s="1" t="s">
        <v>101</v>
      </c>
      <c r="D7" s="94" t="s">
        <v>346</v>
      </c>
      <c r="E7" s="94"/>
      <c r="F7" s="94"/>
      <c r="G7" s="94"/>
      <c r="H7" s="94"/>
      <c r="I7" s="94"/>
      <c r="J7" s="94"/>
      <c r="K7" s="94"/>
      <c r="L7" s="94"/>
      <c r="M7" s="94"/>
      <c r="N7" s="94"/>
      <c r="O7" s="94"/>
      <c r="P7" s="94"/>
      <c r="Q7" s="94"/>
      <c r="R7" s="94"/>
      <c r="S7" s="94"/>
    </row>
    <row r="8" spans="1:19" s="29" customFormat="1" ht="67.5" customHeight="1">
      <c r="A8" s="5" t="s">
        <v>26</v>
      </c>
      <c r="B8" s="180"/>
      <c r="C8" s="181"/>
      <c r="D8" s="181"/>
      <c r="E8" s="181"/>
      <c r="F8" s="181"/>
      <c r="G8" s="181"/>
      <c r="H8" s="181"/>
      <c r="I8" s="181"/>
      <c r="J8" s="181"/>
      <c r="K8" s="181"/>
      <c r="L8" s="181"/>
      <c r="M8" s="182"/>
      <c r="N8" s="181"/>
      <c r="O8" s="181"/>
      <c r="P8" s="182"/>
      <c r="Q8" s="181"/>
      <c r="R8" s="181"/>
      <c r="S8" s="182"/>
    </row>
    <row r="9" spans="1:19" s="26" customFormat="1" ht="24" customHeight="1">
      <c r="A9"/>
      <c r="B9"/>
      <c r="C9" s="4"/>
      <c r="D9"/>
      <c r="E9"/>
      <c r="F9"/>
      <c r="G9"/>
      <c r="H9"/>
      <c r="I9"/>
      <c r="J9"/>
      <c r="K9"/>
      <c r="L9"/>
      <c r="M9"/>
    </row>
  </sheetData>
  <mergeCells count="3">
    <mergeCell ref="A1:M1"/>
    <mergeCell ref="A5:A7"/>
    <mergeCell ref="B5:B7"/>
  </mergeCells>
  <conditionalFormatting sqref="D5:S7">
    <cfRule type="cellIs" dxfId="17" priority="1" stopIfTrue="1" operator="equal">
      <formula>"p"</formula>
    </cfRule>
    <cfRule type="cellIs" dxfId="16" priority="2" stopIfTrue="1" operator="equal">
      <formula>"tp"</formula>
    </cfRule>
    <cfRule type="cellIs" dxfId="15" priority="3" stopIfTrue="1" operator="equal">
      <formula>"f"</formula>
    </cfRule>
  </conditionalFormatting>
  <hyperlinks>
    <hyperlink ref="B5:B7" r:id="rId1" location="qr-seizure-does-not-violate" display="http://www.w3.org/WAI/WCAG20/quickref/ - qr-seizure-does-not-violate"/>
  </hyperlinks>
  <pageMargins left="0.70866141732283472" right="0.70866141732283472" top="0.74803149606299213" bottom="0.74803149606299213" header="0.31496062992125984" footer="0.31496062992125984"/>
  <pageSetup paperSize="9" scale="54" orientation="landscape" r:id="rId2"/>
  <headerFoot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Coversheet</vt:lpstr>
      <vt:lpstr>Overview</vt:lpstr>
      <vt:lpstr>Guideline 1.1</vt:lpstr>
      <vt:lpstr>Guideline 1.2</vt:lpstr>
      <vt:lpstr>Guideline 1.3</vt:lpstr>
      <vt:lpstr>Guideline 1.4</vt:lpstr>
      <vt:lpstr>Guideline 2.1</vt:lpstr>
      <vt:lpstr>Guideline 2.2</vt:lpstr>
      <vt:lpstr>Guideline 2.3</vt:lpstr>
      <vt:lpstr>Guideline 2.4</vt:lpstr>
      <vt:lpstr>Guideline 3.1</vt:lpstr>
      <vt:lpstr>Guideline 3.2</vt:lpstr>
      <vt:lpstr>Guideline 3.3</vt:lpstr>
      <vt:lpstr>Guideline 4.1</vt:lpstr>
      <vt:lpstr>Coversheet!_Ref117065589</vt:lpstr>
    </vt:vector>
  </TitlesOfParts>
  <Company>Nomensa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Deglos</dc:creator>
  <cp:lastModifiedBy>Alastair Campbell</cp:lastModifiedBy>
  <cp:lastPrinted>2009-08-14T10:56:06Z</cp:lastPrinted>
  <dcterms:created xsi:type="dcterms:W3CDTF">2004-07-14T16:23:46Z</dcterms:created>
  <dcterms:modified xsi:type="dcterms:W3CDTF">2013-05-12T20:52:42Z</dcterms:modified>
</cp:coreProperties>
</file>