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260842dd1fee6b/Documents/"/>
    </mc:Choice>
  </mc:AlternateContent>
  <xr:revisionPtr revIDLastSave="1613" documentId="8_{025F5575-24F6-4797-BE41-C50FE3753A85}" xr6:coauthVersionLast="47" xr6:coauthVersionMax="47" xr10:uidLastSave="{62C14F4A-FC4C-469E-84D5-711D1F746898}"/>
  <bookViews>
    <workbookView xWindow="-110" yWindow="-110" windowWidth="19420" windowHeight="10560" activeTab="1" xr2:uid="{937953C6-8E09-4089-BEBC-CD42A4456222}"/>
  </bookViews>
  <sheets>
    <sheet name="Sheet1" sheetId="1" r:id="rId1"/>
    <sheet name="C++ Attr -&gt; AttrLoad" sheetId="11" r:id="rId2"/>
    <sheet name="Sheet2" sheetId="2" r:id="rId3"/>
    <sheet name="Sheet3" sheetId="3" r:id="rId4"/>
    <sheet name="C++ Method Decl -&gt; JS Binding" sheetId="4" r:id="rId5"/>
    <sheet name="C++ Property Decl -&gt; JS Binding" sheetId="5" r:id="rId6"/>
    <sheet name="C++ Static Decl -&gt; JS Binding" sheetId="6" r:id="rId7"/>
    <sheet name="Sheet4" sheetId="7" r:id="rId8"/>
    <sheet name="Sheet5" sheetId="8" r:id="rId9"/>
    <sheet name="Sheet7" sheetId="10" r:id="rId10"/>
  </sheets>
  <definedNames>
    <definedName name="_xlnm._FilterDatabase" localSheetId="0" hidden="1">Sheet1!$A$1:$F$1093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1" i="1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B15" i="11"/>
  <c r="B16" i="11"/>
  <c r="B17" i="11"/>
  <c r="B18" i="11"/>
  <c r="B19" i="11"/>
  <c r="B20" i="11"/>
  <c r="B21" i="1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B4" i="11"/>
  <c r="B5" i="11"/>
  <c r="B6" i="11"/>
  <c r="B7" i="11"/>
  <c r="B8" i="11"/>
  <c r="B9" i="11"/>
  <c r="B10" i="11"/>
  <c r="B11" i="11"/>
  <c r="B12" i="11"/>
  <c r="B13" i="11"/>
  <c r="B14" i="11"/>
  <c r="B1" i="11"/>
  <c r="B2" i="11"/>
  <c r="B3" i="11"/>
  <c r="C1" i="11"/>
  <c r="D1" i="11" s="1"/>
  <c r="C2" i="11"/>
  <c r="D2" i="11" s="1"/>
  <c r="C3" i="11"/>
  <c r="D3" i="11" s="1"/>
  <c r="B2" i="4"/>
  <c r="C2" i="4" s="1"/>
  <c r="D2" i="4" s="1"/>
  <c r="B3" i="4"/>
  <c r="C3" i="4" s="1"/>
  <c r="D3" i="4" s="1"/>
  <c r="B4" i="4"/>
  <c r="C4" i="4" s="1"/>
  <c r="D4" i="4" s="1"/>
  <c r="B5" i="4"/>
  <c r="C5" i="4" s="1"/>
  <c r="D5" i="4" s="1"/>
  <c r="B6" i="4"/>
  <c r="C6" i="4" s="1"/>
  <c r="D6" i="4" s="1"/>
  <c r="B7" i="4"/>
  <c r="C7" i="4" s="1"/>
  <c r="D7" i="4" s="1"/>
  <c r="B8" i="4"/>
  <c r="C8" i="4" s="1"/>
  <c r="D8" i="4" s="1"/>
  <c r="B9" i="4"/>
  <c r="B10" i="4"/>
  <c r="B11" i="4"/>
  <c r="B12" i="4"/>
  <c r="B13" i="4"/>
  <c r="B14" i="4"/>
  <c r="B15" i="4"/>
  <c r="C15" i="4" s="1"/>
  <c r="D15" i="4" s="1"/>
  <c r="B16" i="4"/>
  <c r="B17" i="4"/>
  <c r="C17" i="4" s="1"/>
  <c r="D17" i="4" s="1"/>
  <c r="B18" i="4"/>
  <c r="C18" i="4" s="1"/>
  <c r="D18" i="4" s="1"/>
  <c r="B19" i="4"/>
  <c r="B20" i="4"/>
  <c r="C20" i="4" s="1"/>
  <c r="D20" i="4" s="1"/>
  <c r="B1" i="4"/>
  <c r="C1" i="4" s="1"/>
  <c r="D1" i="4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2" i="5"/>
  <c r="C2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" i="5"/>
  <c r="C1" i="5" s="1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E16" i="8" s="1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E64" i="8" s="1"/>
  <c r="D65" i="8"/>
  <c r="D66" i="8"/>
  <c r="D67" i="8"/>
  <c r="D68" i="8"/>
  <c r="D69" i="8"/>
  <c r="D70" i="8"/>
  <c r="D71" i="8"/>
  <c r="D72" i="8"/>
  <c r="D73" i="8"/>
  <c r="D74" i="8"/>
  <c r="D75" i="8"/>
  <c r="D76" i="8"/>
  <c r="D1" i="8"/>
  <c r="E29" i="8"/>
  <c r="E63" i="8"/>
  <c r="E71" i="8"/>
  <c r="C2" i="8"/>
  <c r="C4" i="8"/>
  <c r="C5" i="8"/>
  <c r="C10" i="8"/>
  <c r="C15" i="8"/>
  <c r="C16" i="8"/>
  <c r="C18" i="8"/>
  <c r="C20" i="8"/>
  <c r="C21" i="8"/>
  <c r="C26" i="8"/>
  <c r="C31" i="8"/>
  <c r="C32" i="8"/>
  <c r="C34" i="8"/>
  <c r="C36" i="8"/>
  <c r="C37" i="8"/>
  <c r="C42" i="8"/>
  <c r="C47" i="8"/>
  <c r="C48" i="8"/>
  <c r="C50" i="8"/>
  <c r="C52" i="8"/>
  <c r="C53" i="8"/>
  <c r="C58" i="8"/>
  <c r="C63" i="8"/>
  <c r="C64" i="8"/>
  <c r="C66" i="8"/>
  <c r="C68" i="8"/>
  <c r="C69" i="8"/>
  <c r="C74" i="8"/>
  <c r="E15" i="8"/>
  <c r="E31" i="8"/>
  <c r="B2" i="8"/>
  <c r="B3" i="8"/>
  <c r="B4" i="8"/>
  <c r="B5" i="8"/>
  <c r="B6" i="8"/>
  <c r="E6" i="8" s="1"/>
  <c r="B7" i="8"/>
  <c r="E7" i="8" s="1"/>
  <c r="B8" i="8"/>
  <c r="B9" i="8"/>
  <c r="E9" i="8" s="1"/>
  <c r="B10" i="8"/>
  <c r="E10" i="8" s="1"/>
  <c r="B11" i="8"/>
  <c r="B12" i="8"/>
  <c r="E12" i="8" s="1"/>
  <c r="B13" i="8"/>
  <c r="C13" i="8" s="1"/>
  <c r="B14" i="8"/>
  <c r="C14" i="8" s="1"/>
  <c r="B15" i="8"/>
  <c r="B16" i="8"/>
  <c r="B17" i="8"/>
  <c r="C17" i="8" s="1"/>
  <c r="B18" i="8"/>
  <c r="B19" i="8"/>
  <c r="B20" i="8"/>
  <c r="B21" i="8"/>
  <c r="B22" i="8"/>
  <c r="E22" i="8" s="1"/>
  <c r="B23" i="8"/>
  <c r="E23" i="8" s="1"/>
  <c r="B24" i="8"/>
  <c r="B25" i="8"/>
  <c r="E25" i="8" s="1"/>
  <c r="B26" i="8"/>
  <c r="E26" i="8" s="1"/>
  <c r="B27" i="8"/>
  <c r="B28" i="8"/>
  <c r="E28" i="8" s="1"/>
  <c r="B29" i="8"/>
  <c r="C29" i="8" s="1"/>
  <c r="B30" i="8"/>
  <c r="B31" i="8"/>
  <c r="B32" i="8"/>
  <c r="B33" i="8"/>
  <c r="C33" i="8" s="1"/>
  <c r="B34" i="8"/>
  <c r="B35" i="8"/>
  <c r="B36" i="8"/>
  <c r="B37" i="8"/>
  <c r="B38" i="8"/>
  <c r="E38" i="8" s="1"/>
  <c r="B39" i="8"/>
  <c r="E39" i="8" s="1"/>
  <c r="B40" i="8"/>
  <c r="B41" i="8"/>
  <c r="E41" i="8" s="1"/>
  <c r="B42" i="8"/>
  <c r="E42" i="8" s="1"/>
  <c r="B43" i="8"/>
  <c r="B44" i="8"/>
  <c r="E44" i="8" s="1"/>
  <c r="B45" i="8"/>
  <c r="B46" i="8"/>
  <c r="B47" i="8"/>
  <c r="B48" i="8"/>
  <c r="B49" i="8"/>
  <c r="C49" i="8" s="1"/>
  <c r="B50" i="8"/>
  <c r="B51" i="8"/>
  <c r="B52" i="8"/>
  <c r="B53" i="8"/>
  <c r="B54" i="8"/>
  <c r="E54" i="8" s="1"/>
  <c r="B55" i="8"/>
  <c r="C55" i="8" s="1"/>
  <c r="B56" i="8"/>
  <c r="B57" i="8"/>
  <c r="E57" i="8" s="1"/>
  <c r="B58" i="8"/>
  <c r="E58" i="8" s="1"/>
  <c r="B59" i="8"/>
  <c r="B60" i="8"/>
  <c r="E60" i="8" s="1"/>
  <c r="B61" i="8"/>
  <c r="C61" i="8" s="1"/>
  <c r="B62" i="8"/>
  <c r="C62" i="8" s="1"/>
  <c r="B63" i="8"/>
  <c r="B64" i="8"/>
  <c r="B65" i="8"/>
  <c r="C65" i="8" s="1"/>
  <c r="B66" i="8"/>
  <c r="B67" i="8"/>
  <c r="B68" i="8"/>
  <c r="B69" i="8"/>
  <c r="B70" i="8"/>
  <c r="E70" i="8" s="1"/>
  <c r="B71" i="8"/>
  <c r="C71" i="8" s="1"/>
  <c r="B72" i="8"/>
  <c r="B73" i="8"/>
  <c r="E73" i="8" s="1"/>
  <c r="B74" i="8"/>
  <c r="E74" i="8" s="1"/>
  <c r="B75" i="8"/>
  <c r="B76" i="8"/>
  <c r="E76" i="8" s="1"/>
  <c r="B1" i="8"/>
  <c r="C1" i="8" s="1"/>
  <c r="D16" i="7"/>
  <c r="D20" i="7"/>
  <c r="D21" i="7"/>
  <c r="D25" i="7"/>
  <c r="D26" i="7"/>
  <c r="D30" i="7"/>
  <c r="D31" i="7"/>
  <c r="D32" i="7"/>
  <c r="D36" i="7"/>
  <c r="D37" i="7"/>
  <c r="D41" i="7"/>
  <c r="D42" i="7"/>
  <c r="D46" i="7"/>
  <c r="D47" i="7"/>
  <c r="D48" i="7"/>
  <c r="D52" i="7"/>
  <c r="D53" i="7"/>
  <c r="D57" i="7"/>
  <c r="D58" i="7"/>
  <c r="D62" i="7"/>
  <c r="D63" i="7"/>
  <c r="D64" i="7"/>
  <c r="D68" i="7"/>
  <c r="D69" i="7"/>
  <c r="D73" i="7"/>
  <c r="D74" i="7"/>
  <c r="D78" i="7"/>
  <c r="D79" i="7"/>
  <c r="D80" i="7"/>
  <c r="D84" i="7"/>
  <c r="D85" i="7"/>
  <c r="D89" i="7"/>
  <c r="D90" i="7"/>
  <c r="D94" i="7"/>
  <c r="D95" i="7"/>
  <c r="D96" i="7"/>
  <c r="D100" i="7"/>
  <c r="D101" i="7"/>
  <c r="D105" i="7"/>
  <c r="D106" i="7"/>
  <c r="D110" i="7"/>
  <c r="D111" i="7"/>
  <c r="D112" i="7"/>
  <c r="D116" i="7"/>
  <c r="D117" i="7"/>
  <c r="D121" i="7"/>
  <c r="D122" i="7"/>
  <c r="D126" i="7"/>
  <c r="D127" i="7"/>
  <c r="D128" i="7"/>
  <c r="D132" i="7"/>
  <c r="D133" i="7"/>
  <c r="D137" i="7"/>
  <c r="D138" i="7"/>
  <c r="D142" i="7"/>
  <c r="D143" i="7"/>
  <c r="D144" i="7"/>
  <c r="C1" i="7"/>
  <c r="D1" i="7" s="1"/>
  <c r="C2" i="7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C17" i="7"/>
  <c r="D17" i="7" s="1"/>
  <c r="C18" i="7"/>
  <c r="D18" i="7" s="1"/>
  <c r="C19" i="7"/>
  <c r="D19" i="7" s="1"/>
  <c r="C20" i="7"/>
  <c r="C21" i="7"/>
  <c r="C22" i="7"/>
  <c r="D22" i="7" s="1"/>
  <c r="C23" i="7"/>
  <c r="D23" i="7" s="1"/>
  <c r="C24" i="7"/>
  <c r="D24" i="7" s="1"/>
  <c r="C25" i="7"/>
  <c r="C26" i="7"/>
  <c r="C27" i="7"/>
  <c r="D27" i="7" s="1"/>
  <c r="C28" i="7"/>
  <c r="D28" i="7" s="1"/>
  <c r="C29" i="7"/>
  <c r="D29" i="7" s="1"/>
  <c r="C30" i="7"/>
  <c r="C31" i="7"/>
  <c r="C32" i="7"/>
  <c r="C33" i="7"/>
  <c r="D33" i="7" s="1"/>
  <c r="C34" i="7"/>
  <c r="D34" i="7" s="1"/>
  <c r="C35" i="7"/>
  <c r="D35" i="7" s="1"/>
  <c r="C36" i="7"/>
  <c r="C37" i="7"/>
  <c r="C38" i="7"/>
  <c r="D38" i="7" s="1"/>
  <c r="C39" i="7"/>
  <c r="D39" i="7" s="1"/>
  <c r="C40" i="7"/>
  <c r="D40" i="7" s="1"/>
  <c r="C41" i="7"/>
  <c r="C42" i="7"/>
  <c r="C43" i="7"/>
  <c r="D43" i="7" s="1"/>
  <c r="C44" i="7"/>
  <c r="D44" i="7" s="1"/>
  <c r="C45" i="7"/>
  <c r="D45" i="7" s="1"/>
  <c r="C46" i="7"/>
  <c r="C47" i="7"/>
  <c r="C48" i="7"/>
  <c r="C49" i="7"/>
  <c r="D49" i="7" s="1"/>
  <c r="C50" i="7"/>
  <c r="D50" i="7" s="1"/>
  <c r="C51" i="7"/>
  <c r="D51" i="7" s="1"/>
  <c r="C52" i="7"/>
  <c r="C53" i="7"/>
  <c r="C54" i="7"/>
  <c r="D54" i="7" s="1"/>
  <c r="C55" i="7"/>
  <c r="D55" i="7" s="1"/>
  <c r="C56" i="7"/>
  <c r="D56" i="7" s="1"/>
  <c r="C57" i="7"/>
  <c r="C58" i="7"/>
  <c r="C59" i="7"/>
  <c r="D59" i="7" s="1"/>
  <c r="C60" i="7"/>
  <c r="D60" i="7" s="1"/>
  <c r="C61" i="7"/>
  <c r="D61" i="7" s="1"/>
  <c r="C62" i="7"/>
  <c r="C63" i="7"/>
  <c r="C64" i="7"/>
  <c r="C65" i="7"/>
  <c r="D65" i="7" s="1"/>
  <c r="C66" i="7"/>
  <c r="D66" i="7" s="1"/>
  <c r="C67" i="7"/>
  <c r="D67" i="7" s="1"/>
  <c r="C68" i="7"/>
  <c r="C69" i="7"/>
  <c r="C70" i="7"/>
  <c r="D70" i="7" s="1"/>
  <c r="C71" i="7"/>
  <c r="D71" i="7" s="1"/>
  <c r="C72" i="7"/>
  <c r="D72" i="7" s="1"/>
  <c r="C73" i="7"/>
  <c r="C74" i="7"/>
  <c r="C75" i="7"/>
  <c r="D75" i="7" s="1"/>
  <c r="C76" i="7"/>
  <c r="D76" i="7" s="1"/>
  <c r="C77" i="7"/>
  <c r="D77" i="7" s="1"/>
  <c r="C78" i="7"/>
  <c r="C79" i="7"/>
  <c r="C80" i="7"/>
  <c r="C81" i="7"/>
  <c r="D81" i="7" s="1"/>
  <c r="C82" i="7"/>
  <c r="D82" i="7" s="1"/>
  <c r="C83" i="7"/>
  <c r="D83" i="7" s="1"/>
  <c r="C84" i="7"/>
  <c r="C85" i="7"/>
  <c r="C86" i="7"/>
  <c r="D86" i="7" s="1"/>
  <c r="C87" i="7"/>
  <c r="D87" i="7" s="1"/>
  <c r="C88" i="7"/>
  <c r="D88" i="7" s="1"/>
  <c r="C89" i="7"/>
  <c r="C90" i="7"/>
  <c r="C91" i="7"/>
  <c r="D91" i="7" s="1"/>
  <c r="C92" i="7"/>
  <c r="D92" i="7" s="1"/>
  <c r="C93" i="7"/>
  <c r="D93" i="7" s="1"/>
  <c r="C94" i="7"/>
  <c r="C95" i="7"/>
  <c r="C96" i="7"/>
  <c r="C97" i="7"/>
  <c r="D97" i="7" s="1"/>
  <c r="C98" i="7"/>
  <c r="D98" i="7" s="1"/>
  <c r="C99" i="7"/>
  <c r="D99" i="7" s="1"/>
  <c r="C100" i="7"/>
  <c r="C101" i="7"/>
  <c r="C102" i="7"/>
  <c r="D102" i="7" s="1"/>
  <c r="C103" i="7"/>
  <c r="D103" i="7" s="1"/>
  <c r="C104" i="7"/>
  <c r="D104" i="7" s="1"/>
  <c r="C105" i="7"/>
  <c r="C106" i="7"/>
  <c r="C107" i="7"/>
  <c r="D107" i="7" s="1"/>
  <c r="C108" i="7"/>
  <c r="D108" i="7" s="1"/>
  <c r="C109" i="7"/>
  <c r="D109" i="7" s="1"/>
  <c r="C110" i="7"/>
  <c r="C111" i="7"/>
  <c r="C112" i="7"/>
  <c r="C113" i="7"/>
  <c r="D113" i="7" s="1"/>
  <c r="C114" i="7"/>
  <c r="D114" i="7" s="1"/>
  <c r="C115" i="7"/>
  <c r="D115" i="7" s="1"/>
  <c r="C116" i="7"/>
  <c r="C117" i="7"/>
  <c r="C118" i="7"/>
  <c r="D118" i="7" s="1"/>
  <c r="C119" i="7"/>
  <c r="D119" i="7" s="1"/>
  <c r="C120" i="7"/>
  <c r="D120" i="7" s="1"/>
  <c r="C121" i="7"/>
  <c r="C122" i="7"/>
  <c r="C123" i="7"/>
  <c r="D123" i="7" s="1"/>
  <c r="C124" i="7"/>
  <c r="D124" i="7" s="1"/>
  <c r="C125" i="7"/>
  <c r="D125" i="7" s="1"/>
  <c r="C126" i="7"/>
  <c r="C127" i="7"/>
  <c r="C128" i="7"/>
  <c r="C129" i="7"/>
  <c r="D129" i="7" s="1"/>
  <c r="C130" i="7"/>
  <c r="D130" i="7" s="1"/>
  <c r="C131" i="7"/>
  <c r="D131" i="7" s="1"/>
  <c r="C132" i="7"/>
  <c r="C133" i="7"/>
  <c r="C134" i="7"/>
  <c r="D134" i="7" s="1"/>
  <c r="C135" i="7"/>
  <c r="D135" i="7" s="1"/>
  <c r="C136" i="7"/>
  <c r="D136" i="7" s="1"/>
  <c r="C137" i="7"/>
  <c r="C138" i="7"/>
  <c r="C139" i="7"/>
  <c r="D139" i="7" s="1"/>
  <c r="C140" i="7"/>
  <c r="D140" i="7" s="1"/>
  <c r="C141" i="7"/>
  <c r="D141" i="7" s="1"/>
  <c r="C142" i="7"/>
  <c r="C143" i="7"/>
  <c r="C144" i="7"/>
  <c r="C145" i="7"/>
  <c r="D145" i="7" s="1"/>
  <c r="C146" i="7"/>
  <c r="D146" i="7" s="1"/>
  <c r="C147" i="7"/>
  <c r="D147" i="7" s="1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C19" i="4"/>
  <c r="D19" i="4" s="1"/>
  <c r="C25" i="6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V1" i="6"/>
  <c r="B2" i="6"/>
  <c r="C2" i="6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" i="6"/>
  <c r="C1" i="6" s="1"/>
  <c r="C11" i="4"/>
  <c r="D11" i="4" s="1"/>
  <c r="C12" i="4"/>
  <c r="D12" i="4" s="1"/>
  <c r="C13" i="4"/>
  <c r="D13" i="4" s="1"/>
  <c r="C14" i="4"/>
  <c r="D14" i="4" s="1"/>
  <c r="C16" i="4"/>
  <c r="D16" i="4" s="1"/>
  <c r="W1" i="5"/>
  <c r="C9" i="4"/>
  <c r="D9" i="4" s="1"/>
  <c r="C10" i="4"/>
  <c r="D10" i="4" s="1"/>
  <c r="B2" i="3"/>
  <c r="B3" i="3"/>
  <c r="B4" i="3"/>
  <c r="B5" i="3"/>
  <c r="B6" i="3"/>
  <c r="B7" i="3"/>
  <c r="B8" i="3"/>
  <c r="B9" i="3"/>
  <c r="B10" i="3"/>
  <c r="B11" i="3"/>
  <c r="B12" i="3"/>
  <c r="B1" i="3"/>
  <c r="E2" i="2"/>
  <c r="E3" i="2"/>
  <c r="E4" i="2"/>
  <c r="E5" i="2"/>
  <c r="E6" i="2"/>
  <c r="E7" i="2"/>
  <c r="E8" i="2"/>
  <c r="E9" i="2"/>
  <c r="E10" i="2"/>
  <c r="E11" i="2"/>
  <c r="E1" i="2"/>
  <c r="D2" i="2"/>
  <c r="D3" i="2"/>
  <c r="D4" i="2"/>
  <c r="D5" i="2"/>
  <c r="D6" i="2"/>
  <c r="D7" i="2"/>
  <c r="D8" i="2"/>
  <c r="D9" i="2"/>
  <c r="D10" i="2"/>
  <c r="D11" i="2"/>
  <c r="D1" i="2"/>
  <c r="C2" i="2"/>
  <c r="C3" i="2"/>
  <c r="C4" i="2"/>
  <c r="C5" i="2"/>
  <c r="C6" i="2"/>
  <c r="C7" i="2"/>
  <c r="C8" i="2"/>
  <c r="C9" i="2"/>
  <c r="C10" i="2"/>
  <c r="C11" i="2"/>
  <c r="C1" i="2"/>
  <c r="B2" i="2"/>
  <c r="B3" i="2"/>
  <c r="B4" i="2"/>
  <c r="B5" i="2"/>
  <c r="B6" i="2"/>
  <c r="B7" i="2"/>
  <c r="B8" i="2"/>
  <c r="B9" i="2"/>
  <c r="B10" i="2"/>
  <c r="B11" i="2"/>
  <c r="B1" i="2"/>
  <c r="E9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2" i="1"/>
  <c r="D18" i="5" l="1"/>
  <c r="D24" i="5"/>
  <c r="D23" i="5"/>
  <c r="D22" i="5"/>
  <c r="D21" i="5"/>
  <c r="D20" i="5"/>
  <c r="D19" i="5"/>
  <c r="D32" i="5"/>
  <c r="D31" i="5"/>
  <c r="D30" i="5"/>
  <c r="D14" i="5"/>
  <c r="D29" i="5"/>
  <c r="D28" i="5"/>
  <c r="D27" i="5"/>
  <c r="D26" i="5"/>
  <c r="D34" i="5"/>
  <c r="D25" i="5"/>
  <c r="D33" i="5"/>
  <c r="D17" i="5"/>
  <c r="D37" i="5"/>
  <c r="D16" i="5"/>
  <c r="D36" i="5"/>
  <c r="D15" i="5"/>
  <c r="D35" i="5"/>
  <c r="D5" i="6"/>
  <c r="D3" i="5"/>
  <c r="D4" i="5"/>
  <c r="D11" i="5"/>
  <c r="D13" i="5"/>
  <c r="D1" i="5"/>
  <c r="D10" i="5"/>
  <c r="D2" i="5"/>
  <c r="D12" i="5"/>
  <c r="D9" i="5"/>
  <c r="D8" i="5"/>
  <c r="D7" i="5"/>
  <c r="D6" i="5"/>
  <c r="D5" i="5"/>
  <c r="D31" i="6"/>
  <c r="D20" i="6"/>
  <c r="D4" i="6"/>
  <c r="D19" i="6"/>
  <c r="D34" i="6"/>
  <c r="D18" i="6"/>
  <c r="D3" i="6"/>
  <c r="D1" i="6"/>
  <c r="D33" i="6"/>
  <c r="D17" i="6"/>
  <c r="D2" i="6"/>
  <c r="D32" i="6"/>
  <c r="D16" i="6"/>
  <c r="D15" i="6"/>
  <c r="D30" i="6"/>
  <c r="D14" i="6"/>
  <c r="D29" i="6"/>
  <c r="D13" i="6"/>
  <c r="D12" i="6"/>
  <c r="D28" i="6"/>
  <c r="D27" i="6"/>
  <c r="D11" i="6"/>
  <c r="D10" i="6"/>
  <c r="D26" i="6"/>
  <c r="D25" i="6"/>
  <c r="D9" i="6"/>
  <c r="D24" i="6"/>
  <c r="D8" i="6"/>
  <c r="D23" i="6"/>
  <c r="D7" i="6"/>
  <c r="D22" i="6"/>
  <c r="D6" i="6"/>
  <c r="D21" i="6"/>
  <c r="E48" i="8"/>
  <c r="E32" i="8"/>
  <c r="E75" i="8"/>
  <c r="E59" i="8"/>
  <c r="E43" i="8"/>
  <c r="E27" i="8"/>
  <c r="E11" i="8"/>
  <c r="E72" i="8"/>
  <c r="E56" i="8"/>
  <c r="E40" i="8"/>
  <c r="E24" i="8"/>
  <c r="E8" i="8"/>
  <c r="E67" i="8"/>
  <c r="E51" i="8"/>
  <c r="E35" i="8"/>
  <c r="E19" i="8"/>
  <c r="E3" i="8"/>
  <c r="E66" i="8"/>
  <c r="E50" i="8"/>
  <c r="E34" i="8"/>
  <c r="E18" i="8"/>
  <c r="E2" i="8"/>
  <c r="E47" i="8"/>
  <c r="E46" i="8"/>
  <c r="E30" i="8"/>
  <c r="E45" i="8"/>
  <c r="E69" i="8"/>
  <c r="E53" i="8"/>
  <c r="E37" i="8"/>
  <c r="E21" i="8"/>
  <c r="E5" i="8"/>
  <c r="E68" i="8"/>
  <c r="E52" i="8"/>
  <c r="E36" i="8"/>
  <c r="E20" i="8"/>
  <c r="E4" i="8"/>
  <c r="E62" i="8"/>
  <c r="E14" i="8"/>
  <c r="C46" i="8"/>
  <c r="C30" i="8"/>
  <c r="E61" i="8"/>
  <c r="E13" i="8"/>
  <c r="C45" i="8"/>
  <c r="E55" i="8"/>
  <c r="C76" i="8"/>
  <c r="C60" i="8"/>
  <c r="C44" i="8"/>
  <c r="C28" i="8"/>
  <c r="C12" i="8"/>
  <c r="E49" i="8"/>
  <c r="C75" i="8"/>
  <c r="C59" i="8"/>
  <c r="C43" i="8"/>
  <c r="C27" i="8"/>
  <c r="C11" i="8"/>
  <c r="C73" i="8"/>
  <c r="C57" i="8"/>
  <c r="C41" i="8"/>
  <c r="C25" i="8"/>
  <c r="C9" i="8"/>
  <c r="C72" i="8"/>
  <c r="C56" i="8"/>
  <c r="C40" i="8"/>
  <c r="C24" i="8"/>
  <c r="C8" i="8"/>
  <c r="C39" i="8"/>
  <c r="C23" i="8"/>
  <c r="C7" i="8"/>
  <c r="E33" i="8"/>
  <c r="C70" i="8"/>
  <c r="C54" i="8"/>
  <c r="C38" i="8"/>
  <c r="C22" i="8"/>
  <c r="C6" i="8"/>
  <c r="E1" i="8"/>
  <c r="C67" i="8"/>
  <c r="C51" i="8"/>
  <c r="C35" i="8"/>
  <c r="C19" i="8"/>
  <c r="C3" i="8"/>
  <c r="E65" i="8"/>
  <c r="E17" i="8"/>
</calcChain>
</file>

<file path=xl/sharedStrings.xml><?xml version="1.0" encoding="utf-8"?>
<sst xmlns="http://schemas.openxmlformats.org/spreadsheetml/2006/main" count="2853" uniqueCount="1568">
  <si>
    <t>AbortController </t>
  </si>
  <si>
    <t>AbortSignal </t>
  </si>
  <si>
    <t>AbsoluteOrientationSensor</t>
  </si>
  <si>
    <t>AbstractRange</t>
  </si>
  <si>
    <t>Accelerometer</t>
  </si>
  <si>
    <t>AddressErrors</t>
  </si>
  <si>
    <t>AesCbcParams</t>
  </si>
  <si>
    <t>AesCtrParams</t>
  </si>
  <si>
    <t>AesGcmParams</t>
  </si>
  <si>
    <t>AesKeyGenParams</t>
  </si>
  <si>
    <t>AmbientLightSensor</t>
  </si>
  <si>
    <t>AnalyserNode</t>
  </si>
  <si>
    <t>ANGLE_instanced_arrays</t>
  </si>
  <si>
    <t>Animation</t>
  </si>
  <si>
    <t>AnimationEffect</t>
  </si>
  <si>
    <t>AnimationEvent </t>
  </si>
  <si>
    <t>AnimationPlaybackEvent </t>
  </si>
  <si>
    <t>AnimationTimeline</t>
  </si>
  <si>
    <t>ArrayBufferView</t>
  </si>
  <si>
    <t>Attr</t>
  </si>
  <si>
    <t>AudioBuffer</t>
  </si>
  <si>
    <t>AudioBufferSourceNode</t>
  </si>
  <si>
    <t>AudioConfiguration </t>
  </si>
  <si>
    <t>AudioContext</t>
  </si>
  <si>
    <t>AudioContextOptions</t>
  </si>
  <si>
    <t>AudioDestinationNode</t>
  </si>
  <si>
    <t>AudioListener</t>
  </si>
  <si>
    <t>AudioNode</t>
  </si>
  <si>
    <t>AudioNodeOptions</t>
  </si>
  <si>
    <t>AudioParam</t>
  </si>
  <si>
    <t>AudioParamDescriptor</t>
  </si>
  <si>
    <t>AudioParamMap </t>
  </si>
  <si>
    <t>AudioProcessingEvent </t>
  </si>
  <si>
    <t>AudioScheduledSourceNode</t>
  </si>
  <si>
    <t>AudioTrack</t>
  </si>
  <si>
    <t>AudioTrackList</t>
  </si>
  <si>
    <t>AudioWorklet</t>
  </si>
  <si>
    <t>AudioWorkletGlobalScope</t>
  </si>
  <si>
    <t>AudioWorkletNode </t>
  </si>
  <si>
    <t>AudioWorkletNodeOptions</t>
  </si>
  <si>
    <t>AudioWorkletProcessor</t>
  </si>
  <si>
    <t>AuthenticatorAssertionResponse</t>
  </si>
  <si>
    <t>AuthenticatorAttestationResponse</t>
  </si>
  <si>
    <t>AuthenticatorResponse</t>
  </si>
  <si>
    <t>B</t>
  </si>
  <si>
    <t>BackgroundFetchEvent</t>
  </si>
  <si>
    <t>BackgroundFetchManager </t>
  </si>
  <si>
    <t>BackgroundFetchRecord</t>
  </si>
  <si>
    <t>BackgroundFetchRegistration</t>
  </si>
  <si>
    <t>BackgroundFetchUpdateUIEvent</t>
  </si>
  <si>
    <t>BarcodeDetector</t>
  </si>
  <si>
    <t>BaseAudioContext</t>
  </si>
  <si>
    <t>BasicCardRequest</t>
  </si>
  <si>
    <t>BasicCardResponse </t>
  </si>
  <si>
    <t>BatteryManager </t>
  </si>
  <si>
    <t>BeforeInstallPromptEvent </t>
  </si>
  <si>
    <t>BeforeUnloadEvent</t>
  </si>
  <si>
    <t>BiquadFilterNode</t>
  </si>
  <si>
    <t>Blob</t>
  </si>
  <si>
    <t>BlobBuilder </t>
  </si>
  <si>
    <t>BlobEvent</t>
  </si>
  <si>
    <t>Bluetooth </t>
  </si>
  <si>
    <t>BluetoothAdvertisingData  </t>
  </si>
  <si>
    <t>BluetoothCharacteristicProperties </t>
  </si>
  <si>
    <t>BluetoothDevice </t>
  </si>
  <si>
    <t>BluetoothRemoteGATTCharacteristic </t>
  </si>
  <si>
    <t>BluetoothRemoteGATTDescriptor </t>
  </si>
  <si>
    <t>BluetoothRemoteGATTServer </t>
  </si>
  <si>
    <t>BluetoothRemoteGATTService </t>
  </si>
  <si>
    <t>Body </t>
  </si>
  <si>
    <t>BroadcastChannel </t>
  </si>
  <si>
    <t>BufferSource</t>
  </si>
  <si>
    <t>ByteLengthQueuingStrategy </t>
  </si>
  <si>
    <t>ByteString</t>
  </si>
  <si>
    <t>C</t>
  </si>
  <si>
    <t>Cache </t>
  </si>
  <si>
    <t>CacheStorage </t>
  </si>
  <si>
    <t>CanvasCaptureMediaStreamTrack </t>
  </si>
  <si>
    <t>CanvasGradient</t>
  </si>
  <si>
    <t>CanvasImageSource</t>
  </si>
  <si>
    <t>CanvasPattern</t>
  </si>
  <si>
    <t>CanvasRenderingContext2D</t>
  </si>
  <si>
    <t>CaretPosition </t>
  </si>
  <si>
    <t>CDATASection</t>
  </si>
  <si>
    <t>ChannelMergerNode</t>
  </si>
  <si>
    <t>ChannelSplitterNode</t>
  </si>
  <si>
    <t>CharacterData</t>
  </si>
  <si>
    <t>ChildNode </t>
  </si>
  <si>
    <t>Client </t>
  </si>
  <si>
    <t>Clients </t>
  </si>
  <si>
    <t>Clipboard</t>
  </si>
  <si>
    <t>ClipboardEvent </t>
  </si>
  <si>
    <t>ClipboardItem</t>
  </si>
  <si>
    <t>CloseEvent</t>
  </si>
  <si>
    <t>Comment</t>
  </si>
  <si>
    <t>CompositionEvent</t>
  </si>
  <si>
    <t>CompressionStream</t>
  </si>
  <si>
    <t>console</t>
  </si>
  <si>
    <t>ConstantSourceNode</t>
  </si>
  <si>
    <t>ConstrainDouble</t>
  </si>
  <si>
    <t>ConstrainULong</t>
  </si>
  <si>
    <t>ContactsManager</t>
  </si>
  <si>
    <t>ContentIndex</t>
  </si>
  <si>
    <t>ContentIndexEvent</t>
  </si>
  <si>
    <t>ConvolverNode</t>
  </si>
  <si>
    <t>CookieChangeEvent</t>
  </si>
  <si>
    <t>CookieStore</t>
  </si>
  <si>
    <t>CookieStoreManager</t>
  </si>
  <si>
    <t>CountQueuingStrategy </t>
  </si>
  <si>
    <t>CrashReportBody </t>
  </si>
  <si>
    <t>Credential </t>
  </si>
  <si>
    <t>CredentialsContainer </t>
  </si>
  <si>
    <t>Crypto</t>
  </si>
  <si>
    <t>CryptoKey</t>
  </si>
  <si>
    <t>CryptoKeyPair</t>
  </si>
  <si>
    <t>CSS</t>
  </si>
  <si>
    <t>CSSAnimation</t>
  </si>
  <si>
    <t>CSSConditionRule</t>
  </si>
  <si>
    <t>CSSCounterStyleRule</t>
  </si>
  <si>
    <t>CSSFontFaceRule</t>
  </si>
  <si>
    <t>CSSGroupingRule</t>
  </si>
  <si>
    <t>CSSImageValue </t>
  </si>
  <si>
    <t>CSSImportRule</t>
  </si>
  <si>
    <t>CSSKeyframeRule</t>
  </si>
  <si>
    <t>CSSKeyframesRule</t>
  </si>
  <si>
    <t>CSSKeywordValue </t>
  </si>
  <si>
    <t>CSSMathInvert </t>
  </si>
  <si>
    <t>CSSMathMax </t>
  </si>
  <si>
    <t>CSSMathMin </t>
  </si>
  <si>
    <t>CSSMathNegate </t>
  </si>
  <si>
    <t>CSSMathProduct </t>
  </si>
  <si>
    <t>CSSMathSum </t>
  </si>
  <si>
    <t>CSSMathValue </t>
  </si>
  <si>
    <t>CSSMatrixComponent </t>
  </si>
  <si>
    <t>CSSMediaRule</t>
  </si>
  <si>
    <t>CSSNamespaceRule</t>
  </si>
  <si>
    <t>CSSNumericArray </t>
  </si>
  <si>
    <t>CSSNumericValue </t>
  </si>
  <si>
    <t>CSSOMString</t>
  </si>
  <si>
    <t>CSSPageRule</t>
  </si>
  <si>
    <t>CSSPerspective </t>
  </si>
  <si>
    <t>CSSPositionValue  </t>
  </si>
  <si>
    <t>CSSPrimitiveValue </t>
  </si>
  <si>
    <t>CSSPropertyRule </t>
  </si>
  <si>
    <t>CSSPseudoElement </t>
  </si>
  <si>
    <t>CSSRotate </t>
  </si>
  <si>
    <t>CSSRule</t>
  </si>
  <si>
    <t>CSSRuleList</t>
  </si>
  <si>
    <t>CSSScale </t>
  </si>
  <si>
    <t>CSSSkew </t>
  </si>
  <si>
    <t>CSSSkewX </t>
  </si>
  <si>
    <t>CSSSkewY </t>
  </si>
  <si>
    <t>CSSStyleDeclaration</t>
  </si>
  <si>
    <t>CSSStyleRule</t>
  </si>
  <si>
    <t>CSSStyleSheet</t>
  </si>
  <si>
    <t>CSSStyleValue </t>
  </si>
  <si>
    <t>CSSSupportsRule</t>
  </si>
  <si>
    <t>CSSTransformComponent </t>
  </si>
  <si>
    <t>CSSTransformValue </t>
  </si>
  <si>
    <t>CSSTransition</t>
  </si>
  <si>
    <t>CSSTranslate </t>
  </si>
  <si>
    <t>CSSUnitValue </t>
  </si>
  <si>
    <t>CSSUnparsedValue </t>
  </si>
  <si>
    <t>CSSValue </t>
  </si>
  <si>
    <t>CSSValueList </t>
  </si>
  <si>
    <t>CSSVariableReferenceValue </t>
  </si>
  <si>
    <t>CustomElementRegistry </t>
  </si>
  <si>
    <t>CustomEvent</t>
  </si>
  <si>
    <t>D</t>
  </si>
  <si>
    <t>DataTransfer</t>
  </si>
  <si>
    <t>DataTransferItem</t>
  </si>
  <si>
    <t>DataTransferItemList</t>
  </si>
  <si>
    <t>DecompressionStream</t>
  </si>
  <si>
    <t>DedicatedWorkerGlobalScope</t>
  </si>
  <si>
    <t>DelayNode</t>
  </si>
  <si>
    <t>DeprecationReportBody </t>
  </si>
  <si>
    <t>DeviceLightEvent </t>
  </si>
  <si>
    <t>DeviceMotionEvent </t>
  </si>
  <si>
    <t>DeviceMotionEventAcceleration </t>
  </si>
  <si>
    <t>DeviceMotionEventRotationRate </t>
  </si>
  <si>
    <t>DeviceOrientationEvent </t>
  </si>
  <si>
    <t>DeviceProximityEvent </t>
  </si>
  <si>
    <t>DirectoryEntrySync</t>
  </si>
  <si>
    <t>DirectoryReaderSync</t>
  </si>
  <si>
    <t>DisplayMediaStreamConstraints</t>
  </si>
  <si>
    <t>Document</t>
  </si>
  <si>
    <t>DocumentFragment</t>
  </si>
  <si>
    <t>DocumentTimeline</t>
  </si>
  <si>
    <t>DocumentTouch </t>
  </si>
  <si>
    <t>DocumentType</t>
  </si>
  <si>
    <t>DOMError </t>
  </si>
  <si>
    <t>DOMException</t>
  </si>
  <si>
    <t>DOMHighResTimeStamp</t>
  </si>
  <si>
    <t>DOMImplementation</t>
  </si>
  <si>
    <t>DOMLocator </t>
  </si>
  <si>
    <t>DOMMatrix (WebKitCSSMatrix) </t>
  </si>
  <si>
    <t>DOMMatrixReadOnly</t>
  </si>
  <si>
    <t>DOMObject </t>
  </si>
  <si>
    <t>DOMParser</t>
  </si>
  <si>
    <t>DOMPoint</t>
  </si>
  <si>
    <t>DOMPointInit</t>
  </si>
  <si>
    <t>DOMPointReadOnly</t>
  </si>
  <si>
    <t>DOMQuad </t>
  </si>
  <si>
    <t>DOMRect</t>
  </si>
  <si>
    <t>DOMRectReadOnly</t>
  </si>
  <si>
    <t>DOMString</t>
  </si>
  <si>
    <t>DOMStringList</t>
  </si>
  <si>
    <t>DOMStringMap</t>
  </si>
  <si>
    <t>DOMTimeStamp</t>
  </si>
  <si>
    <t>DOMTokenList</t>
  </si>
  <si>
    <t>DOMUserData </t>
  </si>
  <si>
    <t>DoubleRange</t>
  </si>
  <si>
    <t>DragEvent</t>
  </si>
  <si>
    <t>DynamicsCompressorNode</t>
  </si>
  <si>
    <t>E</t>
  </si>
  <si>
    <t>EcdhKeyDeriveParams</t>
  </si>
  <si>
    <t>EcdsaParams</t>
  </si>
  <si>
    <t>EcKeyGenParams</t>
  </si>
  <si>
    <t>EcKeyImportParams</t>
  </si>
  <si>
    <t>EffectTiming </t>
  </si>
  <si>
    <t>Element</t>
  </si>
  <si>
    <t>ErrorEvent</t>
  </si>
  <si>
    <t>Event</t>
  </si>
  <si>
    <t>EventListener</t>
  </si>
  <si>
    <t>EventSource</t>
  </si>
  <si>
    <t>EventTarget</t>
  </si>
  <si>
    <t>EXT_blend_minmax</t>
  </si>
  <si>
    <t>EXT_color_buffer_float</t>
  </si>
  <si>
    <t>EXT_color_buffer_half_float</t>
  </si>
  <si>
    <t>EXT_disjoint_timer_query</t>
  </si>
  <si>
    <t>EXT_float_blend</t>
  </si>
  <si>
    <t>EXT_frag_depth</t>
  </si>
  <si>
    <t>EXT_shader_texture_lod</t>
  </si>
  <si>
    <t>EXT_sRGB</t>
  </si>
  <si>
    <t>EXT_texture_compression_bptc</t>
  </si>
  <si>
    <t>EXT_texture_compression_rgtc</t>
  </si>
  <si>
    <t>EXT_texture_filter_anisotropic</t>
  </si>
  <si>
    <t>EXT_texture_norm16</t>
  </si>
  <si>
    <t>ExtendableCookieChangeEvent</t>
  </si>
  <si>
    <t>ExtendableEvent </t>
  </si>
  <si>
    <t>ExtendableMessageEvent </t>
  </si>
  <si>
    <t>F</t>
  </si>
  <si>
    <t>FeaturePolicy</t>
  </si>
  <si>
    <t>FederatedCredential</t>
  </si>
  <si>
    <t>FetchEvent</t>
  </si>
  <si>
    <t>File</t>
  </si>
  <si>
    <t>FileEntrySync </t>
  </si>
  <si>
    <t>FileError </t>
  </si>
  <si>
    <t>FileException  </t>
  </si>
  <si>
    <t>FileList</t>
  </si>
  <si>
    <t>FileReader</t>
  </si>
  <si>
    <t>FileReaderSync</t>
  </si>
  <si>
    <t>FileRequest </t>
  </si>
  <si>
    <t>FileSystem </t>
  </si>
  <si>
    <t>FileSystemDirectoryEntry </t>
  </si>
  <si>
    <t>FileSystemDirectoryHandle</t>
  </si>
  <si>
    <t>FileSystemDirectoryReader  </t>
  </si>
  <si>
    <t>FileSystemEntry </t>
  </si>
  <si>
    <t>FileSystemEntrySync </t>
  </si>
  <si>
    <t>FileSystemFileEntry</t>
  </si>
  <si>
    <t>FileSystemFileHandle</t>
  </si>
  <si>
    <t>FileSystemFlags  </t>
  </si>
  <si>
    <t>FileSystemHandle</t>
  </si>
  <si>
    <t>FileSystemSync</t>
  </si>
  <si>
    <t>FileSystemWritableFileStream</t>
  </si>
  <si>
    <t>FocusEvent</t>
  </si>
  <si>
    <t>FontFace</t>
  </si>
  <si>
    <t>FontFaceSet </t>
  </si>
  <si>
    <t>FontFaceSetLoadEvent </t>
  </si>
  <si>
    <t>FormData</t>
  </si>
  <si>
    <t>FormDataEntryValue</t>
  </si>
  <si>
    <t>FormDataEvent </t>
  </si>
  <si>
    <t>FullscreenOptions</t>
  </si>
  <si>
    <t>G</t>
  </si>
  <si>
    <t>GainNode</t>
  </si>
  <si>
    <t>Gamepad</t>
  </si>
  <si>
    <t>GamepadButton</t>
  </si>
  <si>
    <t>GamepadEvent</t>
  </si>
  <si>
    <t>GamepadHapticActuator </t>
  </si>
  <si>
    <t>GamepadPose </t>
  </si>
  <si>
    <t>Geolocation</t>
  </si>
  <si>
    <t>GeolocationCoordinates</t>
  </si>
  <si>
    <t>GeolocationPosition</t>
  </si>
  <si>
    <t>GeolocationPositionError</t>
  </si>
  <si>
    <t>GestureEvent </t>
  </si>
  <si>
    <t>getCandidateWindowClientRect </t>
  </si>
  <si>
    <t>GlobalEventHandlers</t>
  </si>
  <si>
    <t>GravitySensor</t>
  </si>
  <si>
    <t>Gyroscope</t>
  </si>
  <si>
    <t>H</t>
  </si>
  <si>
    <t>HashChangeEvent</t>
  </si>
  <si>
    <t>Headers </t>
  </si>
  <si>
    <t>HID</t>
  </si>
  <si>
    <t>History</t>
  </si>
  <si>
    <t>HkdfParams</t>
  </si>
  <si>
    <t>HmacImportParams</t>
  </si>
  <si>
    <t>HmacKeyGenParams</t>
  </si>
  <si>
    <t>HMDVRDevice  </t>
  </si>
  <si>
    <t>HTMLAnchorElement</t>
  </si>
  <si>
    <t>HTMLAreaElement</t>
  </si>
  <si>
    <t>HTMLAudioElement</t>
  </si>
  <si>
    <t>HTMLBaseElement</t>
  </si>
  <si>
    <t>HTMLBaseFontElement </t>
  </si>
  <si>
    <t>HTMLBodyElement</t>
  </si>
  <si>
    <t>HTMLBRElement</t>
  </si>
  <si>
    <t>HTMLButtonElement</t>
  </si>
  <si>
    <t>HTMLCanvasElement</t>
  </si>
  <si>
    <t>HTMLCollection</t>
  </si>
  <si>
    <t>HTMLContentElement </t>
  </si>
  <si>
    <t>HTMLDataElement</t>
  </si>
  <si>
    <t>HTMLDataListElement</t>
  </si>
  <si>
    <t>HTMLDetailsElement</t>
  </si>
  <si>
    <t>HTMLDialogElement </t>
  </si>
  <si>
    <t>HTMLDivElement</t>
  </si>
  <si>
    <t>HTMLDListElement</t>
  </si>
  <si>
    <t>HTMLDocument</t>
  </si>
  <si>
    <t>HTMLElement</t>
  </si>
  <si>
    <t>HTMLEmbedElement</t>
  </si>
  <si>
    <t>HTMLFieldSetElement</t>
  </si>
  <si>
    <t>HTMLFontElement </t>
  </si>
  <si>
    <t>HTMLFormControlsCollection</t>
  </si>
  <si>
    <t>HTMLFormElement</t>
  </si>
  <si>
    <t>HTMLFrameSetElement </t>
  </si>
  <si>
    <t>HTMLHeadElement</t>
  </si>
  <si>
    <t>HTMLHeadingElement</t>
  </si>
  <si>
    <t>HTMLHRElement</t>
  </si>
  <si>
    <t>HTMLHtmlElement</t>
  </si>
  <si>
    <t>HTMLIFrameElement</t>
  </si>
  <si>
    <t>HTMLImageElement</t>
  </si>
  <si>
    <t>HTMLInputElement</t>
  </si>
  <si>
    <t>HTMLKeygenElement </t>
  </si>
  <si>
    <t>HTMLLabelElement</t>
  </si>
  <si>
    <t>HTMLLegendElement</t>
  </si>
  <si>
    <t>HTMLLIElement</t>
  </si>
  <si>
    <t>HTMLLinkElement</t>
  </si>
  <si>
    <t>HTMLMapElement</t>
  </si>
  <si>
    <t>HTMLMarqueeElement </t>
  </si>
  <si>
    <t>HTMLMediaElement</t>
  </si>
  <si>
    <t>HTMLMenuElement </t>
  </si>
  <si>
    <t>HTMLMenuItemElement </t>
  </si>
  <si>
    <t>HTMLMetaElement</t>
  </si>
  <si>
    <t>HTMLMeterElement</t>
  </si>
  <si>
    <t>HTMLModElement</t>
  </si>
  <si>
    <t>HTMLObjectElement</t>
  </si>
  <si>
    <t>HTMLOListElement</t>
  </si>
  <si>
    <t>HTMLOptGroupElement</t>
  </si>
  <si>
    <t>HTMLOptionElement</t>
  </si>
  <si>
    <t>HTMLOptionsCollection</t>
  </si>
  <si>
    <t>HTMLOrForeignElement</t>
  </si>
  <si>
    <t>HTMLOutputElement</t>
  </si>
  <si>
    <t>HTMLParagraphElement</t>
  </si>
  <si>
    <t>HTMLParamElement</t>
  </si>
  <si>
    <t>HTMLPictureElement </t>
  </si>
  <si>
    <t>HTMLPreElement</t>
  </si>
  <si>
    <t>HTMLProgressElement</t>
  </si>
  <si>
    <t>HTMLQuoteElement</t>
  </si>
  <si>
    <t>HTMLScriptElement</t>
  </si>
  <si>
    <t>HTMLSelectElement</t>
  </si>
  <si>
    <t>HTMLShadowElement </t>
  </si>
  <si>
    <t>HTMLSlotElement</t>
  </si>
  <si>
    <t>HTMLSourceElement</t>
  </si>
  <si>
    <t>HTMLSpanElement</t>
  </si>
  <si>
    <t>HTMLStyleElement</t>
  </si>
  <si>
    <t>HTMLTableCaptionElement</t>
  </si>
  <si>
    <t>HTMLTableCellElement</t>
  </si>
  <si>
    <t>HTMLTableColElement</t>
  </si>
  <si>
    <t>HTMLTableElement</t>
  </si>
  <si>
    <t>HTMLTableRowElement</t>
  </si>
  <si>
    <t>HTMLTableSectionElement</t>
  </si>
  <si>
    <t>HTMLTemplateElement</t>
  </si>
  <si>
    <t>HTMLTextAreaElement</t>
  </si>
  <si>
    <t>HTMLTimeElement</t>
  </si>
  <si>
    <t>HTMLTitleElement</t>
  </si>
  <si>
    <t>HTMLTrackElement</t>
  </si>
  <si>
    <t>HTMLUListElement</t>
  </si>
  <si>
    <t>HTMLUnknownElement</t>
  </si>
  <si>
    <t>HTMLVideoElement</t>
  </si>
  <si>
    <t>I</t>
  </si>
  <si>
    <t>IDBCursor</t>
  </si>
  <si>
    <t>IDBCursorSync  </t>
  </si>
  <si>
    <t>IDBCursorWithValue</t>
  </si>
  <si>
    <t>IDBDatabase</t>
  </si>
  <si>
    <t>IDBDatabaseException </t>
  </si>
  <si>
    <t>IDBDatabaseSync  </t>
  </si>
  <si>
    <t>IDBEnvironment </t>
  </si>
  <si>
    <t>IDBEnvironmentSync  </t>
  </si>
  <si>
    <t>IDBFactory</t>
  </si>
  <si>
    <t>IDBFactorySync  </t>
  </si>
  <si>
    <t>IDBIndex</t>
  </si>
  <si>
    <t>IDBIndexSync  </t>
  </si>
  <si>
    <t>IDBKeyRange</t>
  </si>
  <si>
    <t>IDBLocaleAwareKeyRange </t>
  </si>
  <si>
    <t>IDBMutableFile</t>
  </si>
  <si>
    <t>IDBObjectStore</t>
  </si>
  <si>
    <t>IDBObjectStoreSync </t>
  </si>
  <si>
    <t>IDBOpenDBRequest</t>
  </si>
  <si>
    <t>IDBRequest</t>
  </si>
  <si>
    <t>IDBTransaction</t>
  </si>
  <si>
    <t>IDBTransactionSync  </t>
  </si>
  <si>
    <t>IDBVersionChangeEvent</t>
  </si>
  <si>
    <t>IdleDeadline</t>
  </si>
  <si>
    <t>IIRFilterNode</t>
  </si>
  <si>
    <t>ImageBitmap</t>
  </si>
  <si>
    <t>ImageBitmapRenderingContext </t>
  </si>
  <si>
    <t>ImageCapture </t>
  </si>
  <si>
    <t>ImageData</t>
  </si>
  <si>
    <t>InputDeviceCapabilities </t>
  </si>
  <si>
    <t>InputDeviceInfo</t>
  </si>
  <si>
    <t>InputEvent</t>
  </si>
  <si>
    <t>InstallEvent</t>
  </si>
  <si>
    <t>InstallTrigger </t>
  </si>
  <si>
    <t>IntersectionObserver</t>
  </si>
  <si>
    <t>IntersectionObserverEntry</t>
  </si>
  <si>
    <t>InterventionReportBody </t>
  </si>
  <si>
    <t>K</t>
  </si>
  <si>
    <t>Keyboard </t>
  </si>
  <si>
    <t>KeyboardEvent</t>
  </si>
  <si>
    <t>KeyboardLayoutMap </t>
  </si>
  <si>
    <t>KeyframeEffect </t>
  </si>
  <si>
    <t>KeyframeEffectOptions </t>
  </si>
  <si>
    <t>KHR_parallel_shader_compile</t>
  </si>
  <si>
    <t>L</t>
  </si>
  <si>
    <t>LargestContentfulPaint</t>
  </si>
  <si>
    <t>LayoutShift</t>
  </si>
  <si>
    <t>LayoutShiftAttribution</t>
  </si>
  <si>
    <t>LinearAccelerationSensor</t>
  </si>
  <si>
    <t>LocalFileSystem</t>
  </si>
  <si>
    <t>LocalFileSystemSync</t>
  </si>
  <si>
    <t>LocalMediaStream </t>
  </si>
  <si>
    <t>Location</t>
  </si>
  <si>
    <t>Lock </t>
  </si>
  <si>
    <t>LockedFile </t>
  </si>
  <si>
    <t>LockManager </t>
  </si>
  <si>
    <t>M</t>
  </si>
  <si>
    <t>Magnetometer</t>
  </si>
  <si>
    <t>MathMLElement</t>
  </si>
  <si>
    <t>MediaCapabilities </t>
  </si>
  <si>
    <t>MediaCapabilitiesInfo </t>
  </si>
  <si>
    <t>MediaConfiguration </t>
  </si>
  <si>
    <t>MediaDecodingConfiguration </t>
  </si>
  <si>
    <t>MediaDeviceInfo</t>
  </si>
  <si>
    <t>MediaDevices</t>
  </si>
  <si>
    <t>MediaElementAudioSourceNode</t>
  </si>
  <si>
    <t>MediaEncodingConfiguration </t>
  </si>
  <si>
    <t>MediaError</t>
  </si>
  <si>
    <t>MediaImage</t>
  </si>
  <si>
    <t>MediaKeyMessageEvent</t>
  </si>
  <si>
    <t>MediaKeys</t>
  </si>
  <si>
    <t>MediaKeySession</t>
  </si>
  <si>
    <t>MediaKeyStatusMap</t>
  </si>
  <si>
    <t>MediaKeySystemAccess</t>
  </si>
  <si>
    <t>MediaKeySystemConfiguration</t>
  </si>
  <si>
    <t>MediaList</t>
  </si>
  <si>
    <t>MediaMetadata</t>
  </si>
  <si>
    <t>MediaPositionState</t>
  </si>
  <si>
    <t>MediaQueryList</t>
  </si>
  <si>
    <t>MediaQueryListEvent</t>
  </si>
  <si>
    <t>MediaRecorder</t>
  </si>
  <si>
    <t>MediaRecorderErrorEvent</t>
  </si>
  <si>
    <t>MediaSession</t>
  </si>
  <si>
    <t>MediaSessionActionDetails</t>
  </si>
  <si>
    <t>MediaSettingsRange</t>
  </si>
  <si>
    <t>MediaSource </t>
  </si>
  <si>
    <t>MediaStream</t>
  </si>
  <si>
    <t>MediaStreamAudioDestinationNode</t>
  </si>
  <si>
    <t>MediaStreamAudioSourceNode</t>
  </si>
  <si>
    <t>MediaStreamAudioSourceOptions</t>
  </si>
  <si>
    <t>MediaStreamConstraints</t>
  </si>
  <si>
    <t>MediaStreamEvent </t>
  </si>
  <si>
    <t>MediaStreamTrack</t>
  </si>
  <si>
    <t>MediaStreamTrackAudioSourceNode</t>
  </si>
  <si>
    <t>MediaStreamTrackAudioSourceOptions</t>
  </si>
  <si>
    <t>MediaStreamTrackEvent</t>
  </si>
  <si>
    <t>MediaTrackConstraints</t>
  </si>
  <si>
    <t>MediaTrackSettings</t>
  </si>
  <si>
    <t>MediaTrackSupportedConstraints</t>
  </si>
  <si>
    <t>MerchantValidationEvent </t>
  </si>
  <si>
    <t>MessageChannel</t>
  </si>
  <si>
    <t>MessageEvent</t>
  </si>
  <si>
    <t>MessagePort</t>
  </si>
  <si>
    <t>Metadata </t>
  </si>
  <si>
    <t>MIDIAccess</t>
  </si>
  <si>
    <t>MIDIConnectionEvent</t>
  </si>
  <si>
    <t>MIDIInput</t>
  </si>
  <si>
    <t>MIDIInputMap</t>
  </si>
  <si>
    <t>MIDIMessageEvent</t>
  </si>
  <si>
    <t>MIDIOutput</t>
  </si>
  <si>
    <t>MIDIOutputMap</t>
  </si>
  <si>
    <t>MIDIPort</t>
  </si>
  <si>
    <t>MimeType</t>
  </si>
  <si>
    <t>MimeTypeArray</t>
  </si>
  <si>
    <t>MouseEvent</t>
  </si>
  <si>
    <t>MouseScrollEvent </t>
  </si>
  <si>
    <t>MouseWheelEvent </t>
  </si>
  <si>
    <t>msCaching</t>
  </si>
  <si>
    <t>msCachingEnabled</t>
  </si>
  <si>
    <t>MSCandidateWindowHide</t>
  </si>
  <si>
    <t>MSCandidateWindowShow</t>
  </si>
  <si>
    <t>MSCandidateWindowUpdate</t>
  </si>
  <si>
    <t>msCapsLockWarningOff</t>
  </si>
  <si>
    <t>msFirstPaint</t>
  </si>
  <si>
    <t>MSGestureEvent </t>
  </si>
  <si>
    <t>msGetPropertyEnabled</t>
  </si>
  <si>
    <t>msGetRegionContent</t>
  </si>
  <si>
    <t>MSGraphicsTrust</t>
  </si>
  <si>
    <t>msGraphicsTrustStatus</t>
  </si>
  <si>
    <t>msIsBoxed</t>
  </si>
  <si>
    <t>MSManipulationEvent </t>
  </si>
  <si>
    <t>msPlayToDisabled</t>
  </si>
  <si>
    <t>msPlayToPreferredSourceUri</t>
  </si>
  <si>
    <t>msPlayToPrimary</t>
  </si>
  <si>
    <t>msPlayToSource</t>
  </si>
  <si>
    <t>msPutPropertyEnabled</t>
  </si>
  <si>
    <t>MSRangeCollection</t>
  </si>
  <si>
    <t>msRealTime</t>
  </si>
  <si>
    <t>msRegionOverflow</t>
  </si>
  <si>
    <t>msSetMediaProtectionManager</t>
  </si>
  <si>
    <t>MSSiteModeEvent</t>
  </si>
  <si>
    <t>msWriteProfilerMark</t>
  </si>
  <si>
    <t>MutationEvent </t>
  </si>
  <si>
    <t>MutationObserver</t>
  </si>
  <si>
    <t>MutationObserverInit</t>
  </si>
  <si>
    <t>MutationRecord</t>
  </si>
  <si>
    <t>N</t>
  </si>
  <si>
    <t>NamedNodeMap</t>
  </si>
  <si>
    <t>NavigationPreloadManager</t>
  </si>
  <si>
    <t>Navigator</t>
  </si>
  <si>
    <t>NavigatorConcurrentHardware</t>
  </si>
  <si>
    <t>NavigatorID</t>
  </si>
  <si>
    <t>NavigatorLanguage</t>
  </si>
  <si>
    <t>NavigatorOnLine</t>
  </si>
  <si>
    <t>NavigatorPlugins </t>
  </si>
  <si>
    <t>NavigatorStorage</t>
  </si>
  <si>
    <t>NDEFMessage</t>
  </si>
  <si>
    <t>NDEFReader</t>
  </si>
  <si>
    <t>NDEFReadingEvent</t>
  </si>
  <si>
    <t>NDEFRecord</t>
  </si>
  <si>
    <t>NetworkInformation </t>
  </si>
  <si>
    <t>Node</t>
  </si>
  <si>
    <t>NodeFilter</t>
  </si>
  <si>
    <t>NodeIterator</t>
  </si>
  <si>
    <t>NodeList</t>
  </si>
  <si>
    <t>Notification</t>
  </si>
  <si>
    <t>NotificationAction</t>
  </si>
  <si>
    <t>NotificationEvent </t>
  </si>
  <si>
    <t>NotifyAudioAvailableEvent  </t>
  </si>
  <si>
    <t>O</t>
  </si>
  <si>
    <t>OES_element_index_uint</t>
  </si>
  <si>
    <t>OES_fbo_render_mipmap</t>
  </si>
  <si>
    <t>OES_standard_derivatives</t>
  </si>
  <si>
    <t>OES_texture_float_linear</t>
  </si>
  <si>
    <t>OES_texture_float</t>
  </si>
  <si>
    <t>OES_texture_half_float_linear</t>
  </si>
  <si>
    <t>OES_texture_half_float</t>
  </si>
  <si>
    <t>OES_vertex_array_object</t>
  </si>
  <si>
    <t>OfflineAudioCompletionEvent</t>
  </si>
  <si>
    <t>OfflineAudioContext</t>
  </si>
  <si>
    <t>OffscreenCanvas </t>
  </si>
  <si>
    <t>OrientationSensor</t>
  </si>
  <si>
    <t>OscillatorNode</t>
  </si>
  <si>
    <t>OTPCredential</t>
  </si>
  <si>
    <t>OverconstrainedError</t>
  </si>
  <si>
    <t>OVR_multiview2</t>
  </si>
  <si>
    <t>P</t>
  </si>
  <si>
    <t>PageTransitionEvent</t>
  </si>
  <si>
    <t>PaintWorklet</t>
  </si>
  <si>
    <t>PannerNode</t>
  </si>
  <si>
    <t>PasswordCredential</t>
  </si>
  <si>
    <t>Path2D</t>
  </si>
  <si>
    <t>PayerErrors</t>
  </si>
  <si>
    <t>PaymentAddress</t>
  </si>
  <si>
    <t>PaymentCurrencyAmount</t>
  </si>
  <si>
    <t>PaymentDetailsBase </t>
  </si>
  <si>
    <t>PaymentDetailsUpdate</t>
  </si>
  <si>
    <t>PaymentItem</t>
  </si>
  <si>
    <t>PaymentMethodChangeEvent</t>
  </si>
  <si>
    <t>PaymentRequest</t>
  </si>
  <si>
    <t>PaymentRequestEvent </t>
  </si>
  <si>
    <t>PaymentRequestUpdateEvent </t>
  </si>
  <si>
    <t>PaymentResponse </t>
  </si>
  <si>
    <t>PaymentValidationErrors</t>
  </si>
  <si>
    <t>Pbkdf2Params</t>
  </si>
  <si>
    <t>Performance</t>
  </si>
  <si>
    <t>PerformanceElementTiming</t>
  </si>
  <si>
    <t>PerformanceEntry</t>
  </si>
  <si>
    <t>PerformanceEventTiming</t>
  </si>
  <si>
    <t>PerformanceFrameTiming</t>
  </si>
  <si>
    <t>PerformanceLongTaskTiming</t>
  </si>
  <si>
    <t>PerformanceMark</t>
  </si>
  <si>
    <t>PerformanceMeasure</t>
  </si>
  <si>
    <t>PerformanceNavigation </t>
  </si>
  <si>
    <t>PerformanceNavigationTiming</t>
  </si>
  <si>
    <t>PerformanceObserver</t>
  </si>
  <si>
    <t>PerformanceObserverEntryList</t>
  </si>
  <si>
    <t>PerformancePaintTiming</t>
  </si>
  <si>
    <t>PerformanceResourceTiming</t>
  </si>
  <si>
    <t>PerformanceServerTiming</t>
  </si>
  <si>
    <t>PerformanceTiming </t>
  </si>
  <si>
    <t>PeriodicSyncEvent</t>
  </si>
  <si>
    <t>PeriodicSyncManager</t>
  </si>
  <si>
    <t>PeriodicWave</t>
  </si>
  <si>
    <t>Permissions </t>
  </si>
  <si>
    <t>PermissionStatus </t>
  </si>
  <si>
    <t>PhotoCapabilities </t>
  </si>
  <si>
    <t>PictureInPictureEvent</t>
  </si>
  <si>
    <t>PictureInPictureWindow</t>
  </si>
  <si>
    <t>Plugin</t>
  </si>
  <si>
    <t>PluginArray </t>
  </si>
  <si>
    <t>Point </t>
  </si>
  <si>
    <t>PointerEvent</t>
  </si>
  <si>
    <t>PopStateEvent</t>
  </si>
  <si>
    <t>PositionOptions</t>
  </si>
  <si>
    <t>PositionSensorVRDevice  </t>
  </si>
  <si>
    <t>Presentation </t>
  </si>
  <si>
    <t>PresentationAvailability </t>
  </si>
  <si>
    <t>PresentationConnection </t>
  </si>
  <si>
    <t>PresentationConnectionAvailableEvent </t>
  </si>
  <si>
    <t>PresentationConnectionCloseEvent </t>
  </si>
  <si>
    <t>PresentationConnectionList </t>
  </si>
  <si>
    <t>PresentationReceiver </t>
  </si>
  <si>
    <t>PresentationRequest </t>
  </si>
  <si>
    <t>ProcessingInstruction</t>
  </si>
  <si>
    <t>ProgressEvent</t>
  </si>
  <si>
    <t>PromiseRejectionEvent</t>
  </si>
  <si>
    <t>PublicKeyCredential</t>
  </si>
  <si>
    <t>PublicKeyCredentialCreationOptions</t>
  </si>
  <si>
    <t>PublicKeyCredentialRequestOptions</t>
  </si>
  <si>
    <t>PushEvent</t>
  </si>
  <si>
    <t>PushManager </t>
  </si>
  <si>
    <t>PushMessageData </t>
  </si>
  <si>
    <t>PushRegistrationManager </t>
  </si>
  <si>
    <t>PushSubscription </t>
  </si>
  <si>
    <t>PushSubscriptionOptions</t>
  </si>
  <si>
    <t>R</t>
  </si>
  <si>
    <t>RadioNodeList</t>
  </si>
  <si>
    <t>Range</t>
  </si>
  <si>
    <t>ReadableByteStreamController </t>
  </si>
  <si>
    <t>ReadableStream</t>
  </si>
  <si>
    <t>ReadableStreamBYOBReader </t>
  </si>
  <si>
    <t>ReadableStreamBYOBRequest </t>
  </si>
  <si>
    <t>ReadableStreamDefaultController</t>
  </si>
  <si>
    <t>ReadableStreamDefaultReader</t>
  </si>
  <si>
    <t>RelativeOrientationSensor</t>
  </si>
  <si>
    <t>RenderingContext</t>
  </si>
  <si>
    <t>Report </t>
  </si>
  <si>
    <t>ReportingObserver </t>
  </si>
  <si>
    <t>ReportingObserverOptions </t>
  </si>
  <si>
    <t>Request</t>
  </si>
  <si>
    <t>RequestDestination</t>
  </si>
  <si>
    <t>ResizeObserver </t>
  </si>
  <si>
    <t>ResizeObserverEntry</t>
  </si>
  <si>
    <t>ResizeObserverSize</t>
  </si>
  <si>
    <t>Response </t>
  </si>
  <si>
    <t>RsaHashedImportParams</t>
  </si>
  <si>
    <t>RsaHashedKeyGenParams</t>
  </si>
  <si>
    <t>RsaOaepParams</t>
  </si>
  <si>
    <t>RsaPssParams</t>
  </si>
  <si>
    <t>RTCAnswerOptions</t>
  </si>
  <si>
    <t>RTCCertificate</t>
  </si>
  <si>
    <t>RTCConfiguration</t>
  </si>
  <si>
    <t>RTCDataChannel </t>
  </si>
  <si>
    <t>RTCDataChannelEvent </t>
  </si>
  <si>
    <t>RTCDtlsTransport </t>
  </si>
  <si>
    <t>RTCDTMFSender</t>
  </si>
  <si>
    <t>RTCDTMFToneChangeEvent</t>
  </si>
  <si>
    <t>RTCError</t>
  </si>
  <si>
    <t>RTCErrorEvent</t>
  </si>
  <si>
    <t>RTCIceCandidate</t>
  </si>
  <si>
    <t>RTCIceCandidateInit</t>
  </si>
  <si>
    <t>RTCIceCandidatePair</t>
  </si>
  <si>
    <t>RTCIceCandidatePairStats</t>
  </si>
  <si>
    <t>RTCIceCandidateStats</t>
  </si>
  <si>
    <t>RTCIceCandidateType</t>
  </si>
  <si>
    <t>RTCIceComponent</t>
  </si>
  <si>
    <t>RTCIceCredentialType</t>
  </si>
  <si>
    <t>RTCIceGathererState</t>
  </si>
  <si>
    <t>RTCIceParameters</t>
  </si>
  <si>
    <t>RTCIceProtocol</t>
  </si>
  <si>
    <t>RTCIceRole</t>
  </si>
  <si>
    <t>RTCIceServer </t>
  </si>
  <si>
    <t>RTCIceTcpCandidateType</t>
  </si>
  <si>
    <t>RTCIceTransport</t>
  </si>
  <si>
    <t>RTCIceTransportState</t>
  </si>
  <si>
    <t>RTCIdentityAssertion </t>
  </si>
  <si>
    <t>RTCIdentityErrorEvent </t>
  </si>
  <si>
    <t>RTCIdentityEvent </t>
  </si>
  <si>
    <t>RTCInboundRtpStreamStats</t>
  </si>
  <si>
    <t>RTCNetworkType </t>
  </si>
  <si>
    <t>RTCOfferAnswerOptions</t>
  </si>
  <si>
    <t>RTCOfferOptions</t>
  </si>
  <si>
    <t>RTCOutboundRtpStreamStats</t>
  </si>
  <si>
    <t>RTCPeerConnection</t>
  </si>
  <si>
    <t>RTCPeerConnectionIceErrorEvent</t>
  </si>
  <si>
    <t>RTCPeerConnectionIceEvent </t>
  </si>
  <si>
    <t>RTCRemoteOutboundRtpStreamStats</t>
  </si>
  <si>
    <t>RTCRtcpParameters</t>
  </si>
  <si>
    <t>RTCRtpCapabilities</t>
  </si>
  <si>
    <t>RTCRtpCodecCapability</t>
  </si>
  <si>
    <t>RTCRtpCodecParameters</t>
  </si>
  <si>
    <t>RTCRtpContributingSource</t>
  </si>
  <si>
    <t>RTCRtpEncodingParameters</t>
  </si>
  <si>
    <t>RTCRtpParameters</t>
  </si>
  <si>
    <t>RTCRtpReceiveParameters</t>
  </si>
  <si>
    <t>RTCRtpReceiver</t>
  </si>
  <si>
    <t>RTCRtpSender</t>
  </si>
  <si>
    <t>RTCRtpSendParameters</t>
  </si>
  <si>
    <t>RTCRtpStreamStats</t>
  </si>
  <si>
    <t>RTCRtpSynchronizationSource</t>
  </si>
  <si>
    <t>RTCRtpTransceiver</t>
  </si>
  <si>
    <t>RTCRtpTransceiverDirection</t>
  </si>
  <si>
    <t>RTCRtpTransceiverInit</t>
  </si>
  <si>
    <t>RTCSctpTransport </t>
  </si>
  <si>
    <t>RTCSessionDescription </t>
  </si>
  <si>
    <t>RTCSessionDescriptionCallback </t>
  </si>
  <si>
    <t>RTCStats</t>
  </si>
  <si>
    <t>RTCStatsIceCandidatePairState</t>
  </si>
  <si>
    <t>RTCStatsReport</t>
  </si>
  <si>
    <t>RTCStatsType</t>
  </si>
  <si>
    <t>RTCTrackEvent</t>
  </si>
  <si>
    <t>RTCTrackEventInit</t>
  </si>
  <si>
    <t>S</t>
  </si>
  <si>
    <t>Sanitizer</t>
  </si>
  <si>
    <t>Screen</t>
  </si>
  <si>
    <t>ScreenOrientation</t>
  </si>
  <si>
    <t>ScriptProcessorNode </t>
  </si>
  <si>
    <t>ScrollToOptions</t>
  </si>
  <si>
    <t>SecurityPolicyViolationEvent </t>
  </si>
  <si>
    <t>Selection </t>
  </si>
  <si>
    <t>Sensor</t>
  </si>
  <si>
    <t>SensorErrorEvent</t>
  </si>
  <si>
    <t>Serial</t>
  </si>
  <si>
    <t>SerialPort</t>
  </si>
  <si>
    <t>ServiceWorker</t>
  </si>
  <si>
    <t>ServiceWorkerContainer</t>
  </si>
  <si>
    <t>ServiceWorkerGlobalScope</t>
  </si>
  <si>
    <t>ServiceWorkerMessageEvent  </t>
  </si>
  <si>
    <t>ServiceWorkerRegistration</t>
  </si>
  <si>
    <t>ShadowRoot</t>
  </si>
  <si>
    <t>SharedWorker</t>
  </si>
  <si>
    <t>SharedWorkerGlobalScope</t>
  </si>
  <si>
    <t>SourceBuffer </t>
  </si>
  <si>
    <t>SourceBufferList </t>
  </si>
  <si>
    <t>SpeechGrammar </t>
  </si>
  <si>
    <t>SpeechGrammarList </t>
  </si>
  <si>
    <t>SpeechRecognition </t>
  </si>
  <si>
    <t>SpeechRecognitionAlternative </t>
  </si>
  <si>
    <t>SpeechRecognitionError </t>
  </si>
  <si>
    <t>SpeechRecognitionErrorEvent</t>
  </si>
  <si>
    <t>SpeechRecognitionEvent </t>
  </si>
  <si>
    <t>SpeechRecognitionResult </t>
  </si>
  <si>
    <t>SpeechRecognitionResultList </t>
  </si>
  <si>
    <t>SpeechSynthesis </t>
  </si>
  <si>
    <t>SpeechSynthesisErrorEvent </t>
  </si>
  <si>
    <t>SpeechSynthesisEvent </t>
  </si>
  <si>
    <t>SpeechSynthesisUtterance </t>
  </si>
  <si>
    <t>SpeechSynthesisVoice </t>
  </si>
  <si>
    <t>StaticRange</t>
  </si>
  <si>
    <t>StereoPannerNode</t>
  </si>
  <si>
    <t>Storage</t>
  </si>
  <si>
    <t>StorageEstimate</t>
  </si>
  <si>
    <t>StorageEvent</t>
  </si>
  <si>
    <t>StorageManager</t>
  </si>
  <si>
    <t>StylePropertyMap </t>
  </si>
  <si>
    <t>StylePropertyMapReadOnly </t>
  </si>
  <si>
    <t>StyleSheet</t>
  </si>
  <si>
    <t>StyleSheetList</t>
  </si>
  <si>
    <t>SubmitEvent</t>
  </si>
  <si>
    <t>SubtleCrypto</t>
  </si>
  <si>
    <t>SVGAElement</t>
  </si>
  <si>
    <t>SVGAltGlyphDefElement </t>
  </si>
  <si>
    <t>SVGAltGlyphElement </t>
  </si>
  <si>
    <t>SVGAltGlyphItemElement </t>
  </si>
  <si>
    <t>SVGAngle</t>
  </si>
  <si>
    <t>SVGAnimateColorElement </t>
  </si>
  <si>
    <t>SVGAnimatedAngle</t>
  </si>
  <si>
    <t>SVGAnimatedBoolean</t>
  </si>
  <si>
    <t>SVGAnimatedEnumeration</t>
  </si>
  <si>
    <t>SVGAnimatedInteger</t>
  </si>
  <si>
    <t>SVGAnimatedLength</t>
  </si>
  <si>
    <t>SVGAnimatedLengthList</t>
  </si>
  <si>
    <t>SVGAnimatedNumber</t>
  </si>
  <si>
    <t>SVGAnimatedNumberList</t>
  </si>
  <si>
    <t>SVGAnimatedPreserveAspectRatio</t>
  </si>
  <si>
    <t>SVGAnimatedRect</t>
  </si>
  <si>
    <t>SVGAnimatedString</t>
  </si>
  <si>
    <t>SVGAnimatedTransformList</t>
  </si>
  <si>
    <t>SVGAnimateElement</t>
  </si>
  <si>
    <t>SVGAnimateMotionElement</t>
  </si>
  <si>
    <t>SVGAnimateTransformElement</t>
  </si>
  <si>
    <t>SVGAnimationElement</t>
  </si>
  <si>
    <t>SVGCircleElement</t>
  </si>
  <si>
    <t>SVGClipPathElement</t>
  </si>
  <si>
    <t>SVGComponentTransferFunctionElement</t>
  </si>
  <si>
    <t>SVGCursorElement</t>
  </si>
  <si>
    <t>SVGDefsElement</t>
  </si>
  <si>
    <t>SVGDescElement</t>
  </si>
  <si>
    <t>SVGElement</t>
  </si>
  <si>
    <t>SVGEllipseElement</t>
  </si>
  <si>
    <t>SVGEvent</t>
  </si>
  <si>
    <t>SVGFEBlendElement</t>
  </si>
  <si>
    <t>SVGFEColorMatrixElement</t>
  </si>
  <si>
    <t>SVGFEComponentTransferElement</t>
  </si>
  <si>
    <t>SVGFECompositeElement</t>
  </si>
  <si>
    <t>SVGFEConvolveMatrixElement</t>
  </si>
  <si>
    <t>SVGFEDiffuseLightingElement</t>
  </si>
  <si>
    <t>SVGFEDisplacementMapElement</t>
  </si>
  <si>
    <t>SVGFEDistantLightElement</t>
  </si>
  <si>
    <t>SVGFEDropShadowElement</t>
  </si>
  <si>
    <t>SVGFEFloodElement</t>
  </si>
  <si>
    <t>SVGFEFuncAElement</t>
  </si>
  <si>
    <t>SVGFEFuncBElement</t>
  </si>
  <si>
    <t>SVGFEFuncGElement</t>
  </si>
  <si>
    <t>SVGFEFuncRElement</t>
  </si>
  <si>
    <t>SVGFEGaussianBlurElement</t>
  </si>
  <si>
    <t>SVGFEImageElement</t>
  </si>
  <si>
    <t>SVGFEMergeElement</t>
  </si>
  <si>
    <t>SVGFEMergeNodeElement</t>
  </si>
  <si>
    <t>SVGFEMorphologyElement</t>
  </si>
  <si>
    <t>SVGFEOffsetElement</t>
  </si>
  <si>
    <t>SVGFEPointLightElement</t>
  </si>
  <si>
    <t>SVGFESpecularLightingElement</t>
  </si>
  <si>
    <t>SVGFESpotLightElement</t>
  </si>
  <si>
    <t>SVGFETileElement</t>
  </si>
  <si>
    <t>SVGFETurbulenceElement</t>
  </si>
  <si>
    <t>SVGFilterElement</t>
  </si>
  <si>
    <t>SVGFontElement </t>
  </si>
  <si>
    <t>SVGFontFaceElement </t>
  </si>
  <si>
    <t>SVGFontFaceFormatElement </t>
  </si>
  <si>
    <t>SVGFontFaceNameElement </t>
  </si>
  <si>
    <t>SVGFontFaceSrcElement </t>
  </si>
  <si>
    <t>SVGFontFaceUriElement </t>
  </si>
  <si>
    <t>SVGForeignObjectElement</t>
  </si>
  <si>
    <t>SVGGElement</t>
  </si>
  <si>
    <t>SVGGeometryElement</t>
  </si>
  <si>
    <t>SVGGlyphElement </t>
  </si>
  <si>
    <t>SVGGlyphRefElement </t>
  </si>
  <si>
    <t>SVGGradientElement</t>
  </si>
  <si>
    <t>SVGGraphicsElement</t>
  </si>
  <si>
    <t>SVGHKernElement </t>
  </si>
  <si>
    <t>SVGImageElement</t>
  </si>
  <si>
    <t>SVGLength</t>
  </si>
  <si>
    <t>SVGLengthList</t>
  </si>
  <si>
    <t>SVGLinearGradientElement</t>
  </si>
  <si>
    <t>SVGLineElement</t>
  </si>
  <si>
    <t>SVGMarkerElement</t>
  </si>
  <si>
    <t>SVGMaskElement</t>
  </si>
  <si>
    <t>SVGMatrix </t>
  </si>
  <si>
    <t>SVGMetadataElement</t>
  </si>
  <si>
    <t>SVGMissingGlyphElement </t>
  </si>
  <si>
    <t>SVGMPathElement</t>
  </si>
  <si>
    <t>SVGNumber</t>
  </si>
  <si>
    <t>SVGNumberList</t>
  </si>
  <si>
    <t>SVGPathElement</t>
  </si>
  <si>
    <t>SVGPatternElement</t>
  </si>
  <si>
    <t>SVGPoint</t>
  </si>
  <si>
    <t>SVGPointList</t>
  </si>
  <si>
    <t>SVGPolygonElement</t>
  </si>
  <si>
    <t>SVGPolylineElement</t>
  </si>
  <si>
    <t>SVGPreserveAspectRatio</t>
  </si>
  <si>
    <t>SVGRadialGradientElement</t>
  </si>
  <si>
    <t>SVGRect</t>
  </si>
  <si>
    <t>SVGRectElement</t>
  </si>
  <si>
    <t>SVGRenderingIntent </t>
  </si>
  <si>
    <t>SVGScriptElement</t>
  </si>
  <si>
    <t>SVGSetElement</t>
  </si>
  <si>
    <t>SVGStopElement</t>
  </si>
  <si>
    <t>SVGStringList</t>
  </si>
  <si>
    <t>SVGStyleElement</t>
  </si>
  <si>
    <t>SVGSVGElement</t>
  </si>
  <si>
    <t>SVGSwitchElement</t>
  </si>
  <si>
    <t>SVGSymbolElement</t>
  </si>
  <si>
    <t>SVGTextContentElement</t>
  </si>
  <si>
    <t>SVGTextElement</t>
  </si>
  <si>
    <t>SVGTextPathElement</t>
  </si>
  <si>
    <t>SVGTextPositioningElement</t>
  </si>
  <si>
    <t>SVGTitleElement</t>
  </si>
  <si>
    <t>SVGTransform</t>
  </si>
  <si>
    <t>SVGTransformList</t>
  </si>
  <si>
    <t>SVGTRefElement </t>
  </si>
  <si>
    <t>SVGTSpanElement</t>
  </si>
  <si>
    <t>SVGUnitTypes</t>
  </si>
  <si>
    <t>SVGUseElement</t>
  </si>
  <si>
    <t>SVGViewElement</t>
  </si>
  <si>
    <t>SVGVKernElement </t>
  </si>
  <si>
    <t>SVGZoomAndPan</t>
  </si>
  <si>
    <t>SyncEvent </t>
  </si>
  <si>
    <t>SyncManager </t>
  </si>
  <si>
    <t>T</t>
  </si>
  <si>
    <t>TaskAttributionTiming </t>
  </si>
  <si>
    <t>Text</t>
  </si>
  <si>
    <t>TextDecoder </t>
  </si>
  <si>
    <t>TextDecoderStream</t>
  </si>
  <si>
    <t>TextEncoder </t>
  </si>
  <si>
    <t>TextEncoderStream</t>
  </si>
  <si>
    <t>TextMetrics</t>
  </si>
  <si>
    <t>TextRange</t>
  </si>
  <si>
    <t>TextTrack</t>
  </si>
  <si>
    <t>TextTrackCue</t>
  </si>
  <si>
    <t>TextTrackCueList</t>
  </si>
  <si>
    <t>TextTrackList</t>
  </si>
  <si>
    <t>TimeEvent</t>
  </si>
  <si>
    <t>TimeRanges</t>
  </si>
  <si>
    <t>Touch</t>
  </si>
  <si>
    <t>TouchEvent</t>
  </si>
  <si>
    <t>TouchList</t>
  </si>
  <si>
    <t>TrackDefault </t>
  </si>
  <si>
    <t>TrackDefaultList </t>
  </si>
  <si>
    <t>TrackEvent</t>
  </si>
  <si>
    <t>Transferable</t>
  </si>
  <si>
    <t>TransformStream</t>
  </si>
  <si>
    <t>TransformStreamDefaultController</t>
  </si>
  <si>
    <t>TransitionEvent </t>
  </si>
  <si>
    <t>TreeWalker</t>
  </si>
  <si>
    <t>TrustedHTML</t>
  </si>
  <si>
    <t>TrustedScript</t>
  </si>
  <si>
    <t>TrustedScriptURL</t>
  </si>
  <si>
    <t>TrustedTypePolicy</t>
  </si>
  <si>
    <t>TrustedTypePolicyFactory</t>
  </si>
  <si>
    <t>TypeInfo </t>
  </si>
  <si>
    <t>U</t>
  </si>
  <si>
    <t>UIEvent</t>
  </si>
  <si>
    <t>ULongRange</t>
  </si>
  <si>
    <t>URL</t>
  </si>
  <si>
    <t>URLSearchParams</t>
  </si>
  <si>
    <t>USB</t>
  </si>
  <si>
    <t>USBAlternateInterface </t>
  </si>
  <si>
    <t>USBConfiguration</t>
  </si>
  <si>
    <t>USBConnectionEvent</t>
  </si>
  <si>
    <t>USBDevice</t>
  </si>
  <si>
    <t>USBEndpoint</t>
  </si>
  <si>
    <t>USBInterface </t>
  </si>
  <si>
    <t>USBInTransferResult </t>
  </si>
  <si>
    <t>USBIsochronousInTransferPacket </t>
  </si>
  <si>
    <t>USBIsochronousInTransferResult </t>
  </si>
  <si>
    <t>USBIsochronousOutTransferPacket </t>
  </si>
  <si>
    <t>USBIsochronousOutTransferResult </t>
  </si>
  <si>
    <t>USBOutTransferResult </t>
  </si>
  <si>
    <t>UserDataHandler </t>
  </si>
  <si>
    <t>UserProximityEvent  </t>
  </si>
  <si>
    <t>USVString</t>
  </si>
  <si>
    <t>V</t>
  </si>
  <si>
    <t>ValidityState</t>
  </si>
  <si>
    <t>VideoConfiguration </t>
  </si>
  <si>
    <t>VideoPlaybackQuality </t>
  </si>
  <si>
    <t>VideoTrack</t>
  </si>
  <si>
    <t>VideoTrackList</t>
  </si>
  <si>
    <t>VisualViewport </t>
  </si>
  <si>
    <t>VRDisplay </t>
  </si>
  <si>
    <t>VRDisplayCapabilities </t>
  </si>
  <si>
    <t>VRDisplayEvent </t>
  </si>
  <si>
    <t>VREyeParameters </t>
  </si>
  <si>
    <t>VRFieldOfView </t>
  </si>
  <si>
    <t>VRFrameData </t>
  </si>
  <si>
    <t>VRLayerInit </t>
  </si>
  <si>
    <t>VRPose </t>
  </si>
  <si>
    <t>VRStageParameters </t>
  </si>
  <si>
    <t>VTTCue</t>
  </si>
  <si>
    <t>VTTRegion</t>
  </si>
  <si>
    <t>W</t>
  </si>
  <si>
    <t>WakeLock</t>
  </si>
  <si>
    <t>WakeLockSentinel</t>
  </si>
  <si>
    <t>WaveShaperNode</t>
  </si>
  <si>
    <t>WEBGL_color_buffer_float</t>
  </si>
  <si>
    <t>WEBGL_compressed_texture_astc</t>
  </si>
  <si>
    <t>WEBGL_compressed_texture_atc</t>
  </si>
  <si>
    <t>WEBGL_compressed_texture_etc</t>
  </si>
  <si>
    <t>WEBGL_compressed_texture_etc1</t>
  </si>
  <si>
    <t>WEBGL_compressed_texture_pvrtc</t>
  </si>
  <si>
    <t>WEBGL_compressed_texture_s3tc_srgb</t>
  </si>
  <si>
    <t>WEBGL_compressed_texture_s3tc</t>
  </si>
  <si>
    <t>WEBGL_debug_renderer_info</t>
  </si>
  <si>
    <t>WEBGL_debug_shaders</t>
  </si>
  <si>
    <t>WEBGL_depth_texture</t>
  </si>
  <si>
    <t>WEBGL_draw_buffers</t>
  </si>
  <si>
    <t>WEBGL_lose_context</t>
  </si>
  <si>
    <t>WEBGL_multi_draw</t>
  </si>
  <si>
    <t>WebGL2RenderingContext</t>
  </si>
  <si>
    <t>WebGLActiveInfo</t>
  </si>
  <si>
    <t>WebGLBuffer</t>
  </si>
  <si>
    <t>WebGLContextEvent</t>
  </si>
  <si>
    <t>WebGLFramebuffer</t>
  </si>
  <si>
    <t>WebGLProgram</t>
  </si>
  <si>
    <t>WebGLQuery </t>
  </si>
  <si>
    <t>WebGLRenderbuffer</t>
  </si>
  <si>
    <t>WebGLRenderingContext</t>
  </si>
  <si>
    <t>WebGLSampler </t>
  </si>
  <si>
    <t>WebGLShader</t>
  </si>
  <si>
    <t>WebGLShaderPrecisionFormat</t>
  </si>
  <si>
    <t>WebGLSync </t>
  </si>
  <si>
    <t>WebGLTexture</t>
  </si>
  <si>
    <t>WebGLTransformFeedback</t>
  </si>
  <si>
    <t>WebGLUniformLocation</t>
  </si>
  <si>
    <t>WebGLVertexArrayObject</t>
  </si>
  <si>
    <t>WebSocket</t>
  </si>
  <si>
    <t>WheelEvent</t>
  </si>
  <si>
    <t>Window</t>
  </si>
  <si>
    <t>WindowClient </t>
  </si>
  <si>
    <t>WindowEventHandlers</t>
  </si>
  <si>
    <t>WindowOrWorkerGlobalScope</t>
  </si>
  <si>
    <t>Worker</t>
  </si>
  <si>
    <t>WorkerGlobalScope</t>
  </si>
  <si>
    <t>WorkerLocation</t>
  </si>
  <si>
    <t>WorkerNavigator</t>
  </si>
  <si>
    <t>Worklet</t>
  </si>
  <si>
    <t>WritableStream </t>
  </si>
  <si>
    <t>WritableStreamDefaultController </t>
  </si>
  <si>
    <t>WritableStreamDefaultWriter </t>
  </si>
  <si>
    <t>X</t>
  </si>
  <si>
    <t>XDomainRequest </t>
  </si>
  <si>
    <t>XMLDocument</t>
  </si>
  <si>
    <t>XMLHttpRequest</t>
  </si>
  <si>
    <t>XMLHttpRequestEventTarget</t>
  </si>
  <si>
    <t>XMLSerializer</t>
  </si>
  <si>
    <t>XPathEvaluator</t>
  </si>
  <si>
    <t>XPathException</t>
  </si>
  <si>
    <t>XPathExpression</t>
  </si>
  <si>
    <t>XPathNSResolver</t>
  </si>
  <si>
    <t>XPathResult</t>
  </si>
  <si>
    <t>XRBoundedReferenceSpace</t>
  </si>
  <si>
    <t>XREnvironmentBlendMode</t>
  </si>
  <si>
    <t>XREye</t>
  </si>
  <si>
    <t>XRFrame</t>
  </si>
  <si>
    <t>XRFrameRequestCallback</t>
  </si>
  <si>
    <t>XRHandedness</t>
  </si>
  <si>
    <t>XRInputSource </t>
  </si>
  <si>
    <t>XRInputSourceArray</t>
  </si>
  <si>
    <t>XRInputSourceEvent</t>
  </si>
  <si>
    <t>XRInputSourceEventInit</t>
  </si>
  <si>
    <t>XRInputSourcesChangeEvent</t>
  </si>
  <si>
    <t>XRInputSourcesChangeEventInit</t>
  </si>
  <si>
    <t>XRPermissionDescriptor</t>
  </si>
  <si>
    <t>XRPermissionStatus</t>
  </si>
  <si>
    <t>XRPose</t>
  </si>
  <si>
    <t>XRReferenceSpace</t>
  </si>
  <si>
    <t>XRReferenceSpaceEvent</t>
  </si>
  <si>
    <t>XRReferenceSpaceEventInit</t>
  </si>
  <si>
    <t>XRReferenceSpaceType</t>
  </si>
  <si>
    <t>XRRenderState </t>
  </si>
  <si>
    <t>XRRenderStateInit</t>
  </si>
  <si>
    <t>XRRigidTransform</t>
  </si>
  <si>
    <t>XRSession</t>
  </si>
  <si>
    <t>XRSessionEvent</t>
  </si>
  <si>
    <t>XRSessionEventInit</t>
  </si>
  <si>
    <t>XRSessionInit</t>
  </si>
  <si>
    <t>XRSessionMode</t>
  </si>
  <si>
    <t>XRSpace </t>
  </si>
  <si>
    <t>XRSystem </t>
  </si>
  <si>
    <t>XRTargetRayMode</t>
  </si>
  <si>
    <t>XRView</t>
  </si>
  <si>
    <t>XRViewerPose</t>
  </si>
  <si>
    <t>XRViewport</t>
  </si>
  <si>
    <t>XRVisibilityState</t>
  </si>
  <si>
    <t>XRWebGLLayer </t>
  </si>
  <si>
    <t>XRWebGLLayerInit</t>
  </si>
  <si>
    <t>XSLTProcessor</t>
  </si>
  <si>
    <t>Interfaced</t>
  </si>
  <si>
    <t>Implemented</t>
  </si>
  <si>
    <t>.</t>
  </si>
  <si>
    <t>API</t>
  </si>
  <si>
    <t>DOM</t>
  </si>
  <si>
    <t/>
  </si>
  <si>
    <t>HTML</t>
  </si>
  <si>
    <t>Web Audio</t>
  </si>
  <si>
    <t>https://www.w3.org/TR/webaudio/</t>
  </si>
  <si>
    <t>AudioTimeStamp</t>
  </si>
  <si>
    <t>CSS Web Animations</t>
  </si>
  <si>
    <t>Web Authentication</t>
  </si>
  <si>
    <t>https://www.w3.org/TR/webauthn-3/</t>
  </si>
  <si>
    <t>Web Crypto</t>
  </si>
  <si>
    <t>GlobalCrypto</t>
  </si>
  <si>
    <t>Web MIDI</t>
  </si>
  <si>
    <t>https://www.w3.org/TR/webmidi/</t>
  </si>
  <si>
    <t>Web Notifications</t>
  </si>
  <si>
    <t>https://notifications.spec.whatwg.org/</t>
  </si>
  <si>
    <t>https://dom.spec.whatwg.org/</t>
  </si>
  <si>
    <t>https://html.spec.whatwg.org/</t>
  </si>
  <si>
    <t>Web Speech</t>
  </si>
  <si>
    <t>https://wicg.github.io/speech-api/</t>
  </si>
  <si>
    <t>Web Storage</t>
  </si>
  <si>
    <t>Web Workers</t>
  </si>
  <si>
    <t>Web GL</t>
  </si>
  <si>
    <t>https://www.w3.org/TR/mediacapture-fromelement/</t>
  </si>
  <si>
    <t>MEDIA_EXT</t>
  </si>
  <si>
    <t>https://www.w3.org/TR/mediacapture-streams/</t>
  </si>
  <si>
    <t>Web RTC</t>
  </si>
  <si>
    <t>https://www.w3.org/TR/webrtc/</t>
  </si>
  <si>
    <t>https://www.w3.org/TR/webvtt1/</t>
  </si>
  <si>
    <t>Web VTT</t>
  </si>
  <si>
    <t>Web XR</t>
  </si>
  <si>
    <t>https://www.w3.org/TR/webxr/</t>
  </si>
  <si>
    <t>Websockets</t>
  </si>
  <si>
    <t>https://www.w3.org/TR/websockets/</t>
  </si>
  <si>
    <t>https://www.w3.org/TR/orientation-sensor/</t>
  </si>
  <si>
    <t>Orientation Sensor</t>
  </si>
  <si>
    <t>https://www.w3.org/TR/accelerometer/</t>
  </si>
  <si>
    <t>Ambient Light Sensor</t>
  </si>
  <si>
    <t>https://www.w3.org/TR/ambient-light/</t>
  </si>
  <si>
    <t>CSS Animations</t>
  </si>
  <si>
    <t>https://drafts.csswg.org/web-animations</t>
  </si>
  <si>
    <t>Web IDL</t>
  </si>
  <si>
    <t>https://heycam.github.io/webidl</t>
  </si>
  <si>
    <t>https://wicg.github.io/background-fetch/</t>
  </si>
  <si>
    <t>Background Fetch</t>
  </si>
  <si>
    <t>https://wicg.github.io/shape-detection-api/</t>
  </si>
  <si>
    <t>FaceDetector</t>
  </si>
  <si>
    <t>Shape Detection</t>
  </si>
  <si>
    <t>https://www.w3.org/TR/payment-method-basic-card/</t>
  </si>
  <si>
    <t>Basic Card</t>
  </si>
  <si>
    <t>Battery Status</t>
  </si>
  <si>
    <t>https://www.w3.org/TR/battery-status/</t>
  </si>
  <si>
    <t>https://www.w3.org/TR/FileAPI/</t>
  </si>
  <si>
    <t>Media Capture Recording</t>
  </si>
  <si>
    <t>https://www.w3.org/TR/mediastream-recording/</t>
  </si>
  <si>
    <t>Bluetooth</t>
  </si>
  <si>
    <t>https://webbluetoothcg.github.io/web-bluetooth/</t>
  </si>
  <si>
    <t>BluetoothPermissionResult</t>
  </si>
  <si>
    <t>ValueEvent</t>
  </si>
  <si>
    <t>BluetoothAdvertisingEvent</t>
  </si>
  <si>
    <t>BluetoothServiceDataMap</t>
  </si>
  <si>
    <t>BluetoothManufacturerDataMap</t>
  </si>
  <si>
    <t>BluetoothUUID</t>
  </si>
  <si>
    <t>Fetch</t>
  </si>
  <si>
    <t>https://fetch.spec.whatwg.org/</t>
  </si>
  <si>
    <t>Streams</t>
  </si>
  <si>
    <t>https://streams.spec.whatwg.org/</t>
  </si>
  <si>
    <t>Service Workers</t>
  </si>
  <si>
    <t>https://w3c.github.io/ServiceWorker/</t>
  </si>
  <si>
    <t>FunctionalEvent</t>
  </si>
  <si>
    <t>Media Capture Stream Track</t>
  </si>
  <si>
    <t>https://w3c.github.io/mediacapture-fromelement/</t>
  </si>
  <si>
    <t>CSSOM</t>
  </si>
  <si>
    <t>https://drafts.csswg.org/cssom-view/</t>
  </si>
  <si>
    <t>https://w3c.github.io/clipboard-apis/</t>
  </si>
  <si>
    <t>UI Events</t>
  </si>
  <si>
    <t>https://w3c.github.io/uievents/</t>
  </si>
  <si>
    <t>Media Capture</t>
  </si>
  <si>
    <t>https://w3c.github.io/mediacapture-main/</t>
  </si>
  <si>
    <t>Contacts Picker</t>
  </si>
  <si>
    <t>https://wicg.github.io/contact-api/spec/</t>
  </si>
  <si>
    <t>ContactsAddress</t>
  </si>
  <si>
    <t>Content Index</t>
  </si>
  <si>
    <t>https://wicg.github.io/content-index/spec/</t>
  </si>
  <si>
    <t>https://wicg.github.io/cookie-store/</t>
  </si>
  <si>
    <t>Cookie Store</t>
  </si>
  <si>
    <t>CSS Conditional Rules</t>
  </si>
  <si>
    <t>https://drafts.csswg.org/css-conditional/</t>
  </si>
  <si>
    <t>CSS Counter Styles</t>
  </si>
  <si>
    <t>https://drafts.csswg.org/css-counter-styles/</t>
  </si>
  <si>
    <t>CSS Fonts</t>
  </si>
  <si>
    <t>https://drafts.csswg.org/css-fonts/</t>
  </si>
  <si>
    <t>CSSFontFeaturesValuesRule</t>
  </si>
  <si>
    <t>CSSFontFeaturesValuesMap</t>
  </si>
  <si>
    <t>CSSFontPaletteValuesRule</t>
  </si>
  <si>
    <t>CSSOM View</t>
  </si>
  <si>
    <t>https://drafts.csswg.org/cssom/</t>
  </si>
  <si>
    <t>CSSMarginRule</t>
  </si>
  <si>
    <t>CSS Typed OM</t>
  </si>
  <si>
    <t>https://drafts.css-houdini.org/css-typed-om/</t>
  </si>
  <si>
    <t>CSSColorValue</t>
  </si>
  <si>
    <t>CSSRGB</t>
  </si>
  <si>
    <t>CSSHSL</t>
  </si>
  <si>
    <t>CSSHWB</t>
  </si>
  <si>
    <t>CSSLCH</t>
  </si>
  <si>
    <t>CSSLab</t>
  </si>
  <si>
    <t>CSSColor</t>
  </si>
  <si>
    <t>CSSDeviceCMYK</t>
  </si>
  <si>
    <t>Interface of API</t>
  </si>
  <si>
    <t>CSS Transitions</t>
  </si>
  <si>
    <t>https://drafts.csswg.org/css-transitions/</t>
  </si>
  <si>
    <t>HMTL</t>
  </si>
  <si>
    <t>Device Orientation</t>
  </si>
  <si>
    <t>https://w3c.github.io/deviceorientation/</t>
  </si>
  <si>
    <t>Geometry</t>
  </si>
  <si>
    <t>https://drafts.fxtf.org/geometry/</t>
  </si>
  <si>
    <t>DOMRectList</t>
  </si>
  <si>
    <t>ConstrainablePattern</t>
  </si>
  <si>
    <t>ConstrainableDoubleRange</t>
  </si>
  <si>
    <t>ConstrainULongRange</t>
  </si>
  <si>
    <t>ConstrainDoubleRange</t>
  </si>
  <si>
    <t>ConstrainBooleanParameters</t>
  </si>
  <si>
    <t>ConstrainDOMStringParameters</t>
  </si>
  <si>
    <t>ConstrainStringParameters</t>
  </si>
  <si>
    <t>https://w3c.github.io/webcrypto/</t>
  </si>
  <si>
    <t>?</t>
  </si>
  <si>
    <t>Credential Management</t>
  </si>
  <si>
    <t>https://w3c.github.io/webappsec-credential-management/</t>
  </si>
  <si>
    <t>File Entry</t>
  </si>
  <si>
    <t>https://wicg.github.io/entries-api/</t>
  </si>
  <si>
    <t>File Access</t>
  </si>
  <si>
    <t>https://wicg.github.io/file-system-access/</t>
  </si>
  <si>
    <t>CSS Font Loading</t>
  </si>
  <si>
    <t>https://drafts.csswg.org/css-font-loading/</t>
  </si>
  <si>
    <t>XHR</t>
  </si>
  <si>
    <t>https://xhr.spec.whatwg.org/</t>
  </si>
  <si>
    <t>https://w3c.github.io/gamepad/</t>
  </si>
  <si>
    <t>Gamepad Ext</t>
  </si>
  <si>
    <t>https://w3c.github.io/gamepad/extensions.html</t>
  </si>
  <si>
    <t>GamepadTouch</t>
  </si>
  <si>
    <t>https://w3c.github.io/geolocation-api/</t>
  </si>
  <si>
    <t>https://w3c.github.io/gyroscope/</t>
  </si>
  <si>
    <t>https://wicg.github.io/webhid/</t>
  </si>
  <si>
    <t>HIDConnectionEvent</t>
  </si>
  <si>
    <t>HidInputReportEvent</t>
  </si>
  <si>
    <t>HIDDevice</t>
  </si>
  <si>
    <t>IndexedDB</t>
  </si>
  <si>
    <t>https://w3c.github.io/IndexedDB/</t>
  </si>
  <si>
    <t>Media Capture Image</t>
  </si>
  <si>
    <t>https://w3c.github.io/mediacapture-image/</t>
  </si>
  <si>
    <t>Input Device Capabilities</t>
  </si>
  <si>
    <t>https://wicg.github.io/input-device-capabilities/</t>
  </si>
  <si>
    <t>Intersection Observer</t>
  </si>
  <si>
    <t>https://w3c.github.io/IntersectionObserver/</t>
  </si>
  <si>
    <t>https://wicg.github.io/keyboard-map, https://wicg.github.io/keyboard-lock/</t>
  </si>
  <si>
    <t>Keyboard</t>
  </si>
  <si>
    <t>Largest Contentful Paint</t>
  </si>
  <si>
    <t>https://wicg.github.io/largest-contentful-paint/</t>
  </si>
  <si>
    <t>Layout Instability</t>
  </si>
  <si>
    <t>https://wicg.github.io/layout-instability/</t>
  </si>
  <si>
    <t>Web Locks</t>
  </si>
  <si>
    <t>https://wicg.github.io/web-locks/</t>
  </si>
  <si>
    <t>Media Capture Streams</t>
  </si>
  <si>
    <t>https://w3c.github.io/magnetometer/</t>
  </si>
  <si>
    <t>UncalibratedMegnetomoter</t>
  </si>
  <si>
    <t>MathML</t>
  </si>
  <si>
    <t>https://w3c.github.io/mathml-core/</t>
  </si>
  <si>
    <t>Media Capabilities</t>
  </si>
  <si>
    <t>https://w3c.github.io/media-capabilities/</t>
  </si>
  <si>
    <t>Media Encryption</t>
  </si>
  <si>
    <t>https://w3c.github.io/encrypted-media/</t>
  </si>
  <si>
    <t>LINK</t>
  </si>
  <si>
    <t>CSP</t>
  </si>
  <si>
    <t>https://w3c.github.io/webappsec-csp/#parse-serialized-policy</t>
  </si>
  <si>
    <t>https://w3c.github.io/touch-events/</t>
  </si>
  <si>
    <t>touch-interface</t>
  </si>
  <si>
    <t>Permissions</t>
  </si>
  <si>
    <t>https://w3c.github.io/permissions/#dictdef-permissiondescriptor</t>
  </si>
  <si>
    <t>https://drafts.csswg.org/css-animations-2/</t>
  </si>
  <si>
    <t>ext::string get_title() const;</t>
  </si>
  <si>
    <t>Dom::Nodes::DocumentType* get_doctype() const;</t>
  </si>
  <si>
    <t>Dom::Nodes::Element* get_documentElement() const;</t>
  </si>
  <si>
    <t>Html::Elements::HtmlBodyElement* get_body() const;</t>
  </si>
  <si>
    <t>Html::Elements::HtmlHeadElement* get_head() const;</t>
  </si>
  <si>
    <t>ext::list&lt;Html::Elements::HtmlImageElement*&gt;* get_images() const;</t>
  </si>
  <si>
    <t>ext::list&lt;Html::Elements::HtmlEmbedElement*&gt;* get_embeds() const;</t>
  </si>
  <si>
    <t>ext::list&lt;Html::Elements::HtmlEmbedElement*&gt;* get_plugins() const;</t>
  </si>
  <si>
    <t>ext::list&lt;Html::Elements::HtmlFormElement*&gt;* get_forms() const;</t>
  </si>
  <si>
    <t>ext::list&lt;Html::Elements::HtmlScriptElement*&gt;* get_scripts() const;</t>
  </si>
  <si>
    <t>ext::list&lt;Html::Elements::HtmlLinkElement*&gt;* get_links() const;</t>
  </si>
  <si>
    <t>double get_scrollTop() const;</t>
  </si>
  <si>
    <t>double get_scrollLeft() const;</t>
  </si>
  <si>
    <t>double get_scrollWidth() const;</t>
  </si>
  <si>
    <t>double get_scrollHeight() const;</t>
  </si>
  <si>
    <t>double get_clientTop() const;</t>
  </si>
  <si>
    <t>double get_clientLeft() const;</t>
  </si>
  <si>
    <t>double get_clientWidth() const;</t>
  </si>
  <si>
    <t>double get_clientHeight() const;</t>
  </si>
  <si>
    <t>ExposeCppToJs.cpp.obj : error LNK2019: unresolved external symbol "public: class ext::list&lt;class Dom::Nodes::Element *&gt; * __cdecl Dom::Mixins::DocumentOrElement&lt;class Dom::Nodes::Node *&gt;::getElementsByTagName(class ext::string)" (?getElementsByTagName@?$DocumentOrElement@PEAVNode@Nodes@Dom@@@Mixins@Dom@@QEAAPEAV?$list@PEAVElement@Nodes@Dom@@@ext@@Vstring@5@@Z)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t>
  </si>
  <si>
    <t>ExposeCppToJs.cpp.obj : error LNK2019: unresolved external symbol "public: class ext::list&lt;class Dom::Nodes::Element *&gt; * __cdecl Dom::Mixins::DocumentOrElement&lt;class Dom::Nodes::Node *&gt;::getElementsByTagNameNS(class ext::string,class ext::string)" (?getElementsByTagNameNS@?$DocumentOrElement@PEAVNode@Nodes@Dom@@@Mixins@Dom@@QEAAPEAV?$list@PEAVElement@Nodes@Dom@@@ext@@Vstring@5@0@Z)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t>
  </si>
  <si>
    <t>ExposeCppToJs.cpp.obj : error LNK2019: unresolved external symbol "public: class ext::list&lt;class Dom::Nodes::Element *&gt; * __cdecl Dom::Mixins::DocumentOrElement&lt;class Dom::Nodes::Node *&gt;::getElementsByClassName(class ext::string)" (?getElementsByClassName@?$DocumentOrElement@PEAVNode@Nodes@Dom@@@Mixins@Dom@@QEAAPEAV?$list@PEAVElement@Nodes@Dom@@@ext@@Vstring@5@@Z)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t>
  </si>
  <si>
    <t>ExposeCppToJs.cpp.obj : error LNK2019: unresolved external symbol "public: class Dom::Nodes::Element * __cdecl Dom::Mixins::NonElementParentNode&lt;class Dom::Nodes::Node *&gt;::getElementById(class ext::string)" (?getElementById@?$NonElementParentNode@PEAVNode@Nodes@Dom@@@Mixins@Dom@@QEAAPEAVElement@Nodes@3@Vstring@ext@@@Z)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t>
  </si>
  <si>
    <t>AbortController.cpp.obj : error LNK2019: unresolved external symbol "public: static void __cdecl Dom::Helpers::Aborting::signalAbort(class Dom::Aborting::AbortSignal *)" (?signalAbort@Aborting@Helpers@Dom@@SAXPEAVAbortSignal@13@@Z) referenced in function "public: void __cdecl Dom::Aborting::AbortController::abort(void)" (?abort@AbortController@Aborting@Dom@@QEAAXXZ)</t>
  </si>
  <si>
    <t>Attrs.cpp.obj : error LNK2019: unresolved external symbol "public: static void __cdecl Dom::Helpers::CustomElements::enqueueCustomElementCallbackReaction(class Dom::Nodes::Element *,class ext::string,class ext::list&lt;class ext::string&gt;)" (?enqueueCustomElementCallbackReaction@CustomElements@Helpers@Dom@@SAXPEAVElement@Nodes@3@Vstring@ext@@V?$list@Vstring@ext@@@7@@Z) referenced in function "public: static void __cdecl Dom::Helpers::Attrs::handleAttributeChanges(class Dom::Nodes::Attr *,class Dom::Nodes::Element *,class ext::string,class ext::string)" (?handleAttributeChanges@Attrs@Helpers@Dom@@SAXPEAVAttr@Nodes@3@PEAVElement@53@Vstring@ext@@2@Z)</t>
  </si>
  <si>
    <t>MutationAlgorithms.cpp.obj : error LNK2001: unresolved external symbol "public: static void __cdecl Dom::Helpers::CustomElements::enqueueCustomElementCallbackReaction(class Dom::Nodes::Element *,class ext::string,class ext::list&lt;class ext::string&gt;)" (?enqueueCustomElementCallbackReaction@CustomElements@Helpers@Dom@@SAXPEAVElement@Nodes@3@Vstring@ext@@V?$list@Vstring@ext@@@7@@Z)</t>
  </si>
  <si>
    <t>CustomElements.cpp.obj : error LNK2019: unresolved external symbol "public: static class Dom::Nodes::Element * __cdecl Dom::Helpers::CustomElements::elementInterface(class ext::string,class ext::string)" (?elementInterface@CustomElements@Helpers@Dom@@SAPEAVElement@Nodes@3@Vstring@ext@@0@Z)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t>
  </si>
  <si>
    <t>CustomElements.cpp.obj : error LNK2019: unresolved external symbol "public: static void __cdecl Dom::Helpers::CustomElements::upgradeElement(struct Dom::Private::CustomElementDefinition const *,class Dom::Nodes::Element *)" (?upgradeElement@CustomElements@Helpers@Dom@@SAXPEBUCustomElementDefinition@Private@3@PEAVElement@Nodes@3@@Z)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t>
  </si>
  <si>
    <t>CustomElements.cpp.obj : error LNK2019: unresolved external symbol "public: static struct Dom::Private::CustomElementDefinition * __cdecl Dom::Helpers::CustomElements::lookupCustomElementDefinition(class Dom::Nodes::Document *,class ext::string,class ext::string,class ext::string)" (?lookupCustomElementDefinition@CustomElements@Helpers@Dom@@SAPEAUCustomElementDefinition@Private@3@PEAVDocument@Nodes@3@Vstring@ext@@11@Z)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t>
  </si>
  <si>
    <t>Element.cpp.obj : error LNK2001: unresolved external symbol "public: static struct Dom::Private::CustomElementDefinition * __cdecl Dom::Helpers::CustomElements::lookupCustomElementDefinition(class Dom::Nodes::Document *,class ext::string,class ext::string,class ext::string)" (?lookupCustomElementDefinition@CustomElements@Helpers@Dom@@SAPEAUCustomElementDefinition@Private@3@PEAVDocument@Nodes@3@Vstring@ext@@11@Z)</t>
  </si>
  <si>
    <t>CustomElements.cpp.obj : error LNK2019: unresolved external symbol "public: static void __cdecl Dom::Helpers::CustomElements::enqueueCustomElementUpgradeReaction(class Dom::Nodes::Element *,struct Dom::Private::CustomElementDefinition const *)" (?enqueueCustomElementUpgradeReaction@CustomElements@Helpers@Dom@@SAXPEAVElement@Nodes@3@PEBUCustomElementDefinition@Private@3@@Z)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t>
  </si>
  <si>
    <t>CustomElements.cpp.obj : error LNK2019: unresolved external symbol "public: static bool __cdecl Dom::Helpers::CustomElements::isValidCustomElementName(class ext::string)" (?isValidCustomElementName@CustomElements@Helpers@Dom@@SA_NVstring@ext@@@Z)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t>
  </si>
  <si>
    <t>Element.cpp.obj : error LNK2001: unresolved external symbol "public: static bool __cdecl Dom::Helpers::CustomElements::isValidCustomElementName(class ext::string)" (?isValidCustomElementName@CustomElements@Helpers@Dom@@SA_NVstring@ext@@@Z)</t>
  </si>
  <si>
    <t>CustomElements.cpp.obj : error LNK2019: unresolved external symbol "void __cdecl Console::Reporting::reportWarningToConsole(class ext::string)" (?reportWarningToConsole@Reporting@Console@@YAXVstring@ext@@@Z)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t>
  </si>
  <si>
    <t>MutationObservers.cpp.obj : error LNK2001: unresolved external symbol "void __cdecl Console::Reporting::reportWarningToConsole(class ext::string)" (?reportWarningToConsole@Reporting@Console@@YAXVstring@ext@@@Z)</t>
  </si>
  <si>
    <t>Events.cpp.obj : error LNK2019: unresolved external symbol "public: static bool __cdecl Dom::Helpers::Shadows::isRootShadowRoot(class Dom::Nodes::Node *)" (?isRootShadowRoot@Shadows@Helpers@Dom@@SA_NPEAVNode@Nodes@3@@Z) referenced in function "public: static void __cdecl Dom::Helpers::Events::appendToEventPath(class Dom::Events::Event *,class Dom::Nodes::EventTarget *,class Dom::Nodes::EventTarget *,class Dom::Nodes::EventTarget *,class ext::list&lt;class Dom::Nodes::EventTarget *&gt; *,bool)" (?appendToEventPath@Events@Helpers@Dom@@SAXPEAVEvent@13@PEAVEventTarget@Nodes@3@11PEAV?$list@PEAVEventTarget@Nodes@Dom@@@ext@@_N@Z)</t>
  </si>
  <si>
    <t>Nodes.cpp.obj : error LNK2001: unresolved external symbol "public: static bool __cdecl Dom::Helpers::Shadows::isRootShadowRoot(class Dom::Nodes::Node *)" (?isRootShadowRoot@Shadows@Helpers@Dom@@SA_NPEAVNode@Nodes@3@@Z)</t>
  </si>
  <si>
    <t>Shadows.cpp.obj : error LNK2001: unresolved external symbol "public: static bool __cdecl Dom::Helpers::Shadows::isRootShadowRoot(class Dom::Nodes::Node *)" (?isRootShadowRoot@Shadows@Helpers@Dom@@SA_NPEAVNode@Nodes@3@@Z)</t>
  </si>
  <si>
    <t>MutationAlgorithms.cpp.obj : error LNK2019: unresolved external symbol "public: static bool __cdecl Dom::Helpers::CustomElements::isCustomNode(class Dom::Nodes::Element *)" (?isCustomNode@CustomElements@Helpers@Dom@@SA_NPEAVElement@Nodes@3@@Z) referenced in function "public: static class Dom::Nodes::Node * __cdecl Dom::Helpers::MutationAlgorithms::remove(class Dom::Nodes::Node *,bool)" (?remove@MutationAlgorithms@Helpers@Dom@@SAPEAVNode@Nodes@3@PEAV453@_N@Z)</t>
  </si>
  <si>
    <t>MutationAlgorithms.cpp.obj : error LNK2019: unresolved external symbol "public: static bool __cdecl Dom::Helpers::Shadows::isHostIncludingAncestor(class Dom::Nodes::Node *,class Dom::Nodes::Node *)" (?isHostIncludingAncestor@Shadows@Helpers@Dom@@SA_NPEAVNode@Nodes@3@0@Z) referenced in function "public: static void __cdecl Dom::Helpers::MutationAlgorithms::commonChecks(class Dom::Nodes::Node *,class Dom::Nodes::Node *,class Dom::Nodes::Node *,class ext::string)" (?commonChecks@MutationAlgorithms@Helpers@Dom@@SAXPEAVNode@Nodes@3@00Vstring@ext@@@Z)</t>
  </si>
  <si>
    <t>Node.cpp.obj : error LNK2001: unresolved external symbol "public: static class Dom::Nodes::Node * __cdecl Dom::Helpers::Trees::root(class Dom::Nodes::Node *)" (?root@Trees@Helpers@Dom@@SAPEAVNode@Nodes@3@PEAV453@@Z)</t>
  </si>
  <si>
    <t>ShadowRoot.cpp.obj : error LNK2001: unresolved external symbol "public: static class Dom::Nodes::Node * __cdecl Dom::Helpers::Trees::root(class Dom::Nodes::Node *)" (?root@Trees@Helpers@Dom@@SAPEAVNode@Nodes@3@PEAV453@@Z)</t>
  </si>
  <si>
    <t>Range.cpp.obj : error LNK2001: unresolved external symbol "public: static class Dom::Nodes::Node * __cdecl Dom::Helpers::Trees::root(class Dom::Nodes::Node *)" (?root@Trees@Helpers@Dom@@SAPEAVNode@Nodes@3@PEAV453@@Z)</t>
  </si>
  <si>
    <t>MutationAlgorithms.cpp.obj : error LNK2001: unresolved external symbol "public: static class Dom::Nodes::Node * __cdecl Dom::Helpers::Trees::root(class Dom::Nodes::Node *)" (?root@Trees@Helpers@Dom@@SAPEAVNode@Nodes@3@PEAV453@@Z)</t>
  </si>
  <si>
    <t>Nodes.cpp.obj : error LNK2001: unresolved external symbol "public: static class Dom::Nodes::Node * __cdecl Dom::Helpers::Trees::root(class Dom::Nodes::Node *)" (?root@Trees@Helpers@Dom@@SAPEAVNode@Nodes@3@PEAV453@@Z)</t>
  </si>
  <si>
    <t>Ranges.cpp.obj : error LNK2001: unresolved external symbol "public: static class Dom::Nodes::Node * __cdecl Dom::Helpers::Trees::root(class Dom::Nodes::Node *)" (?root@Trees@Helpers@Dom@@SAPEAVNode@Nodes@3@PEAV453@@Z)</t>
  </si>
  <si>
    <t>Shadows.cpp.obj : error LNK2001: unresolved external symbol "public: static class Dom::Nodes::Node * __cdecl Dom::Helpers::Trees::root(class Dom::Nodes::Node *)" (?root@Trees@Helpers@Dom@@SAPEAVNode@Nodes@3@PEAV453@@Z)</t>
  </si>
  <si>
    <t>MutationAlgorithms.cpp.obj : error LNK2019: unresolved external symbol "public: static class ext::list&lt;class Dom::Nodes::Node *&gt; * __cdecl Dom::Helpers::Trees::ancestors(class Dom::Nodes::Node *)" (?ancestors@Trees@Helpers@Dom@@SAPEAV?$list@PEAVNode@Nodes@Dom@@@ext@@PEAVNode@Nodes@3@@Z) referenced in function "public: static class Dom::Nodes::Node * __cdecl Dom::Helpers::MutationAlgorithms::remove(class Dom::Nodes::Node *,bool)" (?remove@MutationAlgorithms@Helpers@Dom@@SAPEAVNode@Nodes@3@PEAV453@_N@Z)</t>
  </si>
  <si>
    <t>MutationObservers.cpp.obj : error LNK2001: unresolved external symbol "public: static class ext::list&lt;class Dom::Nodes::Node *&gt; * __cdecl Dom::Helpers::Trees::ancestors(class Dom::Nodes::Node *)" (?ancestors@Trees@Helpers@Dom@@SAPEAV?$list@PEAVNode@Nodes@Dom@@@ext@@PEAVNode@Nodes@3@@Z)</t>
  </si>
  <si>
    <t>Ranges.cpp.obj : error LNK2001: unresolved external symbol "public: static class ext::list&lt;class Dom::Nodes::Node *&gt; * __cdecl Dom::Helpers::Trees::ancestors(class Dom::Nodes::Node *)" (?ancestors@Trees@Helpers@Dom@@SAPEAV?$list@PEAVNode@Nodes@Dom@@@ext@@PEAVNode@Nodes@3@@Z)</t>
  </si>
  <si>
    <t>Range.cpp.obj : error LNK2001: unresolved external symbol "public: static class ext::list&lt;class Dom::Nodes::Node *&gt; * __cdecl Dom::Helpers::Trees::ancestors(class Dom::Nodes::Node *)" (?ancestors@Trees@Helpers@Dom@@SAPEAV?$list@PEAVNode@Nodes@Dom@@@ext@@PEAVNode@Nodes@3@@Z)</t>
  </si>
  <si>
    <t>MutationAlgorithms.cpp.obj : error LNK2019: unresolved external symbol "public: static bool __cdecl Dom::Helpers::Trees::isDescendant(class Dom::Nodes::Node *,class Dom::Nodes::Node *)" (?isDescendant@Trees@Helpers@Dom@@SA_NPEAVNode@Nodes@3@0@Z) referenced in function "public: class ext::list&lt;class Dom::Ranges::Range *&gt; * __cdecl ext::list&lt;class Dom::Ranges::Range *&gt;::filter&lt;class `public: static class Dom::Nodes::Node * __cdecl Dom::Helpers::MutationAlgorithms::remove(class Dom::Nodes::Node *,bool)'::`3'::&lt;lambda_2&gt; &gt;(class `public: static class Dom::Nodes::Node * __cdecl Dom::Helpers::MutationAlgorithms::remove(class Dom::Nodes::Node *,bool)'::`3'::&lt;lambda_2&gt;)" (??$filter@V&lt;lambda_2&gt;@?2??remove@MutationAlgorithms@Helpers@Dom@@SAPEAVNode@Nodes@5@PEAV675@_N@Z@@?$list@PEAVRange@Ranges@Dom@@@ext@@QEAAPEAV01@V&lt;lambda_2&gt;@?2??remove@MutationAlgorithms@Helpers@Dom@@SAPEAVNode@Nodes@6@PEAV786@_N@Z@@Z)</t>
  </si>
  <si>
    <t>Shadows.cpp.obj : error LNK2001: unresolved external symbol "public: static bool __cdecl Dom::Helpers::Trees::isDescendant(class Dom::Nodes::Node *,class Dom::Nodes::Node *)" (?isDescendant@Trees@Helpers@Dom@@SA_NPEAVNode@Nodes@3@0@Z)</t>
  </si>
  <si>
    <t>Node.cpp.obj : error LNK2001: unresolved external symbol "public: static bool __cdecl Dom::Helpers::Trees::isDescendant(class Dom::Nodes::Node *,class Dom::Nodes::Node *)" (?isDescendant@Trees@Helpers@Dom@@SA_NPEAVNode@Nodes@3@0@Z)</t>
  </si>
  <si>
    <t>MutationAlgorithms.cpp.obj : error LNK2019: unresolved external symbol "public: static class Dom::Nodes::Node * __cdecl Dom::Helpers::Trees::lastChild(class Dom::Nodes::Node *)" (?lastChild@Trees@Helpers@Dom@@SAPEAVNode@Nodes@3@PEAV453@@Z) referenced in function "public: static class Dom::Nodes::Node * __cdecl Dom::Helpers::MutationAlgorithms::insert(class Dom::Nodes::Node *,class Dom::Nodes::Node *,class Dom::Nodes::Node *,bool)" (?insert@MutationAlgorithms@Helpers@Dom@@SAPEAVNode@Nodes@3@PEAV453@00_N@Z)</t>
  </si>
  <si>
    <t>MutationAlgorithms.cpp.obj : error LNK2019: unresolved external symbol "public: static class Dom::Nodes::Node * __cdecl Dom::Helpers::Trees::previousSibling(class Dom::Nodes::Node *)" (?previousSibling@Trees@Helpers@Dom@@SAPEAVNode@Nodes@3@PEAV453@@Z) referenced in function "public: static class Dom::Nodes::Node * __cdecl Dom::Helpers::MutationAlgorithms::insert(class Dom::Nodes::Node *,class Dom::Nodes::Node *,class Dom::Nodes::Node *,bool)" (?insert@MutationAlgorithms@Helpers@Dom@@SAPEAVNode@Nodes@3@PEAV453@00_N@Z)</t>
  </si>
  <si>
    <t>Node.cpp.obj : error LNK2001: unresolved external symbol "public: static class Dom::Nodes::Node * __cdecl Dom::Helpers::Trees::previousSibling(class Dom::Nodes::Node *)" (?previousSibling@Trees@Helpers@Dom@@SAPEAVNode@Nodes@3@PEAV453@@Z)</t>
  </si>
  <si>
    <t>MutationAlgorithms.cpp.obj : error LNK2019: unresolved external symbol "public: static class Dom::Nodes::Node * __cdecl Dom::Helpers::Trees::nextSibling(class Dom::Nodes::Node *)" (?nextSibling@Trees@Helpers@Dom@@SAPEAVNode@Nodes@3@PEAV453@@Z) referenced in function "public: static class Dom::Nodes::Node * __cdecl Dom::Helpers::MutationAlgorithms::append(class Dom::Nodes::Node *,class Dom::Nodes::Node *)" (?append@MutationAlgorithms@Helpers@Dom@@SAPEAVNode@Nodes@3@PEAV453@0@Z)</t>
  </si>
  <si>
    <t>Texts.cpp.obj : error LNK2001: unresolved external symbol "public: static class Dom::Nodes::Node * __cdecl Dom::Helpers::Trees::nextSibling(class Dom::Nodes::Node *)" (?nextSibling@Trees@Helpers@Dom@@SAPEAVNode@Nodes@3@PEAV453@@Z)</t>
  </si>
  <si>
    <t>Node.cpp.obj : error LNK2001: unresolved external symbol "public: static class Dom::Nodes::Node * __cdecl Dom::Helpers::Trees::nextSibling(class Dom::Nodes::Node *)" (?nextSibling@Trees@Helpers@Dom@@SAPEAVNode@Nodes@3@PEAV453@@Z)</t>
  </si>
  <si>
    <t>MutationAlgorithms.cpp.obj : error LNK2019: unresolved external symbol "public: static unsigned long __cdecl Dom::Helpers::Trees::index(class Dom::Nodes::Node *)" (?index@Trees@Helpers@Dom@@SAKPEAVNode@Nodes@3@@Z) referenced in function "public: class ext::list&lt;class Dom::Ranges::Range *&gt; * __cdecl ext::list&lt;class Dom::Ranges::Range *&gt;::filter&lt;class `public: static class Dom::Nodes::Node * __cdecl Dom::Helpers::MutationAlgorithms::insert(class Dom::Nodes::Node *,class Dom::Nodes::Node *,class Dom::Nodes::Node *,bool)'::`14'::&lt;lambda_2&gt; &gt;(class `public: static class Dom::Nodes::Node * __cdecl Dom::Helpers::MutationAlgorithms::insert(class Dom::Nodes::Node *,class Dom::Nodes::Node *,class Dom::Nodes::Node *,bool)'::`14'::&lt;lambda_2&gt;)" (??$filter@V&lt;lambda_2&gt;@?O@??insert@MutationAlgorithms@Helpers@Dom@@SAPEAVNode@Nodes@5@PEAV675@00_N@Z@@?$list@PEAVRange@Ranges@Dom@@@ext@@QEAAPEAV01@V&lt;lambda_2&gt;@?O@??insert@MutationAlgorithms@Helpers@Dom@@SAPEAVNode@Nodes@6@PEAV786@00_N@Z@@Z)</t>
  </si>
  <si>
    <t>Ranges.cpp.obj : error LNK2001: unresolved external symbol "public: static unsigned long __cdecl Dom::Helpers::Trees::index(class Dom::Nodes::Node *)" (?index@Trees@Helpers@Dom@@SAKPEAVNode@Nodes@3@@Z)</t>
  </si>
  <si>
    <t>Texts.cpp.obj : error LNK2001: unresolved external symbol "public: static unsigned long __cdecl Dom::Helpers::Trees::index(class Dom::Nodes::Node *)" (?index@Trees@Helpers@Dom@@SAKPEAVNode@Nodes@3@@Z)</t>
  </si>
  <si>
    <t>Range.cpp.obj : error LNK2001: unresolved external symbol "public: static unsigned long __cdecl Dom::Helpers::Trees::index(class Dom::Nodes::Node *)" (?index@Trees@Helpers@Dom@@SAKPEAVNode@Nodes@3@@Z)</t>
  </si>
  <si>
    <t>MutationAlgorithms.cpp.obj : error LNK2019: unresolved external symbol "public: static bool __cdecl Dom::Helpers::Trees::isElementNode(class Dom::Nodes::Node *)" (?isElementNode@Trees@Helpers@Dom@@SA_NPEAVNode@Nodes@3@@Z)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t>
  </si>
  <si>
    <t>Document.cpp.obj : error LNK2001: unresolved external symbol "public: static bool __cdecl Dom::Helpers::Trees::isElementNode(class Dom::Nodes::Node *)" (?isElementNode@Trees@Helpers@Dom@@SA_NPEAVNode@Nodes@3@@Z)</t>
  </si>
  <si>
    <t>MutationAlgorithms.cpp.obj : error LNK2019: unresolved external symbol "public: static bool __cdecl Dom::Helpers::Trees::isTextNode(class Dom::Nodes::Node *)" (?isTextNode@Trees@Helpers@Dom@@SA_NPEAVNode@Nodes@3@@Z)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t>
  </si>
  <si>
    <t>MutationAlgorithms.cpp.obj : error LNK2019: unresolved external symbol "public: static bool __cdecl Dom::Helpers::Trees::isDocumentTypeNode(class Dom::Nodes::Node *)" (?isDocumentTypeNode@Trees@Helpers@Dom@@SA_NPEAVNode@Nodes@3@@Z)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t>
  </si>
  <si>
    <t>Document.cpp.obj : error LNK2001: unresolved external symbol "public: static bool __cdecl Dom::Helpers::Trees::isDocumentTypeNode(class Dom::Nodes::Node *)" (?isDocumentTypeNode@Trees@Helpers@Dom@@SA_NPEAVNode@Nodes@3@@Z)</t>
  </si>
  <si>
    <t>MutationAlgorithms.cpp.obj : error LNK2019: unresolved external symbol "public: static class ext::list&lt;class Dom::Nodes::DocumentType *&gt; * __cdecl Dom::Helpers::Trees::allFollowing&lt;class Dom::Nodes::DocumentType&gt;(class Dom::Nodes::Node *)" (??$allFollowing@VDocumentType@Nodes@Dom@@@Trees@Helpers@Dom@@SAPEAV?$list@PEAVDocumentType@Nodes@Dom@@@ext@@PEAVNode@Nodes@2@@Z)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t>
  </si>
  <si>
    <t>MutationAlgorithms.cpp.obj : error LNK2019: unresolved external symbol "public: static class ext::list&lt;class Dom::Nodes::Element *&gt; * __cdecl Dom::Helpers::Trees::allPreceding&lt;class Dom::Nodes::Element&gt;(class Dom::Nodes::Node *)" (??$allPreceding@VElement@Nodes@Dom@@@Trees@Helpers@Dom@@SAPEAV?$list@PEAVElement@Nodes@Dom@@@ext@@PEAVNode@Nodes@2@@Z)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t>
  </si>
  <si>
    <t>MutationObservers.cpp.obj : error LNK2019: unresolved external symbol "public: static void __cdecl Dom::Helpers::MutationObservers::queueMicrotask(class std::function&lt;void __cdecl(void)&gt;)" (?queueMicrotask@MutationObservers@Helpers@Dom@@SAXV?$function@$$A6AXXZ@std@@@Z) referenced in function "public: static void __cdecl Dom::Helpers::MutationObservers::queueMutationObserverMicrotask(void)" (?queueMutationObserverMicrotask@MutationObservers@Helpers@Dom@@SAXXZ)</t>
  </si>
  <si>
    <t>MutationObservers.cpp.obj : error LNK2019: unresolved external symbol "class v8::Local&lt;class v8::Context&gt; &amp; __cdecl JavaScript::Realms::surroundingAgent(void)" (?surroundingAgent@Realms@JavaScript@@YAAEAV?$Local@VContext@v8@@@v8@@XZ) referenced in function "public: static void __cdecl Dom::Helpers::MutationObservers::notifyMutationObservers(void)" (?notifyMutationObservers@MutationObservers@Helpers@Dom@@SAXXZ)</t>
  </si>
  <si>
    <t>Nodes.cpp.obj : error LNK2019: unresolved external symbol "public: static class ext::list&lt;class Dom::Nodes::Node *&gt; * __cdecl Dom::Helpers::Trees::descendants(class Dom::Nodes::Node *)" (?descendants@Trees@Helpers@Dom@@SAPEAV?$list@PEAVNode@Nodes@Dom@@@ext@@PEAVNode@Nodes@3@@Z) referenced in function "public: static class ext::list&lt;class Dom::Nodes::Element *&gt; * __cdecl Dom::Helpers::Nodes::listOfElementsWithClassNames(class Dom::Nodes::Node *,class ext::string)" (?listOfElementsWithClassNames@Nodes@Helpers@Dom@@SAPEAV?$list@PEAVElement@Nodes@Dom@@@ext@@PEAVNode@13@Vstring@5@@Z)</t>
  </si>
  <si>
    <t>Shadows.cpp.obj : error LNK2001: unresolved external symbol "public: static class ext::list&lt;class Dom::Nodes::Node *&gt; * __cdecl Dom::Helpers::Trees::descendants(class Dom::Nodes::Node *)" (?descendants@Trees@Helpers@Dom@@SAPEAV?$list@PEAVNode@Nodes@Dom@@@ext@@PEAVNode@Nodes@3@@Z)</t>
  </si>
  <si>
    <t>Range.cpp.obj : error LNK2001: unresolved external symbol "public: static class ext::list&lt;class Dom::Nodes::Node *&gt; * __cdecl Dom::Helpers::Trees::descendants(class Dom::Nodes::Node *)" (?descendants@Trees@Helpers@Dom@@SAPEAV?$list@PEAVNode@Nodes@Dom@@@ext@@PEAVNode@Nodes@3@@Z)</t>
  </si>
  <si>
    <t>Nodes.cpp.obj : error LNK2019: unresolved external symbol "public: static bool __cdecl Dom::Helpers::Shadows::rootIsShadowRoot(class Dom::Nodes::Node *)" (?rootIsShadowRoot@Shadows@Helpers@Dom@@SA_NPEAVNode@Nodes@3@@Z) referenced in function "public: static bool __cdecl Dom::Helpers::Nodes::dispatch(class Dom::Events::Event *,class Dom::Nodes::EventTarget *)" (?dispatch@Nodes@Helpers@Dom@@SA_NPEAVEvent@Events@3@PEAVEventTarget@13@@Z)</t>
  </si>
  <si>
    <t>Ranges.cpp.obj : error LNK2019: unresolved external symbol "public: static bool __cdecl Dom::Helpers::Trees::isAncestor(class Dom::Nodes::Node *,class Dom::Nodes::Node *)" (?isAncestor@Trees@Helpers@Dom@@SA_NPEAVNode@Nodes@3@0@Z) referenced in function "public: static class std::tuple&lt;class Dom::Nodes::Node *,class Dom::Nodes::Node *,class ext::list&lt;class Dom::Nodes::Node *&gt; *&gt; __cdecl Dom::Helpers::Ranges::getRangeHelperVariables(class Dom::Ranges::Range *,class Dom::Nodes::Node *,class Dom::Nodes::Node *)" (?getRangeHelperVariables@Ranges@Helpers@Dom@@SA?AV?$tuple@PEAVNode@Nodes@Dom@@PEAV123@PEAV?$list@PEAVNode@Nodes@Dom@@@ext@@@std@@PEAVRange@13@PEAVNode@Nodes@3@1@Z)</t>
  </si>
  <si>
    <t>Node.cpp.obj : error LNK2001: unresolved external symbol "public: static bool __cdecl Dom::Helpers::Trees::isAncestor(class Dom::Nodes::Node *,class Dom::Nodes::Node *)" (?isAncestor@Trees@Helpers@Dom@@SA_NPEAVNode@Nodes@3@0@Z)</t>
  </si>
  <si>
    <t>Range.cpp.obj : error LNK2001: unresolved external symbol "public: static bool __cdecl Dom::Helpers::Trees::isAncestor(class Dom::Nodes::Node *,class Dom::Nodes::Node *)" (?isAncestor@Trees@Helpers@Dom@@SA_NPEAVNode@Nodes@3@0@Z)</t>
  </si>
  <si>
    <t>Ranges.cpp.obj : error LNK2019: unresolved external symbol "public: static bool __cdecl Dom::Helpers::Trees::following(class Dom::Nodes::Node *,class Dom::Nodes::Node *)" (?following@Trees@Helpers@Dom@@SA_NPEAVNode@Nodes@3@0@Z) referenced in function "public: static enum Dom::Private::BoundaryPointComparisonPosition __cdecl Dom::Helpers::Ranges::positionRelative(struct Dom::Private::BoundaryPoint *,struct Dom::Private::BoundaryPoint *)" (?positionRelative@Ranges@Helpers@Dom@@SA?AW4BoundaryPointComparisonPosition@Private@3@PEAUBoundaryPoint@53@0@Z)</t>
  </si>
  <si>
    <t>Range.cpp.obj : error LNK2001: unresolved external symbol "public: static unsigned long __cdecl Dom::Helpers::Trees::length(class Dom::Nodes::Node *)" (?length@Trees@Helpers@Dom@@SAKPEAVNode@Nodes@3@@Z)</t>
  </si>
  <si>
    <t>Ranges.cpp.obj : error LNK2001: unresolved external symbol "public: static unsigned long __cdecl Dom::Helpers::Trees::length(class Dom::Nodes::Node *)" (?length@Trees@Helpers@Dom@@SAKPEAVNode@Nodes@3@@Z)</t>
  </si>
  <si>
    <t>Texts.cpp.obj : error LNK2001: unresolved external symbol "public: static unsigned long __cdecl Dom::Helpers::Trees::length(class Dom::Nodes::Node *)" (?length@Trees@Helpers@Dom@@SAKPEAVNode@Nodes@3@@Z)</t>
  </si>
  <si>
    <t>CharacterData.cpp.obj : error LNK2001: unresolved external symbol "public: static unsigned long __cdecl Dom::Helpers::Trees::length(class Dom::Nodes::Node *)" (?length@Trees@Helpers@Dom@@SAKPEAVNode@Nodes@3@@Z)</t>
  </si>
  <si>
    <t>Node.cpp.obj : error LNK2001: unresolved external symbol "public: static unsigned long __cdecl Dom::Helpers::Trees::length(class Dom::Nodes::Node *)" (?length@Trees@Helpers@Dom@@SAKPEAVNode@Nodes@3@@Z)</t>
  </si>
  <si>
    <t>NodeIterator.cpp.obj : error LNK2019: unresolved external symbol "public: static class Dom::Nodes::Node * __cdecl Dom::Helpers::Traversal::traverse(class Dom::Iterators::NodeIterator *,enum Dom::Private::TraversalDirection)" (?traverse@Traversal@Helpers@Dom@@SAPEAVNode@Nodes@3@PEAVNodeIterator@Iterators@3@W4TraversalDirection@Private@3@@Z) referenced in function "public: class Dom::Nodes::Node * __cdecl Dom::Iterators::NodeIterator::nextNode(void)" (?nextNode@NodeIterator@Iterators@Dom@@QEAAPEAVNode@Nodes@3@XZ)</t>
  </si>
  <si>
    <t>TreeWalker.cpp.obj : error LNK2019: unresolved external symbol "public: static unsigned short __cdecl Dom::Helpers::Traversal::filter(class Dom::Nodes::Node *,class Dom::Iterators::AbstractIterator *)" (?filter@Traversal@Helpers@Dom@@SAGPEAVNode@Nodes@3@PEAVAbstractIterator@Iterators@3@@Z) referenced in function "public: class Dom::Nodes::Node * __cdecl Dom::Iterators::TreeWalker::nextNode(void)" (?nextNode@TreeWalker@Iterators@Dom@@QEAAPEAVNode@Nodes@3@XZ)</t>
  </si>
  <si>
    <t>TreeWalker.cpp.obj : error LNK2019: unresolved external symbol "public: static class Dom::Nodes::Node * __cdecl Dom::Helpers::Traversal::traverseChildren(class Dom::Iterators::AbstractIterator *,enum Dom::Private::IteratorChildNodeType)" (?traverseChildren@Traversal@Helpers@Dom@@SAPEAVNode@Nodes@3@PEAVAbstractIterator@Iterators@3@W4IteratorChildNodeType@Private@3@@Z) referenced in function "public: class Dom::Nodes::Node * __cdecl Dom::Iterators::TreeWalker::firstChild(void)" (?firstChild@TreeWalker@Iterators@Dom@@QEAAPEAVNode@Nodes@3@XZ)</t>
  </si>
  <si>
    <t>TreeWalker.cpp.obj : error LNK2019: unresolved external symbol "public: static class Dom::Nodes::Node * __cdecl Dom::Helpers::Traversal::traverseSiblings(class Dom::Iterators::AbstractIterator *,enum Dom::Private::IteratorSiblingNodeType)" (?traverseSiblings@Traversal@Helpers@Dom@@SAPEAVNode@Nodes@3@PEAVAbstractIterator@Iterators@3@W4IteratorSiblingNodeType@Private@3@@Z) referenced in function "public: class Dom::Nodes::Node * __cdecl Dom::Iterators::TreeWalker::nextSibling(void)" (?nextSibling@TreeWalker@Iterators@Dom@@QEAAPEAVNode@Nodes@3@XZ)</t>
  </si>
  <si>
    <t>CDataSection.cpp.obj : error LNK2001: unresolved external symbol "protected: virtual unsigned short __cdecl Dom::Nodes::Text::get_nodeType(void)const " (?get_nodeType@Text@Nodes@Dom@@MEBAGXZ)</t>
  </si>
  <si>
    <t>Text.cpp.obj : error LNK2001: unresolved external symbol "protected: virtual unsigned short __cdecl Dom::Nodes::Text::get_nodeType(void)const " (?get_nodeType@Text@Nodes@Dom@@MEBAGXZ)</t>
  </si>
  <si>
    <t>CDataSection.cpp.obj : error LNK2001: unresolved external symbol "protected: virtual class ext::string __cdecl Dom::Nodes::Text::get_nodeName(void)const " (?get_nodeName@Text@Nodes@Dom@@MEBA?AVstring@ext@@XZ)</t>
  </si>
  <si>
    <t>Text.cpp.obj : error LNK2001: unresolved external symbol "protected: virtual class ext::string __cdecl Dom::Nodes::Text::get_nodeName(void)const " (?get_nodeName@Text@Nodes@Dom@@MEBA?AVstring@ext@@XZ)</t>
  </si>
  <si>
    <t>CDataSection.cpp.obj : error LNK2001: unresolved external symbol "protected: virtual class ext::string __cdecl Dom::Nodes::Text::get_nodeValue(void)const " (?get_nodeValue@Text@Nodes@Dom@@MEBA?AVstring@ext@@XZ)</t>
  </si>
  <si>
    <t>Text.cpp.obj : error LNK2001: unresolved external symbol "protected: virtual class ext::string __cdecl Dom::Nodes::Text::get_nodeValue(void)const " (?get_nodeValue@Text@Nodes@Dom@@MEBA?AVstring@ext@@XZ)</t>
  </si>
  <si>
    <t>CDataSection.cpp.obj : error LNK2001: unresolved external symbol "protected: virtual class ext::string __cdecl Dom::Nodes::Text::get_textContent(void)const " (?get_textContent@Text@Nodes@Dom@@MEBA?AVstring@ext@@XZ)</t>
  </si>
  <si>
    <t>Text.cpp.obj : error LNK2001: unresolved external symbol "protected: virtual class ext::string __cdecl Dom::Nodes::Text::get_textContent(void)const " (?get_textContent@Text@Nodes@Dom@@MEBA?AVstring@ext@@XZ)</t>
  </si>
  <si>
    <t>CDataSection.cpp.obj : error LNK2001: unresolved external symbol "protected: virtual void __cdecl Dom::Nodes::Text::set_nodeValue(class ext::string)" (?set_nodeValue@Text@Nodes@Dom@@MEAAXVstring@ext@@@Z)</t>
  </si>
  <si>
    <t>Text.cpp.obj : error LNK2001: unresolved external symbol "protected: virtual void __cdecl Dom::Nodes::Text::set_nodeValue(class ext::string)" (?set_nodeValue@Text@Nodes@Dom@@MEAAXVstring@ext@@@Z)</t>
  </si>
  <si>
    <t>CDataSection.cpp.obj : error LNK2001: unresolved external symbol "protected: virtual void __cdecl Dom::Nodes::Text::set_textContent(class ext::string)" (?set_textContent@Text@Nodes@Dom@@MEAAXVstring@ext@@@Z)</t>
  </si>
  <si>
    <t>Text.cpp.obj : error LNK2001: unresolved external symbol "protected: virtual void __cdecl Dom::Nodes::Text::set_textContent(class ext::string)" (?set_textContent@Text@Nodes@Dom@@MEAAXVstring@ext@@@Z)</t>
  </si>
  <si>
    <t>CharacterData.cpp.obj : error LNK2019: unresolved external symbol "protected: __cdecl Dom::Mixins::NonDocumentTypeChildNode&lt;class Dom::Nodes::CharacterData&gt;::NonDocumentTypeChildNode&lt;class Dom::Nodes::CharacterData&gt;(void)" (??0?$NonDocumentTypeChildNode@VCharacterData@Nodes@Dom@@@Mixins@Dom@@IEAA@XZ) referenced in function "protected: __cdecl Dom::Nodes::CharacterData::CharacterData(void)" (??0CharacterData@Nodes@Dom@@IEAA@XZ)</t>
  </si>
  <si>
    <t>CharacterData.cpp.obj : error LNK2001: unresolved external symbol "protected: virtual unsigned short __cdecl Dom::Nodes::CharacterData::get_nodeType(void)const " (?get_nodeType@CharacterData@Nodes@Dom@@MEBAGXZ)</t>
  </si>
  <si>
    <t>Comment.cpp.obj : error LNK2001: unresolved external symbol "protected: virtual unsigned short __cdecl Dom::Nodes::CharacterData::get_nodeType(void)const " (?get_nodeType@CharacterData@Nodes@Dom@@MEBAGXZ)</t>
  </si>
  <si>
    <t>ProcessingInstruction.cpp.obj : error LNK2001: unresolved external symbol "protected: virtual unsigned short __cdecl Dom::Nodes::CharacterData::get_nodeType(void)const " (?get_nodeType@CharacterData@Nodes@Dom@@MEBAGXZ)</t>
  </si>
  <si>
    <t>CharacterData.cpp.obj : error LNK2001: unresolved external symbol "protected: virtual class ext::string __cdecl Dom::Nodes::CharacterData::get_nodeName(void)const " (?get_nodeName@CharacterData@Nodes@Dom@@MEBA?AVstring@ext@@XZ)</t>
  </si>
  <si>
    <t>Comment.cpp.obj : error LNK2001: unresolved external symbol "protected: virtual class ext::string __cdecl Dom::Nodes::CharacterData::get_nodeName(void)const " (?get_nodeName@CharacterData@Nodes@Dom@@MEBA?AVstring@ext@@XZ)</t>
  </si>
  <si>
    <t>ProcessingInstruction.cpp.obj : error LNK2001: unresolved external symbol "protected: virtual class ext::string __cdecl Dom::Nodes::CharacterData::get_nodeName(void)const " (?get_nodeName@CharacterData@Nodes@Dom@@MEBA?AVstring@ext@@XZ)</t>
  </si>
  <si>
    <t>CharacterData.cpp.obj : error LNK2001: unresolved external symbol "protected: virtual class ext::string __cdecl Dom::Nodes::CharacterData::get_nodeValue(void)const " (?get_nodeValue@CharacterData@Nodes@Dom@@MEBA?AVstring@ext@@XZ)</t>
  </si>
  <si>
    <t>Comment.cpp.obj : error LNK2001: unresolved external symbol "protected: virtual class ext::string __cdecl Dom::Nodes::CharacterData::get_nodeValue(void)const " (?get_nodeValue@CharacterData@Nodes@Dom@@MEBA?AVstring@ext@@XZ)</t>
  </si>
  <si>
    <t>ProcessingInstruction.cpp.obj : error LNK2001: unresolved external symbol "protected: virtual class ext::string __cdecl Dom::Nodes::CharacterData::get_nodeValue(void)const " (?get_nodeValue@CharacterData@Nodes@Dom@@MEBA?AVstring@ext@@XZ)</t>
  </si>
  <si>
    <t>CharacterData.cpp.obj : error LNK2001: unresolved external symbol "protected: virtual class ext::string __cdecl Dom::Nodes::CharacterData::get_textContent(void)const " (?get_textContent@CharacterData@Nodes@Dom@@MEBA?AVstring@ext@@XZ)</t>
  </si>
  <si>
    <t>Comment.cpp.obj : error LNK2001: unresolved external symbol "protected: virtual class ext::string __cdecl Dom::Nodes::CharacterData::get_textContent(void)const " (?get_textContent@CharacterData@Nodes@Dom@@MEBA?AVstring@ext@@XZ)</t>
  </si>
  <si>
    <t>ProcessingInstruction.cpp.obj : error LNK2001: unresolved external symbol "protected: virtual class ext::string __cdecl Dom::Nodes::CharacterData::get_textContent(void)const " (?get_textContent@CharacterData@Nodes@Dom@@MEBA?AVstring@ext@@XZ)</t>
  </si>
  <si>
    <t>CharacterData.cpp.obj : error LNK2001: unresolved external symbol "protected: virtual void __cdecl Dom::Nodes::CharacterData::set_nodeValue(class ext::string)" (?set_nodeValue@CharacterData@Nodes@Dom@@MEAAXVstring@ext@@@Z)</t>
  </si>
  <si>
    <t>Comment.cpp.obj : error LNK2001: unresolved external symbol "protected: virtual void __cdecl Dom::Nodes::CharacterData::set_nodeValue(class ext::string)" (?set_nodeValue@CharacterData@Nodes@Dom@@MEAAXVstring@ext@@@Z)</t>
  </si>
  <si>
    <t>ProcessingInstruction.cpp.obj : error LNK2001: unresolved external symbol "protected: virtual void __cdecl Dom::Nodes::CharacterData::set_nodeValue(class ext::string)" (?set_nodeValue@CharacterData@Nodes@Dom@@MEAAXVstring@ext@@@Z)</t>
  </si>
  <si>
    <t>CharacterData.cpp.obj : error LNK2001: unresolved external symbol "protected: virtual void __cdecl Dom::Nodes::CharacterData::set_textContent(class ext::string)" (?set_textContent@CharacterData@Nodes@Dom@@MEAAXVstring@ext@@@Z)</t>
  </si>
  <si>
    <t>Comment.cpp.obj : error LNK2001: unresolved external symbol "protected: virtual void __cdecl Dom::Nodes::CharacterData::set_textContent(class ext::string)" (?set_textContent@CharacterData@Nodes@Dom@@MEAAXVstring@ext@@@Z)</t>
  </si>
  <si>
    <t>ProcessingInstruction.cpp.obj : error LNK2001: unresolved external symbol "protected: virtual void __cdecl Dom::Nodes::CharacterData::set_textContent(class ext::string)" (?set_textContent@CharacterData@Nodes@Dom@@MEAAXVstring@ext@@@Z)</t>
  </si>
  <si>
    <t>Document.cpp.obj : error LNK2019: unresolved external symbol "protected: __cdecl Dom::Mixins::ParentNode&lt;class Dom::Nodes::Document&gt;::ParentNode&lt;class Dom::Nodes::Document&gt;(void)" (??0?$ParentNode@VDocument@Nodes@Dom@@@Mixins@Dom@@IEAA@XZ) referenced in function "public: __cdecl Dom::Nodes::Document::Document(void)" (??0Document@Nodes@Dom@@QEAA@XZ)</t>
  </si>
  <si>
    <t>Document.cpp.obj : error LNK2019: unresolved external symbol "class Dom::Nodes::EventTarget * __cdecl JavaScript::Realms::relevantGlobalObject(void)" (?relevantGlobalObject@Realms@JavaScript@@YAPEAVEventTarget@Nodes@Dom@@XZ) referenced in function "protected: virtual class Dom::Nodes::EventTarget * __cdecl Dom::Nodes::Document::getTheParent(class Dom::Events::Event *)" (?getTheParent@Document@Nodes@Dom@@MEAAPEAVEventTarget@23@PEAVEvent@Events@3@@Z)</t>
  </si>
  <si>
    <t>Document.cpp.obj : error LNK2019: unresolved external symbol "public: static class ext::string __cdecl Url::Helpers::Serializing::serializeUrl(class ext::string,bool)" (?serializeUrl@Serializing@Helpers@Url@@SA?AVstring@ext@@V45@_N@Z) referenced in function "private: class ext::string __cdecl Dom::Nodes::Document::get_url(void)const " (?get_url@Document@Nodes@Dom@@AEBA?AVstring@ext@@XZ)</t>
  </si>
  <si>
    <t>Node.cpp.obj : error LNK2001: unresolved external symbol "public: static class ext::string __cdecl Url::Helpers::Serializing::serializeUrl(class ext::string,bool)" (?serializeUrl@Serializing@Helpers@Url@@SA?AVstring@ext@@V45@_N@Z)</t>
  </si>
  <si>
    <t>Document.cpp.obj : error LNK2019: unresolved external symbol "public: static class Dom::Nodes::Node * __cdecl Dom::Helpers::Nodes::clone&lt;class Dom::Nodes::Node&gt;(class Dom::Nodes::Node *,class Dom::Nodes::Document *,bool)" (??$clone@VNode@Nodes@Dom@@@Nodes@Helpers@Dom@@SAPEAVNode@02@PEAV302@PEAVDocument@02@_N@Z) referenced in function "public: class Dom::Nodes::Node * __cdecl Dom::Nodes::Document::importNode(class Dom::Nodes::Node *,bool)" (?importNode@Document@Nodes@Dom@@QEAAPEAVNode@23@PEAV423@_N@Z)</t>
  </si>
  <si>
    <t>Node.cpp.obj : error LNK2001: unresolved external symbol "public: static class Dom::Nodes::Node * __cdecl Dom::Helpers::Nodes::clone&lt;class Dom::Nodes::Node&gt;(class Dom::Nodes::Node *,class Dom::Nodes::Document *,bool)" (??$clone@VNode@Nodes@Dom@@@Nodes@Helpers@Dom@@SAPEAVNode@02@PEAV302@PEAVDocument@02@_N@Z)</t>
  </si>
  <si>
    <t>DocumentFragment.cpp.obj : error LNK2019: unresolved external symbol "protected: __cdecl Dom::Mixins::ParentNode&lt;class Dom::Nodes::DocumentFragment&gt;::ParentNode&lt;class Dom::Nodes::DocumentFragment&gt;(void)" (??0?$ParentNode@VDocumentFragment@Nodes@Dom@@@Mixins@Dom@@IEAA@XZ) referenced in function "public: __cdecl Dom::Nodes::DocumentFragment::DocumentFragment(void)" (??0DocumentFragment@Nodes@Dom@@QEAA@XZ)</t>
  </si>
  <si>
    <t>DocumentFragment.cpp.obj : error LNK2001: unresolved external symbol "private: virtual unsigned short __cdecl Dom::Nodes::DocumentFragment::get_nodeType(void)const " (?get_nodeType@DocumentFragment@Nodes@Dom@@EEBAGXZ)</t>
  </si>
  <si>
    <t>ShadowRoot.cpp.obj : error LNK2001: unresolved external symbol "private: virtual unsigned short __cdecl Dom::Nodes::DocumentFragment::get_nodeType(void)const " (?get_nodeType@DocumentFragment@Nodes@Dom@@EEBAGXZ)</t>
  </si>
  <si>
    <t>DocumentFragment.cpp.obj : error LNK2001: unresolved external symbol "private: virtual class ext::string __cdecl Dom::Nodes::DocumentFragment::get_nodeName(void)const " (?get_nodeName@DocumentFragment@Nodes@Dom@@EEBA?AVstring@ext@@XZ)</t>
  </si>
  <si>
    <t>ShadowRoot.cpp.obj : error LNK2001: unresolved external symbol "private: virtual class ext::string __cdecl Dom::Nodes::DocumentFragment::get_nodeName(void)const " (?get_nodeName@DocumentFragment@Nodes@Dom@@EEBA?AVstring@ext@@XZ)</t>
  </si>
  <si>
    <t>DocumentFragment.cpp.obj : error LNK2001: unresolved external symbol "private: virtual class ext::string __cdecl Dom::Nodes::DocumentFragment::get_nodeValue(void)const " (?get_nodeValue@DocumentFragment@Nodes@Dom@@EEBA?AVstring@ext@@XZ)</t>
  </si>
  <si>
    <t>ShadowRoot.cpp.obj : error LNK2001: unresolved external symbol "private: virtual class ext::string __cdecl Dom::Nodes::DocumentFragment::get_nodeValue(void)const " (?get_nodeValue@DocumentFragment@Nodes@Dom@@EEBA?AVstring@ext@@XZ)</t>
  </si>
  <si>
    <t>DocumentFragment.cpp.obj : error LNK2001: unresolved external symbol "private: virtual class ext::string __cdecl Dom::Nodes::DocumentFragment::get_textContent(void)const " (?get_textContent@DocumentFragment@Nodes@Dom@@EEBA?AVstring@ext@@XZ)</t>
  </si>
  <si>
    <t>ShadowRoot.cpp.obj : error LNK2001: unresolved external symbol "private: virtual class ext::string __cdecl Dom::Nodes::DocumentFragment::get_textContent(void)const " (?get_textContent@DocumentFragment@Nodes@Dom@@EEBA?AVstring@ext@@XZ)</t>
  </si>
  <si>
    <t>DocumentFragment.cpp.obj : error LNK2001: unresolved external symbol "private: virtual void __cdecl Dom::Nodes::DocumentFragment::set_nodeValue(class ext::string)" (?set_nodeValue@DocumentFragment@Nodes@Dom@@EEAAXVstring@ext@@@Z)</t>
  </si>
  <si>
    <t>ShadowRoot.cpp.obj : error LNK2001: unresolved external symbol "private: virtual void __cdecl Dom::Nodes::DocumentFragment::set_nodeValue(class ext::string)" (?set_nodeValue@DocumentFragment@Nodes@Dom@@EEAAXVstring@ext@@@Z)</t>
  </si>
  <si>
    <t>DocumentFragment.cpp.obj : error LNK2001: unresolved external symbol "private: virtual void __cdecl Dom::Nodes::DocumentFragment::set_textContent(class ext::string)" (?set_textContent@DocumentFragment@Nodes@Dom@@EEAAXVstring@ext@@@Z)</t>
  </si>
  <si>
    <t>ShadowRoot.cpp.obj : error LNK2001: unresolved external symbol "private: virtual void __cdecl Dom::Nodes::DocumentFragment::set_textContent(class ext::string)" (?set_textContent@DocumentFragment@Nodes@Dom@@EEAAXVstring@ext@@@Z)</t>
  </si>
  <si>
    <t>DocumentType.cpp.obj : error LNK2001: unresolved external symbol "protected: virtual unsigned short __cdecl Dom::Nodes::DocumentType::get_nodeType(void)const " (?get_nodeType@DocumentType@Nodes@Dom@@MEBAGXZ)</t>
  </si>
  <si>
    <t>DocumentType.cpp.obj : error LNK2001: unresolved external symbol "protected: virtual class ext::string __cdecl Dom::Nodes::DocumentType::get_nodeName(void)const " (?get_nodeName@DocumentType@Nodes@Dom@@MEBA?AVstring@ext@@XZ)</t>
  </si>
  <si>
    <t>DocumentType.cpp.obj : error LNK2001: unresolved external symbol "protected: virtual class ext::string __cdecl Dom::Nodes::DocumentType::get_nodeValue(void)const " (?get_nodeValue@DocumentType@Nodes@Dom@@MEBA?AVstring@ext@@XZ)</t>
  </si>
  <si>
    <t>DocumentType.cpp.obj : error LNK2001: unresolved external symbol "protected: virtual class ext::string __cdecl Dom::Nodes::DocumentType::get_textContent(void)const " (?get_textContent@DocumentType@Nodes@Dom@@MEBA?AVstring@ext@@XZ)</t>
  </si>
  <si>
    <t>DocumentType.cpp.obj : error LNK2001: unresolved external symbol "protected: virtual void __cdecl Dom::Nodes::DocumentType::set_nodeValue(class ext::string)" (?set_nodeValue@DocumentType@Nodes@Dom@@MEAAXVstring@ext@@@Z)</t>
  </si>
  <si>
    <t>DocumentType.cpp.obj : error LNK2001: unresolved external symbol "protected: virtual void __cdecl Dom::Nodes::DocumentType::set_textContent(class ext::string)" (?set_textContent@DocumentType@Nodes@Dom@@MEAAXVstring@ext@@@Z)</t>
  </si>
  <si>
    <t>Element.cpp.obj : error LNK2019: unresolved external symbol "public: static class ext::string __cdecl Dom::Helpers::Trees::descendantTextContent(class Dom::Nodes::Node *)" (?descendantTextContent@Trees@Helpers@Dom@@SA?AVstring@ext@@PEAVNode@Nodes@3@@Z) referenced in function "protected: virtual class ext::string __cdecl Dom::Nodes::Element::get_textContent(void)const " (?get_textContent@Element@Nodes@Dom@@MEBA?AVstring@ext@@XZ)</t>
  </si>
  <si>
    <t>Element.cpp.obj : error LNK2019: unresolved external symbol "protected: __cdecl Dom::Mixins::ParentNode&lt;class Dom::Nodes::Element&gt;::ParentNode&lt;class Dom::Nodes::Element&gt;(void)" (??0?$ParentNode@VElement@Nodes@Dom@@@Mixins@Dom@@IEAA@XZ) referenced in function "protected: __cdecl Dom::Nodes::Element::Element(void)" (??0Element@Nodes@Dom@@IEAA@XZ)</t>
  </si>
  <si>
    <t>Element.cpp.obj : error LNK2019: unresolved external symbol "protected: __cdecl Dom::Mixins::NonDocumentTypeChildNode&lt;class Dom::Nodes::Element&gt;::NonDocumentTypeChildNode&lt;class Dom::Nodes::Element&gt;(void)" (??0?$NonDocumentTypeChildNode@VElement@Nodes@Dom@@@Mixins@Dom@@IEAA@XZ) referenced in function "protected: __cdecl Dom::Nodes::Element::Element(void)" (??0Element@Nodes@Dom@@IEAA@XZ)</t>
  </si>
  <si>
    <t>Element.cpp.obj : error LNK2019: unresolved external symbol "protected: __cdecl Dom::Mixins::Slottable&lt;class Dom::Nodes::Element&gt;::Slottable&lt;class Dom::Nodes::Element&gt;(void)" (??0?$Slottable@VElement@Nodes@Dom@@@Mixins@Dom@@IEAA@XZ) referenced in function "protected: __cdecl Dom::Nodes::Element::Element(void)" (??0Element@Nodes@Dom@@IEAA@XZ)</t>
  </si>
  <si>
    <t>Element.cpp.obj : error LNK2019: unresolved external symbol "public: static void __cdecl Dom::Helpers::Nodes::stringReplaceAll(class ext::string,class Dom::Nodes::Node *)" (?stringReplaceAll@Nodes@Helpers@Dom@@SAXVstring@ext@@PEAVNode@13@@Z) referenced in function "protected: virtual void __cdecl Dom::Nodes::Element::set_textContent(class ext::string)" (?set_textContent@Element@Nodes@Dom@@MEAAXVstring@ext@@@Z)</t>
  </si>
  <si>
    <t>Node.cpp.obj : error LNK2019: unresolved external symbol "public: static bool __cdecl Dom::Helpers::Trees::preceding(class Dom::Nodes::Node *,class Dom::Nodes::Node *)" (?preceding@Trees@Helpers@Dom@@SA_NPEAVNode@Nodes@3@0@Z) referenced in function "public: unsigned short __cdecl Dom::Nodes::Node::compareDocumentPosition(class Dom::Nodes::Node *)" (?compareDocumentPosition@Node@Nodes@Dom@@QEAAGPEAV123@@Z)</t>
  </si>
  <si>
    <t>Node.cpp.obj : error LNK2019: unresolved external symbol "public: static class ext::list&lt;class Dom::Nodes::Text *&gt; * __cdecl Dom::Helpers::Trees::descendantExclusiveTextNodes(class Dom::Nodes::Node *)" (?descendantExclusiveTextNodes@Trees@Helpers@Dom@@SAPEAV?$list@PEAVText@Nodes@Dom@@@ext@@PEAVNode@Nodes@3@@Z) referenced in function "public: void __cdecl Dom::Nodes::Node::normalize(void)" (?normalize@Node@Nodes@Dom@@QEAAXXZ)</t>
  </si>
  <si>
    <t>Node.cpp.obj : error LNK2019: unresolved external symbol "public: static class ext::list&lt;class Dom::Nodes::Text *&gt; * __cdecl Dom::Helpers::Trees::contiguousExclusiveTextNodes(class Dom::Nodes::Node *)" (?contiguousExclusiveTextNodes@Trees@Helpers@Dom@@SAPEAV?$list@PEAVText@Nodes@Dom@@@ext@@PEAVNode@Nodes@3@@Z) referenced in function "public: void __cdecl Dom::Nodes::Node::normalize(void)" (?normalize@Node@Nodes@Dom@@QEAAXXZ)</t>
  </si>
  <si>
    <t>Text.cpp.obj : error LNK2001: unresolved external symbol "public: static class ext::list&lt;class Dom::Nodes::Text *&gt; * __cdecl Dom::Helpers::Trees::contiguousExclusiveTextNodes(class Dom::Nodes::Node *)" (?contiguousExclusiveTextNodes@Trees@Helpers@Dom@@SAPEAV?$list@PEAVText@Nodes@Dom@@@ext@@PEAVNode@Nodes@3@@Z)</t>
  </si>
  <si>
    <t>Node.cpp.obj : error LNK2019: unresolved external symbol "public: static bool __cdecl Dom::Helpers::Trees::isExclusiveTextNode(class Dom::Nodes::Node *)" (?isExclusiveTextNode@Trees@Helpers@Dom@@SA_NPEAVNode@Nodes@3@@Z) referenced in function "public: void __cdecl Dom::Nodes::Node::normalize(void)" (?normalize@Node@Nodes@Dom@@QEAAXXZ)</t>
  </si>
  <si>
    <t>Text.cpp.obj : error LNK2019: unresolved external symbol "protected: __cdecl Dom::Mixins::Slottable&lt;class Dom::Nodes::Text&gt;::Slottable&lt;class Dom::Nodes::Text&gt;(void)" (??0?$Slottable@VText@Nodes@Dom@@@Mixins@Dom@@IEAA@XZ) referenced in function "public: __cdecl Dom::Nodes::Text::Text(class ext::string)" (??0Text@Nodes@Dom@@QEAA@Vstring@ext@@@Z)</t>
  </si>
  <si>
    <t>SBrowser.exe : fatal error LNK1120: 78 unresolved externals</t>
  </si>
  <si>
    <t>NMAKE : fatal error U1077: 'C:\Users\samue\AppData\Local\JetBrains\Toolbox\apps\CLion\ch-0\211.7628.27\bin\cmake\win\bin\cmake.exe' : return code '0xffffffff'</t>
  </si>
  <si>
    <t>Stop.</t>
  </si>
  <si>
    <t>NMAKE : fatal error U1077: '"C:\Program Files (x86)\Microsoft Visual Studio\2019\Community\VC\Tools\MSVC\14.28.29910\bin\HostX64\x64\nmake.exe"' : return code '0x2'</t>
  </si>
  <si>
    <t>{"html"      , new Html::Objects::HtmlHtmlElement{}},</t>
  </si>
  <si>
    <t>{"head"      , new Html::Objects::HtmlHeadElement{}},</t>
  </si>
  <si>
    <t>{"title"     , new Html::Objects::HtmlTitleElement{}},</t>
  </si>
  <si>
    <t>{"base"      , new Html::Objects::HtmlBaseElement{}},</t>
  </si>
  <si>
    <t>{"link"      , new Html::Objects::HtmlLinkElement{}},</t>
  </si>
  <si>
    <t>{"meta"      , new Html::Objects::HtmlMetaElement{}},</t>
  </si>
  <si>
    <t>{"style"     , new Html::Objects::HtmlStyleElement{}},</t>
  </si>
  <si>
    <t>{"body"      , new Html::Objects::HtmlBodyElement{}},</t>
  </si>
  <si>
    <t>{"article"   , new Html::Objects::HtmlElement{}},</t>
  </si>
  <si>
    <t>{"section"   , new Html::Objects::HtmlElement{}},</t>
  </si>
  <si>
    <t>{"nav"       , new Html::Objects::HtmlElement{}},</t>
  </si>
  <si>
    <t>{"aside"     , new Html::Objects::HtmlElement{}},</t>
  </si>
  <si>
    <t>{"h1"        , new Html::Objects::HtmlHeadingElement{}},</t>
  </si>
  <si>
    <t>{"h2"        , new Html::Objects::HtmlHeadingElement{}},</t>
  </si>
  <si>
    <t>{"h3"        , new Html::Objects::HtmlHeadingElement{}},</t>
  </si>
  <si>
    <t>{"h4"        , new Html::Objects::HtmlHeadingElement{}},</t>
  </si>
  <si>
    <t>{"h5"        , new Html::Objects::HtmlHeadingElement{}},</t>
  </si>
  <si>
    <t>{"h6"        , new Html::Objects::HtmlHeadingElement{}},</t>
  </si>
  <si>
    <t>{"hgroup"    , new Html::Objects::HtmlElement{}},</t>
  </si>
  <si>
    <t>{"header"    , new Html::Objects::HtmlElement{}},</t>
  </si>
  <si>
    <t>{"footer"    , new Html::Objects::HtmlElement{}},</t>
  </si>
  <si>
    <t>{"address"   , new Html::Objects::HtmlElement{}},</t>
  </si>
  <si>
    <t>{"p"         , new Html::Objects::HtmlParagraphElement{}},</t>
  </si>
  <si>
    <t>{"hr"        , new Html::Objects::HtmlHRElement{}},</t>
  </si>
  <si>
    <t>{"pre"       , new Html::Objects::HtmlPreElement{}},</t>
  </si>
  <si>
    <t>{"blockquote", new Html::Objects::HtmlQuoteElement{}},</t>
  </si>
  <si>
    <t>{"ol"        , new Html::Objects::HtmlOListElement{}},</t>
  </si>
  <si>
    <t>{"ul"        , new Html::Objects::HtmlUListElement{}},</t>
  </si>
  <si>
    <t>{"menu"      , new Html::Objects::HtmlMenuElement{}},</t>
  </si>
  <si>
    <t>{"li"        , new Html::Objects::HtmlLIElement{}},</t>
  </si>
  <si>
    <t>{"dl"        , new Html::Objects::HtmlDListElement{}},</t>
  </si>
  <si>
    <t>{"dt"        , new Html::Objects::HtmlElement{}},</t>
  </si>
  <si>
    <t>{"dd"        , new Html::Objects::HtmlElement{}},</t>
  </si>
  <si>
    <t>{"figure"    , new Html::Objects::HtmlElement{}},</t>
  </si>
  <si>
    <t>{"figcaption", new Html::Objects::HtmlElement{}},</t>
  </si>
  <si>
    <t>{"main"      , new Html::Objects::HtmlElement{}},</t>
  </si>
  <si>
    <t>{"div"       , new Html::Objects::HtmlDivElement{}},</t>
  </si>
  <si>
    <t>{"a"         , new Html::Objects::HtmlAnchorElement{}},</t>
  </si>
  <si>
    <t>{"em"        , new Html::Objects::HtmlElement{}},</t>
  </si>
  <si>
    <t>{"strong"    , new Html::Objects::HtmlElement{}},</t>
  </si>
  <si>
    <t>{"small"     , new Html::Objects::HtmlElement{}},</t>
  </si>
  <si>
    <t>{"s"         , new Html::Objects::HtmlElement{}},</t>
  </si>
  <si>
    <t>{"cite"      , new Html::Objects::HtmlElement{}},</t>
  </si>
  <si>
    <t>{"q"         , new Html::Objects::HtmlQuoteElement{}},</t>
  </si>
  <si>
    <t>{"dfn"       , new Html::Objects::HtmlElement{}},</t>
  </si>
  <si>
    <t>{"abbr"      , new Html::Objects::HtmlElement{}},</t>
  </si>
  <si>
    <t>{"ruby"      , new Html::Objects::HtmlElement{}},</t>
  </si>
  <si>
    <t>{"rt"        , new Html::Objects::HtmlElement{}},</t>
  </si>
  <si>
    <t>{"rp"        , new Html::Objects::HtmlElement{}},</t>
  </si>
  <si>
    <t>{"data"      , new Html::Objects::HtmlDataElement{}},</t>
  </si>
  <si>
    <t>{"time"      , new Html::Objects::HtmlTimeElement{}},</t>
  </si>
  <si>
    <t>{"code"      , new Html::Objects::HtmlElement{}},</t>
  </si>
  <si>
    <t>{"var"       , new Html::Objects::HtmlElement{}},</t>
  </si>
  <si>
    <t>{"samp"      , new Html::Objects::HtmlElement{}},</t>
  </si>
  <si>
    <t>{"kbd"       , new Html::Objects::HtmlElement{}},</t>
  </si>
  <si>
    <t>{"sub"       , new Html::Objects::HtmlElement{}},</t>
  </si>
  <si>
    <t>{"sup"       , new Html::Objects::HtmlElement{}},</t>
  </si>
  <si>
    <t>{"i"         , new Html::Objects::HtmlElement{}},</t>
  </si>
  <si>
    <t>{"b"         , new Html::Objects::HtmlElement{}},</t>
  </si>
  <si>
    <t>{"u"         , new Html::Objects::HtmlElement{}},</t>
  </si>
  <si>
    <t>{"mark"      , new Html::Objects::HtmlElement{}},</t>
  </si>
  <si>
    <t>{"bdi"       , new Html::Objects::HtmlElement{}},</t>
  </si>
  <si>
    <t>{"bdo"       , new Html::Objects::HtmlElement{}},</t>
  </si>
  <si>
    <t>{"span"      , new Html::Objects::HtmlElement{}},</t>
  </si>
  <si>
    <t>{"br"        , new Html::Objects::HtmlBRElement{}},</t>
  </si>
  <si>
    <t>{"wbr"       , new Html::Objects::HtmlElement{}},</t>
  </si>
  <si>
    <t>{"ins"       , new Html::Objects::HtmlModElement{}},</t>
  </si>
  <si>
    <t>{"del"       , new Html::Objects::HtmlModElement{}},</t>
  </si>
  <si>
    <t>{"picture"   , new Html::Objects::HtmlPictureElement{}},</t>
  </si>
  <si>
    <t>{"source"    , new Html::Objects::HtmlSourceElement{}},</t>
  </si>
  <si>
    <t>{"image"     , new Html::Objects::HtmlImageElement{}},</t>
  </si>
  <si>
    <t>{"iframe"    , new Html::Objects::HtmlIFrameElement{}},</t>
  </si>
  <si>
    <t>{"param"     , new Html::Objects::HtmlParamElement{}},</t>
  </si>
  <si>
    <t>{"video"     , new Html::Objects::HtmlVideoElement{}},</t>
  </si>
  <si>
    <t>{"area"      , new Html::Objects::HtmlAreaElement{}},</t>
  </si>
  <si>
    <t>{"table"     , new Html::Objects::HtmlTableElement{}}</t>
  </si>
  <si>
    <t>autocomplete</t>
  </si>
  <si>
    <t>disabled</t>
  </si>
  <si>
    <t>form</t>
  </si>
  <si>
    <t>max</t>
  </si>
  <si>
    <t>min</t>
  </si>
  <si>
    <t>multiple</t>
  </si>
  <si>
    <t>name</t>
  </si>
  <si>
    <t>placeholder</t>
  </si>
  <si>
    <t>required</t>
  </si>
  <si>
    <t>size</t>
  </si>
  <si>
    <t>type</t>
  </si>
  <si>
    <t>value</t>
  </si>
  <si>
    <t>SELECT</t>
  </si>
  <si>
    <t>DATALIST</t>
  </si>
  <si>
    <t>options</t>
  </si>
  <si>
    <t>OPTGROUP</t>
  </si>
  <si>
    <t>label</t>
  </si>
  <si>
    <t>OPTION</t>
  </si>
  <si>
    <t>BUTTON</t>
  </si>
  <si>
    <t>formAction</t>
  </si>
  <si>
    <t>formEnctype</t>
  </si>
  <si>
    <t>formMethod</t>
  </si>
  <si>
    <t>formNoValidate</t>
  </si>
  <si>
    <t>formTarget</t>
  </si>
  <si>
    <t>willValidate</t>
  </si>
  <si>
    <t>validity</t>
  </si>
  <si>
    <t>validationMessage</t>
  </si>
  <si>
    <t>labels</t>
  </si>
  <si>
    <t>defaultValue</t>
  </si>
  <si>
    <t>selectionStart</t>
  </si>
  <si>
    <t>selectionEnd</t>
  </si>
  <si>
    <t>selectionDirection</t>
  </si>
  <si>
    <t>defaultSelected</t>
  </si>
  <si>
    <t>selected</t>
  </si>
  <si>
    <t>text</t>
  </si>
  <si>
    <t>index</t>
  </si>
  <si>
    <t>selectedOptions</t>
  </si>
  <si>
    <t>selectedIndex</t>
  </si>
  <si>
    <t>TEXTAREA</t>
  </si>
  <si>
    <t>cols</t>
  </si>
  <si>
    <t>dirName</t>
  </si>
  <si>
    <t>maxLength</t>
  </si>
  <si>
    <t>minLength</t>
  </si>
  <si>
    <t>readOnly</t>
  </si>
  <si>
    <t>rows</t>
  </si>
  <si>
    <t>wrap</t>
  </si>
  <si>
    <t>textLength</t>
  </si>
  <si>
    <t>OUTPUT</t>
  </si>
  <si>
    <t>htmlFor</t>
  </si>
  <si>
    <t>PROGRESS</t>
  </si>
  <si>
    <t>position</t>
  </si>
  <si>
    <t>METER</t>
  </si>
  <si>
    <t>low</t>
  </si>
  <si>
    <t>high</t>
  </si>
  <si>
    <t>optimum</t>
  </si>
  <si>
    <t>FIELDSET</t>
  </si>
  <si>
    <t>elements</t>
  </si>
  <si>
    <t>LEGEND</t>
  </si>
  <si>
    <t>MIXINS</t>
  </si>
  <si>
    <t>ext::dom_property&lt;ext::string&gt; m_type;</t>
  </si>
  <si>
    <t>ext::dom_property&lt;ext::string&gt; m_name{true};</t>
  </si>
  <si>
    <t>static const unsigned short NETWORK_EMPTY     = 0;</t>
  </si>
  <si>
    <t>static const unsigned short NETWORK_IDLE      = 1;</t>
  </si>
  <si>
    <t>static const unsigned short NETWORK_LOADING   = 2;</t>
  </si>
  <si>
    <t>static const unsigned short NETWORK_NO_SOURCE = 3;</t>
  </si>
  <si>
    <t>static const unsigned short HAVE_NOTHING      = 0;</t>
  </si>
  <si>
    <t>static const unsigned short HAVE_METADATA     = 1;</t>
  </si>
  <si>
    <t>static const unsigned short HAVE_CURRENT_DATA = 2;</t>
  </si>
  <si>
    <t>static const unsigned short HAVE_FUTURE_DATA  = 3;</t>
  </si>
  <si>
    <t>static const unsigned short HAVE_ENOUGH_DATA  = 4;</t>
  </si>
  <si>
    <t>ext::dom_property&lt;bool&gt; m_disabled{true};</t>
  </si>
  <si>
    <t>void setRangeText(ext::string replacement);</t>
  </si>
  <si>
    <t>void setRangeText(ext::string replacement, unsigned long start, unsigned long end, ext::string selectionMode = "preserve");</t>
  </si>
  <si>
    <t>void setSelectionRange(unsigned long start, unsigned long end, ext::string direction);</t>
  </si>
  <si>
    <t>Html::Elements::HtmlFieldSetElement</t>
  </si>
  <si>
    <t>ext::dom_property&lt;Html::Elements::HtmlFieldSetElement*&gt; m_form;</t>
  </si>
  <si>
    <t>ext::dom_property&lt;ext::list&lt;Dom::Nodes::Element*&gt;*&gt; m_elements;</t>
  </si>
  <si>
    <t>SVG</t>
  </si>
  <si>
    <t>https://www.w3.org/TR/SVG2/idl.html</t>
  </si>
  <si>
    <t>https://w3c.github.io/pointerevents/</t>
  </si>
  <si>
    <t xml:space="preserve"> </t>
  </si>
  <si>
    <t>ext::DomProperty&lt;ext::String&gt; nodeName{true};</t>
  </si>
  <si>
    <t>ext::DomProperty&lt;ext::String&gt; nodeValue{true};</t>
  </si>
  <si>
    <t>ext::DomProperty&lt;ext::String&gt; textContent{true};</t>
  </si>
  <si>
    <t>ext::DomProperty&lt;ext::String&gt; baseUri;</t>
  </si>
  <si>
    <t>ext::DomProperty&lt;bool&gt; isConnected;</t>
  </si>
  <si>
    <t>ext::DomProperty&lt;ext::List&lt;Dom::Nodes::Node*&gt;*&gt; childNodes;</t>
  </si>
  <si>
    <t>ext::DomProperty&lt;Dom::Nodes::Node*&gt; parentNode;</t>
  </si>
  <si>
    <t>ext::DomProperty&lt;Dom::Nodes::Element*&gt; parentElement;</t>
  </si>
  <si>
    <t>ext::DomProperty&lt;Dom::Nodes::Document*&gt; ownerDocument;</t>
  </si>
  <si>
    <t>ext::DomProperty&lt;Dom::Nodes::Node*&gt; firstChild;</t>
  </si>
  <si>
    <t>ext::DomProperty&lt;Dom::Nodes::Node*&gt; lastChild;</t>
  </si>
  <si>
    <t>ext::DomProperty&lt;Dom::Nodes::Node*&gt; previousSibling;</t>
  </si>
  <si>
    <t>ext::DomProperty&lt;Dom::Nodes::Node*&gt; nextSibling;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</si>
</sst>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color rgb="FFFF0000"/>
      <name val="Consolas"/>
      <family val="3"/>
    </font>
    <font>
      <b/>
      <sz val="8"/>
      <color theme="1"/>
      <name val="Consolas"/>
      <family val="3"/>
    </font>
    <font>
      <sz val="8"/>
      <color theme="5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rgb="FFFF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6" fillId="0" borderId="1" xfId="0" applyFont="1" applyBorder="1"/>
    <xf numFmtId="0" fontId="5" fillId="10" borderId="0" xfId="0" applyFont="1" applyFill="1"/>
    <xf numFmtId="0" fontId="5" fillId="0" borderId="0" xfId="0" applyFont="1" applyFill="1"/>
    <xf numFmtId="0" fontId="5" fillId="11" borderId="0" xfId="0" applyFont="1" applyFill="1"/>
    <xf numFmtId="0" fontId="7" fillId="6" borderId="1" xfId="0" applyFont="1" applyFill="1" applyBorder="1"/>
    <xf numFmtId="0" fontId="7" fillId="0" borderId="1" xfId="0" applyFont="1" applyFill="1" applyBorder="1"/>
    <xf numFmtId="0" fontId="7" fillId="11" borderId="1" xfId="0" applyFont="1" applyFill="1" applyBorder="1"/>
    <xf numFmtId="0" fontId="7" fillId="0" borderId="1" xfId="0" applyFont="1" applyBorder="1"/>
    <xf numFmtId="0" fontId="7" fillId="9" borderId="1" xfId="0" applyFont="1" applyFill="1" applyBorder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0467-F86E-4616-A245-5D9F8A2A2EE5}">
  <dimension ref="A1:L1093"/>
  <sheetViews>
    <sheetView topLeftCell="E1" zoomScale="85" zoomScaleNormal="85" workbookViewId="0">
      <pane ySplit="1" topLeftCell="A2" activePane="bottomLeft" state="frozen"/>
      <selection pane="bottomLeft" activeCell="J17" sqref="J17"/>
    </sheetView>
  </sheetViews>
  <sheetFormatPr defaultColWidth="9.1796875" defaultRowHeight="10.5" x14ac:dyDescent="0.35"/>
  <cols>
    <col min="1" max="1" width="38.453125" style="1" bestFit="1" customWidth="1"/>
    <col min="2" max="3" width="15.453125" style="2" customWidth="1"/>
    <col min="4" max="4" width="23.7265625" style="1" bestFit="1" customWidth="1"/>
    <col min="5" max="6" width="48.54296875" style="1" bestFit="1" customWidth="1"/>
    <col min="7" max="8" width="2.26953125" style="1" customWidth="1"/>
    <col min="9" max="9" width="23.7265625" style="1" bestFit="1" customWidth="1"/>
    <col min="10" max="10" width="66.26953125" style="1" bestFit="1" customWidth="1"/>
    <col min="11" max="11" width="8.7265625" style="1" bestFit="1" customWidth="1"/>
    <col min="12" max="12" width="42.453125" style="1" bestFit="1" customWidth="1"/>
    <col min="13" max="16384" width="9.1796875" style="1"/>
  </cols>
  <sheetData>
    <row r="1" spans="1:12" s="5" customFormat="1" x14ac:dyDescent="0.35">
      <c r="A1" s="5" t="s">
        <v>1166</v>
      </c>
      <c r="B1" s="6" t="s">
        <v>1055</v>
      </c>
      <c r="C1" s="6" t="s">
        <v>1056</v>
      </c>
      <c r="D1" s="5" t="s">
        <v>1058</v>
      </c>
      <c r="I1" s="5" t="s">
        <v>1058</v>
      </c>
      <c r="J1" s="5" t="s">
        <v>1229</v>
      </c>
      <c r="K1" s="5" t="s">
        <v>1082</v>
      </c>
      <c r="L1" s="5" t="s">
        <v>1081</v>
      </c>
    </row>
    <row r="2" spans="1:12" x14ac:dyDescent="0.35">
      <c r="A2" s="1" t="s">
        <v>0</v>
      </c>
      <c r="B2" s="2" t="s">
        <v>1057</v>
      </c>
      <c r="D2" s="1" t="s">
        <v>1059</v>
      </c>
      <c r="E2" s="1" t="str">
        <f>VLOOKUP(D2, $I$2:$J$80, 2, FALSE)</f>
        <v>https://dom.spec.whatwg.org/</v>
      </c>
      <c r="I2" s="1" t="s">
        <v>4</v>
      </c>
      <c r="J2" s="1" t="s">
        <v>1094</v>
      </c>
    </row>
    <row r="3" spans="1:12" x14ac:dyDescent="0.35">
      <c r="A3" s="1" t="s">
        <v>1</v>
      </c>
      <c r="B3" s="2" t="s">
        <v>1057</v>
      </c>
      <c r="D3" s="1" t="s">
        <v>1059</v>
      </c>
      <c r="E3" s="1" t="str">
        <f t="shared" ref="E3:E66" si="0">VLOOKUP(D3, $I$2:$J$80, 2, FALSE)</f>
        <v>https://dom.spec.whatwg.org/</v>
      </c>
      <c r="I3" s="1" t="s">
        <v>1095</v>
      </c>
      <c r="J3" s="1" t="s">
        <v>1096</v>
      </c>
    </row>
    <row r="4" spans="1:12" x14ac:dyDescent="0.35">
      <c r="A4" s="1" t="s">
        <v>2</v>
      </c>
      <c r="D4" s="1" t="s">
        <v>1093</v>
      </c>
      <c r="E4" s="1" t="str">
        <f t="shared" si="0"/>
        <v>https://www.w3.org/TR/orientation-sensor/</v>
      </c>
      <c r="I4" s="28" t="s">
        <v>1102</v>
      </c>
      <c r="J4" s="1" t="s">
        <v>1101</v>
      </c>
    </row>
    <row r="5" spans="1:12" x14ac:dyDescent="0.35">
      <c r="A5" s="1" t="s">
        <v>3</v>
      </c>
      <c r="B5" s="2" t="s">
        <v>1057</v>
      </c>
      <c r="D5" s="1" t="s">
        <v>1059</v>
      </c>
      <c r="E5" s="1" t="str">
        <f t="shared" si="0"/>
        <v>https://dom.spec.whatwg.org/</v>
      </c>
      <c r="I5" s="28" t="s">
        <v>1107</v>
      </c>
      <c r="J5" s="1" t="s">
        <v>1106</v>
      </c>
    </row>
    <row r="6" spans="1:12" x14ac:dyDescent="0.35">
      <c r="A6" s="1" t="s">
        <v>4</v>
      </c>
      <c r="D6" s="1" t="s">
        <v>4</v>
      </c>
      <c r="E6" s="1" t="str">
        <f t="shared" si="0"/>
        <v>https://www.w3.org/TR/accelerometer/</v>
      </c>
      <c r="I6" s="28" t="s">
        <v>1108</v>
      </c>
      <c r="J6" s="1" t="s">
        <v>1109</v>
      </c>
    </row>
    <row r="7" spans="1:12" x14ac:dyDescent="0.35">
      <c r="A7" s="1" t="s">
        <v>5</v>
      </c>
      <c r="D7" s="1" t="s">
        <v>1060</v>
      </c>
      <c r="E7" s="1" t="e">
        <f t="shared" si="0"/>
        <v>#N/A</v>
      </c>
      <c r="I7" s="28" t="s">
        <v>1113</v>
      </c>
      <c r="J7" s="1" t="s">
        <v>1114</v>
      </c>
    </row>
    <row r="8" spans="1:12" x14ac:dyDescent="0.35">
      <c r="A8" s="1" t="s">
        <v>6</v>
      </c>
      <c r="D8" s="1" t="s">
        <v>1068</v>
      </c>
      <c r="E8" s="1" t="str">
        <f t="shared" si="0"/>
        <v>https://w3c.github.io/webcrypto/</v>
      </c>
      <c r="I8" s="28" t="s">
        <v>90</v>
      </c>
      <c r="J8" s="1" t="s">
        <v>1132</v>
      </c>
    </row>
    <row r="9" spans="1:12" x14ac:dyDescent="0.35">
      <c r="A9" s="1" t="s">
        <v>7</v>
      </c>
      <c r="D9" s="1" t="s">
        <v>1068</v>
      </c>
      <c r="E9" s="1" t="str">
        <f t="shared" si="0"/>
        <v>https://w3c.github.io/webcrypto/</v>
      </c>
      <c r="I9" s="28" t="s">
        <v>1137</v>
      </c>
      <c r="J9" s="1" t="s">
        <v>1138</v>
      </c>
    </row>
    <row r="10" spans="1:12" x14ac:dyDescent="0.35">
      <c r="A10" s="1" t="s">
        <v>8</v>
      </c>
      <c r="D10" s="1" t="s">
        <v>1068</v>
      </c>
      <c r="E10" s="1" t="str">
        <f t="shared" si="0"/>
        <v>https://w3c.github.io/webcrypto/</v>
      </c>
      <c r="I10" s="28" t="s">
        <v>1140</v>
      </c>
      <c r="J10" s="1" t="s">
        <v>1141</v>
      </c>
    </row>
    <row r="11" spans="1:12" x14ac:dyDescent="0.35">
      <c r="A11" s="1" t="s">
        <v>9</v>
      </c>
      <c r="D11" s="1" t="s">
        <v>1068</v>
      </c>
      <c r="E11" s="1" t="str">
        <f t="shared" si="0"/>
        <v>https://w3c.github.io/webcrypto/</v>
      </c>
      <c r="I11" s="28" t="s">
        <v>1143</v>
      </c>
      <c r="J11" s="1" t="s">
        <v>1142</v>
      </c>
    </row>
    <row r="12" spans="1:12" x14ac:dyDescent="0.35">
      <c r="A12" s="1" t="s">
        <v>10</v>
      </c>
      <c r="D12" s="1" t="s">
        <v>1095</v>
      </c>
      <c r="E12" s="1" t="str">
        <f t="shared" si="0"/>
        <v>https://www.w3.org/TR/ambient-light/</v>
      </c>
      <c r="I12" s="28" t="s">
        <v>1184</v>
      </c>
      <c r="J12" s="1" t="s">
        <v>1185</v>
      </c>
    </row>
    <row r="13" spans="1:12" x14ac:dyDescent="0.35">
      <c r="A13" s="1" t="s">
        <v>11</v>
      </c>
      <c r="D13" s="1" t="s">
        <v>1062</v>
      </c>
      <c r="E13" s="1" t="str">
        <f t="shared" si="0"/>
        <v>https://www.w3.org/TR/webaudio/</v>
      </c>
      <c r="I13" s="28" t="s">
        <v>1097</v>
      </c>
      <c r="J13" s="1" t="s">
        <v>1236</v>
      </c>
    </row>
    <row r="14" spans="1:12" x14ac:dyDescent="0.35">
      <c r="A14" s="1" t="s">
        <v>12</v>
      </c>
      <c r="D14" s="1" t="s">
        <v>1060</v>
      </c>
      <c r="E14" s="1" t="e">
        <f t="shared" si="0"/>
        <v>#N/A</v>
      </c>
      <c r="I14" s="28" t="s">
        <v>1144</v>
      </c>
      <c r="J14" s="1" t="s">
        <v>1145</v>
      </c>
    </row>
    <row r="15" spans="1:12" x14ac:dyDescent="0.35">
      <c r="A15" s="1" t="s">
        <v>13</v>
      </c>
      <c r="D15" s="1" t="s">
        <v>1065</v>
      </c>
      <c r="E15" s="1" t="str">
        <f t="shared" si="0"/>
        <v>https://drafts.csswg.org/web-animations</v>
      </c>
      <c r="I15" s="28" t="s">
        <v>1146</v>
      </c>
      <c r="J15" s="1" t="s">
        <v>1147</v>
      </c>
    </row>
    <row r="16" spans="1:12" x14ac:dyDescent="0.35">
      <c r="A16" s="1" t="s">
        <v>14</v>
      </c>
      <c r="D16" s="1" t="s">
        <v>1065</v>
      </c>
      <c r="E16" s="1" t="str">
        <f t="shared" si="0"/>
        <v>https://drafts.csswg.org/web-animations</v>
      </c>
      <c r="I16" s="28" t="s">
        <v>1190</v>
      </c>
      <c r="J16" s="1" t="s">
        <v>1191</v>
      </c>
    </row>
    <row r="17" spans="1:10" x14ac:dyDescent="0.35">
      <c r="A17" s="1" t="s">
        <v>15</v>
      </c>
      <c r="D17" s="1" t="s">
        <v>1097</v>
      </c>
      <c r="E17" s="1" t="str">
        <f t="shared" si="0"/>
        <v>https://drafts.csswg.org/css-animations-2/</v>
      </c>
      <c r="I17" s="28" t="s">
        <v>1148</v>
      </c>
      <c r="J17" s="1" t="s">
        <v>1149</v>
      </c>
    </row>
    <row r="18" spans="1:10" x14ac:dyDescent="0.35">
      <c r="A18" s="1" t="s">
        <v>16</v>
      </c>
      <c r="D18" s="1" t="s">
        <v>1065</v>
      </c>
      <c r="E18" s="1" t="str">
        <f t="shared" si="0"/>
        <v>https://drafts.csswg.org/web-animations</v>
      </c>
      <c r="I18" s="28" t="s">
        <v>1167</v>
      </c>
      <c r="J18" s="1" t="s">
        <v>1168</v>
      </c>
    </row>
    <row r="19" spans="1:10" x14ac:dyDescent="0.35">
      <c r="A19" s="1" t="s">
        <v>17</v>
      </c>
      <c r="D19" s="1" t="s">
        <v>1065</v>
      </c>
      <c r="E19" s="1" t="str">
        <f t="shared" si="0"/>
        <v>https://drafts.csswg.org/web-animations</v>
      </c>
      <c r="I19" s="28" t="s">
        <v>1156</v>
      </c>
      <c r="J19" s="1" t="s">
        <v>1157</v>
      </c>
    </row>
    <row r="20" spans="1:10" x14ac:dyDescent="0.35">
      <c r="A20" s="1" t="s">
        <v>18</v>
      </c>
      <c r="D20" s="1" t="s">
        <v>1099</v>
      </c>
      <c r="E20" s="1" t="str">
        <f t="shared" si="0"/>
        <v>https://heycam.github.io/webidl</v>
      </c>
      <c r="I20" s="28" t="s">
        <v>1065</v>
      </c>
      <c r="J20" s="1" t="s">
        <v>1098</v>
      </c>
    </row>
    <row r="21" spans="1:10" x14ac:dyDescent="0.35">
      <c r="A21" s="1" t="s">
        <v>19</v>
      </c>
      <c r="B21" s="2" t="s">
        <v>1057</v>
      </c>
      <c r="D21" s="1" t="s">
        <v>1059</v>
      </c>
      <c r="E21" s="1" t="str">
        <f t="shared" si="0"/>
        <v>https://dom.spec.whatwg.org/</v>
      </c>
      <c r="I21" s="28" t="s">
        <v>1130</v>
      </c>
      <c r="J21" s="1" t="s">
        <v>1154</v>
      </c>
    </row>
    <row r="22" spans="1:10" x14ac:dyDescent="0.35">
      <c r="A22" s="1" t="s">
        <v>20</v>
      </c>
      <c r="D22" s="1" t="s">
        <v>1062</v>
      </c>
      <c r="E22" s="1" t="str">
        <f t="shared" si="0"/>
        <v>https://www.w3.org/TR/webaudio/</v>
      </c>
      <c r="I22" s="28" t="s">
        <v>1153</v>
      </c>
      <c r="J22" s="1" t="s">
        <v>1131</v>
      </c>
    </row>
    <row r="23" spans="1:10" x14ac:dyDescent="0.35">
      <c r="A23" s="1" t="s">
        <v>21</v>
      </c>
      <c r="D23" s="1" t="s">
        <v>1062</v>
      </c>
      <c r="E23" s="1" t="str">
        <f t="shared" si="0"/>
        <v>https://www.w3.org/TR/webaudio/</v>
      </c>
      <c r="I23" s="1" t="s">
        <v>1170</v>
      </c>
      <c r="J23" s="1" t="s">
        <v>1171</v>
      </c>
    </row>
    <row r="24" spans="1:10" x14ac:dyDescent="0.35">
      <c r="A24" s="1" t="s">
        <v>22</v>
      </c>
      <c r="D24" s="1" t="s">
        <v>1062</v>
      </c>
      <c r="E24" s="1" t="str">
        <f t="shared" si="0"/>
        <v>https://www.w3.org/TR/webaudio/</v>
      </c>
      <c r="I24" s="9" t="s">
        <v>1059</v>
      </c>
      <c r="J24" s="1" t="s">
        <v>1074</v>
      </c>
    </row>
    <row r="25" spans="1:10" x14ac:dyDescent="0.35">
      <c r="A25" s="1" t="s">
        <v>23</v>
      </c>
      <c r="D25" s="1" t="s">
        <v>1062</v>
      </c>
      <c r="E25" s="1" t="str">
        <f t="shared" si="0"/>
        <v>https://www.w3.org/TR/webaudio/</v>
      </c>
      <c r="I25" s="1" t="s">
        <v>1121</v>
      </c>
      <c r="J25" s="1" t="s">
        <v>1122</v>
      </c>
    </row>
    <row r="26" spans="1:10" x14ac:dyDescent="0.35">
      <c r="A26" s="1" t="s">
        <v>24</v>
      </c>
      <c r="D26" s="1" t="s">
        <v>1062</v>
      </c>
      <c r="E26" s="1" t="str">
        <f t="shared" si="0"/>
        <v>https://www.w3.org/TR/webaudio/</v>
      </c>
      <c r="I26" s="1" t="s">
        <v>245</v>
      </c>
      <c r="J26" s="1" t="s">
        <v>1110</v>
      </c>
    </row>
    <row r="27" spans="1:10" x14ac:dyDescent="0.35">
      <c r="A27" s="1" t="s">
        <v>25</v>
      </c>
      <c r="D27" s="1" t="s">
        <v>1062</v>
      </c>
      <c r="E27" s="1" t="str">
        <f t="shared" si="0"/>
        <v>https://www.w3.org/TR/webaudio/</v>
      </c>
      <c r="I27" s="1" t="s">
        <v>1188</v>
      </c>
      <c r="J27" s="1" t="s">
        <v>1189</v>
      </c>
    </row>
    <row r="28" spans="1:10" x14ac:dyDescent="0.35">
      <c r="A28" s="1" t="s">
        <v>26</v>
      </c>
      <c r="D28" s="1" t="s">
        <v>1062</v>
      </c>
      <c r="E28" s="1" t="str">
        <f t="shared" si="0"/>
        <v>https://www.w3.org/TR/webaudio/</v>
      </c>
      <c r="I28" s="1" t="s">
        <v>1186</v>
      </c>
      <c r="J28" s="1" t="s">
        <v>1187</v>
      </c>
    </row>
    <row r="29" spans="1:10" x14ac:dyDescent="0.35">
      <c r="A29" s="1" t="s">
        <v>27</v>
      </c>
      <c r="D29" s="1" t="s">
        <v>1062</v>
      </c>
      <c r="E29" s="1" t="str">
        <f t="shared" si="0"/>
        <v>https://www.w3.org/TR/webaudio/</v>
      </c>
      <c r="I29" s="1" t="s">
        <v>275</v>
      </c>
      <c r="J29" s="1" t="s">
        <v>1194</v>
      </c>
    </row>
    <row r="30" spans="1:10" x14ac:dyDescent="0.35">
      <c r="A30" s="1" t="s">
        <v>28</v>
      </c>
      <c r="D30" s="1" t="s">
        <v>1062</v>
      </c>
      <c r="E30" s="1" t="str">
        <f t="shared" si="0"/>
        <v>https://www.w3.org/TR/webaudio/</v>
      </c>
      <c r="I30" s="1" t="s">
        <v>1195</v>
      </c>
      <c r="J30" s="1" t="s">
        <v>1196</v>
      </c>
    </row>
    <row r="31" spans="1:10" x14ac:dyDescent="0.35">
      <c r="A31" s="1" t="s">
        <v>29</v>
      </c>
      <c r="D31" s="1" t="s">
        <v>1062</v>
      </c>
      <c r="E31" s="1" t="str">
        <f t="shared" si="0"/>
        <v>https://www.w3.org/TR/webaudio/</v>
      </c>
      <c r="I31" s="1" t="s">
        <v>280</v>
      </c>
      <c r="J31" s="1" t="s">
        <v>1198</v>
      </c>
    </row>
    <row r="32" spans="1:10" x14ac:dyDescent="0.35">
      <c r="A32" s="1" t="s">
        <v>30</v>
      </c>
      <c r="D32" s="1" t="s">
        <v>1062</v>
      </c>
      <c r="E32" s="1" t="str">
        <f t="shared" si="0"/>
        <v>https://www.w3.org/TR/webaudio/</v>
      </c>
      <c r="I32" s="28" t="s">
        <v>1172</v>
      </c>
      <c r="J32" s="1" t="s">
        <v>1173</v>
      </c>
    </row>
    <row r="33" spans="1:12" x14ac:dyDescent="0.35">
      <c r="A33" s="1" t="s">
        <v>31</v>
      </c>
      <c r="D33" s="1" t="s">
        <v>1062</v>
      </c>
      <c r="E33" s="1" t="str">
        <f t="shared" si="0"/>
        <v>https://www.w3.org/TR/webaudio/</v>
      </c>
      <c r="I33" s="1" t="s">
        <v>288</v>
      </c>
      <c r="J33" s="1" t="s">
        <v>1199</v>
      </c>
    </row>
    <row r="34" spans="1:12" s="3" customFormat="1" x14ac:dyDescent="0.35">
      <c r="A34" s="3" t="s">
        <v>32</v>
      </c>
      <c r="B34" s="4"/>
      <c r="C34" s="4"/>
      <c r="D34" s="3" t="s">
        <v>1062</v>
      </c>
      <c r="E34" s="1" t="str">
        <f t="shared" si="0"/>
        <v>https://www.w3.org/TR/webaudio/</v>
      </c>
      <c r="I34" s="1" t="s">
        <v>292</v>
      </c>
      <c r="J34" s="1" t="s">
        <v>1200</v>
      </c>
      <c r="K34" s="1"/>
      <c r="L34" s="1"/>
    </row>
    <row r="35" spans="1:12" x14ac:dyDescent="0.35">
      <c r="A35" s="1" t="s">
        <v>33</v>
      </c>
      <c r="D35" s="1" t="s">
        <v>1062</v>
      </c>
      <c r="E35" s="1" t="str">
        <f t="shared" si="0"/>
        <v>https://www.w3.org/TR/webaudio/</v>
      </c>
      <c r="I35" s="10" t="s">
        <v>1061</v>
      </c>
      <c r="J35" s="1" t="s">
        <v>1075</v>
      </c>
    </row>
    <row r="36" spans="1:12" x14ac:dyDescent="0.35">
      <c r="A36" s="1" t="s">
        <v>1064</v>
      </c>
      <c r="D36" s="1" t="s">
        <v>1062</v>
      </c>
      <c r="E36" s="1" t="str">
        <f t="shared" si="0"/>
        <v>https://www.w3.org/TR/webaudio/</v>
      </c>
      <c r="I36" s="1" t="s">
        <v>1204</v>
      </c>
      <c r="J36" s="1" t="s">
        <v>1205</v>
      </c>
    </row>
    <row r="37" spans="1:12" x14ac:dyDescent="0.35">
      <c r="A37" s="1" t="s">
        <v>34</v>
      </c>
      <c r="B37" s="2" t="s">
        <v>1057</v>
      </c>
      <c r="D37" s="1" t="s">
        <v>1059</v>
      </c>
      <c r="E37" s="1" t="str">
        <f t="shared" si="0"/>
        <v>https://dom.spec.whatwg.org/</v>
      </c>
      <c r="I37" s="1" t="s">
        <v>1208</v>
      </c>
      <c r="J37" s="1" t="s">
        <v>1209</v>
      </c>
      <c r="K37" s="3"/>
      <c r="L37" s="3"/>
    </row>
    <row r="38" spans="1:12" x14ac:dyDescent="0.35">
      <c r="A38" s="1" t="s">
        <v>35</v>
      </c>
      <c r="B38" s="2" t="s">
        <v>1057</v>
      </c>
      <c r="D38" s="1" t="s">
        <v>1059</v>
      </c>
      <c r="E38" s="1" t="str">
        <f t="shared" si="0"/>
        <v>https://dom.spec.whatwg.org/</v>
      </c>
      <c r="I38" s="1" t="s">
        <v>1210</v>
      </c>
      <c r="J38" s="1" t="s">
        <v>1211</v>
      </c>
    </row>
    <row r="39" spans="1:12" x14ac:dyDescent="0.35">
      <c r="A39" s="1" t="s">
        <v>36</v>
      </c>
      <c r="D39" s="1" t="s">
        <v>1062</v>
      </c>
      <c r="E39" s="1" t="str">
        <f t="shared" si="0"/>
        <v>https://www.w3.org/TR/webaudio/</v>
      </c>
      <c r="I39" s="1" t="s">
        <v>1213</v>
      </c>
      <c r="J39" s="1" t="s">
        <v>1212</v>
      </c>
    </row>
    <row r="40" spans="1:12" x14ac:dyDescent="0.35">
      <c r="A40" s="1" t="s">
        <v>37</v>
      </c>
      <c r="D40" s="1" t="s">
        <v>1062</v>
      </c>
      <c r="E40" s="1" t="str">
        <f t="shared" si="0"/>
        <v>https://www.w3.org/TR/webaudio/</v>
      </c>
      <c r="I40" s="1" t="s">
        <v>1214</v>
      </c>
      <c r="J40" s="1" t="s">
        <v>1215</v>
      </c>
    </row>
    <row r="41" spans="1:12" x14ac:dyDescent="0.35">
      <c r="A41" s="1" t="s">
        <v>38</v>
      </c>
      <c r="D41" s="1" t="s">
        <v>1062</v>
      </c>
      <c r="E41" s="1" t="str">
        <f t="shared" si="0"/>
        <v>https://www.w3.org/TR/webaudio/</v>
      </c>
      <c r="I41" s="1" t="s">
        <v>1216</v>
      </c>
      <c r="J41" s="1" t="s">
        <v>1217</v>
      </c>
    </row>
    <row r="42" spans="1:12" x14ac:dyDescent="0.35">
      <c r="A42" s="1" t="s">
        <v>39</v>
      </c>
      <c r="D42" s="1" t="s">
        <v>1062</v>
      </c>
      <c r="E42" s="1" t="str">
        <f t="shared" si="0"/>
        <v>https://www.w3.org/TR/webaudio/</v>
      </c>
      <c r="I42" s="1" t="s">
        <v>434</v>
      </c>
      <c r="J42" s="1" t="s">
        <v>1221</v>
      </c>
    </row>
    <row r="43" spans="1:12" x14ac:dyDescent="0.35">
      <c r="A43" s="1" t="s">
        <v>40</v>
      </c>
      <c r="D43" s="1" t="s">
        <v>1062</v>
      </c>
      <c r="E43" s="1" t="str">
        <f t="shared" si="0"/>
        <v>https://www.w3.org/TR/webaudio/</v>
      </c>
      <c r="I43" s="1" t="s">
        <v>1223</v>
      </c>
      <c r="J43" s="1" t="s">
        <v>1224</v>
      </c>
    </row>
    <row r="44" spans="1:12" x14ac:dyDescent="0.35">
      <c r="A44" s="1" t="s">
        <v>41</v>
      </c>
      <c r="D44" s="1" t="s">
        <v>1066</v>
      </c>
      <c r="E44" s="1" t="str">
        <f t="shared" si="0"/>
        <v>https://www.w3.org/TR/webauthn-3/</v>
      </c>
      <c r="I44" s="1" t="s">
        <v>1225</v>
      </c>
      <c r="J44" s="1" t="s">
        <v>1226</v>
      </c>
    </row>
    <row r="45" spans="1:12" x14ac:dyDescent="0.35">
      <c r="A45" s="1" t="s">
        <v>42</v>
      </c>
      <c r="D45" s="1" t="s">
        <v>1066</v>
      </c>
      <c r="E45" s="1" t="str">
        <f t="shared" si="0"/>
        <v>https://www.w3.org/TR/webauthn-3/</v>
      </c>
      <c r="I45" s="1" t="s">
        <v>1135</v>
      </c>
      <c r="J45" s="1" t="s">
        <v>1136</v>
      </c>
    </row>
    <row r="46" spans="1:12" x14ac:dyDescent="0.35">
      <c r="A46" s="1" t="s">
        <v>43</v>
      </c>
      <c r="D46" s="1" t="s">
        <v>1066</v>
      </c>
      <c r="E46" s="1" t="str">
        <f t="shared" si="0"/>
        <v>https://www.w3.org/TR/webauthn-3/</v>
      </c>
      <c r="I46" s="1" t="s">
        <v>1206</v>
      </c>
      <c r="J46" s="1" t="s">
        <v>1207</v>
      </c>
    </row>
    <row r="47" spans="1:12" x14ac:dyDescent="0.35">
      <c r="A47" s="1" t="s">
        <v>44</v>
      </c>
      <c r="D47" s="1" t="s">
        <v>1060</v>
      </c>
      <c r="E47" s="1" t="e">
        <f t="shared" si="0"/>
        <v>#N/A</v>
      </c>
      <c r="I47" s="1" t="s">
        <v>1111</v>
      </c>
      <c r="J47" s="1" t="s">
        <v>1112</v>
      </c>
    </row>
    <row r="48" spans="1:12" x14ac:dyDescent="0.35">
      <c r="A48" s="1" t="s">
        <v>45</v>
      </c>
      <c r="D48" s="1" t="s">
        <v>1102</v>
      </c>
      <c r="E48" s="1" t="str">
        <f t="shared" si="0"/>
        <v>https://wicg.github.io/background-fetch/</v>
      </c>
      <c r="I48" s="1" t="s">
        <v>1128</v>
      </c>
      <c r="J48" s="1" t="s">
        <v>1129</v>
      </c>
      <c r="K48" s="3"/>
      <c r="L48" s="3"/>
    </row>
    <row r="49" spans="1:12" x14ac:dyDescent="0.35">
      <c r="A49" s="1" t="s">
        <v>46</v>
      </c>
      <c r="D49" s="1" t="s">
        <v>1102</v>
      </c>
      <c r="E49" s="1" t="str">
        <f t="shared" si="0"/>
        <v>https://wicg.github.io/background-fetch/</v>
      </c>
      <c r="I49" s="1" t="s">
        <v>1220</v>
      </c>
      <c r="J49" s="1" t="s">
        <v>1083</v>
      </c>
    </row>
    <row r="50" spans="1:12" x14ac:dyDescent="0.35">
      <c r="A50" s="1" t="s">
        <v>47</v>
      </c>
      <c r="D50" s="1" t="s">
        <v>1102</v>
      </c>
      <c r="E50" s="1" t="str">
        <f t="shared" si="0"/>
        <v>https://wicg.github.io/background-fetch/</v>
      </c>
      <c r="I50" s="1" t="s">
        <v>1227</v>
      </c>
      <c r="J50" s="1" t="s">
        <v>1228</v>
      </c>
    </row>
    <row r="51" spans="1:12" x14ac:dyDescent="0.35">
      <c r="A51" s="1" t="s">
        <v>48</v>
      </c>
      <c r="D51" s="1" t="s">
        <v>1102</v>
      </c>
      <c r="E51" s="1" t="str">
        <f t="shared" si="0"/>
        <v>https://wicg.github.io/background-fetch/</v>
      </c>
      <c r="I51" s="1" t="s">
        <v>1093</v>
      </c>
      <c r="J51" s="1" t="s">
        <v>1092</v>
      </c>
    </row>
    <row r="52" spans="1:12" x14ac:dyDescent="0.35">
      <c r="A52" s="1" t="s">
        <v>49</v>
      </c>
      <c r="D52" s="1" t="s">
        <v>1102</v>
      </c>
      <c r="E52" s="1" t="str">
        <f t="shared" si="0"/>
        <v>https://wicg.github.io/background-fetch/</v>
      </c>
      <c r="I52" s="1" t="s">
        <v>1125</v>
      </c>
      <c r="J52" s="1" t="s">
        <v>1126</v>
      </c>
    </row>
    <row r="53" spans="1:12" x14ac:dyDescent="0.35">
      <c r="A53" s="1" t="s">
        <v>50</v>
      </c>
      <c r="D53" s="1" t="s">
        <v>1105</v>
      </c>
      <c r="E53" s="1" t="str">
        <f t="shared" si="0"/>
        <v>https://wicg.github.io/shape-detection-api/</v>
      </c>
      <c r="I53" s="1" t="s">
        <v>1105</v>
      </c>
      <c r="J53" s="1" t="s">
        <v>1103</v>
      </c>
    </row>
    <row r="54" spans="1:12" x14ac:dyDescent="0.35">
      <c r="A54" s="1" t="s">
        <v>51</v>
      </c>
      <c r="D54" s="1" t="s">
        <v>1062</v>
      </c>
      <c r="E54" s="1" t="str">
        <f t="shared" si="0"/>
        <v>https://www.w3.org/TR/webaudio/</v>
      </c>
      <c r="I54" s="1" t="s">
        <v>1123</v>
      </c>
      <c r="J54" s="1" t="s">
        <v>1124</v>
      </c>
    </row>
    <row r="55" spans="1:12" x14ac:dyDescent="0.35">
      <c r="A55" s="1" t="s">
        <v>52</v>
      </c>
      <c r="D55" s="1" t="s">
        <v>1107</v>
      </c>
      <c r="E55" s="1" t="str">
        <f t="shared" si="0"/>
        <v>https://www.w3.org/TR/payment-method-basic-card/</v>
      </c>
      <c r="I55" s="9" t="s">
        <v>1133</v>
      </c>
      <c r="J55" s="1" t="s">
        <v>1134</v>
      </c>
    </row>
    <row r="56" spans="1:12" x14ac:dyDescent="0.35">
      <c r="A56" s="1" t="s">
        <v>53</v>
      </c>
      <c r="D56" s="1" t="s">
        <v>1107</v>
      </c>
      <c r="E56" s="1" t="str">
        <f t="shared" si="0"/>
        <v>https://www.w3.org/TR/payment-method-basic-card/</v>
      </c>
      <c r="I56" s="1" t="s">
        <v>1062</v>
      </c>
      <c r="J56" s="1" t="s">
        <v>1063</v>
      </c>
    </row>
    <row r="57" spans="1:12" x14ac:dyDescent="0.35">
      <c r="A57" s="1" t="s">
        <v>54</v>
      </c>
      <c r="D57" s="1" t="s">
        <v>1108</v>
      </c>
      <c r="E57" s="1" t="str">
        <f t="shared" si="0"/>
        <v>https://www.w3.org/TR/battery-status/</v>
      </c>
      <c r="I57" s="1" t="s">
        <v>1066</v>
      </c>
      <c r="J57" s="1" t="s">
        <v>1067</v>
      </c>
    </row>
    <row r="58" spans="1:12" x14ac:dyDescent="0.35">
      <c r="A58" s="1" t="s">
        <v>55</v>
      </c>
      <c r="D58" s="1" t="s">
        <v>1060</v>
      </c>
      <c r="E58" s="1" t="e">
        <f t="shared" si="0"/>
        <v>#N/A</v>
      </c>
      <c r="I58" s="1" t="s">
        <v>1068</v>
      </c>
      <c r="J58" s="1" t="s">
        <v>1182</v>
      </c>
    </row>
    <row r="59" spans="1:12" x14ac:dyDescent="0.35">
      <c r="A59" s="1" t="s">
        <v>56</v>
      </c>
      <c r="D59" s="1" t="s">
        <v>1061</v>
      </c>
      <c r="E59" s="1" t="str">
        <f t="shared" si="0"/>
        <v>https://html.spec.whatwg.org/</v>
      </c>
      <c r="I59" s="1" t="s">
        <v>1080</v>
      </c>
      <c r="J59" s="1" t="s">
        <v>1183</v>
      </c>
    </row>
    <row r="60" spans="1:12" x14ac:dyDescent="0.35">
      <c r="A60" s="1" t="s">
        <v>57</v>
      </c>
      <c r="D60" s="1" t="s">
        <v>1062</v>
      </c>
      <c r="E60" s="1" t="str">
        <f t="shared" si="0"/>
        <v>https://www.w3.org/TR/webaudio/</v>
      </c>
      <c r="I60" s="1" t="s">
        <v>1099</v>
      </c>
      <c r="J60" s="1" t="s">
        <v>1100</v>
      </c>
    </row>
    <row r="61" spans="1:12" x14ac:dyDescent="0.35">
      <c r="A61" s="1" t="s">
        <v>58</v>
      </c>
      <c r="D61" s="1" t="s">
        <v>245</v>
      </c>
      <c r="E61" s="1" t="str">
        <f t="shared" si="0"/>
        <v>https://www.w3.org/TR/FileAPI/</v>
      </c>
      <c r="I61" s="1" t="s">
        <v>1218</v>
      </c>
      <c r="J61" s="1" t="s">
        <v>1219</v>
      </c>
    </row>
    <row r="62" spans="1:12" s="3" customFormat="1" x14ac:dyDescent="0.35">
      <c r="A62" s="3" t="s">
        <v>59</v>
      </c>
      <c r="B62" s="4"/>
      <c r="C62" s="4"/>
      <c r="D62" s="3" t="s">
        <v>1060</v>
      </c>
      <c r="E62" s="1" t="e">
        <f t="shared" si="0"/>
        <v>#N/A</v>
      </c>
      <c r="I62" s="1" t="s">
        <v>1070</v>
      </c>
      <c r="J62" s="1" t="s">
        <v>1071</v>
      </c>
      <c r="K62" s="1"/>
      <c r="L62" s="1"/>
    </row>
    <row r="63" spans="1:12" x14ac:dyDescent="0.35">
      <c r="A63" s="1" t="s">
        <v>60</v>
      </c>
      <c r="D63" s="1" t="s">
        <v>1111</v>
      </c>
      <c r="E63" s="1" t="str">
        <f t="shared" si="0"/>
        <v>https://www.w3.org/TR/mediastream-recording/</v>
      </c>
      <c r="I63" s="1" t="s">
        <v>1072</v>
      </c>
      <c r="J63" s="1" t="s">
        <v>1073</v>
      </c>
    </row>
    <row r="64" spans="1:12" x14ac:dyDescent="0.35">
      <c r="A64" s="1" t="s">
        <v>61</v>
      </c>
      <c r="D64" s="1" t="s">
        <v>1113</v>
      </c>
      <c r="E64" s="1" t="str">
        <f t="shared" si="0"/>
        <v>https://webbluetoothcg.github.io/web-bluetooth/</v>
      </c>
      <c r="I64" s="1" t="s">
        <v>1084</v>
      </c>
      <c r="J64" s="1" t="s">
        <v>1085</v>
      </c>
    </row>
    <row r="65" spans="1:11" x14ac:dyDescent="0.35">
      <c r="A65" s="1" t="s">
        <v>62</v>
      </c>
      <c r="D65" s="1" t="s">
        <v>1060</v>
      </c>
      <c r="E65" s="1" t="e">
        <f t="shared" si="0"/>
        <v>#N/A</v>
      </c>
      <c r="I65" s="1" t="s">
        <v>1076</v>
      </c>
      <c r="J65" s="1" t="s">
        <v>1077</v>
      </c>
    </row>
    <row r="66" spans="1:11" x14ac:dyDescent="0.35">
      <c r="A66" s="1" t="s">
        <v>1117</v>
      </c>
      <c r="D66" s="1" t="s">
        <v>1113</v>
      </c>
      <c r="E66" s="1" t="str">
        <f t="shared" si="0"/>
        <v>https://webbluetoothcg.github.io/web-bluetooth/</v>
      </c>
      <c r="I66" s="1" t="s">
        <v>1078</v>
      </c>
      <c r="J66" s="1" t="s">
        <v>1075</v>
      </c>
    </row>
    <row r="67" spans="1:11" x14ac:dyDescent="0.35">
      <c r="A67" s="1" t="s">
        <v>63</v>
      </c>
      <c r="D67" s="1" t="s">
        <v>1113</v>
      </c>
      <c r="E67" s="1" t="str">
        <f t="shared" ref="E67:E130" si="1">VLOOKUP(D67, $I$2:$J$80, 2, FALSE)</f>
        <v>https://webbluetoothcg.github.io/web-bluetooth/</v>
      </c>
      <c r="I67" s="1" t="s">
        <v>1087</v>
      </c>
      <c r="J67" s="1" t="s">
        <v>1086</v>
      </c>
    </row>
    <row r="68" spans="1:11" x14ac:dyDescent="0.35">
      <c r="A68" s="1" t="s">
        <v>64</v>
      </c>
      <c r="D68" s="1" t="s">
        <v>1113</v>
      </c>
      <c r="E68" s="1" t="str">
        <f t="shared" si="1"/>
        <v>https://webbluetoothcg.github.io/web-bluetooth/</v>
      </c>
      <c r="I68" s="1" t="s">
        <v>1079</v>
      </c>
      <c r="J68" s="1" t="s">
        <v>1075</v>
      </c>
    </row>
    <row r="69" spans="1:11" x14ac:dyDescent="0.35">
      <c r="A69" s="1" t="s">
        <v>1119</v>
      </c>
      <c r="D69" s="1" t="s">
        <v>1113</v>
      </c>
      <c r="E69" s="1" t="str">
        <f t="shared" si="1"/>
        <v>https://webbluetoothcg.github.io/web-bluetooth/</v>
      </c>
      <c r="I69" s="1" t="s">
        <v>1088</v>
      </c>
      <c r="J69" s="1" t="s">
        <v>1089</v>
      </c>
    </row>
    <row r="70" spans="1:11" x14ac:dyDescent="0.35">
      <c r="A70" s="1" t="s">
        <v>1115</v>
      </c>
      <c r="D70" s="1" t="s">
        <v>1113</v>
      </c>
      <c r="E70" s="1" t="str">
        <f t="shared" si="1"/>
        <v>https://webbluetoothcg.github.io/web-bluetooth/</v>
      </c>
      <c r="I70" s="1" t="s">
        <v>1090</v>
      </c>
      <c r="J70" s="1" t="s">
        <v>1091</v>
      </c>
    </row>
    <row r="71" spans="1:11" x14ac:dyDescent="0.35">
      <c r="A71" s="1" t="s">
        <v>65</v>
      </c>
      <c r="D71" s="1" t="s">
        <v>1113</v>
      </c>
      <c r="E71" s="1" t="str">
        <f t="shared" si="1"/>
        <v>https://webbluetoothcg.github.io/web-bluetooth/</v>
      </c>
      <c r="I71" s="1" t="s">
        <v>1192</v>
      </c>
      <c r="J71" s="1" t="s">
        <v>1193</v>
      </c>
    </row>
    <row r="72" spans="1:11" x14ac:dyDescent="0.35">
      <c r="A72" s="1" t="s">
        <v>66</v>
      </c>
      <c r="D72" s="1" t="s">
        <v>1113</v>
      </c>
      <c r="E72" s="1" t="str">
        <f t="shared" si="1"/>
        <v>https://webbluetoothcg.github.io/web-bluetooth/</v>
      </c>
      <c r="I72" s="1" t="s">
        <v>1230</v>
      </c>
      <c r="J72" s="1" t="s">
        <v>1231</v>
      </c>
    </row>
    <row r="73" spans="1:11" x14ac:dyDescent="0.35">
      <c r="A73" s="1" t="s">
        <v>67</v>
      </c>
      <c r="D73" s="1" t="s">
        <v>1113</v>
      </c>
      <c r="E73" s="1" t="str">
        <f t="shared" si="1"/>
        <v>https://webbluetoothcg.github.io/web-bluetooth/</v>
      </c>
      <c r="I73" s="9" t="s">
        <v>902</v>
      </c>
      <c r="J73" s="1" t="s">
        <v>1232</v>
      </c>
      <c r="K73" s="1" t="s">
        <v>1233</v>
      </c>
    </row>
    <row r="74" spans="1:11" x14ac:dyDescent="0.35">
      <c r="A74" s="1" t="s">
        <v>68</v>
      </c>
      <c r="D74" s="1" t="s">
        <v>1113</v>
      </c>
      <c r="E74" s="1" t="str">
        <f t="shared" si="1"/>
        <v>https://webbluetoothcg.github.io/web-bluetooth/</v>
      </c>
      <c r="I74" s="1" t="s">
        <v>1234</v>
      </c>
      <c r="J74" s="1" t="s">
        <v>1235</v>
      </c>
    </row>
    <row r="75" spans="1:11" x14ac:dyDescent="0.35">
      <c r="A75" s="1" t="s">
        <v>1118</v>
      </c>
      <c r="D75" s="1" t="s">
        <v>1113</v>
      </c>
      <c r="E75" s="1" t="str">
        <f t="shared" si="1"/>
        <v>https://webbluetoothcg.github.io/web-bluetooth/</v>
      </c>
      <c r="I75" s="10" t="s">
        <v>1551</v>
      </c>
      <c r="J75" s="1" t="s">
        <v>1552</v>
      </c>
    </row>
    <row r="76" spans="1:11" x14ac:dyDescent="0.35">
      <c r="A76" s="1" t="s">
        <v>1120</v>
      </c>
      <c r="D76" s="1" t="s">
        <v>1113</v>
      </c>
      <c r="E76" s="1" t="str">
        <f t="shared" si="1"/>
        <v>https://webbluetoothcg.github.io/web-bluetooth/</v>
      </c>
      <c r="I76" s="1" t="s">
        <v>609</v>
      </c>
      <c r="J76" s="1" t="s">
        <v>1553</v>
      </c>
    </row>
    <row r="77" spans="1:11" x14ac:dyDescent="0.35">
      <c r="A77" s="1" t="s">
        <v>69</v>
      </c>
      <c r="D77" s="1" t="s">
        <v>1121</v>
      </c>
      <c r="E77" s="1" t="str">
        <f t="shared" si="1"/>
        <v>https://fetch.spec.whatwg.org/</v>
      </c>
    </row>
    <row r="78" spans="1:11" x14ac:dyDescent="0.35">
      <c r="A78" s="1" t="s">
        <v>70</v>
      </c>
      <c r="D78" s="1" t="s">
        <v>1061</v>
      </c>
      <c r="E78" s="1" t="str">
        <f t="shared" si="1"/>
        <v>https://html.spec.whatwg.org/</v>
      </c>
    </row>
    <row r="79" spans="1:11" x14ac:dyDescent="0.35">
      <c r="A79" s="1" t="s">
        <v>71</v>
      </c>
      <c r="D79" s="1" t="s">
        <v>1099</v>
      </c>
      <c r="E79" s="1" t="str">
        <f t="shared" si="1"/>
        <v>https://heycam.github.io/webidl</v>
      </c>
    </row>
    <row r="80" spans="1:11" x14ac:dyDescent="0.35">
      <c r="A80" s="1" t="s">
        <v>72</v>
      </c>
      <c r="D80" s="1" t="s">
        <v>1123</v>
      </c>
      <c r="E80" s="1" t="str">
        <f t="shared" si="1"/>
        <v>https://streams.spec.whatwg.org/</v>
      </c>
    </row>
    <row r="81" spans="1:9" x14ac:dyDescent="0.35">
      <c r="A81" s="1" t="s">
        <v>73</v>
      </c>
      <c r="D81" s="1" t="s">
        <v>1099</v>
      </c>
      <c r="E81" s="1" t="str">
        <f t="shared" si="1"/>
        <v>https://heycam.github.io/webidl</v>
      </c>
    </row>
    <row r="82" spans="1:9" x14ac:dyDescent="0.35">
      <c r="A82" s="1" t="s">
        <v>74</v>
      </c>
      <c r="D82" s="1" t="s">
        <v>1060</v>
      </c>
      <c r="E82" s="1" t="e">
        <f t="shared" si="1"/>
        <v>#N/A</v>
      </c>
      <c r="I82" s="1" t="s">
        <v>1554</v>
      </c>
    </row>
    <row r="83" spans="1:9" x14ac:dyDescent="0.35">
      <c r="A83" s="1" t="s">
        <v>75</v>
      </c>
      <c r="D83" s="1" t="s">
        <v>1125</v>
      </c>
      <c r="E83" s="1" t="str">
        <f t="shared" si="1"/>
        <v>https://w3c.github.io/ServiceWorker/</v>
      </c>
    </row>
    <row r="84" spans="1:9" x14ac:dyDescent="0.35">
      <c r="A84" s="1" t="s">
        <v>76</v>
      </c>
      <c r="D84" s="1" t="s">
        <v>1125</v>
      </c>
      <c r="E84" s="1" t="str">
        <f t="shared" si="1"/>
        <v>https://w3c.github.io/ServiceWorker/</v>
      </c>
    </row>
    <row r="85" spans="1:9" x14ac:dyDescent="0.35">
      <c r="A85" s="1" t="s">
        <v>77</v>
      </c>
      <c r="D85" s="1" t="s">
        <v>1128</v>
      </c>
      <c r="E85" s="1" t="str">
        <f t="shared" si="1"/>
        <v>https://w3c.github.io/mediacapture-fromelement/</v>
      </c>
    </row>
    <row r="86" spans="1:9" x14ac:dyDescent="0.35">
      <c r="A86" s="1" t="s">
        <v>78</v>
      </c>
      <c r="D86" s="1" t="s">
        <v>1061</v>
      </c>
      <c r="E86" s="1" t="str">
        <f t="shared" si="1"/>
        <v>https://html.spec.whatwg.org/</v>
      </c>
    </row>
    <row r="87" spans="1:9" x14ac:dyDescent="0.35">
      <c r="A87" s="1" t="s">
        <v>79</v>
      </c>
      <c r="D87" s="1" t="s">
        <v>1061</v>
      </c>
      <c r="E87" s="1" t="str">
        <f t="shared" si="1"/>
        <v>https://html.spec.whatwg.org/</v>
      </c>
    </row>
    <row r="88" spans="1:9" x14ac:dyDescent="0.35">
      <c r="A88" s="1" t="s">
        <v>80</v>
      </c>
      <c r="D88" s="1" t="s">
        <v>1061</v>
      </c>
      <c r="E88" s="1" t="str">
        <f t="shared" si="1"/>
        <v>https://html.spec.whatwg.org/</v>
      </c>
    </row>
    <row r="89" spans="1:9" x14ac:dyDescent="0.35">
      <c r="A89" s="1" t="s">
        <v>81</v>
      </c>
      <c r="D89" s="1" t="s">
        <v>1061</v>
      </c>
      <c r="E89" s="1" t="str">
        <f t="shared" si="1"/>
        <v>https://html.spec.whatwg.org/</v>
      </c>
    </row>
    <row r="90" spans="1:9" x14ac:dyDescent="0.35">
      <c r="A90" s="1" t="s">
        <v>82</v>
      </c>
      <c r="D90" s="1" t="s">
        <v>1153</v>
      </c>
      <c r="E90" s="1" t="str">
        <f t="shared" si="1"/>
        <v>https://drafts.csswg.org/cssom-view/</v>
      </c>
    </row>
    <row r="91" spans="1:9" x14ac:dyDescent="0.35">
      <c r="A91" s="1" t="s">
        <v>83</v>
      </c>
      <c r="B91" s="2" t="s">
        <v>1057</v>
      </c>
      <c r="D91" s="1" t="s">
        <v>1059</v>
      </c>
      <c r="E91" s="1" t="str">
        <f t="shared" si="1"/>
        <v>https://dom.spec.whatwg.org/</v>
      </c>
    </row>
    <row r="92" spans="1:9" x14ac:dyDescent="0.35">
      <c r="A92" s="1" t="s">
        <v>84</v>
      </c>
      <c r="D92" s="1" t="s">
        <v>1062</v>
      </c>
      <c r="E92" s="1" t="str">
        <f t="shared" si="1"/>
        <v>https://www.w3.org/TR/webaudio/</v>
      </c>
    </row>
    <row r="93" spans="1:9" x14ac:dyDescent="0.35">
      <c r="A93" s="1" t="s">
        <v>85</v>
      </c>
      <c r="D93" s="1" t="s">
        <v>1062</v>
      </c>
      <c r="E93" s="1" t="str">
        <f t="shared" si="1"/>
        <v>https://www.w3.org/TR/webaudio/</v>
      </c>
    </row>
    <row r="94" spans="1:9" x14ac:dyDescent="0.35">
      <c r="A94" s="1" t="s">
        <v>86</v>
      </c>
      <c r="B94" s="2" t="s">
        <v>1057</v>
      </c>
      <c r="D94" s="1" t="s">
        <v>1059</v>
      </c>
      <c r="E94" s="1" t="str">
        <f t="shared" si="1"/>
        <v>https://dom.spec.whatwg.org/</v>
      </c>
    </row>
    <row r="95" spans="1:9" x14ac:dyDescent="0.35">
      <c r="A95" s="1" t="s">
        <v>87</v>
      </c>
      <c r="B95" s="2" t="s">
        <v>1057</v>
      </c>
      <c r="D95" s="1" t="s">
        <v>1059</v>
      </c>
      <c r="E95" s="1" t="str">
        <f t="shared" si="1"/>
        <v>https://dom.spec.whatwg.org/</v>
      </c>
    </row>
    <row r="96" spans="1:9" x14ac:dyDescent="0.35">
      <c r="A96" s="1" t="s">
        <v>88</v>
      </c>
      <c r="D96" s="1" t="s">
        <v>1125</v>
      </c>
      <c r="E96" s="1" t="str">
        <f t="shared" si="1"/>
        <v>https://w3c.github.io/ServiceWorker/</v>
      </c>
    </row>
    <row r="97" spans="1:5" x14ac:dyDescent="0.35">
      <c r="A97" s="1" t="s">
        <v>89</v>
      </c>
      <c r="D97" s="1" t="s">
        <v>1125</v>
      </c>
      <c r="E97" s="1" t="str">
        <f t="shared" si="1"/>
        <v>https://w3c.github.io/ServiceWorker/</v>
      </c>
    </row>
    <row r="98" spans="1:5" x14ac:dyDescent="0.35">
      <c r="A98" s="1" t="s">
        <v>90</v>
      </c>
      <c r="D98" s="1" t="s">
        <v>90</v>
      </c>
      <c r="E98" s="1" t="str">
        <f t="shared" si="1"/>
        <v>https://w3c.github.io/clipboard-apis/</v>
      </c>
    </row>
    <row r="99" spans="1:5" x14ac:dyDescent="0.35">
      <c r="A99" s="1" t="s">
        <v>91</v>
      </c>
      <c r="D99" s="1" t="s">
        <v>90</v>
      </c>
      <c r="E99" s="1" t="str">
        <f t="shared" si="1"/>
        <v>https://w3c.github.io/clipboard-apis/</v>
      </c>
    </row>
    <row r="100" spans="1:5" x14ac:dyDescent="0.35">
      <c r="A100" s="1" t="s">
        <v>92</v>
      </c>
      <c r="D100" s="1" t="s">
        <v>90</v>
      </c>
      <c r="E100" s="1" t="str">
        <f t="shared" si="1"/>
        <v>https://w3c.github.io/clipboard-apis/</v>
      </c>
    </row>
    <row r="101" spans="1:5" x14ac:dyDescent="0.35">
      <c r="A101" s="1" t="s">
        <v>93</v>
      </c>
      <c r="D101" s="1" t="s">
        <v>1061</v>
      </c>
      <c r="E101" s="1" t="str">
        <f t="shared" si="1"/>
        <v>https://html.spec.whatwg.org/</v>
      </c>
    </row>
    <row r="102" spans="1:5" x14ac:dyDescent="0.35">
      <c r="A102" s="1" t="s">
        <v>94</v>
      </c>
      <c r="B102" s="2" t="s">
        <v>1057</v>
      </c>
      <c r="D102" s="1" t="s">
        <v>1059</v>
      </c>
      <c r="E102" s="1" t="str">
        <f t="shared" si="1"/>
        <v>https://dom.spec.whatwg.org/</v>
      </c>
    </row>
    <row r="103" spans="1:5" x14ac:dyDescent="0.35">
      <c r="A103" s="1" t="s">
        <v>95</v>
      </c>
      <c r="D103" s="1" t="s">
        <v>1133</v>
      </c>
      <c r="E103" s="1" t="str">
        <f t="shared" si="1"/>
        <v>https://w3c.github.io/uievents/</v>
      </c>
    </row>
    <row r="104" spans="1:5" x14ac:dyDescent="0.35">
      <c r="A104" s="1" t="s">
        <v>96</v>
      </c>
      <c r="D104" s="1" t="s">
        <v>1060</v>
      </c>
      <c r="E104" s="1" t="e">
        <f t="shared" si="1"/>
        <v>#N/A</v>
      </c>
    </row>
    <row r="105" spans="1:5" x14ac:dyDescent="0.35">
      <c r="A105" s="1" t="s">
        <v>97</v>
      </c>
      <c r="D105" s="1" t="s">
        <v>1060</v>
      </c>
      <c r="E105" s="1" t="e">
        <f t="shared" si="1"/>
        <v>#N/A</v>
      </c>
    </row>
    <row r="106" spans="1:5" x14ac:dyDescent="0.35">
      <c r="A106" s="1" t="s">
        <v>98</v>
      </c>
      <c r="D106" s="1" t="s">
        <v>1062</v>
      </c>
      <c r="E106" s="1" t="str">
        <f t="shared" si="1"/>
        <v>https://www.w3.org/TR/webaudio/</v>
      </c>
    </row>
    <row r="107" spans="1:5" x14ac:dyDescent="0.35">
      <c r="A107" s="1" t="s">
        <v>1176</v>
      </c>
      <c r="D107" s="1" t="s">
        <v>1135</v>
      </c>
      <c r="E107" s="1" t="str">
        <f t="shared" si="1"/>
        <v>https://w3c.github.io/mediacapture-main/</v>
      </c>
    </row>
    <row r="108" spans="1:5" x14ac:dyDescent="0.35">
      <c r="A108" s="1" t="s">
        <v>1175</v>
      </c>
      <c r="D108" s="1" t="s">
        <v>1135</v>
      </c>
      <c r="E108" s="1" t="str">
        <f t="shared" si="1"/>
        <v>https://w3c.github.io/mediacapture-main/</v>
      </c>
    </row>
    <row r="109" spans="1:5" x14ac:dyDescent="0.35">
      <c r="A109" s="1" t="s">
        <v>1179</v>
      </c>
      <c r="D109" s="1" t="s">
        <v>1135</v>
      </c>
      <c r="E109" s="1" t="str">
        <f t="shared" si="1"/>
        <v>https://w3c.github.io/mediacapture-main/</v>
      </c>
    </row>
    <row r="110" spans="1:5" x14ac:dyDescent="0.35">
      <c r="A110" s="1" t="s">
        <v>1180</v>
      </c>
      <c r="D110" s="1" t="s">
        <v>1135</v>
      </c>
      <c r="E110" s="1" t="str">
        <f t="shared" si="1"/>
        <v>https://w3c.github.io/mediacapture-main/</v>
      </c>
    </row>
    <row r="111" spans="1:5" x14ac:dyDescent="0.35">
      <c r="A111" s="1" t="s">
        <v>99</v>
      </c>
      <c r="D111" s="1" t="s">
        <v>1060</v>
      </c>
      <c r="E111" s="1" t="e">
        <f t="shared" si="1"/>
        <v>#N/A</v>
      </c>
    </row>
    <row r="112" spans="1:5" x14ac:dyDescent="0.35">
      <c r="A112" s="1" t="s">
        <v>1178</v>
      </c>
      <c r="D112" s="1" t="s">
        <v>1135</v>
      </c>
      <c r="E112" s="1" t="str">
        <f t="shared" si="1"/>
        <v>https://w3c.github.io/mediacapture-main/</v>
      </c>
    </row>
    <row r="113" spans="1:6" x14ac:dyDescent="0.35">
      <c r="A113" s="1" t="s">
        <v>1181</v>
      </c>
      <c r="D113" s="1" t="s">
        <v>1135</v>
      </c>
      <c r="E113" s="1" t="str">
        <f t="shared" si="1"/>
        <v>https://w3c.github.io/mediacapture-main/</v>
      </c>
    </row>
    <row r="114" spans="1:6" x14ac:dyDescent="0.35">
      <c r="A114" s="1" t="s">
        <v>100</v>
      </c>
      <c r="D114" s="1" t="s">
        <v>1135</v>
      </c>
      <c r="E114" s="1" t="str">
        <f t="shared" si="1"/>
        <v>https://w3c.github.io/mediacapture-main/</v>
      </c>
    </row>
    <row r="115" spans="1:6" x14ac:dyDescent="0.35">
      <c r="A115" s="1" t="s">
        <v>1177</v>
      </c>
      <c r="D115" s="1" t="s">
        <v>1135</v>
      </c>
      <c r="E115" s="1" t="str">
        <f t="shared" si="1"/>
        <v>https://w3c.github.io/mediacapture-main/</v>
      </c>
    </row>
    <row r="116" spans="1:6" x14ac:dyDescent="0.35">
      <c r="A116" s="1" t="s">
        <v>1139</v>
      </c>
      <c r="D116" s="1" t="s">
        <v>1137</v>
      </c>
      <c r="E116" s="1" t="str">
        <f t="shared" si="1"/>
        <v>https://wicg.github.io/contact-api/spec/</v>
      </c>
    </row>
    <row r="117" spans="1:6" x14ac:dyDescent="0.35">
      <c r="A117" s="1" t="s">
        <v>101</v>
      </c>
      <c r="D117" s="1" t="s">
        <v>1137</v>
      </c>
      <c r="E117" s="1" t="str">
        <f t="shared" si="1"/>
        <v>https://wicg.github.io/contact-api/spec/</v>
      </c>
    </row>
    <row r="118" spans="1:6" x14ac:dyDescent="0.35">
      <c r="A118" s="1" t="s">
        <v>102</v>
      </c>
      <c r="D118" s="1" t="s">
        <v>1140</v>
      </c>
      <c r="E118" s="1" t="str">
        <f t="shared" si="1"/>
        <v>https://wicg.github.io/content-index/spec/</v>
      </c>
    </row>
    <row r="119" spans="1:6" x14ac:dyDescent="0.35">
      <c r="A119" s="1" t="s">
        <v>103</v>
      </c>
      <c r="D119" s="1" t="s">
        <v>1140</v>
      </c>
      <c r="E119" s="1" t="str">
        <f t="shared" si="1"/>
        <v>https://wicg.github.io/content-index/spec/</v>
      </c>
    </row>
    <row r="120" spans="1:6" x14ac:dyDescent="0.35">
      <c r="A120" s="1" t="s">
        <v>104</v>
      </c>
      <c r="D120" s="1" t="s">
        <v>1062</v>
      </c>
      <c r="E120" s="1" t="str">
        <f t="shared" si="1"/>
        <v>https://www.w3.org/TR/webaudio/</v>
      </c>
    </row>
    <row r="121" spans="1:6" x14ac:dyDescent="0.35">
      <c r="A121" s="1" t="s">
        <v>105</v>
      </c>
      <c r="D121" s="1" t="s">
        <v>1143</v>
      </c>
      <c r="E121" s="1" t="str">
        <f t="shared" si="1"/>
        <v>https://wicg.github.io/cookie-store/</v>
      </c>
    </row>
    <row r="122" spans="1:6" x14ac:dyDescent="0.35">
      <c r="A122" s="1" t="s">
        <v>106</v>
      </c>
      <c r="D122" s="1" t="s">
        <v>1143</v>
      </c>
      <c r="E122" s="1" t="str">
        <f t="shared" si="1"/>
        <v>https://wicg.github.io/cookie-store/</v>
      </c>
    </row>
    <row r="123" spans="1:6" x14ac:dyDescent="0.35">
      <c r="A123" s="1" t="s">
        <v>107</v>
      </c>
      <c r="D123" s="1" t="s">
        <v>1143</v>
      </c>
      <c r="E123" s="1" t="str">
        <f t="shared" si="1"/>
        <v>https://wicg.github.io/cookie-store/</v>
      </c>
    </row>
    <row r="124" spans="1:6" x14ac:dyDescent="0.35">
      <c r="A124" s="1" t="s">
        <v>108</v>
      </c>
      <c r="D124" s="1" t="s">
        <v>1123</v>
      </c>
      <c r="E124" s="1" t="str">
        <f t="shared" si="1"/>
        <v>https://streams.spec.whatwg.org/</v>
      </c>
    </row>
    <row r="125" spans="1:6" x14ac:dyDescent="0.35">
      <c r="A125" s="1" t="s">
        <v>109</v>
      </c>
      <c r="D125" s="1" t="s">
        <v>1060</v>
      </c>
      <c r="E125" s="1" t="e">
        <f t="shared" si="1"/>
        <v>#N/A</v>
      </c>
    </row>
    <row r="126" spans="1:6" x14ac:dyDescent="0.35">
      <c r="A126" s="1" t="s">
        <v>110</v>
      </c>
      <c r="D126" s="1" t="s">
        <v>1184</v>
      </c>
      <c r="E126" s="1" t="str">
        <f t="shared" si="1"/>
        <v>https://w3c.github.io/webappsec-credential-management/</v>
      </c>
    </row>
    <row r="127" spans="1:6" x14ac:dyDescent="0.35">
      <c r="A127" s="1" t="s">
        <v>111</v>
      </c>
      <c r="D127" s="1" t="s">
        <v>1066</v>
      </c>
      <c r="E127" s="1" t="str">
        <f t="shared" si="1"/>
        <v>https://www.w3.org/TR/webauthn-3/</v>
      </c>
      <c r="F127" s="1" t="s">
        <v>1185</v>
      </c>
    </row>
    <row r="128" spans="1:6" x14ac:dyDescent="0.35">
      <c r="A128" s="1" t="s">
        <v>112</v>
      </c>
      <c r="D128" s="1" t="s">
        <v>1068</v>
      </c>
      <c r="E128" s="1" t="str">
        <f t="shared" si="1"/>
        <v>https://w3c.github.io/webcrypto/</v>
      </c>
    </row>
    <row r="129" spans="1:5" x14ac:dyDescent="0.35">
      <c r="A129" s="1" t="s">
        <v>113</v>
      </c>
      <c r="D129" s="1" t="s">
        <v>1068</v>
      </c>
      <c r="E129" s="1" t="str">
        <f t="shared" si="1"/>
        <v>https://w3c.github.io/webcrypto/</v>
      </c>
    </row>
    <row r="130" spans="1:5" x14ac:dyDescent="0.35">
      <c r="A130" s="1" t="s">
        <v>114</v>
      </c>
      <c r="D130" s="1" t="s">
        <v>1060</v>
      </c>
      <c r="E130" s="1" t="e">
        <f t="shared" si="1"/>
        <v>#N/A</v>
      </c>
    </row>
    <row r="131" spans="1:5" x14ac:dyDescent="0.35">
      <c r="A131" s="1" t="s">
        <v>115</v>
      </c>
      <c r="D131" s="1" t="s">
        <v>1060</v>
      </c>
      <c r="E131" s="1" t="e">
        <f t="shared" ref="E131:E141" si="2">VLOOKUP(D131, $I$2:$J$80, 2, FALSE)</f>
        <v>#N/A</v>
      </c>
    </row>
    <row r="132" spans="1:5" x14ac:dyDescent="0.35">
      <c r="A132" s="1" t="s">
        <v>116</v>
      </c>
      <c r="D132" s="1" t="s">
        <v>1060</v>
      </c>
      <c r="E132" s="1" t="e">
        <f t="shared" si="2"/>
        <v>#N/A</v>
      </c>
    </row>
    <row r="133" spans="1:5" x14ac:dyDescent="0.35">
      <c r="A133" s="1" t="s">
        <v>1164</v>
      </c>
      <c r="D133" s="1" t="s">
        <v>1156</v>
      </c>
      <c r="E133" s="1" t="str">
        <f t="shared" si="2"/>
        <v>https://drafts.css-houdini.org/css-typed-om/</v>
      </c>
    </row>
    <row r="134" spans="1:5" x14ac:dyDescent="0.35">
      <c r="A134" s="1" t="s">
        <v>1158</v>
      </c>
      <c r="D134" s="1" t="s">
        <v>1156</v>
      </c>
      <c r="E134" s="1" t="str">
        <f t="shared" si="2"/>
        <v>https://drafts.css-houdini.org/css-typed-om/</v>
      </c>
    </row>
    <row r="135" spans="1:5" x14ac:dyDescent="0.35">
      <c r="A135" s="1" t="s">
        <v>117</v>
      </c>
      <c r="D135" s="1" t="s">
        <v>1144</v>
      </c>
      <c r="E135" s="1" t="str">
        <f t="shared" si="2"/>
        <v>https://drafts.csswg.org/css-conditional/</v>
      </c>
    </row>
    <row r="136" spans="1:5" x14ac:dyDescent="0.35">
      <c r="A136" s="1" t="s">
        <v>118</v>
      </c>
      <c r="D136" s="1" t="s">
        <v>1146</v>
      </c>
      <c r="E136" s="1" t="str">
        <f t="shared" si="2"/>
        <v>https://drafts.csswg.org/css-counter-styles/</v>
      </c>
    </row>
    <row r="137" spans="1:5" x14ac:dyDescent="0.35">
      <c r="A137" s="1" t="s">
        <v>1165</v>
      </c>
      <c r="D137" s="1" t="s">
        <v>1156</v>
      </c>
      <c r="E137" s="1" t="str">
        <f t="shared" si="2"/>
        <v>https://drafts.css-houdini.org/css-typed-om/</v>
      </c>
    </row>
    <row r="138" spans="1:5" x14ac:dyDescent="0.35">
      <c r="A138" s="1" t="s">
        <v>119</v>
      </c>
      <c r="D138" s="1" t="s">
        <v>1148</v>
      </c>
      <c r="E138" s="1" t="str">
        <f t="shared" si="2"/>
        <v>https://drafts.csswg.org/css-fonts/</v>
      </c>
    </row>
    <row r="139" spans="1:5" x14ac:dyDescent="0.35">
      <c r="A139" s="1" t="s">
        <v>1151</v>
      </c>
      <c r="D139" s="1" t="s">
        <v>1148</v>
      </c>
      <c r="E139" s="1" t="str">
        <f t="shared" si="2"/>
        <v>https://drafts.csswg.org/css-fonts/</v>
      </c>
    </row>
    <row r="140" spans="1:5" x14ac:dyDescent="0.35">
      <c r="A140" s="1" t="s">
        <v>1150</v>
      </c>
      <c r="D140" s="1" t="s">
        <v>1148</v>
      </c>
      <c r="E140" s="1" t="str">
        <f t="shared" si="2"/>
        <v>https://drafts.csswg.org/css-fonts/</v>
      </c>
    </row>
    <row r="141" spans="1:5" x14ac:dyDescent="0.35">
      <c r="A141" s="1" t="s">
        <v>1152</v>
      </c>
      <c r="D141" s="1" t="s">
        <v>1148</v>
      </c>
      <c r="E141" s="1" t="str">
        <f t="shared" si="2"/>
        <v>https://drafts.csswg.org/css-fonts/</v>
      </c>
    </row>
    <row r="142" spans="1:5" x14ac:dyDescent="0.35">
      <c r="A142" s="1" t="s">
        <v>120</v>
      </c>
      <c r="D142" s="1" t="s">
        <v>1130</v>
      </c>
      <c r="E142" s="1" t="str">
        <f t="shared" ref="E142:E205" si="3">VLOOKUP(D142, $I$2:$J$80, 2, FALSE)</f>
        <v>https://drafts.csswg.org/cssom/</v>
      </c>
    </row>
    <row r="143" spans="1:5" x14ac:dyDescent="0.35">
      <c r="A143" s="1" t="s">
        <v>1160</v>
      </c>
      <c r="D143" s="1" t="s">
        <v>1156</v>
      </c>
      <c r="E143" s="1" t="str">
        <f t="shared" si="3"/>
        <v>https://drafts.css-houdini.org/css-typed-om/</v>
      </c>
    </row>
    <row r="144" spans="1:5" x14ac:dyDescent="0.35">
      <c r="A144" s="1" t="s">
        <v>1161</v>
      </c>
      <c r="D144" s="1" t="s">
        <v>1156</v>
      </c>
      <c r="E144" s="1" t="str">
        <f t="shared" si="3"/>
        <v>https://drafts.css-houdini.org/css-typed-om/</v>
      </c>
    </row>
    <row r="145" spans="1:5" x14ac:dyDescent="0.35">
      <c r="A145" s="1" t="s">
        <v>121</v>
      </c>
      <c r="D145" s="1" t="s">
        <v>1156</v>
      </c>
      <c r="E145" s="1" t="str">
        <f t="shared" si="3"/>
        <v>https://drafts.css-houdini.org/css-typed-om/</v>
      </c>
    </row>
    <row r="146" spans="1:5" x14ac:dyDescent="0.35">
      <c r="A146" s="1" t="s">
        <v>122</v>
      </c>
      <c r="D146" s="1" t="s">
        <v>1130</v>
      </c>
      <c r="E146" s="1" t="str">
        <f t="shared" si="3"/>
        <v>https://drafts.csswg.org/cssom/</v>
      </c>
    </row>
    <row r="147" spans="1:5" x14ac:dyDescent="0.35">
      <c r="A147" s="1" t="s">
        <v>123</v>
      </c>
      <c r="D147" s="1" t="s">
        <v>1097</v>
      </c>
      <c r="E147" s="1" t="str">
        <f t="shared" si="3"/>
        <v>https://drafts.csswg.org/css-animations-2/</v>
      </c>
    </row>
    <row r="148" spans="1:5" x14ac:dyDescent="0.35">
      <c r="A148" s="1" t="s">
        <v>124</v>
      </c>
      <c r="D148" s="1" t="s">
        <v>1097</v>
      </c>
      <c r="E148" s="1" t="str">
        <f t="shared" si="3"/>
        <v>https://drafts.csswg.org/css-animations-2/</v>
      </c>
    </row>
    <row r="149" spans="1:5" x14ac:dyDescent="0.35">
      <c r="A149" s="1" t="s">
        <v>125</v>
      </c>
      <c r="D149" s="1" t="s">
        <v>1156</v>
      </c>
      <c r="E149" s="1" t="str">
        <f t="shared" si="3"/>
        <v>https://drafts.css-houdini.org/css-typed-om/</v>
      </c>
    </row>
    <row r="150" spans="1:5" x14ac:dyDescent="0.35">
      <c r="A150" s="1" t="s">
        <v>1163</v>
      </c>
      <c r="D150" s="1" t="s">
        <v>1156</v>
      </c>
      <c r="E150" s="1" t="str">
        <f t="shared" si="3"/>
        <v>https://drafts.css-houdini.org/css-typed-om/</v>
      </c>
    </row>
    <row r="151" spans="1:5" x14ac:dyDescent="0.35">
      <c r="A151" s="1" t="s">
        <v>1162</v>
      </c>
      <c r="D151" s="1" t="s">
        <v>1156</v>
      </c>
      <c r="E151" s="1" t="str">
        <f t="shared" si="3"/>
        <v>https://drafts.css-houdini.org/css-typed-om/</v>
      </c>
    </row>
    <row r="152" spans="1:5" x14ac:dyDescent="0.35">
      <c r="A152" s="1" t="s">
        <v>1155</v>
      </c>
      <c r="D152" s="1" t="s">
        <v>1130</v>
      </c>
      <c r="E152" s="1" t="str">
        <f t="shared" si="3"/>
        <v>https://drafts.csswg.org/cssom/</v>
      </c>
    </row>
    <row r="153" spans="1:5" x14ac:dyDescent="0.35">
      <c r="A153" s="1" t="s">
        <v>126</v>
      </c>
      <c r="D153" s="1" t="s">
        <v>1156</v>
      </c>
      <c r="E153" s="1" t="str">
        <f t="shared" si="3"/>
        <v>https://drafts.css-houdini.org/css-typed-om/</v>
      </c>
    </row>
    <row r="154" spans="1:5" x14ac:dyDescent="0.35">
      <c r="A154" s="1" t="s">
        <v>127</v>
      </c>
      <c r="D154" s="1" t="s">
        <v>1156</v>
      </c>
      <c r="E154" s="1" t="str">
        <f t="shared" si="3"/>
        <v>https://drafts.css-houdini.org/css-typed-om/</v>
      </c>
    </row>
    <row r="155" spans="1:5" x14ac:dyDescent="0.35">
      <c r="A155" s="1" t="s">
        <v>128</v>
      </c>
      <c r="D155" s="1" t="s">
        <v>1156</v>
      </c>
      <c r="E155" s="1" t="str">
        <f t="shared" si="3"/>
        <v>https://drafts.css-houdini.org/css-typed-om/</v>
      </c>
    </row>
    <row r="156" spans="1:5" x14ac:dyDescent="0.35">
      <c r="A156" s="1" t="s">
        <v>129</v>
      </c>
      <c r="D156" s="1" t="s">
        <v>1156</v>
      </c>
      <c r="E156" s="1" t="str">
        <f t="shared" si="3"/>
        <v>https://drafts.css-houdini.org/css-typed-om/</v>
      </c>
    </row>
    <row r="157" spans="1:5" x14ac:dyDescent="0.35">
      <c r="A157" s="1" t="s">
        <v>130</v>
      </c>
      <c r="D157" s="1" t="s">
        <v>1156</v>
      </c>
      <c r="E157" s="1" t="str">
        <f t="shared" si="3"/>
        <v>https://drafts.css-houdini.org/css-typed-om/</v>
      </c>
    </row>
    <row r="158" spans="1:5" x14ac:dyDescent="0.35">
      <c r="A158" s="1" t="s">
        <v>131</v>
      </c>
      <c r="D158" s="1" t="s">
        <v>1156</v>
      </c>
      <c r="E158" s="1" t="str">
        <f t="shared" si="3"/>
        <v>https://drafts.css-houdini.org/css-typed-om/</v>
      </c>
    </row>
    <row r="159" spans="1:5" x14ac:dyDescent="0.35">
      <c r="A159" s="1" t="s">
        <v>132</v>
      </c>
      <c r="D159" s="1" t="s">
        <v>1156</v>
      </c>
      <c r="E159" s="1" t="str">
        <f t="shared" si="3"/>
        <v>https://drafts.css-houdini.org/css-typed-om/</v>
      </c>
    </row>
    <row r="160" spans="1:5" x14ac:dyDescent="0.35">
      <c r="A160" s="1" t="s">
        <v>133</v>
      </c>
      <c r="D160" s="1" t="s">
        <v>1156</v>
      </c>
      <c r="E160" s="1" t="str">
        <f t="shared" si="3"/>
        <v>https://drafts.css-houdini.org/css-typed-om/</v>
      </c>
    </row>
    <row r="161" spans="1:5" x14ac:dyDescent="0.35">
      <c r="A161" s="1" t="s">
        <v>134</v>
      </c>
      <c r="D161" s="1" t="s">
        <v>1144</v>
      </c>
      <c r="E161" s="1" t="str">
        <f t="shared" si="3"/>
        <v>https://drafts.csswg.org/css-conditional/</v>
      </c>
    </row>
    <row r="162" spans="1:5" x14ac:dyDescent="0.35">
      <c r="A162" s="1" t="s">
        <v>135</v>
      </c>
      <c r="D162" s="1" t="s">
        <v>1130</v>
      </c>
      <c r="E162" s="1" t="str">
        <f t="shared" si="3"/>
        <v>https://drafts.csswg.org/cssom/</v>
      </c>
    </row>
    <row r="163" spans="1:5" x14ac:dyDescent="0.35">
      <c r="A163" s="1" t="s">
        <v>136</v>
      </c>
      <c r="D163" s="1" t="s">
        <v>1156</v>
      </c>
      <c r="E163" s="1" t="str">
        <f t="shared" si="3"/>
        <v>https://drafts.css-houdini.org/css-typed-om/</v>
      </c>
    </row>
    <row r="164" spans="1:5" x14ac:dyDescent="0.35">
      <c r="A164" s="1" t="s">
        <v>137</v>
      </c>
      <c r="D164" s="1" t="s">
        <v>1156</v>
      </c>
      <c r="E164" s="1" t="str">
        <f t="shared" si="3"/>
        <v>https://drafts.css-houdini.org/css-typed-om/</v>
      </c>
    </row>
    <row r="165" spans="1:5" x14ac:dyDescent="0.35">
      <c r="A165" s="1" t="s">
        <v>138</v>
      </c>
      <c r="B165" s="2" t="s">
        <v>1057</v>
      </c>
      <c r="D165" s="1" t="s">
        <v>1130</v>
      </c>
      <c r="E165" s="1" t="str">
        <f t="shared" si="3"/>
        <v>https://drafts.csswg.org/cssom/</v>
      </c>
    </row>
    <row r="166" spans="1:5" x14ac:dyDescent="0.35">
      <c r="A166" s="1" t="s">
        <v>139</v>
      </c>
      <c r="D166" s="1" t="s">
        <v>1130</v>
      </c>
      <c r="E166" s="1" t="str">
        <f t="shared" si="3"/>
        <v>https://drafts.csswg.org/cssom/</v>
      </c>
    </row>
    <row r="167" spans="1:5" x14ac:dyDescent="0.35">
      <c r="A167" s="1" t="s">
        <v>140</v>
      </c>
      <c r="D167" s="1" t="s">
        <v>1156</v>
      </c>
      <c r="E167" s="1" t="str">
        <f t="shared" si="3"/>
        <v>https://drafts.css-houdini.org/css-typed-om/</v>
      </c>
    </row>
    <row r="168" spans="1:5" x14ac:dyDescent="0.35">
      <c r="A168" s="1" t="s">
        <v>141</v>
      </c>
      <c r="D168" s="1" t="s">
        <v>1060</v>
      </c>
      <c r="E168" s="1" t="e">
        <f t="shared" si="3"/>
        <v>#N/A</v>
      </c>
    </row>
    <row r="169" spans="1:5" x14ac:dyDescent="0.35">
      <c r="A169" s="1" t="s">
        <v>142</v>
      </c>
      <c r="D169" s="1" t="s">
        <v>1060</v>
      </c>
      <c r="E169" s="1" t="e">
        <f t="shared" si="3"/>
        <v>#N/A</v>
      </c>
    </row>
    <row r="170" spans="1:5" x14ac:dyDescent="0.35">
      <c r="A170" s="1" t="s">
        <v>143</v>
      </c>
      <c r="D170" s="1" t="s">
        <v>1060</v>
      </c>
      <c r="E170" s="1" t="e">
        <f t="shared" si="3"/>
        <v>#N/A</v>
      </c>
    </row>
    <row r="171" spans="1:5" x14ac:dyDescent="0.35">
      <c r="A171" s="1" t="s">
        <v>144</v>
      </c>
      <c r="D171" s="1" t="s">
        <v>1060</v>
      </c>
      <c r="E171" s="1" t="e">
        <f t="shared" si="3"/>
        <v>#N/A</v>
      </c>
    </row>
    <row r="172" spans="1:5" x14ac:dyDescent="0.35">
      <c r="A172" s="1" t="s">
        <v>1159</v>
      </c>
      <c r="D172" s="1" t="s">
        <v>1156</v>
      </c>
      <c r="E172" s="1" t="str">
        <f t="shared" si="3"/>
        <v>https://drafts.css-houdini.org/css-typed-om/</v>
      </c>
    </row>
    <row r="173" spans="1:5" x14ac:dyDescent="0.35">
      <c r="A173" s="1" t="s">
        <v>145</v>
      </c>
      <c r="D173" s="1" t="s">
        <v>1156</v>
      </c>
      <c r="E173" s="1" t="str">
        <f t="shared" si="3"/>
        <v>https://drafts.css-houdini.org/css-typed-om/</v>
      </c>
    </row>
    <row r="174" spans="1:5" x14ac:dyDescent="0.35">
      <c r="A174" s="1" t="s">
        <v>146</v>
      </c>
      <c r="D174" s="1" t="s">
        <v>1130</v>
      </c>
      <c r="E174" s="1" t="str">
        <f t="shared" si="3"/>
        <v>https://drafts.csswg.org/cssom/</v>
      </c>
    </row>
    <row r="175" spans="1:5" x14ac:dyDescent="0.35">
      <c r="A175" s="1" t="s">
        <v>147</v>
      </c>
      <c r="B175" s="2" t="s">
        <v>1057</v>
      </c>
      <c r="D175" s="1" t="s">
        <v>1130</v>
      </c>
      <c r="E175" s="1" t="str">
        <f t="shared" si="3"/>
        <v>https://drafts.csswg.org/cssom/</v>
      </c>
    </row>
    <row r="176" spans="1:5" x14ac:dyDescent="0.35">
      <c r="A176" s="1" t="s">
        <v>148</v>
      </c>
      <c r="D176" s="1" t="s">
        <v>1156</v>
      </c>
      <c r="E176" s="1" t="str">
        <f t="shared" si="3"/>
        <v>https://drafts.css-houdini.org/css-typed-om/</v>
      </c>
    </row>
    <row r="177" spans="1:5" x14ac:dyDescent="0.35">
      <c r="A177" s="1" t="s">
        <v>149</v>
      </c>
      <c r="D177" s="1" t="s">
        <v>1156</v>
      </c>
      <c r="E177" s="1" t="str">
        <f t="shared" si="3"/>
        <v>https://drafts.css-houdini.org/css-typed-om/</v>
      </c>
    </row>
    <row r="178" spans="1:5" x14ac:dyDescent="0.35">
      <c r="A178" s="1" t="s">
        <v>150</v>
      </c>
      <c r="D178" s="1" t="s">
        <v>1156</v>
      </c>
      <c r="E178" s="1" t="str">
        <f t="shared" si="3"/>
        <v>https://drafts.css-houdini.org/css-typed-om/</v>
      </c>
    </row>
    <row r="179" spans="1:5" x14ac:dyDescent="0.35">
      <c r="A179" s="1" t="s">
        <v>151</v>
      </c>
      <c r="D179" s="1" t="s">
        <v>1156</v>
      </c>
      <c r="E179" s="1" t="str">
        <f t="shared" si="3"/>
        <v>https://drafts.css-houdini.org/css-typed-om/</v>
      </c>
    </row>
    <row r="180" spans="1:5" x14ac:dyDescent="0.35">
      <c r="A180" s="1" t="s">
        <v>152</v>
      </c>
      <c r="D180" s="1" t="s">
        <v>1130</v>
      </c>
      <c r="E180" s="1" t="str">
        <f t="shared" si="3"/>
        <v>https://drafts.csswg.org/cssom/</v>
      </c>
    </row>
    <row r="181" spans="1:5" x14ac:dyDescent="0.35">
      <c r="A181" s="1" t="s">
        <v>153</v>
      </c>
      <c r="D181" s="1" t="s">
        <v>1130</v>
      </c>
      <c r="E181" s="1" t="str">
        <f t="shared" si="3"/>
        <v>https://drafts.csswg.org/cssom/</v>
      </c>
    </row>
    <row r="182" spans="1:5" x14ac:dyDescent="0.35">
      <c r="A182" s="1" t="s">
        <v>154</v>
      </c>
      <c r="B182" s="2" t="s">
        <v>1057</v>
      </c>
      <c r="D182" s="1" t="s">
        <v>1130</v>
      </c>
      <c r="E182" s="1" t="str">
        <f t="shared" si="3"/>
        <v>https://drafts.csswg.org/cssom/</v>
      </c>
    </row>
    <row r="183" spans="1:5" x14ac:dyDescent="0.35">
      <c r="A183" s="1" t="s">
        <v>155</v>
      </c>
      <c r="D183" s="1" t="s">
        <v>1156</v>
      </c>
      <c r="E183" s="1" t="str">
        <f t="shared" si="3"/>
        <v>https://drafts.css-houdini.org/css-typed-om/</v>
      </c>
    </row>
    <row r="184" spans="1:5" x14ac:dyDescent="0.35">
      <c r="A184" s="1" t="s">
        <v>156</v>
      </c>
      <c r="D184" s="1" t="s">
        <v>1144</v>
      </c>
      <c r="E184" s="1" t="str">
        <f t="shared" si="3"/>
        <v>https://drafts.csswg.org/css-conditional/</v>
      </c>
    </row>
    <row r="185" spans="1:5" x14ac:dyDescent="0.35">
      <c r="A185" s="1" t="s">
        <v>157</v>
      </c>
      <c r="D185" s="1" t="s">
        <v>1156</v>
      </c>
      <c r="E185" s="1" t="str">
        <f t="shared" si="3"/>
        <v>https://drafts.css-houdini.org/css-typed-om/</v>
      </c>
    </row>
    <row r="186" spans="1:5" x14ac:dyDescent="0.35">
      <c r="A186" s="1" t="s">
        <v>158</v>
      </c>
      <c r="D186" s="1" t="s">
        <v>1156</v>
      </c>
      <c r="E186" s="1" t="str">
        <f t="shared" si="3"/>
        <v>https://drafts.css-houdini.org/css-typed-om/</v>
      </c>
    </row>
    <row r="187" spans="1:5" x14ac:dyDescent="0.35">
      <c r="A187" s="1" t="s">
        <v>159</v>
      </c>
      <c r="D187" s="1" t="s">
        <v>1060</v>
      </c>
      <c r="E187" s="1" t="e">
        <f t="shared" si="3"/>
        <v>#N/A</v>
      </c>
    </row>
    <row r="188" spans="1:5" x14ac:dyDescent="0.35">
      <c r="A188" s="1" t="s">
        <v>160</v>
      </c>
      <c r="D188" s="1" t="s">
        <v>1156</v>
      </c>
      <c r="E188" s="1" t="str">
        <f t="shared" si="3"/>
        <v>https://drafts.css-houdini.org/css-typed-om/</v>
      </c>
    </row>
    <row r="189" spans="1:5" x14ac:dyDescent="0.35">
      <c r="A189" s="1" t="s">
        <v>161</v>
      </c>
      <c r="D189" s="1" t="s">
        <v>1156</v>
      </c>
      <c r="E189" s="1" t="str">
        <f t="shared" si="3"/>
        <v>https://drafts.css-houdini.org/css-typed-om/</v>
      </c>
    </row>
    <row r="190" spans="1:5" x14ac:dyDescent="0.35">
      <c r="A190" s="1" t="s">
        <v>162</v>
      </c>
      <c r="D190" s="1" t="s">
        <v>1156</v>
      </c>
      <c r="E190" s="1" t="str">
        <f t="shared" si="3"/>
        <v>https://drafts.css-houdini.org/css-typed-om/</v>
      </c>
    </row>
    <row r="191" spans="1:5" s="3" customFormat="1" x14ac:dyDescent="0.35">
      <c r="A191" s="3" t="s">
        <v>163</v>
      </c>
      <c r="B191" s="4"/>
      <c r="C191" s="4"/>
      <c r="D191" s="3" t="s">
        <v>1060</v>
      </c>
      <c r="E191" s="1" t="e">
        <f t="shared" si="3"/>
        <v>#N/A</v>
      </c>
    </row>
    <row r="192" spans="1:5" s="3" customFormat="1" x14ac:dyDescent="0.35">
      <c r="A192" s="3" t="s">
        <v>164</v>
      </c>
      <c r="B192" s="4"/>
      <c r="C192" s="4"/>
      <c r="D192" s="3" t="s">
        <v>1060</v>
      </c>
      <c r="E192" s="1" t="e">
        <f t="shared" si="3"/>
        <v>#N/A</v>
      </c>
    </row>
    <row r="193" spans="1:5" x14ac:dyDescent="0.35">
      <c r="A193" s="1" t="s">
        <v>165</v>
      </c>
      <c r="D193" s="1" t="s">
        <v>1156</v>
      </c>
      <c r="E193" s="1" t="str">
        <f t="shared" si="3"/>
        <v>https://drafts.css-houdini.org/css-typed-om/</v>
      </c>
    </row>
    <row r="194" spans="1:5" x14ac:dyDescent="0.35">
      <c r="A194" s="1" t="s">
        <v>166</v>
      </c>
      <c r="B194" s="2" t="s">
        <v>1057</v>
      </c>
      <c r="D194" s="1" t="s">
        <v>1061</v>
      </c>
      <c r="E194" s="1" t="str">
        <f t="shared" si="3"/>
        <v>https://html.spec.whatwg.org/</v>
      </c>
    </row>
    <row r="195" spans="1:5" x14ac:dyDescent="0.35">
      <c r="A195" s="1" t="s">
        <v>167</v>
      </c>
      <c r="B195" s="2" t="s">
        <v>1057</v>
      </c>
      <c r="D195" s="1" t="s">
        <v>1059</v>
      </c>
      <c r="E195" s="1" t="str">
        <f t="shared" si="3"/>
        <v>https://dom.spec.whatwg.org/</v>
      </c>
    </row>
    <row r="196" spans="1:5" x14ac:dyDescent="0.35">
      <c r="A196" s="1" t="s">
        <v>168</v>
      </c>
      <c r="D196" s="1" t="s">
        <v>1060</v>
      </c>
      <c r="E196" s="1" t="e">
        <f t="shared" si="3"/>
        <v>#N/A</v>
      </c>
    </row>
    <row r="197" spans="1:5" x14ac:dyDescent="0.35">
      <c r="A197" s="1" t="s">
        <v>169</v>
      </c>
      <c r="B197" s="2" t="s">
        <v>1057</v>
      </c>
      <c r="D197" s="1" t="s">
        <v>1061</v>
      </c>
      <c r="E197" s="1" t="str">
        <f t="shared" si="3"/>
        <v>https://html.spec.whatwg.org/</v>
      </c>
    </row>
    <row r="198" spans="1:5" x14ac:dyDescent="0.35">
      <c r="A198" s="1" t="s">
        <v>170</v>
      </c>
      <c r="B198" s="2" t="s">
        <v>1057</v>
      </c>
      <c r="D198" s="1" t="s">
        <v>1061</v>
      </c>
      <c r="E198" s="1" t="str">
        <f t="shared" si="3"/>
        <v>https://html.spec.whatwg.org/</v>
      </c>
    </row>
    <row r="199" spans="1:5" x14ac:dyDescent="0.35">
      <c r="A199" s="1" t="s">
        <v>171</v>
      </c>
      <c r="B199" s="2" t="s">
        <v>1057</v>
      </c>
      <c r="D199" s="1" t="s">
        <v>1169</v>
      </c>
      <c r="E199" s="1" t="e">
        <f t="shared" si="3"/>
        <v>#N/A</v>
      </c>
    </row>
    <row r="200" spans="1:5" x14ac:dyDescent="0.35">
      <c r="A200" s="1" t="s">
        <v>172</v>
      </c>
      <c r="D200" s="1" t="s">
        <v>1060</v>
      </c>
      <c r="E200" s="1" t="e">
        <f t="shared" si="3"/>
        <v>#N/A</v>
      </c>
    </row>
    <row r="201" spans="1:5" x14ac:dyDescent="0.35">
      <c r="A201" s="1" t="s">
        <v>173</v>
      </c>
      <c r="D201" s="1" t="s">
        <v>1079</v>
      </c>
      <c r="E201" s="1" t="str">
        <f t="shared" si="3"/>
        <v>https://html.spec.whatwg.org/</v>
      </c>
    </row>
    <row r="202" spans="1:5" x14ac:dyDescent="0.35">
      <c r="A202" s="1" t="s">
        <v>174</v>
      </c>
      <c r="D202" s="1" t="s">
        <v>1062</v>
      </c>
      <c r="E202" s="1" t="str">
        <f t="shared" si="3"/>
        <v>https://www.w3.org/TR/webaudio/</v>
      </c>
    </row>
    <row r="203" spans="1:5" x14ac:dyDescent="0.35">
      <c r="A203" s="1" t="s">
        <v>175</v>
      </c>
      <c r="D203" s="1" t="s">
        <v>1060</v>
      </c>
      <c r="E203" s="1" t="e">
        <f t="shared" si="3"/>
        <v>#N/A</v>
      </c>
    </row>
    <row r="204" spans="1:5" s="3" customFormat="1" x14ac:dyDescent="0.35">
      <c r="A204" s="3" t="s">
        <v>176</v>
      </c>
      <c r="B204" s="4"/>
      <c r="C204" s="4"/>
      <c r="D204" s="3" t="s">
        <v>1060</v>
      </c>
      <c r="E204" s="1" t="e">
        <f t="shared" si="3"/>
        <v>#N/A</v>
      </c>
    </row>
    <row r="205" spans="1:5" x14ac:dyDescent="0.35">
      <c r="A205" s="1" t="s">
        <v>177</v>
      </c>
      <c r="D205" s="1" t="s">
        <v>1170</v>
      </c>
      <c r="E205" s="1" t="str">
        <f t="shared" si="3"/>
        <v>https://w3c.github.io/deviceorientation/</v>
      </c>
    </row>
    <row r="206" spans="1:5" x14ac:dyDescent="0.35">
      <c r="A206" s="1" t="s">
        <v>178</v>
      </c>
      <c r="D206" s="1" t="s">
        <v>1170</v>
      </c>
      <c r="E206" s="1" t="str">
        <f t="shared" ref="E206:E269" si="4">VLOOKUP(D206, $I$2:$J$80, 2, FALSE)</f>
        <v>https://w3c.github.io/deviceorientation/</v>
      </c>
    </row>
    <row r="207" spans="1:5" x14ac:dyDescent="0.35">
      <c r="A207" s="1" t="s">
        <v>179</v>
      </c>
      <c r="D207" s="1" t="s">
        <v>1170</v>
      </c>
      <c r="E207" s="1" t="str">
        <f t="shared" si="4"/>
        <v>https://w3c.github.io/deviceorientation/</v>
      </c>
    </row>
    <row r="208" spans="1:5" x14ac:dyDescent="0.35">
      <c r="A208" s="1" t="s">
        <v>180</v>
      </c>
      <c r="D208" s="1" t="s">
        <v>1170</v>
      </c>
      <c r="E208" s="1" t="str">
        <f t="shared" si="4"/>
        <v>https://w3c.github.io/deviceorientation/</v>
      </c>
    </row>
    <row r="209" spans="1:5" s="3" customFormat="1" x14ac:dyDescent="0.35">
      <c r="A209" s="3" t="s">
        <v>181</v>
      </c>
      <c r="B209" s="4"/>
      <c r="C209" s="4"/>
      <c r="D209" s="3" t="s">
        <v>1060</v>
      </c>
      <c r="E209" s="1" t="e">
        <f t="shared" si="4"/>
        <v>#N/A</v>
      </c>
    </row>
    <row r="210" spans="1:5" x14ac:dyDescent="0.35">
      <c r="A210" s="1" t="s">
        <v>182</v>
      </c>
      <c r="D210" s="1" t="s">
        <v>1060</v>
      </c>
      <c r="E210" s="1" t="e">
        <f t="shared" si="4"/>
        <v>#N/A</v>
      </c>
    </row>
    <row r="211" spans="1:5" x14ac:dyDescent="0.35">
      <c r="A211" s="1" t="s">
        <v>183</v>
      </c>
      <c r="D211" s="1" t="s">
        <v>1060</v>
      </c>
      <c r="E211" s="1" t="e">
        <f t="shared" si="4"/>
        <v>#N/A</v>
      </c>
    </row>
    <row r="212" spans="1:5" x14ac:dyDescent="0.35">
      <c r="A212" s="1" t="s">
        <v>184</v>
      </c>
      <c r="D212" s="1" t="s">
        <v>1060</v>
      </c>
      <c r="E212" s="1" t="e">
        <f t="shared" si="4"/>
        <v>#N/A</v>
      </c>
    </row>
    <row r="213" spans="1:5" x14ac:dyDescent="0.35">
      <c r="A213" s="1" t="s">
        <v>185</v>
      </c>
      <c r="B213" s="2" t="s">
        <v>1057</v>
      </c>
      <c r="D213" s="1" t="s">
        <v>1059</v>
      </c>
      <c r="E213" s="1" t="str">
        <f t="shared" si="4"/>
        <v>https://dom.spec.whatwg.org/</v>
      </c>
    </row>
    <row r="214" spans="1:5" x14ac:dyDescent="0.35">
      <c r="A214" s="1" t="s">
        <v>186</v>
      </c>
      <c r="B214" s="2" t="s">
        <v>1057</v>
      </c>
      <c r="D214" s="1" t="s">
        <v>1059</v>
      </c>
      <c r="E214" s="1" t="str">
        <f t="shared" si="4"/>
        <v>https://dom.spec.whatwg.org/</v>
      </c>
    </row>
    <row r="215" spans="1:5" x14ac:dyDescent="0.35">
      <c r="A215" s="1" t="s">
        <v>187</v>
      </c>
      <c r="D215" s="1" t="s">
        <v>1065</v>
      </c>
      <c r="E215" s="1" t="str">
        <f t="shared" si="4"/>
        <v>https://drafts.csswg.org/web-animations</v>
      </c>
    </row>
    <row r="216" spans="1:5" s="3" customFormat="1" x14ac:dyDescent="0.35">
      <c r="A216" s="3" t="s">
        <v>188</v>
      </c>
      <c r="B216" s="4"/>
      <c r="C216" s="4"/>
      <c r="D216" s="3" t="s">
        <v>1060</v>
      </c>
      <c r="E216" s="1" t="e">
        <f t="shared" si="4"/>
        <v>#N/A</v>
      </c>
    </row>
    <row r="217" spans="1:5" x14ac:dyDescent="0.35">
      <c r="A217" s="1" t="s">
        <v>189</v>
      </c>
      <c r="B217" s="2" t="s">
        <v>1057</v>
      </c>
      <c r="D217" s="1" t="s">
        <v>1059</v>
      </c>
      <c r="E217" s="1" t="str">
        <f t="shared" si="4"/>
        <v>https://dom.spec.whatwg.org/</v>
      </c>
    </row>
    <row r="218" spans="1:5" s="3" customFormat="1" x14ac:dyDescent="0.35">
      <c r="A218" s="3" t="s">
        <v>190</v>
      </c>
      <c r="B218" s="4"/>
      <c r="C218" s="4"/>
      <c r="D218" s="3" t="s">
        <v>1060</v>
      </c>
      <c r="E218" s="1" t="e">
        <f t="shared" si="4"/>
        <v>#N/A</v>
      </c>
    </row>
    <row r="219" spans="1:5" x14ac:dyDescent="0.35">
      <c r="A219" s="1" t="s">
        <v>191</v>
      </c>
      <c r="D219" s="1" t="s">
        <v>1099</v>
      </c>
      <c r="E219" s="1" t="str">
        <f t="shared" si="4"/>
        <v>https://heycam.github.io/webidl</v>
      </c>
    </row>
    <row r="220" spans="1:5" x14ac:dyDescent="0.35">
      <c r="A220" s="1" t="s">
        <v>192</v>
      </c>
      <c r="B220" s="2" t="s">
        <v>1057</v>
      </c>
      <c r="D220" s="1" t="s">
        <v>1059</v>
      </c>
      <c r="E220" s="1" t="str">
        <f t="shared" si="4"/>
        <v>https://dom.spec.whatwg.org/</v>
      </c>
    </row>
    <row r="221" spans="1:5" x14ac:dyDescent="0.35">
      <c r="A221" s="1" t="s">
        <v>193</v>
      </c>
      <c r="B221" s="2" t="s">
        <v>1057</v>
      </c>
      <c r="D221" s="1" t="s">
        <v>1059</v>
      </c>
      <c r="E221" s="1" t="str">
        <f t="shared" si="4"/>
        <v>https://dom.spec.whatwg.org/</v>
      </c>
    </row>
    <row r="222" spans="1:5" s="3" customFormat="1" x14ac:dyDescent="0.35">
      <c r="A222" s="3" t="s">
        <v>194</v>
      </c>
      <c r="B222" s="4"/>
      <c r="C222" s="4"/>
      <c r="D222" s="3" t="s">
        <v>1060</v>
      </c>
      <c r="E222" s="1" t="e">
        <f t="shared" si="4"/>
        <v>#N/A</v>
      </c>
    </row>
    <row r="223" spans="1:5" x14ac:dyDescent="0.35">
      <c r="A223" s="1" t="s">
        <v>195</v>
      </c>
      <c r="D223" s="1" t="s">
        <v>1172</v>
      </c>
      <c r="E223" s="1" t="str">
        <f t="shared" si="4"/>
        <v>https://drafts.fxtf.org/geometry/</v>
      </c>
    </row>
    <row r="224" spans="1:5" x14ac:dyDescent="0.35">
      <c r="A224" s="1" t="s">
        <v>196</v>
      </c>
      <c r="D224" s="1" t="s">
        <v>1172</v>
      </c>
      <c r="E224" s="1" t="str">
        <f t="shared" si="4"/>
        <v>https://drafts.fxtf.org/geometry/</v>
      </c>
    </row>
    <row r="225" spans="1:5" x14ac:dyDescent="0.35">
      <c r="A225" s="1" t="s">
        <v>197</v>
      </c>
      <c r="D225" s="1" t="s">
        <v>1060</v>
      </c>
      <c r="E225" s="1" t="e">
        <f t="shared" si="4"/>
        <v>#N/A</v>
      </c>
    </row>
    <row r="226" spans="1:5" x14ac:dyDescent="0.35">
      <c r="A226" s="1" t="s">
        <v>198</v>
      </c>
      <c r="D226" s="1" t="s">
        <v>1060</v>
      </c>
      <c r="E226" s="1" t="e">
        <f t="shared" si="4"/>
        <v>#N/A</v>
      </c>
    </row>
    <row r="227" spans="1:5" x14ac:dyDescent="0.35">
      <c r="A227" s="1" t="s">
        <v>199</v>
      </c>
      <c r="D227" s="1" t="s">
        <v>1172</v>
      </c>
      <c r="E227" s="1" t="str">
        <f t="shared" si="4"/>
        <v>https://drafts.fxtf.org/geometry/</v>
      </c>
    </row>
    <row r="228" spans="1:5" x14ac:dyDescent="0.35">
      <c r="A228" s="1" t="s">
        <v>200</v>
      </c>
      <c r="D228" s="1" t="s">
        <v>1172</v>
      </c>
      <c r="E228" s="1" t="str">
        <f t="shared" si="4"/>
        <v>https://drafts.fxtf.org/geometry/</v>
      </c>
    </row>
    <row r="229" spans="1:5" x14ac:dyDescent="0.35">
      <c r="A229" s="1" t="s">
        <v>201</v>
      </c>
      <c r="D229" s="1" t="s">
        <v>1172</v>
      </c>
      <c r="E229" s="1" t="str">
        <f t="shared" si="4"/>
        <v>https://drafts.fxtf.org/geometry/</v>
      </c>
    </row>
    <row r="230" spans="1:5" x14ac:dyDescent="0.35">
      <c r="A230" s="1" t="s">
        <v>202</v>
      </c>
      <c r="D230" s="1" t="s">
        <v>1172</v>
      </c>
      <c r="E230" s="1" t="str">
        <f t="shared" si="4"/>
        <v>https://drafts.fxtf.org/geometry/</v>
      </c>
    </row>
    <row r="231" spans="1:5" x14ac:dyDescent="0.35">
      <c r="A231" s="1" t="s">
        <v>203</v>
      </c>
      <c r="D231" s="1" t="s">
        <v>1172</v>
      </c>
      <c r="E231" s="1" t="str">
        <f t="shared" si="4"/>
        <v>https://drafts.fxtf.org/geometry/</v>
      </c>
    </row>
    <row r="232" spans="1:5" x14ac:dyDescent="0.35">
      <c r="A232" s="1" t="s">
        <v>1174</v>
      </c>
      <c r="D232" s="1" t="s">
        <v>1172</v>
      </c>
      <c r="E232" s="1" t="str">
        <f t="shared" si="4"/>
        <v>https://drafts.fxtf.org/geometry/</v>
      </c>
    </row>
    <row r="233" spans="1:5" x14ac:dyDescent="0.35">
      <c r="A233" s="1" t="s">
        <v>204</v>
      </c>
      <c r="D233" s="1" t="s">
        <v>1172</v>
      </c>
      <c r="E233" s="1" t="str">
        <f t="shared" si="4"/>
        <v>https://drafts.fxtf.org/geometry/</v>
      </c>
    </row>
    <row r="234" spans="1:5" x14ac:dyDescent="0.35">
      <c r="A234" s="1" t="s">
        <v>205</v>
      </c>
      <c r="B234" s="2" t="s">
        <v>1057</v>
      </c>
      <c r="D234" s="1" t="s">
        <v>1059</v>
      </c>
      <c r="E234" s="1" t="str">
        <f t="shared" si="4"/>
        <v>https://dom.spec.whatwg.org/</v>
      </c>
    </row>
    <row r="235" spans="1:5" x14ac:dyDescent="0.35">
      <c r="A235" s="1" t="s">
        <v>206</v>
      </c>
      <c r="B235" s="2" t="s">
        <v>1057</v>
      </c>
      <c r="D235" s="1" t="s">
        <v>1059</v>
      </c>
      <c r="E235" s="1" t="str">
        <f t="shared" si="4"/>
        <v>https://dom.spec.whatwg.org/</v>
      </c>
    </row>
    <row r="236" spans="1:5" x14ac:dyDescent="0.35">
      <c r="A236" s="1" t="s">
        <v>207</v>
      </c>
      <c r="B236" s="2" t="s">
        <v>1057</v>
      </c>
      <c r="D236" s="1" t="s">
        <v>1059</v>
      </c>
      <c r="E236" s="1" t="str">
        <f t="shared" si="4"/>
        <v>https://dom.spec.whatwg.org/</v>
      </c>
    </row>
    <row r="237" spans="1:5" x14ac:dyDescent="0.35">
      <c r="A237" s="1" t="s">
        <v>208</v>
      </c>
      <c r="D237" s="1" t="s">
        <v>1099</v>
      </c>
      <c r="E237" s="1" t="str">
        <f t="shared" si="4"/>
        <v>https://heycam.github.io/webidl</v>
      </c>
    </row>
    <row r="238" spans="1:5" x14ac:dyDescent="0.35">
      <c r="A238" s="1" t="s">
        <v>209</v>
      </c>
      <c r="B238" s="2" t="s">
        <v>1057</v>
      </c>
      <c r="D238" s="1" t="s">
        <v>1059</v>
      </c>
      <c r="E238" s="1" t="str">
        <f t="shared" si="4"/>
        <v>https://dom.spec.whatwg.org/</v>
      </c>
    </row>
    <row r="239" spans="1:5" x14ac:dyDescent="0.35">
      <c r="A239" s="1" t="s">
        <v>210</v>
      </c>
      <c r="D239" s="1" t="s">
        <v>1060</v>
      </c>
      <c r="E239" s="1" t="e">
        <f t="shared" si="4"/>
        <v>#N/A</v>
      </c>
    </row>
    <row r="240" spans="1:5" x14ac:dyDescent="0.35">
      <c r="A240" s="1" t="s">
        <v>211</v>
      </c>
      <c r="D240" s="1" t="s">
        <v>1135</v>
      </c>
      <c r="E240" s="1" t="str">
        <f t="shared" si="4"/>
        <v>https://w3c.github.io/mediacapture-main/</v>
      </c>
    </row>
    <row r="241" spans="1:5" x14ac:dyDescent="0.35">
      <c r="A241" s="1" t="s">
        <v>212</v>
      </c>
      <c r="B241" s="2" t="s">
        <v>1057</v>
      </c>
      <c r="D241" s="1" t="s">
        <v>1061</v>
      </c>
      <c r="E241" s="1" t="str">
        <f t="shared" si="4"/>
        <v>https://html.spec.whatwg.org/</v>
      </c>
    </row>
    <row r="242" spans="1:5" x14ac:dyDescent="0.35">
      <c r="A242" s="1" t="s">
        <v>213</v>
      </c>
      <c r="D242" s="1" t="s">
        <v>1062</v>
      </c>
      <c r="E242" s="1" t="str">
        <f t="shared" si="4"/>
        <v>https://www.w3.org/TR/webaudio/</v>
      </c>
    </row>
    <row r="243" spans="1:5" x14ac:dyDescent="0.35">
      <c r="A243" s="1" t="s">
        <v>214</v>
      </c>
      <c r="D243" s="1" t="s">
        <v>1060</v>
      </c>
      <c r="E243" s="1" t="e">
        <f t="shared" si="4"/>
        <v>#N/A</v>
      </c>
    </row>
    <row r="244" spans="1:5" x14ac:dyDescent="0.35">
      <c r="A244" s="1" t="s">
        <v>215</v>
      </c>
      <c r="D244" s="1" t="s">
        <v>1068</v>
      </c>
      <c r="E244" s="1" t="str">
        <f t="shared" si="4"/>
        <v>https://w3c.github.io/webcrypto/</v>
      </c>
    </row>
    <row r="245" spans="1:5" x14ac:dyDescent="0.35">
      <c r="A245" s="1" t="s">
        <v>216</v>
      </c>
      <c r="D245" s="1" t="s">
        <v>1068</v>
      </c>
      <c r="E245" s="1" t="str">
        <f t="shared" si="4"/>
        <v>https://w3c.github.io/webcrypto/</v>
      </c>
    </row>
    <row r="246" spans="1:5" x14ac:dyDescent="0.35">
      <c r="A246" s="1" t="s">
        <v>217</v>
      </c>
      <c r="D246" s="1" t="s">
        <v>1068</v>
      </c>
      <c r="E246" s="1" t="str">
        <f t="shared" si="4"/>
        <v>https://w3c.github.io/webcrypto/</v>
      </c>
    </row>
    <row r="247" spans="1:5" x14ac:dyDescent="0.35">
      <c r="A247" s="1" t="s">
        <v>218</v>
      </c>
      <c r="D247" s="1" t="s">
        <v>1068</v>
      </c>
      <c r="E247" s="1" t="str">
        <f t="shared" si="4"/>
        <v>https://w3c.github.io/webcrypto/</v>
      </c>
    </row>
    <row r="248" spans="1:5" x14ac:dyDescent="0.35">
      <c r="A248" s="1" t="s">
        <v>219</v>
      </c>
      <c r="D248" s="1" t="s">
        <v>1065</v>
      </c>
      <c r="E248" s="1" t="str">
        <f t="shared" si="4"/>
        <v>https://drafts.csswg.org/web-animations</v>
      </c>
    </row>
    <row r="249" spans="1:5" x14ac:dyDescent="0.35">
      <c r="A249" s="1" t="s">
        <v>220</v>
      </c>
      <c r="B249" s="2" t="s">
        <v>1057</v>
      </c>
      <c r="D249" s="1" t="s">
        <v>1059</v>
      </c>
      <c r="E249" s="1" t="str">
        <f t="shared" si="4"/>
        <v>https://dom.spec.whatwg.org/</v>
      </c>
    </row>
    <row r="250" spans="1:5" x14ac:dyDescent="0.35">
      <c r="A250" s="1" t="s">
        <v>221</v>
      </c>
      <c r="D250" s="1" t="s">
        <v>1060</v>
      </c>
      <c r="E250" s="1" t="e">
        <f t="shared" si="4"/>
        <v>#N/A</v>
      </c>
    </row>
    <row r="251" spans="1:5" x14ac:dyDescent="0.35">
      <c r="A251" s="1" t="s">
        <v>222</v>
      </c>
      <c r="B251" s="2" t="s">
        <v>1057</v>
      </c>
      <c r="D251" s="1" t="s">
        <v>1059</v>
      </c>
      <c r="E251" s="1" t="str">
        <f t="shared" si="4"/>
        <v>https://dom.spec.whatwg.org/</v>
      </c>
    </row>
    <row r="252" spans="1:5" x14ac:dyDescent="0.35">
      <c r="A252" s="1" t="s">
        <v>223</v>
      </c>
      <c r="B252" s="2" t="s">
        <v>1057</v>
      </c>
      <c r="D252" s="1" t="s">
        <v>1059</v>
      </c>
      <c r="E252" s="1" t="str">
        <f t="shared" si="4"/>
        <v>https://dom.spec.whatwg.org/</v>
      </c>
    </row>
    <row r="253" spans="1:5" x14ac:dyDescent="0.35">
      <c r="A253" s="1" t="s">
        <v>224</v>
      </c>
      <c r="D253" s="1" t="s">
        <v>1061</v>
      </c>
      <c r="E253" s="1" t="str">
        <f t="shared" si="4"/>
        <v>https://html.spec.whatwg.org/</v>
      </c>
    </row>
    <row r="254" spans="1:5" x14ac:dyDescent="0.35">
      <c r="A254" s="1" t="s">
        <v>225</v>
      </c>
      <c r="B254" s="2" t="s">
        <v>1057</v>
      </c>
      <c r="D254" s="1" t="s">
        <v>1059</v>
      </c>
      <c r="E254" s="1" t="str">
        <f t="shared" si="4"/>
        <v>https://dom.spec.whatwg.org/</v>
      </c>
    </row>
    <row r="255" spans="1:5" x14ac:dyDescent="0.35">
      <c r="A255" s="1" t="s">
        <v>226</v>
      </c>
      <c r="D255" s="1" t="s">
        <v>1080</v>
      </c>
      <c r="E255" s="1" t="str">
        <f t="shared" si="4"/>
        <v>?</v>
      </c>
    </row>
    <row r="256" spans="1:5" x14ac:dyDescent="0.35">
      <c r="A256" s="1" t="s">
        <v>227</v>
      </c>
      <c r="D256" s="1" t="s">
        <v>1080</v>
      </c>
      <c r="E256" s="1" t="str">
        <f t="shared" si="4"/>
        <v>?</v>
      </c>
    </row>
    <row r="257" spans="1:5" x14ac:dyDescent="0.35">
      <c r="A257" s="1" t="s">
        <v>228</v>
      </c>
      <c r="D257" s="1" t="s">
        <v>1080</v>
      </c>
      <c r="E257" s="1" t="str">
        <f t="shared" si="4"/>
        <v>?</v>
      </c>
    </row>
    <row r="258" spans="1:5" x14ac:dyDescent="0.35">
      <c r="A258" s="1" t="s">
        <v>229</v>
      </c>
      <c r="D258" s="1" t="s">
        <v>1080</v>
      </c>
      <c r="E258" s="1" t="str">
        <f t="shared" si="4"/>
        <v>?</v>
      </c>
    </row>
    <row r="259" spans="1:5" x14ac:dyDescent="0.35">
      <c r="A259" s="1" t="s">
        <v>230</v>
      </c>
      <c r="D259" s="1" t="s">
        <v>1080</v>
      </c>
      <c r="E259" s="1" t="str">
        <f t="shared" si="4"/>
        <v>?</v>
      </c>
    </row>
    <row r="260" spans="1:5" x14ac:dyDescent="0.35">
      <c r="A260" s="1" t="s">
        <v>231</v>
      </c>
      <c r="D260" s="1" t="s">
        <v>1080</v>
      </c>
      <c r="E260" s="1" t="str">
        <f t="shared" si="4"/>
        <v>?</v>
      </c>
    </row>
    <row r="261" spans="1:5" x14ac:dyDescent="0.35">
      <c r="A261" s="1" t="s">
        <v>232</v>
      </c>
      <c r="D261" s="1" t="s">
        <v>1080</v>
      </c>
      <c r="E261" s="1" t="str">
        <f t="shared" si="4"/>
        <v>?</v>
      </c>
    </row>
    <row r="262" spans="1:5" x14ac:dyDescent="0.35">
      <c r="A262" s="1" t="s">
        <v>233</v>
      </c>
      <c r="D262" s="1" t="s">
        <v>1080</v>
      </c>
      <c r="E262" s="1" t="str">
        <f t="shared" si="4"/>
        <v>?</v>
      </c>
    </row>
    <row r="263" spans="1:5" x14ac:dyDescent="0.35">
      <c r="A263" s="1" t="s">
        <v>234</v>
      </c>
      <c r="D263" s="1" t="s">
        <v>1080</v>
      </c>
      <c r="E263" s="1" t="str">
        <f t="shared" si="4"/>
        <v>?</v>
      </c>
    </row>
    <row r="264" spans="1:5" x14ac:dyDescent="0.35">
      <c r="A264" s="1" t="s">
        <v>235</v>
      </c>
      <c r="D264" s="1" t="s">
        <v>1080</v>
      </c>
      <c r="E264" s="1" t="str">
        <f t="shared" si="4"/>
        <v>?</v>
      </c>
    </row>
    <row r="265" spans="1:5" x14ac:dyDescent="0.35">
      <c r="A265" s="1" t="s">
        <v>236</v>
      </c>
      <c r="D265" s="1" t="s">
        <v>1080</v>
      </c>
      <c r="E265" s="1" t="str">
        <f t="shared" si="4"/>
        <v>?</v>
      </c>
    </row>
    <row r="266" spans="1:5" x14ac:dyDescent="0.35">
      <c r="A266" s="1" t="s">
        <v>237</v>
      </c>
      <c r="D266" s="1" t="s">
        <v>1080</v>
      </c>
      <c r="E266" s="1" t="str">
        <f t="shared" si="4"/>
        <v>?</v>
      </c>
    </row>
    <row r="267" spans="1:5" x14ac:dyDescent="0.35">
      <c r="A267" s="1" t="s">
        <v>238</v>
      </c>
      <c r="D267" s="1" t="s">
        <v>1143</v>
      </c>
      <c r="E267" s="1" t="str">
        <f t="shared" si="4"/>
        <v>https://wicg.github.io/cookie-store/</v>
      </c>
    </row>
    <row r="268" spans="1:5" x14ac:dyDescent="0.35">
      <c r="A268" s="1" t="s">
        <v>239</v>
      </c>
      <c r="D268" s="1" t="s">
        <v>1125</v>
      </c>
      <c r="E268" s="1" t="str">
        <f t="shared" si="4"/>
        <v>https://w3c.github.io/ServiceWorker/</v>
      </c>
    </row>
    <row r="269" spans="1:5" x14ac:dyDescent="0.35">
      <c r="A269" s="1" t="s">
        <v>240</v>
      </c>
      <c r="D269" s="1" t="s">
        <v>1125</v>
      </c>
      <c r="E269" s="1" t="str">
        <f t="shared" si="4"/>
        <v>https://w3c.github.io/ServiceWorker/</v>
      </c>
    </row>
    <row r="270" spans="1:5" x14ac:dyDescent="0.35">
      <c r="A270" s="1" t="s">
        <v>241</v>
      </c>
      <c r="D270" s="1" t="s">
        <v>1060</v>
      </c>
      <c r="E270" s="1" t="e">
        <f t="shared" ref="E270:E333" si="5">VLOOKUP(D270, $I$2:$J$80, 2, FALSE)</f>
        <v>#N/A</v>
      </c>
    </row>
    <row r="271" spans="1:5" x14ac:dyDescent="0.35">
      <c r="A271" s="1" t="s">
        <v>1104</v>
      </c>
      <c r="D271" s="1" t="s">
        <v>1105</v>
      </c>
      <c r="E271" s="1" t="str">
        <f t="shared" si="5"/>
        <v>https://wicg.github.io/shape-detection-api/</v>
      </c>
    </row>
    <row r="272" spans="1:5" x14ac:dyDescent="0.35">
      <c r="A272" s="1" t="s">
        <v>242</v>
      </c>
      <c r="D272" s="1" t="s">
        <v>1060</v>
      </c>
      <c r="E272" s="1" t="e">
        <f t="shared" si="5"/>
        <v>#N/A</v>
      </c>
    </row>
    <row r="273" spans="1:5" x14ac:dyDescent="0.35">
      <c r="A273" s="1" t="s">
        <v>243</v>
      </c>
      <c r="D273" s="1" t="s">
        <v>1184</v>
      </c>
      <c r="E273" s="1" t="str">
        <f t="shared" si="5"/>
        <v>https://w3c.github.io/webappsec-credential-management/</v>
      </c>
    </row>
    <row r="274" spans="1:5" x14ac:dyDescent="0.35">
      <c r="A274" s="1" t="s">
        <v>244</v>
      </c>
      <c r="D274" s="1" t="s">
        <v>1125</v>
      </c>
      <c r="E274" s="1" t="str">
        <f t="shared" si="5"/>
        <v>https://w3c.github.io/ServiceWorker/</v>
      </c>
    </row>
    <row r="275" spans="1:5" x14ac:dyDescent="0.35">
      <c r="A275" s="1" t="s">
        <v>245</v>
      </c>
      <c r="D275" s="1" t="s">
        <v>245</v>
      </c>
      <c r="E275" s="1" t="str">
        <f t="shared" si="5"/>
        <v>https://www.w3.org/TR/FileAPI/</v>
      </c>
    </row>
    <row r="276" spans="1:5" s="3" customFormat="1" x14ac:dyDescent="0.35">
      <c r="A276" s="3" t="s">
        <v>246</v>
      </c>
      <c r="B276" s="4"/>
      <c r="C276" s="4"/>
      <c r="D276" s="3" t="s">
        <v>1060</v>
      </c>
      <c r="E276" s="1" t="e">
        <f t="shared" si="5"/>
        <v>#N/A</v>
      </c>
    </row>
    <row r="277" spans="1:5" s="3" customFormat="1" x14ac:dyDescent="0.35">
      <c r="A277" s="3" t="s">
        <v>247</v>
      </c>
      <c r="B277" s="4"/>
      <c r="C277" s="4"/>
      <c r="D277" s="3" t="s">
        <v>1060</v>
      </c>
      <c r="E277" s="1" t="e">
        <f t="shared" si="5"/>
        <v>#N/A</v>
      </c>
    </row>
    <row r="278" spans="1:5" s="3" customFormat="1" x14ac:dyDescent="0.35">
      <c r="A278" s="3" t="s">
        <v>248</v>
      </c>
      <c r="B278" s="4"/>
      <c r="C278" s="4"/>
      <c r="D278" s="3" t="s">
        <v>1060</v>
      </c>
      <c r="E278" s="1" t="e">
        <f t="shared" si="5"/>
        <v>#N/A</v>
      </c>
    </row>
    <row r="279" spans="1:5" x14ac:dyDescent="0.35">
      <c r="A279" s="1" t="s">
        <v>249</v>
      </c>
      <c r="D279" s="1" t="s">
        <v>245</v>
      </c>
      <c r="E279" s="1" t="str">
        <f t="shared" si="5"/>
        <v>https://www.w3.org/TR/FileAPI/</v>
      </c>
    </row>
    <row r="280" spans="1:5" x14ac:dyDescent="0.35">
      <c r="A280" s="1" t="s">
        <v>250</v>
      </c>
      <c r="D280" s="1" t="s">
        <v>245</v>
      </c>
      <c r="E280" s="1" t="str">
        <f t="shared" si="5"/>
        <v>https://www.w3.org/TR/FileAPI/</v>
      </c>
    </row>
    <row r="281" spans="1:5" x14ac:dyDescent="0.35">
      <c r="A281" s="1" t="s">
        <v>251</v>
      </c>
      <c r="D281" s="1" t="s">
        <v>245</v>
      </c>
      <c r="E281" s="1" t="str">
        <f t="shared" si="5"/>
        <v>https://www.w3.org/TR/FileAPI/</v>
      </c>
    </row>
    <row r="282" spans="1:5" s="3" customFormat="1" x14ac:dyDescent="0.35">
      <c r="A282" s="3" t="s">
        <v>252</v>
      </c>
      <c r="B282" s="4"/>
      <c r="C282" s="4"/>
      <c r="D282" s="3" t="s">
        <v>1060</v>
      </c>
      <c r="E282" s="1" t="e">
        <f t="shared" si="5"/>
        <v>#N/A</v>
      </c>
    </row>
    <row r="283" spans="1:5" s="3" customFormat="1" x14ac:dyDescent="0.35">
      <c r="A283" s="3" t="s">
        <v>253</v>
      </c>
      <c r="B283" s="4"/>
      <c r="C283" s="4"/>
      <c r="D283" s="3" t="s">
        <v>1060</v>
      </c>
      <c r="E283" s="1" t="e">
        <f t="shared" si="5"/>
        <v>#N/A</v>
      </c>
    </row>
    <row r="284" spans="1:5" s="3" customFormat="1" x14ac:dyDescent="0.35">
      <c r="A284" s="3" t="s">
        <v>254</v>
      </c>
      <c r="B284" s="4"/>
      <c r="C284" s="4"/>
      <c r="D284" s="3" t="s">
        <v>1060</v>
      </c>
      <c r="E284" s="1" t="e">
        <f t="shared" si="5"/>
        <v>#N/A</v>
      </c>
    </row>
    <row r="285" spans="1:5" x14ac:dyDescent="0.35">
      <c r="A285" s="1" t="s">
        <v>255</v>
      </c>
      <c r="D285" s="1" t="s">
        <v>1188</v>
      </c>
      <c r="E285" s="1" t="str">
        <f t="shared" si="5"/>
        <v>https://wicg.github.io/file-system-access/</v>
      </c>
    </row>
    <row r="286" spans="1:5" s="3" customFormat="1" x14ac:dyDescent="0.35">
      <c r="A286" s="3" t="s">
        <v>256</v>
      </c>
      <c r="B286" s="4"/>
      <c r="C286" s="4"/>
      <c r="D286" s="3" t="s">
        <v>1060</v>
      </c>
      <c r="E286" s="1" t="e">
        <f t="shared" si="5"/>
        <v>#N/A</v>
      </c>
    </row>
    <row r="287" spans="1:5" s="3" customFormat="1" x14ac:dyDescent="0.35">
      <c r="A287" s="3" t="s">
        <v>257</v>
      </c>
      <c r="B287" s="4"/>
      <c r="C287" s="4"/>
      <c r="D287" s="3" t="s">
        <v>1060</v>
      </c>
      <c r="E287" s="1" t="e">
        <f t="shared" si="5"/>
        <v>#N/A</v>
      </c>
    </row>
    <row r="288" spans="1:5" s="3" customFormat="1" x14ac:dyDescent="0.35">
      <c r="A288" s="3" t="s">
        <v>258</v>
      </c>
      <c r="B288" s="4"/>
      <c r="C288" s="4"/>
      <c r="D288" s="3" t="s">
        <v>1060</v>
      </c>
      <c r="E288" s="1" t="e">
        <f t="shared" si="5"/>
        <v>#N/A</v>
      </c>
    </row>
    <row r="289" spans="1:5" x14ac:dyDescent="0.35">
      <c r="A289" s="1" t="s">
        <v>259</v>
      </c>
      <c r="D289" s="1" t="s">
        <v>1186</v>
      </c>
      <c r="E289" s="1" t="str">
        <f t="shared" si="5"/>
        <v>https://wicg.github.io/entries-api/</v>
      </c>
    </row>
    <row r="290" spans="1:5" x14ac:dyDescent="0.35">
      <c r="A290" s="1" t="s">
        <v>260</v>
      </c>
      <c r="D290" s="1" t="s">
        <v>1188</v>
      </c>
      <c r="E290" s="1" t="str">
        <f t="shared" si="5"/>
        <v>https://wicg.github.io/file-system-access/</v>
      </c>
    </row>
    <row r="291" spans="1:5" x14ac:dyDescent="0.35">
      <c r="A291" s="3" t="s">
        <v>261</v>
      </c>
      <c r="B291" s="4"/>
      <c r="C291" s="4"/>
      <c r="D291" s="3" t="s">
        <v>1060</v>
      </c>
      <c r="E291" s="1" t="e">
        <f t="shared" si="5"/>
        <v>#N/A</v>
      </c>
    </row>
    <row r="292" spans="1:5" s="3" customFormat="1" x14ac:dyDescent="0.35">
      <c r="A292" s="1" t="s">
        <v>262</v>
      </c>
      <c r="B292" s="2"/>
      <c r="C292" s="2"/>
      <c r="D292" s="1" t="s">
        <v>1188</v>
      </c>
      <c r="E292" s="1" t="str">
        <f t="shared" si="5"/>
        <v>https://wicg.github.io/file-system-access/</v>
      </c>
    </row>
    <row r="293" spans="1:5" x14ac:dyDescent="0.35">
      <c r="A293" s="1" t="s">
        <v>262</v>
      </c>
      <c r="D293" s="1" t="s">
        <v>1188</v>
      </c>
      <c r="E293" s="1" t="str">
        <f t="shared" si="5"/>
        <v>https://wicg.github.io/file-system-access/</v>
      </c>
    </row>
    <row r="294" spans="1:5" x14ac:dyDescent="0.35">
      <c r="A294" s="1" t="s">
        <v>263</v>
      </c>
      <c r="D294" s="1" t="s">
        <v>1060</v>
      </c>
      <c r="E294" s="1" t="e">
        <f t="shared" si="5"/>
        <v>#N/A</v>
      </c>
    </row>
    <row r="295" spans="1:5" x14ac:dyDescent="0.35">
      <c r="A295" s="1" t="s">
        <v>264</v>
      </c>
      <c r="D295" s="1" t="s">
        <v>1188</v>
      </c>
      <c r="E295" s="1" t="str">
        <f t="shared" si="5"/>
        <v>https://wicg.github.io/file-system-access/</v>
      </c>
    </row>
    <row r="296" spans="1:5" x14ac:dyDescent="0.35">
      <c r="A296" s="1" t="s">
        <v>265</v>
      </c>
      <c r="D296" s="1" t="s">
        <v>1133</v>
      </c>
      <c r="E296" s="1" t="str">
        <f t="shared" si="5"/>
        <v>https://w3c.github.io/uievents/</v>
      </c>
    </row>
    <row r="297" spans="1:5" x14ac:dyDescent="0.35">
      <c r="A297" s="1" t="s">
        <v>266</v>
      </c>
      <c r="D297" s="1" t="s">
        <v>1190</v>
      </c>
      <c r="E297" s="1" t="str">
        <f t="shared" si="5"/>
        <v>https://drafts.csswg.org/css-font-loading/</v>
      </c>
    </row>
    <row r="298" spans="1:5" x14ac:dyDescent="0.35">
      <c r="A298" s="1" t="s">
        <v>267</v>
      </c>
      <c r="D298" s="1" t="s">
        <v>1190</v>
      </c>
      <c r="E298" s="1" t="str">
        <f t="shared" si="5"/>
        <v>https://drafts.csswg.org/css-font-loading/</v>
      </c>
    </row>
    <row r="299" spans="1:5" x14ac:dyDescent="0.35">
      <c r="A299" s="1" t="s">
        <v>268</v>
      </c>
      <c r="D299" s="1" t="s">
        <v>1190</v>
      </c>
      <c r="E299" s="1" t="str">
        <f t="shared" si="5"/>
        <v>https://drafts.csswg.org/css-font-loading/</v>
      </c>
    </row>
    <row r="300" spans="1:5" x14ac:dyDescent="0.35">
      <c r="A300" s="1" t="s">
        <v>269</v>
      </c>
      <c r="D300" s="1" t="s">
        <v>1192</v>
      </c>
      <c r="E300" s="1" t="str">
        <f t="shared" si="5"/>
        <v>https://xhr.spec.whatwg.org/</v>
      </c>
    </row>
    <row r="301" spans="1:5" x14ac:dyDescent="0.35">
      <c r="A301" s="1" t="s">
        <v>270</v>
      </c>
      <c r="D301" s="1" t="s">
        <v>1192</v>
      </c>
      <c r="E301" s="1" t="str">
        <f t="shared" si="5"/>
        <v>https://xhr.spec.whatwg.org/</v>
      </c>
    </row>
    <row r="302" spans="1:5" x14ac:dyDescent="0.35">
      <c r="A302" s="1" t="s">
        <v>271</v>
      </c>
      <c r="D302" s="1" t="s">
        <v>1192</v>
      </c>
      <c r="E302" s="1" t="str">
        <f t="shared" si="5"/>
        <v>https://xhr.spec.whatwg.org/</v>
      </c>
    </row>
    <row r="303" spans="1:5" x14ac:dyDescent="0.35">
      <c r="A303" s="1" t="s">
        <v>272</v>
      </c>
      <c r="D303" s="1" t="s">
        <v>1060</v>
      </c>
      <c r="E303" s="1" t="e">
        <f t="shared" si="5"/>
        <v>#N/A</v>
      </c>
    </row>
    <row r="304" spans="1:5" x14ac:dyDescent="0.35">
      <c r="A304" s="1" t="s">
        <v>1127</v>
      </c>
      <c r="D304" s="1" t="s">
        <v>1125</v>
      </c>
      <c r="E304" s="1" t="str">
        <f t="shared" si="5"/>
        <v>https://w3c.github.io/ServiceWorker/</v>
      </c>
    </row>
    <row r="305" spans="1:5" x14ac:dyDescent="0.35">
      <c r="A305" s="1" t="s">
        <v>273</v>
      </c>
      <c r="D305" s="1" t="s">
        <v>1060</v>
      </c>
      <c r="E305" s="1" t="e">
        <f t="shared" si="5"/>
        <v>#N/A</v>
      </c>
    </row>
    <row r="306" spans="1:5" x14ac:dyDescent="0.35">
      <c r="A306" s="1" t="s">
        <v>274</v>
      </c>
      <c r="D306" s="1" t="s">
        <v>1062</v>
      </c>
      <c r="E306" s="1" t="str">
        <f t="shared" si="5"/>
        <v>https://www.w3.org/TR/webaudio/</v>
      </c>
    </row>
    <row r="307" spans="1:5" x14ac:dyDescent="0.35">
      <c r="A307" s="1" t="s">
        <v>275</v>
      </c>
      <c r="D307" s="1" t="s">
        <v>275</v>
      </c>
      <c r="E307" s="1" t="str">
        <f t="shared" si="5"/>
        <v>https://w3c.github.io/gamepad/</v>
      </c>
    </row>
    <row r="308" spans="1:5" x14ac:dyDescent="0.35">
      <c r="A308" s="1" t="s">
        <v>276</v>
      </c>
      <c r="D308" s="1" t="s">
        <v>275</v>
      </c>
      <c r="E308" s="1" t="str">
        <f t="shared" si="5"/>
        <v>https://w3c.github.io/gamepad/</v>
      </c>
    </row>
    <row r="309" spans="1:5" x14ac:dyDescent="0.35">
      <c r="A309" s="1" t="s">
        <v>277</v>
      </c>
      <c r="D309" s="1" t="s">
        <v>275</v>
      </c>
      <c r="E309" s="1" t="str">
        <f t="shared" si="5"/>
        <v>https://w3c.github.io/gamepad/</v>
      </c>
    </row>
    <row r="310" spans="1:5" x14ac:dyDescent="0.35">
      <c r="A310" s="1" t="s">
        <v>278</v>
      </c>
      <c r="D310" s="1" t="s">
        <v>1195</v>
      </c>
      <c r="E310" s="1" t="str">
        <f t="shared" si="5"/>
        <v>https://w3c.github.io/gamepad/extensions.html</v>
      </c>
    </row>
    <row r="311" spans="1:5" x14ac:dyDescent="0.35">
      <c r="A311" s="1" t="s">
        <v>279</v>
      </c>
      <c r="D311" s="1" t="s">
        <v>1195</v>
      </c>
      <c r="E311" s="1" t="str">
        <f t="shared" si="5"/>
        <v>https://w3c.github.io/gamepad/extensions.html</v>
      </c>
    </row>
    <row r="312" spans="1:5" x14ac:dyDescent="0.35">
      <c r="A312" s="1" t="s">
        <v>1197</v>
      </c>
      <c r="D312" s="1" t="s">
        <v>1195</v>
      </c>
      <c r="E312" s="1" t="str">
        <f t="shared" si="5"/>
        <v>https://w3c.github.io/gamepad/extensions.html</v>
      </c>
    </row>
    <row r="313" spans="1:5" x14ac:dyDescent="0.35">
      <c r="A313" s="1" t="s">
        <v>280</v>
      </c>
      <c r="D313" s="1" t="s">
        <v>280</v>
      </c>
      <c r="E313" s="1" t="str">
        <f t="shared" si="5"/>
        <v>https://w3c.github.io/geolocation-api/</v>
      </c>
    </row>
    <row r="314" spans="1:5" x14ac:dyDescent="0.35">
      <c r="A314" s="1" t="s">
        <v>281</v>
      </c>
      <c r="D314" s="1" t="s">
        <v>280</v>
      </c>
      <c r="E314" s="1" t="str">
        <f t="shared" si="5"/>
        <v>https://w3c.github.io/geolocation-api/</v>
      </c>
    </row>
    <row r="315" spans="1:5" x14ac:dyDescent="0.35">
      <c r="A315" s="1" t="s">
        <v>282</v>
      </c>
      <c r="D315" s="1" t="s">
        <v>280</v>
      </c>
      <c r="E315" s="1" t="str">
        <f t="shared" si="5"/>
        <v>https://w3c.github.io/geolocation-api/</v>
      </c>
    </row>
    <row r="316" spans="1:5" x14ac:dyDescent="0.35">
      <c r="A316" s="1" t="s">
        <v>283</v>
      </c>
      <c r="D316" s="1" t="s">
        <v>280</v>
      </c>
      <c r="E316" s="1" t="str">
        <f t="shared" si="5"/>
        <v>https://w3c.github.io/geolocation-api/</v>
      </c>
    </row>
    <row r="317" spans="1:5" s="3" customFormat="1" x14ac:dyDescent="0.35">
      <c r="A317" s="3" t="s">
        <v>284</v>
      </c>
      <c r="B317" s="4"/>
      <c r="C317" s="4"/>
      <c r="D317" s="3" t="s">
        <v>1060</v>
      </c>
      <c r="E317" s="1" t="e">
        <f t="shared" si="5"/>
        <v>#N/A</v>
      </c>
    </row>
    <row r="318" spans="1:5" s="3" customFormat="1" x14ac:dyDescent="0.35">
      <c r="A318" s="3" t="s">
        <v>285</v>
      </c>
      <c r="B318" s="4"/>
      <c r="C318" s="4"/>
      <c r="D318" s="3" t="s">
        <v>1060</v>
      </c>
      <c r="E318" s="1" t="e">
        <f t="shared" si="5"/>
        <v>#N/A</v>
      </c>
    </row>
    <row r="319" spans="1:5" x14ac:dyDescent="0.35">
      <c r="A319" s="1" t="s">
        <v>1069</v>
      </c>
      <c r="D319" s="1" t="s">
        <v>1068</v>
      </c>
      <c r="E319" s="1" t="str">
        <f t="shared" si="5"/>
        <v>https://w3c.github.io/webcrypto/</v>
      </c>
    </row>
    <row r="320" spans="1:5" x14ac:dyDescent="0.35">
      <c r="A320" s="1" t="s">
        <v>286</v>
      </c>
      <c r="D320" s="1" t="s">
        <v>1061</v>
      </c>
      <c r="E320" s="1" t="str">
        <f t="shared" si="5"/>
        <v>https://html.spec.whatwg.org/</v>
      </c>
    </row>
    <row r="321" spans="1:5" x14ac:dyDescent="0.35">
      <c r="A321" s="1" t="s">
        <v>287</v>
      </c>
      <c r="D321" s="1" t="s">
        <v>4</v>
      </c>
      <c r="E321" s="1" t="str">
        <f t="shared" si="5"/>
        <v>https://www.w3.org/TR/accelerometer/</v>
      </c>
    </row>
    <row r="322" spans="1:5" x14ac:dyDescent="0.35">
      <c r="A322" s="1" t="s">
        <v>288</v>
      </c>
      <c r="D322" s="1" t="s">
        <v>288</v>
      </c>
      <c r="E322" s="1" t="str">
        <f t="shared" si="5"/>
        <v>https://w3c.github.io/gyroscope/</v>
      </c>
    </row>
    <row r="323" spans="1:5" x14ac:dyDescent="0.35">
      <c r="A323" s="1" t="s">
        <v>289</v>
      </c>
      <c r="D323" s="1" t="s">
        <v>1060</v>
      </c>
      <c r="E323" s="1" t="e">
        <f t="shared" si="5"/>
        <v>#N/A</v>
      </c>
    </row>
    <row r="324" spans="1:5" x14ac:dyDescent="0.35">
      <c r="A324" s="1" t="s">
        <v>290</v>
      </c>
      <c r="B324" s="2" t="s">
        <v>1057</v>
      </c>
      <c r="D324" s="1" t="s">
        <v>1061</v>
      </c>
      <c r="E324" s="1" t="str">
        <f t="shared" si="5"/>
        <v>https://html.spec.whatwg.org/</v>
      </c>
    </row>
    <row r="325" spans="1:5" x14ac:dyDescent="0.35">
      <c r="A325" s="1" t="s">
        <v>291</v>
      </c>
      <c r="D325" s="1" t="s">
        <v>1121</v>
      </c>
      <c r="E325" s="1" t="str">
        <f t="shared" si="5"/>
        <v>https://fetch.spec.whatwg.org/</v>
      </c>
    </row>
    <row r="326" spans="1:5" x14ac:dyDescent="0.35">
      <c r="A326" s="1" t="s">
        <v>292</v>
      </c>
      <c r="D326" s="1" t="s">
        <v>292</v>
      </c>
      <c r="E326" s="1" t="str">
        <f t="shared" si="5"/>
        <v>https://wicg.github.io/webhid/</v>
      </c>
    </row>
    <row r="327" spans="1:5" x14ac:dyDescent="0.35">
      <c r="A327" s="1" t="s">
        <v>1201</v>
      </c>
      <c r="D327" s="1" t="s">
        <v>292</v>
      </c>
      <c r="E327" s="1" t="str">
        <f t="shared" si="5"/>
        <v>https://wicg.github.io/webhid/</v>
      </c>
    </row>
    <row r="328" spans="1:5" x14ac:dyDescent="0.35">
      <c r="A328" s="1" t="s">
        <v>1203</v>
      </c>
      <c r="D328" s="1" t="s">
        <v>292</v>
      </c>
      <c r="E328" s="1" t="str">
        <f t="shared" si="5"/>
        <v>https://wicg.github.io/webhid/</v>
      </c>
    </row>
    <row r="329" spans="1:5" x14ac:dyDescent="0.35">
      <c r="A329" s="1" t="s">
        <v>1202</v>
      </c>
      <c r="D329" s="1" t="s">
        <v>292</v>
      </c>
      <c r="E329" s="1" t="str">
        <f t="shared" si="5"/>
        <v>https://wicg.github.io/webhid/</v>
      </c>
    </row>
    <row r="330" spans="1:5" x14ac:dyDescent="0.35">
      <c r="A330" s="1" t="s">
        <v>293</v>
      </c>
      <c r="B330" s="2" t="s">
        <v>1057</v>
      </c>
      <c r="D330" s="1" t="s">
        <v>1061</v>
      </c>
      <c r="E330" s="1" t="str">
        <f t="shared" si="5"/>
        <v>https://html.spec.whatwg.org/</v>
      </c>
    </row>
    <row r="331" spans="1:5" x14ac:dyDescent="0.35">
      <c r="A331" s="1" t="s">
        <v>294</v>
      </c>
      <c r="D331" s="1" t="s">
        <v>1068</v>
      </c>
      <c r="E331" s="1" t="str">
        <f t="shared" si="5"/>
        <v>https://w3c.github.io/webcrypto/</v>
      </c>
    </row>
    <row r="332" spans="1:5" x14ac:dyDescent="0.35">
      <c r="A332" s="1" t="s">
        <v>295</v>
      </c>
      <c r="D332" s="1" t="s">
        <v>1068</v>
      </c>
      <c r="E332" s="1" t="str">
        <f t="shared" si="5"/>
        <v>https://w3c.github.io/webcrypto/</v>
      </c>
    </row>
    <row r="333" spans="1:5" x14ac:dyDescent="0.35">
      <c r="A333" s="1" t="s">
        <v>296</v>
      </c>
      <c r="D333" s="1" t="s">
        <v>1068</v>
      </c>
      <c r="E333" s="1" t="str">
        <f t="shared" si="5"/>
        <v>https://w3c.github.io/webcrypto/</v>
      </c>
    </row>
    <row r="334" spans="1:5" s="3" customFormat="1" x14ac:dyDescent="0.35">
      <c r="A334" s="3" t="s">
        <v>297</v>
      </c>
      <c r="B334" s="4"/>
      <c r="C334" s="4"/>
      <c r="D334" s="3" t="s">
        <v>1060</v>
      </c>
      <c r="E334" s="1" t="e">
        <f t="shared" ref="E334:E397" si="6">VLOOKUP(D334, $I$2:$J$80, 2, FALSE)</f>
        <v>#N/A</v>
      </c>
    </row>
    <row r="335" spans="1:5" x14ac:dyDescent="0.35">
      <c r="A335" s="1" t="s">
        <v>298</v>
      </c>
      <c r="B335" s="2" t="s">
        <v>1057</v>
      </c>
      <c r="D335" s="1" t="s">
        <v>1061</v>
      </c>
      <c r="E335" s="1" t="str">
        <f t="shared" si="6"/>
        <v>https://html.spec.whatwg.org/</v>
      </c>
    </row>
    <row r="336" spans="1:5" x14ac:dyDescent="0.35">
      <c r="A336" s="1" t="s">
        <v>299</v>
      </c>
      <c r="B336" s="2" t="s">
        <v>1057</v>
      </c>
      <c r="D336" s="1" t="s">
        <v>1061</v>
      </c>
      <c r="E336" s="1" t="str">
        <f t="shared" si="6"/>
        <v>https://html.spec.whatwg.org/</v>
      </c>
    </row>
    <row r="337" spans="1:5" x14ac:dyDescent="0.35">
      <c r="A337" s="1" t="s">
        <v>300</v>
      </c>
      <c r="B337" s="2" t="s">
        <v>1057</v>
      </c>
      <c r="D337" s="1" t="s">
        <v>1061</v>
      </c>
      <c r="E337" s="1" t="str">
        <f t="shared" si="6"/>
        <v>https://html.spec.whatwg.org/</v>
      </c>
    </row>
    <row r="338" spans="1:5" x14ac:dyDescent="0.35">
      <c r="A338" s="1" t="s">
        <v>301</v>
      </c>
      <c r="B338" s="2" t="s">
        <v>1057</v>
      </c>
      <c r="D338" s="1" t="s">
        <v>1061</v>
      </c>
      <c r="E338" s="1" t="str">
        <f t="shared" si="6"/>
        <v>https://html.spec.whatwg.org/</v>
      </c>
    </row>
    <row r="339" spans="1:5" s="3" customFormat="1" x14ac:dyDescent="0.35">
      <c r="A339" s="3" t="s">
        <v>302</v>
      </c>
      <c r="B339" s="4"/>
      <c r="C339" s="4"/>
      <c r="D339" s="3" t="s">
        <v>1061</v>
      </c>
      <c r="E339" s="1" t="str">
        <f t="shared" si="6"/>
        <v>https://html.spec.whatwg.org/</v>
      </c>
    </row>
    <row r="340" spans="1:5" x14ac:dyDescent="0.35">
      <c r="A340" s="1" t="s">
        <v>303</v>
      </c>
      <c r="B340" s="2" t="s">
        <v>1057</v>
      </c>
      <c r="D340" s="1" t="s">
        <v>1061</v>
      </c>
      <c r="E340" s="1" t="str">
        <f t="shared" si="6"/>
        <v>https://html.spec.whatwg.org/</v>
      </c>
    </row>
    <row r="341" spans="1:5" x14ac:dyDescent="0.35">
      <c r="A341" s="1" t="s">
        <v>304</v>
      </c>
      <c r="B341" s="2" t="s">
        <v>1057</v>
      </c>
      <c r="D341" s="1" t="s">
        <v>1061</v>
      </c>
      <c r="E341" s="1" t="str">
        <f t="shared" si="6"/>
        <v>https://html.spec.whatwg.org/</v>
      </c>
    </row>
    <row r="342" spans="1:5" x14ac:dyDescent="0.35">
      <c r="A342" s="1" t="s">
        <v>305</v>
      </c>
      <c r="B342" s="2" t="s">
        <v>1057</v>
      </c>
      <c r="D342" s="1" t="s">
        <v>1061</v>
      </c>
      <c r="E342" s="1" t="str">
        <f t="shared" si="6"/>
        <v>https://html.spec.whatwg.org/</v>
      </c>
    </row>
    <row r="343" spans="1:5" x14ac:dyDescent="0.35">
      <c r="A343" s="1" t="s">
        <v>306</v>
      </c>
      <c r="B343" s="2" t="s">
        <v>1057</v>
      </c>
      <c r="D343" s="1" t="s">
        <v>1061</v>
      </c>
      <c r="E343" s="1" t="str">
        <f t="shared" si="6"/>
        <v>https://html.spec.whatwg.org/</v>
      </c>
    </row>
    <row r="344" spans="1:5" x14ac:dyDescent="0.35">
      <c r="A344" s="1" t="s">
        <v>307</v>
      </c>
      <c r="B344" s="2" t="s">
        <v>1057</v>
      </c>
      <c r="D344" s="1" t="s">
        <v>1061</v>
      </c>
      <c r="E344" s="1" t="str">
        <f t="shared" si="6"/>
        <v>https://html.spec.whatwg.org/</v>
      </c>
    </row>
    <row r="345" spans="1:5" s="3" customFormat="1" x14ac:dyDescent="0.35">
      <c r="A345" s="3" t="s">
        <v>308</v>
      </c>
      <c r="B345" s="4"/>
      <c r="C345" s="4"/>
      <c r="D345" s="3" t="s">
        <v>1061</v>
      </c>
      <c r="E345" s="1" t="str">
        <f t="shared" si="6"/>
        <v>https://html.spec.whatwg.org/</v>
      </c>
    </row>
    <row r="346" spans="1:5" x14ac:dyDescent="0.35">
      <c r="A346" s="1" t="s">
        <v>309</v>
      </c>
      <c r="B346" s="2" t="s">
        <v>1057</v>
      </c>
      <c r="D346" s="1" t="s">
        <v>1061</v>
      </c>
      <c r="E346" s="1" t="str">
        <f t="shared" si="6"/>
        <v>https://html.spec.whatwg.org/</v>
      </c>
    </row>
    <row r="347" spans="1:5" x14ac:dyDescent="0.35">
      <c r="A347" s="1" t="s">
        <v>310</v>
      </c>
      <c r="B347" s="2" t="s">
        <v>1057</v>
      </c>
      <c r="D347" s="1" t="s">
        <v>1061</v>
      </c>
      <c r="E347" s="1" t="str">
        <f t="shared" si="6"/>
        <v>https://html.spec.whatwg.org/</v>
      </c>
    </row>
    <row r="348" spans="1:5" x14ac:dyDescent="0.35">
      <c r="A348" s="1" t="s">
        <v>311</v>
      </c>
      <c r="B348" s="2" t="s">
        <v>1057</v>
      </c>
      <c r="D348" s="1" t="s">
        <v>1061</v>
      </c>
      <c r="E348" s="1" t="str">
        <f t="shared" si="6"/>
        <v>https://html.spec.whatwg.org/</v>
      </c>
    </row>
    <row r="349" spans="1:5" x14ac:dyDescent="0.35">
      <c r="A349" s="1" t="s">
        <v>312</v>
      </c>
      <c r="B349" s="2" t="s">
        <v>1057</v>
      </c>
      <c r="D349" s="1" t="s">
        <v>1061</v>
      </c>
      <c r="E349" s="1" t="str">
        <f t="shared" si="6"/>
        <v>https://html.spec.whatwg.org/</v>
      </c>
    </row>
    <row r="350" spans="1:5" x14ac:dyDescent="0.35">
      <c r="A350" s="1" t="s">
        <v>313</v>
      </c>
      <c r="B350" s="2" t="s">
        <v>1057</v>
      </c>
      <c r="D350" s="1" t="s">
        <v>1061</v>
      </c>
      <c r="E350" s="1" t="str">
        <f t="shared" si="6"/>
        <v>https://html.spec.whatwg.org/</v>
      </c>
    </row>
    <row r="351" spans="1:5" x14ac:dyDescent="0.35">
      <c r="A351" s="1" t="s">
        <v>314</v>
      </c>
      <c r="B351" s="2" t="s">
        <v>1057</v>
      </c>
      <c r="D351" s="1" t="s">
        <v>1061</v>
      </c>
      <c r="E351" s="1" t="str">
        <f t="shared" si="6"/>
        <v>https://html.spec.whatwg.org/</v>
      </c>
    </row>
    <row r="352" spans="1:5" x14ac:dyDescent="0.35">
      <c r="A352" s="1" t="s">
        <v>315</v>
      </c>
      <c r="B352" s="2" t="s">
        <v>1057</v>
      </c>
      <c r="D352" s="1" t="s">
        <v>1061</v>
      </c>
      <c r="E352" s="1" t="str">
        <f t="shared" si="6"/>
        <v>https://html.spec.whatwg.org/</v>
      </c>
    </row>
    <row r="353" spans="1:5" x14ac:dyDescent="0.35">
      <c r="A353" s="1" t="s">
        <v>316</v>
      </c>
      <c r="B353" s="2" t="s">
        <v>1057</v>
      </c>
      <c r="D353" s="1" t="s">
        <v>1061</v>
      </c>
      <c r="E353" s="1" t="str">
        <f t="shared" si="6"/>
        <v>https://html.spec.whatwg.org/</v>
      </c>
    </row>
    <row r="354" spans="1:5" x14ac:dyDescent="0.35">
      <c r="A354" s="1" t="s">
        <v>317</v>
      </c>
      <c r="B354" s="2" t="s">
        <v>1057</v>
      </c>
      <c r="D354" s="1" t="s">
        <v>1061</v>
      </c>
      <c r="E354" s="1" t="str">
        <f t="shared" si="6"/>
        <v>https://html.spec.whatwg.org/</v>
      </c>
    </row>
    <row r="355" spans="1:5" x14ac:dyDescent="0.35">
      <c r="A355" s="1" t="s">
        <v>318</v>
      </c>
      <c r="B355" s="2" t="s">
        <v>1057</v>
      </c>
      <c r="D355" s="1" t="s">
        <v>1061</v>
      </c>
      <c r="E355" s="1" t="str">
        <f t="shared" si="6"/>
        <v>https://html.spec.whatwg.org/</v>
      </c>
    </row>
    <row r="356" spans="1:5" s="3" customFormat="1" x14ac:dyDescent="0.35">
      <c r="A356" s="3" t="s">
        <v>319</v>
      </c>
      <c r="B356" s="4"/>
      <c r="C356" s="4"/>
      <c r="D356" s="3" t="s">
        <v>1061</v>
      </c>
      <c r="E356" s="1" t="str">
        <f t="shared" si="6"/>
        <v>https://html.spec.whatwg.org/</v>
      </c>
    </row>
    <row r="357" spans="1:5" x14ac:dyDescent="0.35">
      <c r="A357" s="1" t="s">
        <v>320</v>
      </c>
      <c r="B357" s="2" t="s">
        <v>1057</v>
      </c>
      <c r="D357" s="1" t="s">
        <v>1061</v>
      </c>
      <c r="E357" s="1" t="str">
        <f t="shared" si="6"/>
        <v>https://html.spec.whatwg.org/</v>
      </c>
    </row>
    <row r="358" spans="1:5" x14ac:dyDescent="0.35">
      <c r="A358" s="1" t="s">
        <v>321</v>
      </c>
      <c r="B358" s="2" t="s">
        <v>1057</v>
      </c>
      <c r="D358" s="1" t="s">
        <v>1061</v>
      </c>
      <c r="E358" s="1" t="str">
        <f t="shared" si="6"/>
        <v>https://html.spec.whatwg.org/</v>
      </c>
    </row>
    <row r="359" spans="1:5" s="3" customFormat="1" x14ac:dyDescent="0.35">
      <c r="A359" s="3" t="s">
        <v>322</v>
      </c>
      <c r="B359" s="4"/>
      <c r="C359" s="4"/>
      <c r="D359" s="3" t="s">
        <v>1061</v>
      </c>
      <c r="E359" s="1" t="str">
        <f t="shared" si="6"/>
        <v>https://html.spec.whatwg.org/</v>
      </c>
    </row>
    <row r="360" spans="1:5" x14ac:dyDescent="0.35">
      <c r="A360" s="1" t="s">
        <v>323</v>
      </c>
      <c r="B360" s="2" t="s">
        <v>1057</v>
      </c>
      <c r="D360" s="1" t="s">
        <v>1061</v>
      </c>
      <c r="E360" s="1" t="str">
        <f t="shared" si="6"/>
        <v>https://html.spec.whatwg.org/</v>
      </c>
    </row>
    <row r="361" spans="1:5" x14ac:dyDescent="0.35">
      <c r="A361" s="1" t="s">
        <v>324</v>
      </c>
      <c r="B361" s="2" t="s">
        <v>1057</v>
      </c>
      <c r="D361" s="1" t="s">
        <v>1061</v>
      </c>
      <c r="E361" s="1" t="str">
        <f t="shared" si="6"/>
        <v>https://html.spec.whatwg.org/</v>
      </c>
    </row>
    <row r="362" spans="1:5" x14ac:dyDescent="0.35">
      <c r="A362" s="1" t="s">
        <v>325</v>
      </c>
      <c r="B362" s="2" t="s">
        <v>1057</v>
      </c>
      <c r="D362" s="1" t="s">
        <v>1061</v>
      </c>
      <c r="E362" s="1" t="str">
        <f t="shared" si="6"/>
        <v>https://html.spec.whatwg.org/</v>
      </c>
    </row>
    <row r="363" spans="1:5" x14ac:dyDescent="0.35">
      <c r="A363" s="1" t="s">
        <v>326</v>
      </c>
      <c r="B363" s="2" t="s">
        <v>1057</v>
      </c>
      <c r="D363" s="1" t="s">
        <v>1061</v>
      </c>
      <c r="E363" s="1" t="str">
        <f t="shared" si="6"/>
        <v>https://html.spec.whatwg.org/</v>
      </c>
    </row>
    <row r="364" spans="1:5" x14ac:dyDescent="0.35">
      <c r="A364" s="1" t="s">
        <v>327</v>
      </c>
      <c r="B364" s="2" t="s">
        <v>1057</v>
      </c>
      <c r="D364" s="1" t="s">
        <v>1061</v>
      </c>
      <c r="E364" s="1" t="str">
        <f t="shared" si="6"/>
        <v>https://html.spec.whatwg.org/</v>
      </c>
    </row>
    <row r="365" spans="1:5" x14ac:dyDescent="0.35">
      <c r="A365" s="1" t="s">
        <v>328</v>
      </c>
      <c r="B365" s="2" t="s">
        <v>1057</v>
      </c>
      <c r="D365" s="1" t="s">
        <v>1061</v>
      </c>
      <c r="E365" s="1" t="str">
        <f t="shared" si="6"/>
        <v>https://html.spec.whatwg.org/</v>
      </c>
    </row>
    <row r="366" spans="1:5" x14ac:dyDescent="0.35">
      <c r="A366" s="1" t="s">
        <v>329</v>
      </c>
      <c r="B366" s="2" t="s">
        <v>1057</v>
      </c>
      <c r="D366" s="1" t="s">
        <v>1061</v>
      </c>
      <c r="E366" s="1" t="str">
        <f t="shared" si="6"/>
        <v>https://html.spec.whatwg.org/</v>
      </c>
    </row>
    <row r="367" spans="1:5" s="3" customFormat="1" x14ac:dyDescent="0.35">
      <c r="A367" s="3" t="s">
        <v>330</v>
      </c>
      <c r="B367" s="4"/>
      <c r="C367" s="4"/>
      <c r="D367" s="3" t="s">
        <v>1061</v>
      </c>
      <c r="E367" s="1" t="str">
        <f t="shared" si="6"/>
        <v>https://html.spec.whatwg.org/</v>
      </c>
    </row>
    <row r="368" spans="1:5" x14ac:dyDescent="0.35">
      <c r="A368" s="1" t="s">
        <v>331</v>
      </c>
      <c r="B368" s="2" t="s">
        <v>1057</v>
      </c>
      <c r="D368" s="1" t="s">
        <v>1061</v>
      </c>
      <c r="E368" s="1" t="str">
        <f t="shared" si="6"/>
        <v>https://html.spec.whatwg.org/</v>
      </c>
    </row>
    <row r="369" spans="1:5" x14ac:dyDescent="0.35">
      <c r="A369" s="1" t="s">
        <v>332</v>
      </c>
      <c r="B369" s="2" t="s">
        <v>1057</v>
      </c>
      <c r="D369" s="1" t="s">
        <v>1061</v>
      </c>
      <c r="E369" s="1" t="str">
        <f t="shared" si="6"/>
        <v>https://html.spec.whatwg.org/</v>
      </c>
    </row>
    <row r="370" spans="1:5" x14ac:dyDescent="0.35">
      <c r="A370" s="1" t="s">
        <v>333</v>
      </c>
      <c r="B370" s="2" t="s">
        <v>1057</v>
      </c>
      <c r="D370" s="1" t="s">
        <v>1061</v>
      </c>
      <c r="E370" s="1" t="str">
        <f t="shared" si="6"/>
        <v>https://html.spec.whatwg.org/</v>
      </c>
    </row>
    <row r="371" spans="1:5" x14ac:dyDescent="0.35">
      <c r="A371" s="1" t="s">
        <v>334</v>
      </c>
      <c r="B371" s="2" t="s">
        <v>1057</v>
      </c>
      <c r="D371" s="1" t="s">
        <v>1061</v>
      </c>
      <c r="E371" s="1" t="str">
        <f t="shared" si="6"/>
        <v>https://html.spec.whatwg.org/</v>
      </c>
    </row>
    <row r="372" spans="1:5" x14ac:dyDescent="0.35">
      <c r="A372" s="1" t="s">
        <v>335</v>
      </c>
      <c r="B372" s="2" t="s">
        <v>1057</v>
      </c>
      <c r="D372" s="1" t="s">
        <v>1061</v>
      </c>
      <c r="E372" s="1" t="str">
        <f t="shared" si="6"/>
        <v>https://html.spec.whatwg.org/</v>
      </c>
    </row>
    <row r="373" spans="1:5" s="3" customFormat="1" x14ac:dyDescent="0.35">
      <c r="A373" s="3" t="s">
        <v>336</v>
      </c>
      <c r="B373" s="4"/>
      <c r="C373" s="4"/>
      <c r="D373" s="3" t="s">
        <v>1061</v>
      </c>
      <c r="E373" s="1" t="str">
        <f t="shared" si="6"/>
        <v>https://html.spec.whatwg.org/</v>
      </c>
    </row>
    <row r="374" spans="1:5" x14ac:dyDescent="0.35">
      <c r="A374" s="1" t="s">
        <v>337</v>
      </c>
      <c r="B374" s="2" t="s">
        <v>1057</v>
      </c>
      <c r="D374" s="1" t="s">
        <v>1061</v>
      </c>
      <c r="E374" s="1" t="str">
        <f t="shared" si="6"/>
        <v>https://html.spec.whatwg.org/</v>
      </c>
    </row>
    <row r="375" spans="1:5" x14ac:dyDescent="0.35">
      <c r="A375" s="1" t="s">
        <v>338</v>
      </c>
      <c r="B375" s="2" t="s">
        <v>1057</v>
      </c>
      <c r="D375" s="1" t="s">
        <v>1061</v>
      </c>
      <c r="E375" s="1" t="str">
        <f t="shared" si="6"/>
        <v>https://html.spec.whatwg.org/</v>
      </c>
    </row>
    <row r="376" spans="1:5" s="3" customFormat="1" x14ac:dyDescent="0.35">
      <c r="A376" s="3" t="s">
        <v>339</v>
      </c>
      <c r="B376" s="4"/>
      <c r="C376" s="4"/>
      <c r="D376" s="3" t="s">
        <v>1061</v>
      </c>
      <c r="E376" s="1" t="str">
        <f t="shared" si="6"/>
        <v>https://html.spec.whatwg.org/</v>
      </c>
    </row>
    <row r="377" spans="1:5" x14ac:dyDescent="0.35">
      <c r="A377" s="1" t="s">
        <v>340</v>
      </c>
      <c r="B377" s="2" t="s">
        <v>1057</v>
      </c>
      <c r="D377" s="1" t="s">
        <v>1061</v>
      </c>
      <c r="E377" s="1" t="str">
        <f t="shared" si="6"/>
        <v>https://html.spec.whatwg.org/</v>
      </c>
    </row>
    <row r="378" spans="1:5" x14ac:dyDescent="0.35">
      <c r="A378" s="1" t="s">
        <v>341</v>
      </c>
      <c r="D378" s="1" t="s">
        <v>1061</v>
      </c>
      <c r="E378" s="1" t="str">
        <f t="shared" si="6"/>
        <v>https://html.spec.whatwg.org/</v>
      </c>
    </row>
    <row r="379" spans="1:5" x14ac:dyDescent="0.35">
      <c r="A379" s="1" t="s">
        <v>342</v>
      </c>
      <c r="B379" s="2" t="s">
        <v>1057</v>
      </c>
      <c r="D379" s="1" t="s">
        <v>1061</v>
      </c>
      <c r="E379" s="1" t="str">
        <f t="shared" si="6"/>
        <v>https://html.spec.whatwg.org/</v>
      </c>
    </row>
    <row r="380" spans="1:5" x14ac:dyDescent="0.35">
      <c r="A380" s="1" t="s">
        <v>343</v>
      </c>
      <c r="B380" s="2" t="s">
        <v>1057</v>
      </c>
      <c r="D380" s="1" t="s">
        <v>1061</v>
      </c>
      <c r="E380" s="1" t="str">
        <f t="shared" si="6"/>
        <v>https://html.spec.whatwg.org/</v>
      </c>
    </row>
    <row r="381" spans="1:5" x14ac:dyDescent="0.35">
      <c r="A381" s="1" t="s">
        <v>344</v>
      </c>
      <c r="B381" s="2" t="s">
        <v>1057</v>
      </c>
      <c r="D381" s="1" t="s">
        <v>1061</v>
      </c>
      <c r="E381" s="1" t="str">
        <f t="shared" si="6"/>
        <v>https://html.spec.whatwg.org/</v>
      </c>
    </row>
    <row r="382" spans="1:5" x14ac:dyDescent="0.35">
      <c r="A382" s="1" t="s">
        <v>345</v>
      </c>
      <c r="B382" s="2" t="s">
        <v>1057</v>
      </c>
      <c r="D382" s="1" t="s">
        <v>1061</v>
      </c>
      <c r="E382" s="1" t="str">
        <f t="shared" si="6"/>
        <v>https://html.spec.whatwg.org/</v>
      </c>
    </row>
    <row r="383" spans="1:5" x14ac:dyDescent="0.35">
      <c r="A383" s="1" t="s">
        <v>346</v>
      </c>
      <c r="B383" s="2" t="s">
        <v>1057</v>
      </c>
      <c r="D383" s="1" t="s">
        <v>1061</v>
      </c>
      <c r="E383" s="1" t="str">
        <f t="shared" si="6"/>
        <v>https://html.spec.whatwg.org/</v>
      </c>
    </row>
    <row r="384" spans="1:5" x14ac:dyDescent="0.35">
      <c r="A384" s="1" t="s">
        <v>347</v>
      </c>
      <c r="B384" s="2" t="s">
        <v>1057</v>
      </c>
      <c r="D384" s="1" t="s">
        <v>1061</v>
      </c>
      <c r="E384" s="1" t="str">
        <f t="shared" si="6"/>
        <v>https://html.spec.whatwg.org/</v>
      </c>
    </row>
    <row r="385" spans="1:5" x14ac:dyDescent="0.35">
      <c r="A385" s="1" t="s">
        <v>348</v>
      </c>
      <c r="D385" s="1" t="s">
        <v>1061</v>
      </c>
      <c r="E385" s="1" t="str">
        <f t="shared" si="6"/>
        <v>https://html.spec.whatwg.org/</v>
      </c>
    </row>
    <row r="386" spans="1:5" x14ac:dyDescent="0.35">
      <c r="A386" s="1" t="s">
        <v>349</v>
      </c>
      <c r="B386" s="2" t="s">
        <v>1057</v>
      </c>
      <c r="D386" s="1" t="s">
        <v>1061</v>
      </c>
      <c r="E386" s="1" t="str">
        <f t="shared" si="6"/>
        <v>https://html.spec.whatwg.org/</v>
      </c>
    </row>
    <row r="387" spans="1:5" x14ac:dyDescent="0.35">
      <c r="A387" s="1" t="s">
        <v>350</v>
      </c>
      <c r="B387" s="2" t="s">
        <v>1057</v>
      </c>
      <c r="D387" s="1" t="s">
        <v>1061</v>
      </c>
      <c r="E387" s="1" t="str">
        <f t="shared" si="6"/>
        <v>https://html.spec.whatwg.org/</v>
      </c>
    </row>
    <row r="388" spans="1:5" x14ac:dyDescent="0.35">
      <c r="A388" s="1" t="s">
        <v>351</v>
      </c>
      <c r="B388" s="2" t="s">
        <v>1057</v>
      </c>
      <c r="D388" s="1" t="s">
        <v>1061</v>
      </c>
      <c r="E388" s="1" t="str">
        <f t="shared" si="6"/>
        <v>https://html.spec.whatwg.org/</v>
      </c>
    </row>
    <row r="389" spans="1:5" x14ac:dyDescent="0.35">
      <c r="A389" s="1" t="s">
        <v>352</v>
      </c>
      <c r="B389" s="2" t="s">
        <v>1057</v>
      </c>
      <c r="D389" s="1" t="s">
        <v>1061</v>
      </c>
      <c r="E389" s="1" t="str">
        <f t="shared" si="6"/>
        <v>https://html.spec.whatwg.org/</v>
      </c>
    </row>
    <row r="390" spans="1:5" x14ac:dyDescent="0.35">
      <c r="A390" s="1" t="s">
        <v>353</v>
      </c>
      <c r="B390" s="2" t="s">
        <v>1057</v>
      </c>
      <c r="D390" s="1" t="s">
        <v>1061</v>
      </c>
      <c r="E390" s="1" t="str">
        <f t="shared" si="6"/>
        <v>https://html.spec.whatwg.org/</v>
      </c>
    </row>
    <row r="391" spans="1:5" x14ac:dyDescent="0.35">
      <c r="A391" s="1" t="s">
        <v>354</v>
      </c>
      <c r="B391" s="2" t="s">
        <v>1057</v>
      </c>
      <c r="D391" s="1" t="s">
        <v>1061</v>
      </c>
      <c r="E391" s="1" t="str">
        <f t="shared" si="6"/>
        <v>https://html.spec.whatwg.org/</v>
      </c>
    </row>
    <row r="392" spans="1:5" x14ac:dyDescent="0.35">
      <c r="A392" s="1" t="s">
        <v>355</v>
      </c>
      <c r="B392" s="2" t="s">
        <v>1057</v>
      </c>
      <c r="D392" s="1" t="s">
        <v>1061</v>
      </c>
      <c r="E392" s="1" t="str">
        <f t="shared" si="6"/>
        <v>https://html.spec.whatwg.org/</v>
      </c>
    </row>
    <row r="393" spans="1:5" x14ac:dyDescent="0.35">
      <c r="A393" s="1" t="s">
        <v>356</v>
      </c>
      <c r="B393" s="2" t="s">
        <v>1057</v>
      </c>
      <c r="D393" s="1" t="s">
        <v>1061</v>
      </c>
      <c r="E393" s="1" t="str">
        <f t="shared" si="6"/>
        <v>https://html.spec.whatwg.org/</v>
      </c>
    </row>
    <row r="394" spans="1:5" x14ac:dyDescent="0.35">
      <c r="A394" s="1" t="s">
        <v>357</v>
      </c>
      <c r="B394" s="2" t="s">
        <v>1057</v>
      </c>
      <c r="D394" s="1" t="s">
        <v>1061</v>
      </c>
      <c r="E394" s="1" t="str">
        <f t="shared" si="6"/>
        <v>https://html.spec.whatwg.org/</v>
      </c>
    </row>
    <row r="395" spans="1:5" s="3" customFormat="1" x14ac:dyDescent="0.35">
      <c r="A395" s="3" t="s">
        <v>358</v>
      </c>
      <c r="B395" s="4"/>
      <c r="C395" s="4"/>
      <c r="D395" s="3" t="s">
        <v>1061</v>
      </c>
      <c r="E395" s="1" t="str">
        <f t="shared" si="6"/>
        <v>https://html.spec.whatwg.org/</v>
      </c>
    </row>
    <row r="396" spans="1:5" x14ac:dyDescent="0.35">
      <c r="A396" s="1" t="s">
        <v>359</v>
      </c>
      <c r="B396" s="2" t="s">
        <v>1057</v>
      </c>
      <c r="D396" s="1" t="s">
        <v>1061</v>
      </c>
      <c r="E396" s="1" t="str">
        <f t="shared" si="6"/>
        <v>https://html.spec.whatwg.org/</v>
      </c>
    </row>
    <row r="397" spans="1:5" x14ac:dyDescent="0.35">
      <c r="A397" s="1" t="s">
        <v>360</v>
      </c>
      <c r="B397" s="2" t="s">
        <v>1057</v>
      </c>
      <c r="D397" s="1" t="s">
        <v>1061</v>
      </c>
      <c r="E397" s="1" t="str">
        <f t="shared" si="6"/>
        <v>https://html.spec.whatwg.org/</v>
      </c>
    </row>
    <row r="398" spans="1:5" x14ac:dyDescent="0.35">
      <c r="A398" s="1" t="s">
        <v>361</v>
      </c>
      <c r="B398" s="2" t="s">
        <v>1057</v>
      </c>
      <c r="D398" s="1" t="s">
        <v>1061</v>
      </c>
      <c r="E398" s="1" t="str">
        <f t="shared" ref="E398:E461" si="7">VLOOKUP(D398, $I$2:$J$80, 2, FALSE)</f>
        <v>https://html.spec.whatwg.org/</v>
      </c>
    </row>
    <row r="399" spans="1:5" x14ac:dyDescent="0.35">
      <c r="A399" s="1" t="s">
        <v>362</v>
      </c>
      <c r="D399" s="1" t="s">
        <v>1061</v>
      </c>
      <c r="E399" s="1" t="str">
        <f t="shared" si="7"/>
        <v>https://html.spec.whatwg.org/</v>
      </c>
    </row>
    <row r="400" spans="1:5" x14ac:dyDescent="0.35">
      <c r="A400" s="1" t="s">
        <v>363</v>
      </c>
      <c r="B400" s="2" t="s">
        <v>1057</v>
      </c>
      <c r="D400" s="1" t="s">
        <v>1061</v>
      </c>
      <c r="E400" s="1" t="str">
        <f t="shared" si="7"/>
        <v>https://html.spec.whatwg.org/</v>
      </c>
    </row>
    <row r="401" spans="1:5" x14ac:dyDescent="0.35">
      <c r="A401" s="1" t="s">
        <v>364</v>
      </c>
      <c r="B401" s="2" t="s">
        <v>1057</v>
      </c>
      <c r="D401" s="1" t="s">
        <v>1061</v>
      </c>
      <c r="E401" s="1" t="str">
        <f t="shared" si="7"/>
        <v>https://html.spec.whatwg.org/</v>
      </c>
    </row>
    <row r="402" spans="1:5" x14ac:dyDescent="0.35">
      <c r="A402" s="1" t="s">
        <v>365</v>
      </c>
      <c r="B402" s="2" t="s">
        <v>1057</v>
      </c>
      <c r="D402" s="1" t="s">
        <v>1061</v>
      </c>
      <c r="E402" s="1" t="str">
        <f t="shared" si="7"/>
        <v>https://html.spec.whatwg.org/</v>
      </c>
    </row>
    <row r="403" spans="1:5" x14ac:dyDescent="0.35">
      <c r="A403" s="1" t="s">
        <v>366</v>
      </c>
      <c r="B403" s="2" t="s">
        <v>1057</v>
      </c>
      <c r="D403" s="1" t="s">
        <v>1061</v>
      </c>
      <c r="E403" s="1" t="str">
        <f t="shared" si="7"/>
        <v>https://html.spec.whatwg.org/</v>
      </c>
    </row>
    <row r="404" spans="1:5" x14ac:dyDescent="0.35">
      <c r="A404" s="1" t="s">
        <v>367</v>
      </c>
      <c r="B404" s="2" t="s">
        <v>1057</v>
      </c>
      <c r="D404" s="1" t="s">
        <v>1061</v>
      </c>
      <c r="E404" s="1" t="str">
        <f t="shared" si="7"/>
        <v>https://html.spec.whatwg.org/</v>
      </c>
    </row>
    <row r="405" spans="1:5" x14ac:dyDescent="0.35">
      <c r="A405" s="1" t="s">
        <v>368</v>
      </c>
      <c r="B405" s="2" t="s">
        <v>1057</v>
      </c>
      <c r="D405" s="1" t="s">
        <v>1061</v>
      </c>
      <c r="E405" s="1" t="str">
        <f t="shared" si="7"/>
        <v>https://html.spec.whatwg.org/</v>
      </c>
    </row>
    <row r="406" spans="1:5" x14ac:dyDescent="0.35">
      <c r="A406" s="1" t="s">
        <v>369</v>
      </c>
      <c r="B406" s="2" t="s">
        <v>1057</v>
      </c>
      <c r="D406" s="1" t="s">
        <v>1061</v>
      </c>
      <c r="E406" s="1" t="str">
        <f t="shared" si="7"/>
        <v>https://html.spec.whatwg.org/</v>
      </c>
    </row>
    <row r="407" spans="1:5" x14ac:dyDescent="0.35">
      <c r="A407" s="1" t="s">
        <v>370</v>
      </c>
      <c r="B407" s="2" t="s">
        <v>1057</v>
      </c>
      <c r="D407" s="1" t="s">
        <v>1061</v>
      </c>
      <c r="E407" s="1" t="str">
        <f t="shared" si="7"/>
        <v>https://html.spec.whatwg.org/</v>
      </c>
    </row>
    <row r="408" spans="1:5" x14ac:dyDescent="0.35">
      <c r="A408" s="1" t="s">
        <v>371</v>
      </c>
      <c r="B408" s="2" t="s">
        <v>1057</v>
      </c>
      <c r="D408" s="1" t="s">
        <v>1061</v>
      </c>
      <c r="E408" s="1" t="str">
        <f t="shared" si="7"/>
        <v>https://html.spec.whatwg.org/</v>
      </c>
    </row>
    <row r="409" spans="1:5" x14ac:dyDescent="0.35">
      <c r="A409" s="1" t="s">
        <v>372</v>
      </c>
      <c r="B409" s="2" t="s">
        <v>1057</v>
      </c>
      <c r="D409" s="1" t="s">
        <v>1061</v>
      </c>
      <c r="E409" s="1" t="str">
        <f t="shared" si="7"/>
        <v>https://html.spec.whatwg.org/</v>
      </c>
    </row>
    <row r="410" spans="1:5" x14ac:dyDescent="0.35">
      <c r="A410" s="1" t="s">
        <v>373</v>
      </c>
      <c r="B410" s="2" t="s">
        <v>1057</v>
      </c>
      <c r="D410" s="1" t="s">
        <v>1061</v>
      </c>
      <c r="E410" s="1" t="str">
        <f t="shared" si="7"/>
        <v>https://html.spec.whatwg.org/</v>
      </c>
    </row>
    <row r="411" spans="1:5" x14ac:dyDescent="0.35">
      <c r="A411" s="1" t="s">
        <v>374</v>
      </c>
      <c r="B411" s="2" t="s">
        <v>1057</v>
      </c>
      <c r="D411" s="1" t="s">
        <v>1061</v>
      </c>
      <c r="E411" s="1" t="str">
        <f t="shared" si="7"/>
        <v>https://html.spec.whatwg.org/</v>
      </c>
    </row>
    <row r="412" spans="1:5" x14ac:dyDescent="0.35">
      <c r="A412" s="1" t="s">
        <v>375</v>
      </c>
      <c r="B412" s="2" t="s">
        <v>1057</v>
      </c>
      <c r="D412" s="1" t="s">
        <v>1061</v>
      </c>
      <c r="E412" s="1" t="str">
        <f t="shared" si="7"/>
        <v>https://html.spec.whatwg.org/</v>
      </c>
    </row>
    <row r="413" spans="1:5" x14ac:dyDescent="0.35">
      <c r="A413" s="1" t="s">
        <v>376</v>
      </c>
      <c r="B413" s="2" t="s">
        <v>1057</v>
      </c>
      <c r="D413" s="1" t="s">
        <v>1061</v>
      </c>
      <c r="E413" s="1" t="str">
        <f t="shared" si="7"/>
        <v>https://html.spec.whatwg.org/</v>
      </c>
    </row>
    <row r="414" spans="1:5" x14ac:dyDescent="0.35">
      <c r="A414" s="1" t="s">
        <v>377</v>
      </c>
      <c r="D414" s="1" t="s">
        <v>1060</v>
      </c>
      <c r="E414" s="1" t="e">
        <f t="shared" si="7"/>
        <v>#N/A</v>
      </c>
    </row>
    <row r="415" spans="1:5" x14ac:dyDescent="0.35">
      <c r="A415" s="1" t="s">
        <v>378</v>
      </c>
      <c r="D415" s="1" t="s">
        <v>1204</v>
      </c>
      <c r="E415" s="1" t="str">
        <f t="shared" si="7"/>
        <v>https://w3c.github.io/IndexedDB/</v>
      </c>
    </row>
    <row r="416" spans="1:5" s="3" customFormat="1" x14ac:dyDescent="0.35">
      <c r="A416" s="3" t="s">
        <v>379</v>
      </c>
      <c r="B416" s="4"/>
      <c r="C416" s="4"/>
      <c r="D416" s="3" t="s">
        <v>1060</v>
      </c>
      <c r="E416" s="1" t="e">
        <f t="shared" si="7"/>
        <v>#N/A</v>
      </c>
    </row>
    <row r="417" spans="1:5" x14ac:dyDescent="0.35">
      <c r="A417" s="1" t="s">
        <v>380</v>
      </c>
      <c r="D417" s="1" t="s">
        <v>1204</v>
      </c>
      <c r="E417" s="1" t="str">
        <f t="shared" si="7"/>
        <v>https://w3c.github.io/IndexedDB/</v>
      </c>
    </row>
    <row r="418" spans="1:5" x14ac:dyDescent="0.35">
      <c r="A418" s="1" t="s">
        <v>381</v>
      </c>
      <c r="D418" s="1" t="s">
        <v>1204</v>
      </c>
      <c r="E418" s="1" t="str">
        <f t="shared" si="7"/>
        <v>https://w3c.github.io/IndexedDB/</v>
      </c>
    </row>
    <row r="419" spans="1:5" s="3" customFormat="1" x14ac:dyDescent="0.35">
      <c r="A419" s="3" t="s">
        <v>382</v>
      </c>
      <c r="B419" s="4"/>
      <c r="C419" s="4"/>
      <c r="D419" s="3" t="s">
        <v>1060</v>
      </c>
      <c r="E419" s="1" t="e">
        <f t="shared" si="7"/>
        <v>#N/A</v>
      </c>
    </row>
    <row r="420" spans="1:5" s="3" customFormat="1" x14ac:dyDescent="0.35">
      <c r="A420" s="3" t="s">
        <v>383</v>
      </c>
      <c r="B420" s="4"/>
      <c r="C420" s="4"/>
      <c r="D420" s="3" t="s">
        <v>1060</v>
      </c>
      <c r="E420" s="1" t="e">
        <f t="shared" si="7"/>
        <v>#N/A</v>
      </c>
    </row>
    <row r="421" spans="1:5" s="3" customFormat="1" x14ac:dyDescent="0.35">
      <c r="A421" s="3" t="s">
        <v>384</v>
      </c>
      <c r="B421" s="4"/>
      <c r="C421" s="4"/>
      <c r="D421" s="3" t="s">
        <v>1060</v>
      </c>
      <c r="E421" s="1" t="e">
        <f t="shared" si="7"/>
        <v>#N/A</v>
      </c>
    </row>
    <row r="422" spans="1:5" s="3" customFormat="1" x14ac:dyDescent="0.35">
      <c r="A422" s="3" t="s">
        <v>385</v>
      </c>
      <c r="B422" s="4"/>
      <c r="C422" s="4"/>
      <c r="D422" s="3" t="s">
        <v>1060</v>
      </c>
      <c r="E422" s="1" t="e">
        <f t="shared" si="7"/>
        <v>#N/A</v>
      </c>
    </row>
    <row r="423" spans="1:5" x14ac:dyDescent="0.35">
      <c r="A423" s="1" t="s">
        <v>386</v>
      </c>
      <c r="D423" s="1" t="s">
        <v>1204</v>
      </c>
      <c r="E423" s="1" t="str">
        <f t="shared" si="7"/>
        <v>https://w3c.github.io/IndexedDB/</v>
      </c>
    </row>
    <row r="424" spans="1:5" s="3" customFormat="1" x14ac:dyDescent="0.35">
      <c r="A424" s="3" t="s">
        <v>387</v>
      </c>
      <c r="B424" s="4"/>
      <c r="C424" s="4"/>
      <c r="D424" s="3" t="s">
        <v>1060</v>
      </c>
      <c r="E424" s="1" t="e">
        <f t="shared" si="7"/>
        <v>#N/A</v>
      </c>
    </row>
    <row r="425" spans="1:5" x14ac:dyDescent="0.35">
      <c r="A425" s="1" t="s">
        <v>388</v>
      </c>
      <c r="D425" s="1" t="s">
        <v>1204</v>
      </c>
      <c r="E425" s="1" t="str">
        <f t="shared" si="7"/>
        <v>https://w3c.github.io/IndexedDB/</v>
      </c>
    </row>
    <row r="426" spans="1:5" s="3" customFormat="1" x14ac:dyDescent="0.35">
      <c r="A426" s="3" t="s">
        <v>389</v>
      </c>
      <c r="B426" s="4"/>
      <c r="C426" s="4"/>
      <c r="D426" s="3" t="s">
        <v>1060</v>
      </c>
      <c r="E426" s="1" t="e">
        <f t="shared" si="7"/>
        <v>#N/A</v>
      </c>
    </row>
    <row r="427" spans="1:5" x14ac:dyDescent="0.35">
      <c r="A427" s="1" t="s">
        <v>390</v>
      </c>
      <c r="D427" s="1" t="s">
        <v>1204</v>
      </c>
      <c r="E427" s="1" t="str">
        <f t="shared" si="7"/>
        <v>https://w3c.github.io/IndexedDB/</v>
      </c>
    </row>
    <row r="428" spans="1:5" s="7" customFormat="1" x14ac:dyDescent="0.35">
      <c r="A428" s="7" t="s">
        <v>391</v>
      </c>
      <c r="B428" s="8"/>
      <c r="C428" s="8"/>
      <c r="D428" s="7" t="s">
        <v>1060</v>
      </c>
      <c r="E428" s="1" t="e">
        <f t="shared" si="7"/>
        <v>#N/A</v>
      </c>
    </row>
    <row r="429" spans="1:5" s="7" customFormat="1" x14ac:dyDescent="0.35">
      <c r="A429" s="7" t="s">
        <v>392</v>
      </c>
      <c r="B429" s="8"/>
      <c r="C429" s="8"/>
      <c r="D429" s="7" t="s">
        <v>1060</v>
      </c>
      <c r="E429" s="1" t="e">
        <f t="shared" si="7"/>
        <v>#N/A</v>
      </c>
    </row>
    <row r="430" spans="1:5" x14ac:dyDescent="0.35">
      <c r="A430" s="1" t="s">
        <v>393</v>
      </c>
      <c r="D430" s="1" t="s">
        <v>1204</v>
      </c>
      <c r="E430" s="1" t="str">
        <f t="shared" si="7"/>
        <v>https://w3c.github.io/IndexedDB/</v>
      </c>
    </row>
    <row r="431" spans="1:5" s="3" customFormat="1" x14ac:dyDescent="0.35">
      <c r="A431" s="3" t="s">
        <v>394</v>
      </c>
      <c r="B431" s="4"/>
      <c r="C431" s="4"/>
      <c r="D431" s="3" t="s">
        <v>1060</v>
      </c>
      <c r="E431" s="1" t="e">
        <f t="shared" si="7"/>
        <v>#N/A</v>
      </c>
    </row>
    <row r="432" spans="1:5" x14ac:dyDescent="0.35">
      <c r="A432" s="1" t="s">
        <v>395</v>
      </c>
      <c r="D432" s="1" t="s">
        <v>1204</v>
      </c>
      <c r="E432" s="1" t="str">
        <f t="shared" si="7"/>
        <v>https://w3c.github.io/IndexedDB/</v>
      </c>
    </row>
    <row r="433" spans="1:5" x14ac:dyDescent="0.35">
      <c r="A433" s="1" t="s">
        <v>396</v>
      </c>
      <c r="D433" s="1" t="s">
        <v>1204</v>
      </c>
      <c r="E433" s="1" t="str">
        <f t="shared" si="7"/>
        <v>https://w3c.github.io/IndexedDB/</v>
      </c>
    </row>
    <row r="434" spans="1:5" x14ac:dyDescent="0.35">
      <c r="A434" s="1" t="s">
        <v>397</v>
      </c>
      <c r="D434" s="1" t="s">
        <v>1204</v>
      </c>
      <c r="E434" s="1" t="str">
        <f t="shared" si="7"/>
        <v>https://w3c.github.io/IndexedDB/</v>
      </c>
    </row>
    <row r="435" spans="1:5" s="3" customFormat="1" x14ac:dyDescent="0.35">
      <c r="A435" s="3" t="s">
        <v>398</v>
      </c>
      <c r="B435" s="4"/>
      <c r="C435" s="4"/>
      <c r="D435" s="3" t="s">
        <v>1060</v>
      </c>
      <c r="E435" s="1" t="e">
        <f t="shared" si="7"/>
        <v>#N/A</v>
      </c>
    </row>
    <row r="436" spans="1:5" x14ac:dyDescent="0.35">
      <c r="A436" s="1" t="s">
        <v>399</v>
      </c>
      <c r="D436" s="1" t="s">
        <v>1204</v>
      </c>
      <c r="E436" s="1" t="str">
        <f t="shared" si="7"/>
        <v>https://w3c.github.io/IndexedDB/</v>
      </c>
    </row>
    <row r="437" spans="1:5" x14ac:dyDescent="0.35">
      <c r="A437" s="1" t="s">
        <v>400</v>
      </c>
      <c r="D437" s="1" t="s">
        <v>1060</v>
      </c>
      <c r="E437" s="1" t="e">
        <f t="shared" si="7"/>
        <v>#N/A</v>
      </c>
    </row>
    <row r="438" spans="1:5" x14ac:dyDescent="0.35">
      <c r="A438" s="1" t="s">
        <v>401</v>
      </c>
      <c r="D438" s="1" t="s">
        <v>1062</v>
      </c>
      <c r="E438" s="1" t="str">
        <f t="shared" si="7"/>
        <v>https://www.w3.org/TR/webaudio/</v>
      </c>
    </row>
    <row r="439" spans="1:5" x14ac:dyDescent="0.35">
      <c r="A439" s="1" t="s">
        <v>402</v>
      </c>
      <c r="B439" s="2" t="s">
        <v>1057</v>
      </c>
      <c r="D439" s="1" t="s">
        <v>1061</v>
      </c>
      <c r="E439" s="1" t="str">
        <f t="shared" si="7"/>
        <v>https://html.spec.whatwg.org/</v>
      </c>
    </row>
    <row r="440" spans="1:5" x14ac:dyDescent="0.35">
      <c r="A440" s="1" t="s">
        <v>403</v>
      </c>
      <c r="B440" s="2" t="s">
        <v>1057</v>
      </c>
      <c r="D440" s="1" t="s">
        <v>1061</v>
      </c>
      <c r="E440" s="1" t="str">
        <f t="shared" si="7"/>
        <v>https://html.spec.whatwg.org/</v>
      </c>
    </row>
    <row r="441" spans="1:5" x14ac:dyDescent="0.35">
      <c r="A441" s="1" t="s">
        <v>404</v>
      </c>
      <c r="D441" s="1" t="s">
        <v>1206</v>
      </c>
      <c r="E441" s="1" t="str">
        <f t="shared" si="7"/>
        <v>https://w3c.github.io/mediacapture-image/</v>
      </c>
    </row>
    <row r="442" spans="1:5" x14ac:dyDescent="0.35">
      <c r="A442" s="1" t="s">
        <v>405</v>
      </c>
      <c r="D442" s="1" t="s">
        <v>1061</v>
      </c>
      <c r="E442" s="1" t="str">
        <f t="shared" si="7"/>
        <v>https://html.spec.whatwg.org/</v>
      </c>
    </row>
    <row r="443" spans="1:5" x14ac:dyDescent="0.35">
      <c r="A443" s="1" t="s">
        <v>406</v>
      </c>
      <c r="D443" s="1" t="s">
        <v>1208</v>
      </c>
      <c r="E443" s="1" t="str">
        <f t="shared" si="7"/>
        <v>https://wicg.github.io/input-device-capabilities/</v>
      </c>
    </row>
    <row r="444" spans="1:5" x14ac:dyDescent="0.35">
      <c r="A444" s="1" t="s">
        <v>407</v>
      </c>
      <c r="D444" s="1" t="s">
        <v>1135</v>
      </c>
      <c r="E444" s="1" t="str">
        <f t="shared" si="7"/>
        <v>https://w3c.github.io/mediacapture-main/</v>
      </c>
    </row>
    <row r="445" spans="1:5" x14ac:dyDescent="0.35">
      <c r="A445" s="1" t="s">
        <v>408</v>
      </c>
      <c r="D445" s="1" t="s">
        <v>1133</v>
      </c>
      <c r="E445" s="1" t="str">
        <f t="shared" si="7"/>
        <v>https://w3c.github.io/uievents/</v>
      </c>
    </row>
    <row r="446" spans="1:5" s="3" customFormat="1" x14ac:dyDescent="0.35">
      <c r="A446" s="3" t="s">
        <v>409</v>
      </c>
      <c r="B446" s="4"/>
      <c r="C446" s="4"/>
      <c r="D446" s="3" t="s">
        <v>1060</v>
      </c>
      <c r="E446" s="3" t="e">
        <f t="shared" si="7"/>
        <v>#N/A</v>
      </c>
    </row>
    <row r="447" spans="1:5" s="3" customFormat="1" x14ac:dyDescent="0.35">
      <c r="A447" s="3" t="s">
        <v>410</v>
      </c>
      <c r="B447" s="4"/>
      <c r="C447" s="4"/>
      <c r="D447" s="3" t="s">
        <v>1060</v>
      </c>
      <c r="E447" s="1" t="e">
        <f t="shared" si="7"/>
        <v>#N/A</v>
      </c>
    </row>
    <row r="448" spans="1:5" x14ac:dyDescent="0.35">
      <c r="A448" s="1" t="s">
        <v>411</v>
      </c>
      <c r="D448" s="1" t="s">
        <v>1210</v>
      </c>
      <c r="E448" s="1" t="str">
        <f t="shared" si="7"/>
        <v>https://w3c.github.io/IntersectionObserver/</v>
      </c>
    </row>
    <row r="449" spans="1:5" x14ac:dyDescent="0.35">
      <c r="A449" s="1" t="s">
        <v>412</v>
      </c>
      <c r="D449" s="1" t="s">
        <v>1210</v>
      </c>
      <c r="E449" s="1" t="str">
        <f t="shared" si="7"/>
        <v>https://w3c.github.io/IntersectionObserver/</v>
      </c>
    </row>
    <row r="450" spans="1:5" x14ac:dyDescent="0.35">
      <c r="A450" s="1" t="s">
        <v>413</v>
      </c>
      <c r="D450" s="1" t="s">
        <v>1060</v>
      </c>
      <c r="E450" s="1" t="e">
        <f t="shared" si="7"/>
        <v>#N/A</v>
      </c>
    </row>
    <row r="451" spans="1:5" x14ac:dyDescent="0.35">
      <c r="A451" s="1" t="s">
        <v>414</v>
      </c>
      <c r="D451" s="1" t="s">
        <v>1060</v>
      </c>
      <c r="E451" s="1" t="e">
        <f t="shared" si="7"/>
        <v>#N/A</v>
      </c>
    </row>
    <row r="452" spans="1:5" x14ac:dyDescent="0.35">
      <c r="A452" s="1" t="s">
        <v>415</v>
      </c>
      <c r="D452" s="1" t="s">
        <v>1213</v>
      </c>
      <c r="E452" s="1" t="str">
        <f t="shared" si="7"/>
        <v>https://wicg.github.io/keyboard-map, https://wicg.github.io/keyboard-lock/</v>
      </c>
    </row>
    <row r="453" spans="1:5" x14ac:dyDescent="0.35">
      <c r="A453" s="1" t="s">
        <v>416</v>
      </c>
      <c r="D453" s="1" t="s">
        <v>1133</v>
      </c>
      <c r="E453" s="1" t="str">
        <f t="shared" si="7"/>
        <v>https://w3c.github.io/uievents/</v>
      </c>
    </row>
    <row r="454" spans="1:5" x14ac:dyDescent="0.35">
      <c r="A454" s="1" t="s">
        <v>417</v>
      </c>
      <c r="D454" s="1" t="s">
        <v>1213</v>
      </c>
      <c r="E454" s="1" t="str">
        <f t="shared" si="7"/>
        <v>https://wicg.github.io/keyboard-map, https://wicg.github.io/keyboard-lock/</v>
      </c>
    </row>
    <row r="455" spans="1:5" x14ac:dyDescent="0.35">
      <c r="A455" s="1" t="s">
        <v>418</v>
      </c>
      <c r="D455" s="1" t="s">
        <v>1065</v>
      </c>
      <c r="E455" s="1" t="str">
        <f t="shared" si="7"/>
        <v>https://drafts.csswg.org/web-animations</v>
      </c>
    </row>
    <row r="456" spans="1:5" x14ac:dyDescent="0.35">
      <c r="A456" s="1" t="s">
        <v>419</v>
      </c>
      <c r="D456" s="1" t="s">
        <v>1065</v>
      </c>
      <c r="E456" s="1" t="str">
        <f t="shared" si="7"/>
        <v>https://drafts.csswg.org/web-animations</v>
      </c>
    </row>
    <row r="457" spans="1:5" x14ac:dyDescent="0.35">
      <c r="A457" s="1" t="s">
        <v>420</v>
      </c>
      <c r="D457" s="1" t="s">
        <v>1080</v>
      </c>
      <c r="E457" s="1" t="str">
        <f t="shared" si="7"/>
        <v>?</v>
      </c>
    </row>
    <row r="458" spans="1:5" x14ac:dyDescent="0.35">
      <c r="A458" s="1" t="s">
        <v>421</v>
      </c>
      <c r="D458" s="1" t="s">
        <v>1060</v>
      </c>
      <c r="E458" s="1" t="e">
        <f t="shared" si="7"/>
        <v>#N/A</v>
      </c>
    </row>
    <row r="459" spans="1:5" x14ac:dyDescent="0.35">
      <c r="A459" s="1" t="s">
        <v>422</v>
      </c>
      <c r="D459" s="1" t="s">
        <v>1214</v>
      </c>
      <c r="E459" s="1" t="str">
        <f t="shared" si="7"/>
        <v>https://wicg.github.io/largest-contentful-paint/</v>
      </c>
    </row>
    <row r="460" spans="1:5" x14ac:dyDescent="0.35">
      <c r="A460" s="1" t="s">
        <v>423</v>
      </c>
      <c r="D460" s="1" t="s">
        <v>1216</v>
      </c>
      <c r="E460" s="1" t="str">
        <f t="shared" si="7"/>
        <v>https://wicg.github.io/layout-instability/</v>
      </c>
    </row>
    <row r="461" spans="1:5" x14ac:dyDescent="0.35">
      <c r="A461" s="1" t="s">
        <v>424</v>
      </c>
      <c r="D461" s="1" t="s">
        <v>1216</v>
      </c>
      <c r="E461" s="1" t="str">
        <f t="shared" si="7"/>
        <v>https://wicg.github.io/layout-instability/</v>
      </c>
    </row>
    <row r="462" spans="1:5" x14ac:dyDescent="0.35">
      <c r="A462" s="1" t="s">
        <v>425</v>
      </c>
      <c r="D462" s="1" t="s">
        <v>4</v>
      </c>
      <c r="E462" s="1" t="str">
        <f t="shared" ref="E462:E525" si="8">VLOOKUP(D462, $I$2:$J$80, 2, FALSE)</f>
        <v>https://www.w3.org/TR/accelerometer/</v>
      </c>
    </row>
    <row r="463" spans="1:5" x14ac:dyDescent="0.35">
      <c r="A463" s="1" t="s">
        <v>426</v>
      </c>
      <c r="D463" s="1" t="s">
        <v>1060</v>
      </c>
      <c r="E463" s="1" t="e">
        <f t="shared" si="8"/>
        <v>#N/A</v>
      </c>
    </row>
    <row r="464" spans="1:5" x14ac:dyDescent="0.35">
      <c r="A464" s="1" t="s">
        <v>427</v>
      </c>
      <c r="D464" s="1" t="s">
        <v>1060</v>
      </c>
      <c r="E464" s="1" t="e">
        <f t="shared" si="8"/>
        <v>#N/A</v>
      </c>
    </row>
    <row r="465" spans="1:6" s="3" customFormat="1" x14ac:dyDescent="0.35">
      <c r="A465" s="3" t="s">
        <v>428</v>
      </c>
      <c r="B465" s="4"/>
      <c r="C465" s="4"/>
      <c r="D465" s="3" t="s">
        <v>1060</v>
      </c>
      <c r="E465" s="3" t="e">
        <f t="shared" si="8"/>
        <v>#N/A</v>
      </c>
    </row>
    <row r="466" spans="1:6" x14ac:dyDescent="0.35">
      <c r="A466" s="1" t="s">
        <v>429</v>
      </c>
      <c r="B466" s="2" t="s">
        <v>1057</v>
      </c>
      <c r="D466" s="1" t="s">
        <v>1061</v>
      </c>
      <c r="E466" s="1" t="str">
        <f t="shared" si="8"/>
        <v>https://html.spec.whatwg.org/</v>
      </c>
    </row>
    <row r="467" spans="1:6" x14ac:dyDescent="0.35">
      <c r="A467" s="1" t="s">
        <v>430</v>
      </c>
      <c r="D467" s="1" t="s">
        <v>1218</v>
      </c>
      <c r="E467" s="1" t="str">
        <f t="shared" si="8"/>
        <v>https://wicg.github.io/web-locks/</v>
      </c>
    </row>
    <row r="468" spans="1:6" s="3" customFormat="1" x14ac:dyDescent="0.35">
      <c r="A468" s="3" t="s">
        <v>431</v>
      </c>
      <c r="B468" s="4"/>
      <c r="C468" s="4"/>
      <c r="D468" s="3" t="s">
        <v>1060</v>
      </c>
      <c r="E468" s="3" t="e">
        <f t="shared" si="8"/>
        <v>#N/A</v>
      </c>
    </row>
    <row r="469" spans="1:6" x14ac:dyDescent="0.35">
      <c r="A469" s="1" t="s">
        <v>432</v>
      </c>
      <c r="D469" s="1" t="s">
        <v>1218</v>
      </c>
      <c r="E469" s="1" t="str">
        <f t="shared" si="8"/>
        <v>https://wicg.github.io/web-locks/</v>
      </c>
    </row>
    <row r="470" spans="1:6" x14ac:dyDescent="0.35">
      <c r="A470" s="1" t="s">
        <v>433</v>
      </c>
      <c r="D470" s="1" t="s">
        <v>1060</v>
      </c>
      <c r="E470" s="1" t="e">
        <f t="shared" si="8"/>
        <v>#N/A</v>
      </c>
    </row>
    <row r="471" spans="1:6" x14ac:dyDescent="0.35">
      <c r="A471" s="1" t="s">
        <v>434</v>
      </c>
      <c r="D471" s="1" t="s">
        <v>434</v>
      </c>
      <c r="E471" s="1" t="str">
        <f t="shared" si="8"/>
        <v>https://w3c.github.io/magnetometer/</v>
      </c>
    </row>
    <row r="472" spans="1:6" x14ac:dyDescent="0.35">
      <c r="A472" s="1" t="s">
        <v>435</v>
      </c>
      <c r="D472" s="1" t="s">
        <v>1223</v>
      </c>
      <c r="E472" s="1" t="str">
        <f t="shared" si="8"/>
        <v>https://w3c.github.io/mathml-core/</v>
      </c>
    </row>
    <row r="473" spans="1:6" x14ac:dyDescent="0.35">
      <c r="A473" s="1" t="s">
        <v>436</v>
      </c>
      <c r="D473" s="1" t="s">
        <v>1225</v>
      </c>
      <c r="E473" s="1" t="str">
        <f t="shared" si="8"/>
        <v>https://w3c.github.io/media-capabilities/</v>
      </c>
    </row>
    <row r="474" spans="1:6" x14ac:dyDescent="0.35">
      <c r="A474" s="1" t="s">
        <v>437</v>
      </c>
      <c r="D474" s="1" t="s">
        <v>1225</v>
      </c>
      <c r="E474" s="1" t="str">
        <f t="shared" si="8"/>
        <v>https://w3c.github.io/media-capabilities/</v>
      </c>
    </row>
    <row r="475" spans="1:6" x14ac:dyDescent="0.35">
      <c r="A475" s="1" t="s">
        <v>438</v>
      </c>
      <c r="D475" s="1" t="s">
        <v>1060</v>
      </c>
      <c r="E475" s="1" t="e">
        <f t="shared" si="8"/>
        <v>#N/A</v>
      </c>
    </row>
    <row r="476" spans="1:6" x14ac:dyDescent="0.35">
      <c r="A476" s="1" t="s">
        <v>439</v>
      </c>
      <c r="D476" s="1" t="s">
        <v>1060</v>
      </c>
      <c r="E476" s="1" t="e">
        <f t="shared" si="8"/>
        <v>#N/A</v>
      </c>
    </row>
    <row r="477" spans="1:6" x14ac:dyDescent="0.35">
      <c r="A477" s="1" t="s">
        <v>440</v>
      </c>
      <c r="D477" s="1" t="s">
        <v>1135</v>
      </c>
      <c r="E477" s="1" t="str">
        <f t="shared" si="8"/>
        <v>https://w3c.github.io/mediacapture-main/</v>
      </c>
    </row>
    <row r="478" spans="1:6" x14ac:dyDescent="0.35">
      <c r="A478" s="1" t="s">
        <v>441</v>
      </c>
      <c r="D478" s="1" t="s">
        <v>1220</v>
      </c>
      <c r="E478" s="1" t="str">
        <f t="shared" si="8"/>
        <v>https://www.w3.org/TR/mediacapture-streams/</v>
      </c>
      <c r="F478" s="1" t="s">
        <v>1136</v>
      </c>
    </row>
    <row r="479" spans="1:6" x14ac:dyDescent="0.35">
      <c r="A479" s="1" t="s">
        <v>442</v>
      </c>
      <c r="D479" s="1" t="s">
        <v>1062</v>
      </c>
      <c r="E479" s="1" t="str">
        <f t="shared" si="8"/>
        <v>https://www.w3.org/TR/webaudio/</v>
      </c>
    </row>
    <row r="480" spans="1:6" x14ac:dyDescent="0.35">
      <c r="A480" s="1" t="s">
        <v>443</v>
      </c>
      <c r="D480" s="1" t="s">
        <v>1060</v>
      </c>
      <c r="E480" s="1" t="e">
        <f t="shared" si="8"/>
        <v>#N/A</v>
      </c>
    </row>
    <row r="481" spans="1:5" x14ac:dyDescent="0.35">
      <c r="A481" s="1" t="s">
        <v>444</v>
      </c>
      <c r="D481" s="1" t="s">
        <v>1061</v>
      </c>
      <c r="E481" s="1" t="str">
        <f t="shared" si="8"/>
        <v>https://html.spec.whatwg.org/</v>
      </c>
    </row>
    <row r="482" spans="1:5" x14ac:dyDescent="0.35">
      <c r="A482" s="1" t="s">
        <v>445</v>
      </c>
      <c r="D482" s="1" t="s">
        <v>1060</v>
      </c>
      <c r="E482" s="1" t="e">
        <f t="shared" si="8"/>
        <v>#N/A</v>
      </c>
    </row>
    <row r="483" spans="1:5" x14ac:dyDescent="0.35">
      <c r="A483" s="1" t="s">
        <v>446</v>
      </c>
      <c r="D483" s="1" t="s">
        <v>1227</v>
      </c>
      <c r="E483" s="1" t="str">
        <f t="shared" si="8"/>
        <v>https://w3c.github.io/encrypted-media/</v>
      </c>
    </row>
    <row r="484" spans="1:5" x14ac:dyDescent="0.35">
      <c r="A484" s="1" t="s">
        <v>447</v>
      </c>
      <c r="D484" s="1" t="s">
        <v>1060</v>
      </c>
      <c r="E484" s="1" t="e">
        <f t="shared" si="8"/>
        <v>#N/A</v>
      </c>
    </row>
    <row r="485" spans="1:5" x14ac:dyDescent="0.35">
      <c r="A485" s="1" t="s">
        <v>448</v>
      </c>
      <c r="D485" s="1" t="s">
        <v>1060</v>
      </c>
      <c r="E485" s="1" t="e">
        <f t="shared" si="8"/>
        <v>#N/A</v>
      </c>
    </row>
    <row r="486" spans="1:5" x14ac:dyDescent="0.35">
      <c r="A486" s="1" t="s">
        <v>449</v>
      </c>
      <c r="D486" s="1" t="s">
        <v>1060</v>
      </c>
      <c r="E486" s="1" t="e">
        <f t="shared" si="8"/>
        <v>#N/A</v>
      </c>
    </row>
    <row r="487" spans="1:5" x14ac:dyDescent="0.35">
      <c r="A487" s="1" t="s">
        <v>450</v>
      </c>
      <c r="D487" s="1" t="s">
        <v>1060</v>
      </c>
      <c r="E487" s="1" t="e">
        <f t="shared" si="8"/>
        <v>#N/A</v>
      </c>
    </row>
    <row r="488" spans="1:5" x14ac:dyDescent="0.35">
      <c r="A488" s="1" t="s">
        <v>451</v>
      </c>
      <c r="D488" s="1" t="s">
        <v>1060</v>
      </c>
      <c r="E488" s="1" t="e">
        <f t="shared" si="8"/>
        <v>#N/A</v>
      </c>
    </row>
    <row r="489" spans="1:5" x14ac:dyDescent="0.35">
      <c r="A489" s="1" t="s">
        <v>452</v>
      </c>
      <c r="B489" s="2" t="s">
        <v>1057</v>
      </c>
      <c r="D489" s="1" t="s">
        <v>1130</v>
      </c>
      <c r="E489" s="1" t="str">
        <f t="shared" si="8"/>
        <v>https://drafts.csswg.org/cssom/</v>
      </c>
    </row>
    <row r="490" spans="1:5" x14ac:dyDescent="0.35">
      <c r="A490" s="1" t="s">
        <v>453</v>
      </c>
      <c r="D490" s="1" t="s">
        <v>1060</v>
      </c>
      <c r="E490" s="1" t="e">
        <f t="shared" si="8"/>
        <v>#N/A</v>
      </c>
    </row>
    <row r="491" spans="1:5" x14ac:dyDescent="0.35">
      <c r="A491" s="1" t="s">
        <v>454</v>
      </c>
      <c r="D491" s="1" t="s">
        <v>1060</v>
      </c>
      <c r="E491" s="1" t="e">
        <f t="shared" si="8"/>
        <v>#N/A</v>
      </c>
    </row>
    <row r="492" spans="1:5" x14ac:dyDescent="0.35">
      <c r="A492" s="1" t="s">
        <v>455</v>
      </c>
      <c r="D492" s="1" t="s">
        <v>1153</v>
      </c>
      <c r="E492" s="1" t="str">
        <f t="shared" si="8"/>
        <v>https://drafts.csswg.org/cssom-view/</v>
      </c>
    </row>
    <row r="493" spans="1:5" x14ac:dyDescent="0.35">
      <c r="A493" s="1" t="s">
        <v>456</v>
      </c>
      <c r="D493" s="1" t="s">
        <v>1153</v>
      </c>
      <c r="E493" s="1" t="str">
        <f t="shared" si="8"/>
        <v>https://drafts.csswg.org/cssom-view/</v>
      </c>
    </row>
    <row r="494" spans="1:5" x14ac:dyDescent="0.35">
      <c r="A494" s="1" t="s">
        <v>457</v>
      </c>
      <c r="D494" s="1" t="s">
        <v>1111</v>
      </c>
      <c r="E494" s="1" t="str">
        <f t="shared" si="8"/>
        <v>https://www.w3.org/TR/mediastream-recording/</v>
      </c>
    </row>
    <row r="495" spans="1:5" x14ac:dyDescent="0.35">
      <c r="A495" s="1" t="s">
        <v>458</v>
      </c>
      <c r="D495" s="1" t="s">
        <v>1111</v>
      </c>
      <c r="E495" s="1" t="str">
        <f t="shared" si="8"/>
        <v>https://www.w3.org/TR/mediastream-recording/</v>
      </c>
    </row>
    <row r="496" spans="1:5" x14ac:dyDescent="0.35">
      <c r="A496" s="1" t="s">
        <v>459</v>
      </c>
      <c r="D496" s="1" t="s">
        <v>1060</v>
      </c>
      <c r="E496" s="1" t="e">
        <f t="shared" si="8"/>
        <v>#N/A</v>
      </c>
    </row>
    <row r="497" spans="1:6" x14ac:dyDescent="0.35">
      <c r="A497" s="1" t="s">
        <v>460</v>
      </c>
      <c r="D497" s="1" t="s">
        <v>1060</v>
      </c>
      <c r="E497" s="1" t="e">
        <f t="shared" si="8"/>
        <v>#N/A</v>
      </c>
    </row>
    <row r="498" spans="1:6" x14ac:dyDescent="0.35">
      <c r="A498" s="1" t="s">
        <v>461</v>
      </c>
      <c r="D498" s="1" t="s">
        <v>1060</v>
      </c>
      <c r="E498" s="1" t="e">
        <f t="shared" si="8"/>
        <v>#N/A</v>
      </c>
    </row>
    <row r="499" spans="1:6" x14ac:dyDescent="0.35">
      <c r="A499" s="1" t="s">
        <v>462</v>
      </c>
      <c r="D499" s="1" t="s">
        <v>1060</v>
      </c>
      <c r="E499" s="1" t="e">
        <f t="shared" si="8"/>
        <v>#N/A</v>
      </c>
    </row>
    <row r="500" spans="1:6" x14ac:dyDescent="0.35">
      <c r="A500" s="1" t="s">
        <v>463</v>
      </c>
      <c r="D500" s="1" t="s">
        <v>1220</v>
      </c>
      <c r="E500" s="1" t="str">
        <f t="shared" si="8"/>
        <v>https://www.w3.org/TR/mediacapture-streams/</v>
      </c>
      <c r="F500" s="1" t="s">
        <v>1136</v>
      </c>
    </row>
    <row r="501" spans="1:6" x14ac:dyDescent="0.35">
      <c r="A501" s="1" t="s">
        <v>464</v>
      </c>
      <c r="D501" s="1" t="s">
        <v>1062</v>
      </c>
      <c r="E501" s="1" t="str">
        <f t="shared" si="8"/>
        <v>https://www.w3.org/TR/webaudio/</v>
      </c>
    </row>
    <row r="502" spans="1:6" x14ac:dyDescent="0.35">
      <c r="A502" s="1" t="s">
        <v>465</v>
      </c>
      <c r="D502" s="1" t="s">
        <v>1062</v>
      </c>
      <c r="E502" s="1" t="str">
        <f t="shared" si="8"/>
        <v>https://www.w3.org/TR/webaudio/</v>
      </c>
    </row>
    <row r="503" spans="1:6" x14ac:dyDescent="0.35">
      <c r="A503" s="1" t="s">
        <v>466</v>
      </c>
      <c r="D503" s="1" t="s">
        <v>1062</v>
      </c>
      <c r="E503" s="1" t="str">
        <f t="shared" si="8"/>
        <v>https://www.w3.org/TR/webaudio/</v>
      </c>
    </row>
    <row r="504" spans="1:6" x14ac:dyDescent="0.35">
      <c r="A504" s="1" t="s">
        <v>467</v>
      </c>
      <c r="D504" s="1" t="s">
        <v>1060</v>
      </c>
      <c r="E504" s="1" t="e">
        <f t="shared" si="8"/>
        <v>#N/A</v>
      </c>
    </row>
    <row r="505" spans="1:6" x14ac:dyDescent="0.35">
      <c r="A505" s="1" t="s">
        <v>468</v>
      </c>
      <c r="D505" s="1" t="s">
        <v>1060</v>
      </c>
      <c r="E505" s="1" t="e">
        <f t="shared" si="8"/>
        <v>#N/A</v>
      </c>
    </row>
    <row r="506" spans="1:6" x14ac:dyDescent="0.35">
      <c r="A506" s="1" t="s">
        <v>469</v>
      </c>
      <c r="D506" s="1" t="s">
        <v>1220</v>
      </c>
      <c r="E506" s="1" t="str">
        <f t="shared" si="8"/>
        <v>https://www.w3.org/TR/mediacapture-streams/</v>
      </c>
      <c r="F506" s="1" t="s">
        <v>1136</v>
      </c>
    </row>
    <row r="507" spans="1:6" x14ac:dyDescent="0.35">
      <c r="A507" s="1" t="s">
        <v>470</v>
      </c>
      <c r="D507" s="1" t="s">
        <v>1062</v>
      </c>
      <c r="E507" s="1" t="str">
        <f t="shared" si="8"/>
        <v>https://www.w3.org/TR/webaudio/</v>
      </c>
    </row>
    <row r="508" spans="1:6" x14ac:dyDescent="0.35">
      <c r="A508" s="1" t="s">
        <v>471</v>
      </c>
      <c r="D508" s="1" t="s">
        <v>1062</v>
      </c>
      <c r="E508" s="1" t="str">
        <f t="shared" si="8"/>
        <v>https://www.w3.org/TR/webaudio/</v>
      </c>
    </row>
    <row r="509" spans="1:6" x14ac:dyDescent="0.35">
      <c r="A509" s="1" t="s">
        <v>472</v>
      </c>
      <c r="D509" s="1" t="s">
        <v>1220</v>
      </c>
      <c r="E509" s="1" t="str">
        <f t="shared" si="8"/>
        <v>https://www.w3.org/TR/mediacapture-streams/</v>
      </c>
      <c r="F509" s="1" t="s">
        <v>1136</v>
      </c>
    </row>
    <row r="510" spans="1:6" x14ac:dyDescent="0.35">
      <c r="A510" s="1" t="s">
        <v>473</v>
      </c>
      <c r="D510" s="1" t="s">
        <v>1220</v>
      </c>
      <c r="E510" s="1" t="str">
        <f t="shared" si="8"/>
        <v>https://www.w3.org/TR/mediacapture-streams/</v>
      </c>
    </row>
    <row r="511" spans="1:6" x14ac:dyDescent="0.35">
      <c r="A511" s="1" t="s">
        <v>474</v>
      </c>
      <c r="D511" s="1" t="s">
        <v>1060</v>
      </c>
      <c r="E511" s="1" t="e">
        <f t="shared" si="8"/>
        <v>#N/A</v>
      </c>
    </row>
    <row r="512" spans="1:6" x14ac:dyDescent="0.35">
      <c r="A512" s="1" t="s">
        <v>475</v>
      </c>
      <c r="D512" s="1" t="s">
        <v>1220</v>
      </c>
      <c r="E512" s="1" t="str">
        <f t="shared" si="8"/>
        <v>https://www.w3.org/TR/mediacapture-streams/</v>
      </c>
    </row>
    <row r="513" spans="1:5" x14ac:dyDescent="0.35">
      <c r="A513" s="1" t="s">
        <v>476</v>
      </c>
      <c r="D513" s="1" t="s">
        <v>1060</v>
      </c>
      <c r="E513" s="1" t="e">
        <f t="shared" si="8"/>
        <v>#N/A</v>
      </c>
    </row>
    <row r="514" spans="1:5" x14ac:dyDescent="0.35">
      <c r="A514" s="1" t="s">
        <v>477</v>
      </c>
      <c r="D514" s="1" t="s">
        <v>1060</v>
      </c>
      <c r="E514" s="1" t="e">
        <f t="shared" si="8"/>
        <v>#N/A</v>
      </c>
    </row>
    <row r="515" spans="1:5" x14ac:dyDescent="0.35">
      <c r="A515" s="1" t="s">
        <v>478</v>
      </c>
      <c r="D515" s="1" t="s">
        <v>1060</v>
      </c>
      <c r="E515" s="1" t="e">
        <f t="shared" si="8"/>
        <v>#N/A</v>
      </c>
    </row>
    <row r="516" spans="1:5" x14ac:dyDescent="0.35">
      <c r="A516" s="1" t="s">
        <v>479</v>
      </c>
      <c r="D516" s="1" t="s">
        <v>1060</v>
      </c>
      <c r="E516" s="1" t="e">
        <f t="shared" si="8"/>
        <v>#N/A</v>
      </c>
    </row>
    <row r="517" spans="1:5" x14ac:dyDescent="0.35">
      <c r="A517" s="1" t="s">
        <v>480</v>
      </c>
      <c r="D517" s="1" t="s">
        <v>1060</v>
      </c>
      <c r="E517" s="1" t="e">
        <f t="shared" si="8"/>
        <v>#N/A</v>
      </c>
    </row>
    <row r="518" spans="1:5" x14ac:dyDescent="0.35">
      <c r="A518" s="1" t="s">
        <v>481</v>
      </c>
      <c r="D518" s="1" t="s">
        <v>1070</v>
      </c>
      <c r="E518" s="1" t="str">
        <f t="shared" si="8"/>
        <v>https://www.w3.org/TR/webmidi/</v>
      </c>
    </row>
    <row r="519" spans="1:5" x14ac:dyDescent="0.35">
      <c r="A519" s="1" t="s">
        <v>482</v>
      </c>
      <c r="D519" s="1" t="s">
        <v>1070</v>
      </c>
      <c r="E519" s="1" t="str">
        <f t="shared" si="8"/>
        <v>https://www.w3.org/TR/webmidi/</v>
      </c>
    </row>
    <row r="520" spans="1:5" x14ac:dyDescent="0.35">
      <c r="A520" s="1" t="s">
        <v>483</v>
      </c>
      <c r="D520" s="1" t="s">
        <v>1070</v>
      </c>
      <c r="E520" s="1" t="str">
        <f t="shared" si="8"/>
        <v>https://www.w3.org/TR/webmidi/</v>
      </c>
    </row>
    <row r="521" spans="1:5" x14ac:dyDescent="0.35">
      <c r="A521" s="1" t="s">
        <v>484</v>
      </c>
      <c r="D521" s="1" t="s">
        <v>1070</v>
      </c>
      <c r="E521" s="1" t="str">
        <f t="shared" si="8"/>
        <v>https://www.w3.org/TR/webmidi/</v>
      </c>
    </row>
    <row r="522" spans="1:5" x14ac:dyDescent="0.35">
      <c r="A522" s="1" t="s">
        <v>485</v>
      </c>
      <c r="D522" s="1" t="s">
        <v>1070</v>
      </c>
      <c r="E522" s="1" t="str">
        <f t="shared" si="8"/>
        <v>https://www.w3.org/TR/webmidi/</v>
      </c>
    </row>
    <row r="523" spans="1:5" x14ac:dyDescent="0.35">
      <c r="A523" s="1" t="s">
        <v>486</v>
      </c>
      <c r="D523" s="1" t="s">
        <v>1070</v>
      </c>
      <c r="E523" s="1" t="str">
        <f t="shared" si="8"/>
        <v>https://www.w3.org/TR/webmidi/</v>
      </c>
    </row>
    <row r="524" spans="1:5" x14ac:dyDescent="0.35">
      <c r="A524" s="1" t="s">
        <v>487</v>
      </c>
      <c r="D524" s="1" t="s">
        <v>1070</v>
      </c>
      <c r="E524" s="1" t="str">
        <f t="shared" si="8"/>
        <v>https://www.w3.org/TR/webmidi/</v>
      </c>
    </row>
    <row r="525" spans="1:5" x14ac:dyDescent="0.35">
      <c r="A525" s="1" t="s">
        <v>488</v>
      </c>
      <c r="D525" s="1" t="s">
        <v>1070</v>
      </c>
      <c r="E525" s="1" t="str">
        <f t="shared" si="8"/>
        <v>https://www.w3.org/TR/webmidi/</v>
      </c>
    </row>
    <row r="526" spans="1:5" x14ac:dyDescent="0.35">
      <c r="A526" s="1" t="s">
        <v>489</v>
      </c>
      <c r="D526" s="1" t="s">
        <v>1060</v>
      </c>
      <c r="E526" s="1" t="e">
        <f t="shared" ref="E526:E589" si="9">VLOOKUP(D526, $I$2:$J$80, 2, FALSE)</f>
        <v>#N/A</v>
      </c>
    </row>
    <row r="527" spans="1:5" x14ac:dyDescent="0.35">
      <c r="A527" s="1" t="s">
        <v>490</v>
      </c>
      <c r="D527" s="1" t="s">
        <v>1060</v>
      </c>
      <c r="E527" s="1" t="e">
        <f t="shared" si="9"/>
        <v>#N/A</v>
      </c>
    </row>
    <row r="528" spans="1:5" x14ac:dyDescent="0.35">
      <c r="A528" s="1" t="s">
        <v>491</v>
      </c>
      <c r="D528" s="1" t="s">
        <v>1133</v>
      </c>
      <c r="E528" s="1" t="str">
        <f t="shared" si="9"/>
        <v>https://w3c.github.io/uievents/</v>
      </c>
    </row>
    <row r="529" spans="1:5" x14ac:dyDescent="0.35">
      <c r="A529" s="1" t="s">
        <v>492</v>
      </c>
      <c r="D529" s="1" t="s">
        <v>1060</v>
      </c>
      <c r="E529" s="1" t="e">
        <f t="shared" si="9"/>
        <v>#N/A</v>
      </c>
    </row>
    <row r="530" spans="1:5" x14ac:dyDescent="0.35">
      <c r="A530" s="1" t="s">
        <v>493</v>
      </c>
      <c r="D530" s="1" t="s">
        <v>1060</v>
      </c>
      <c r="E530" s="1" t="e">
        <f t="shared" si="9"/>
        <v>#N/A</v>
      </c>
    </row>
    <row r="531" spans="1:5" x14ac:dyDescent="0.35">
      <c r="A531" s="1" t="s">
        <v>494</v>
      </c>
      <c r="D531" s="1" t="s">
        <v>1060</v>
      </c>
      <c r="E531" s="1" t="e">
        <f t="shared" si="9"/>
        <v>#N/A</v>
      </c>
    </row>
    <row r="532" spans="1:5" x14ac:dyDescent="0.35">
      <c r="A532" s="1" t="s">
        <v>495</v>
      </c>
      <c r="D532" s="1" t="s">
        <v>1060</v>
      </c>
      <c r="E532" s="1" t="e">
        <f t="shared" si="9"/>
        <v>#N/A</v>
      </c>
    </row>
    <row r="533" spans="1:5" x14ac:dyDescent="0.35">
      <c r="A533" s="1" t="s">
        <v>496</v>
      </c>
      <c r="D533" s="1" t="s">
        <v>1060</v>
      </c>
      <c r="E533" s="1" t="e">
        <f t="shared" si="9"/>
        <v>#N/A</v>
      </c>
    </row>
    <row r="534" spans="1:5" x14ac:dyDescent="0.35">
      <c r="A534" s="1" t="s">
        <v>497</v>
      </c>
      <c r="D534" s="1" t="s">
        <v>1060</v>
      </c>
      <c r="E534" s="1" t="e">
        <f t="shared" si="9"/>
        <v>#N/A</v>
      </c>
    </row>
    <row r="535" spans="1:5" x14ac:dyDescent="0.35">
      <c r="A535" s="1" t="s">
        <v>498</v>
      </c>
      <c r="D535" s="1" t="s">
        <v>1060</v>
      </c>
      <c r="E535" s="1" t="e">
        <f t="shared" si="9"/>
        <v>#N/A</v>
      </c>
    </row>
    <row r="536" spans="1:5" x14ac:dyDescent="0.35">
      <c r="A536" s="1" t="s">
        <v>499</v>
      </c>
      <c r="D536" s="1" t="s">
        <v>1060</v>
      </c>
      <c r="E536" s="1" t="e">
        <f t="shared" si="9"/>
        <v>#N/A</v>
      </c>
    </row>
    <row r="537" spans="1:5" x14ac:dyDescent="0.35">
      <c r="A537" s="1" t="s">
        <v>500</v>
      </c>
      <c r="D537" s="1" t="s">
        <v>1060</v>
      </c>
      <c r="E537" s="1" t="e">
        <f t="shared" si="9"/>
        <v>#N/A</v>
      </c>
    </row>
    <row r="538" spans="1:5" x14ac:dyDescent="0.35">
      <c r="A538" s="1" t="s">
        <v>501</v>
      </c>
      <c r="D538" s="1" t="s">
        <v>1060</v>
      </c>
      <c r="E538" s="1" t="e">
        <f t="shared" si="9"/>
        <v>#N/A</v>
      </c>
    </row>
    <row r="539" spans="1:5" x14ac:dyDescent="0.35">
      <c r="A539" s="1" t="s">
        <v>502</v>
      </c>
      <c r="D539" s="1" t="s">
        <v>1060</v>
      </c>
      <c r="E539" s="1" t="e">
        <f t="shared" si="9"/>
        <v>#N/A</v>
      </c>
    </row>
    <row r="540" spans="1:5" x14ac:dyDescent="0.35">
      <c r="A540" s="1" t="s">
        <v>503</v>
      </c>
      <c r="D540" s="1" t="s">
        <v>1060</v>
      </c>
      <c r="E540" s="1" t="e">
        <f t="shared" si="9"/>
        <v>#N/A</v>
      </c>
    </row>
    <row r="541" spans="1:5" x14ac:dyDescent="0.35">
      <c r="A541" s="1" t="s">
        <v>504</v>
      </c>
      <c r="D541" s="1" t="s">
        <v>1060</v>
      </c>
      <c r="E541" s="1" t="e">
        <f t="shared" si="9"/>
        <v>#N/A</v>
      </c>
    </row>
    <row r="542" spans="1:5" x14ac:dyDescent="0.35">
      <c r="A542" s="1" t="s">
        <v>505</v>
      </c>
      <c r="D542" s="1" t="s">
        <v>1060</v>
      </c>
      <c r="E542" s="1" t="e">
        <f t="shared" si="9"/>
        <v>#N/A</v>
      </c>
    </row>
    <row r="543" spans="1:5" x14ac:dyDescent="0.35">
      <c r="A543" s="1" t="s">
        <v>506</v>
      </c>
      <c r="D543" s="1" t="s">
        <v>1060</v>
      </c>
      <c r="E543" s="1" t="e">
        <f t="shared" si="9"/>
        <v>#N/A</v>
      </c>
    </row>
    <row r="544" spans="1:5" x14ac:dyDescent="0.35">
      <c r="A544" s="1" t="s">
        <v>507</v>
      </c>
      <c r="D544" s="1" t="s">
        <v>1060</v>
      </c>
      <c r="E544" s="1" t="e">
        <f t="shared" si="9"/>
        <v>#N/A</v>
      </c>
    </row>
    <row r="545" spans="1:5" x14ac:dyDescent="0.35">
      <c r="A545" s="1" t="s">
        <v>508</v>
      </c>
      <c r="D545" s="1" t="s">
        <v>1060</v>
      </c>
      <c r="E545" s="1" t="e">
        <f t="shared" si="9"/>
        <v>#N/A</v>
      </c>
    </row>
    <row r="546" spans="1:5" x14ac:dyDescent="0.35">
      <c r="A546" s="1" t="s">
        <v>509</v>
      </c>
      <c r="D546" s="1" t="s">
        <v>1060</v>
      </c>
      <c r="E546" s="1" t="e">
        <f t="shared" si="9"/>
        <v>#N/A</v>
      </c>
    </row>
    <row r="547" spans="1:5" x14ac:dyDescent="0.35">
      <c r="A547" s="1" t="s">
        <v>510</v>
      </c>
      <c r="D547" s="1" t="s">
        <v>1060</v>
      </c>
      <c r="E547" s="1" t="e">
        <f t="shared" si="9"/>
        <v>#N/A</v>
      </c>
    </row>
    <row r="548" spans="1:5" x14ac:dyDescent="0.35">
      <c r="A548" s="1" t="s">
        <v>511</v>
      </c>
      <c r="D548" s="1" t="s">
        <v>1060</v>
      </c>
      <c r="E548" s="1" t="e">
        <f t="shared" si="9"/>
        <v>#N/A</v>
      </c>
    </row>
    <row r="549" spans="1:5" x14ac:dyDescent="0.35">
      <c r="A549" s="1" t="s">
        <v>512</v>
      </c>
      <c r="D549" s="1" t="s">
        <v>1060</v>
      </c>
      <c r="E549" s="1" t="e">
        <f t="shared" si="9"/>
        <v>#N/A</v>
      </c>
    </row>
    <row r="550" spans="1:5" x14ac:dyDescent="0.35">
      <c r="A550" s="1" t="s">
        <v>513</v>
      </c>
      <c r="D550" s="1" t="s">
        <v>1060</v>
      </c>
      <c r="E550" s="1" t="e">
        <f t="shared" si="9"/>
        <v>#N/A</v>
      </c>
    </row>
    <row r="551" spans="1:5" x14ac:dyDescent="0.35">
      <c r="A551" s="1" t="s">
        <v>514</v>
      </c>
      <c r="D551" s="1" t="s">
        <v>1060</v>
      </c>
      <c r="E551" s="1" t="e">
        <f t="shared" si="9"/>
        <v>#N/A</v>
      </c>
    </row>
    <row r="552" spans="1:5" x14ac:dyDescent="0.35">
      <c r="A552" s="1" t="s">
        <v>515</v>
      </c>
      <c r="D552" s="1" t="s">
        <v>1060</v>
      </c>
      <c r="E552" s="1" t="e">
        <f t="shared" si="9"/>
        <v>#N/A</v>
      </c>
    </row>
    <row r="553" spans="1:5" x14ac:dyDescent="0.35">
      <c r="A553" s="1" t="s">
        <v>516</v>
      </c>
      <c r="D553" s="1" t="s">
        <v>1060</v>
      </c>
      <c r="E553" s="1" t="e">
        <f t="shared" si="9"/>
        <v>#N/A</v>
      </c>
    </row>
    <row r="554" spans="1:5" x14ac:dyDescent="0.35">
      <c r="A554" s="1" t="s">
        <v>517</v>
      </c>
      <c r="D554" s="1" t="s">
        <v>1060</v>
      </c>
      <c r="E554" s="1" t="e">
        <f t="shared" si="9"/>
        <v>#N/A</v>
      </c>
    </row>
    <row r="555" spans="1:5" x14ac:dyDescent="0.35">
      <c r="A555" s="1" t="s">
        <v>518</v>
      </c>
      <c r="D555" s="1" t="s">
        <v>1060</v>
      </c>
      <c r="E555" s="1" t="e">
        <f t="shared" si="9"/>
        <v>#N/A</v>
      </c>
    </row>
    <row r="556" spans="1:5" x14ac:dyDescent="0.35">
      <c r="A556" s="1" t="s">
        <v>519</v>
      </c>
      <c r="D556" s="1" t="s">
        <v>1133</v>
      </c>
      <c r="E556" s="1" t="str">
        <f t="shared" si="9"/>
        <v>https://w3c.github.io/uievents/</v>
      </c>
    </row>
    <row r="557" spans="1:5" x14ac:dyDescent="0.35">
      <c r="A557" s="1" t="s">
        <v>520</v>
      </c>
      <c r="B557" s="2" t="s">
        <v>1057</v>
      </c>
      <c r="D557" s="1" t="s">
        <v>1059</v>
      </c>
      <c r="E557" s="1" t="str">
        <f t="shared" si="9"/>
        <v>https://dom.spec.whatwg.org/</v>
      </c>
    </row>
    <row r="558" spans="1:5" x14ac:dyDescent="0.35">
      <c r="A558" s="1" t="s">
        <v>521</v>
      </c>
      <c r="B558" s="2" t="s">
        <v>1057</v>
      </c>
      <c r="D558" s="1" t="s">
        <v>1059</v>
      </c>
      <c r="E558" s="1" t="str">
        <f t="shared" si="9"/>
        <v>https://dom.spec.whatwg.org/</v>
      </c>
    </row>
    <row r="559" spans="1:5" x14ac:dyDescent="0.35">
      <c r="A559" s="1" t="s">
        <v>522</v>
      </c>
      <c r="B559" s="2" t="s">
        <v>1057</v>
      </c>
      <c r="D559" s="1" t="s">
        <v>1059</v>
      </c>
      <c r="E559" s="1" t="str">
        <f t="shared" si="9"/>
        <v>https://dom.spec.whatwg.org/</v>
      </c>
    </row>
    <row r="560" spans="1:5" x14ac:dyDescent="0.35">
      <c r="A560" s="1" t="s">
        <v>523</v>
      </c>
      <c r="D560" s="1" t="s">
        <v>1060</v>
      </c>
      <c r="E560" s="1" t="e">
        <f t="shared" si="9"/>
        <v>#N/A</v>
      </c>
    </row>
    <row r="561" spans="1:5" x14ac:dyDescent="0.35">
      <c r="A561" s="1" t="s">
        <v>524</v>
      </c>
      <c r="B561" s="2" t="s">
        <v>1057</v>
      </c>
      <c r="D561" s="1" t="s">
        <v>1059</v>
      </c>
      <c r="E561" s="1" t="str">
        <f t="shared" si="9"/>
        <v>https://dom.spec.whatwg.org/</v>
      </c>
    </row>
    <row r="562" spans="1:5" x14ac:dyDescent="0.35">
      <c r="A562" s="1" t="s">
        <v>525</v>
      </c>
      <c r="D562" s="1" t="s">
        <v>1125</v>
      </c>
      <c r="E562" s="1" t="str">
        <f t="shared" si="9"/>
        <v>https://w3c.github.io/ServiceWorker/</v>
      </c>
    </row>
    <row r="563" spans="1:5" x14ac:dyDescent="0.35">
      <c r="A563" s="1" t="s">
        <v>526</v>
      </c>
      <c r="D563" s="1" t="s">
        <v>1060</v>
      </c>
      <c r="E563" s="1" t="e">
        <f t="shared" si="9"/>
        <v>#N/A</v>
      </c>
    </row>
    <row r="564" spans="1:5" x14ac:dyDescent="0.35">
      <c r="A564" s="1" t="s">
        <v>527</v>
      </c>
      <c r="D564" s="1" t="s">
        <v>1060</v>
      </c>
      <c r="E564" s="1" t="e">
        <f t="shared" si="9"/>
        <v>#N/A</v>
      </c>
    </row>
    <row r="565" spans="1:5" x14ac:dyDescent="0.35">
      <c r="A565" s="1" t="s">
        <v>528</v>
      </c>
      <c r="D565" s="1" t="s">
        <v>1060</v>
      </c>
      <c r="E565" s="1" t="e">
        <f t="shared" si="9"/>
        <v>#N/A</v>
      </c>
    </row>
    <row r="566" spans="1:5" x14ac:dyDescent="0.35">
      <c r="A566" s="1" t="s">
        <v>529</v>
      </c>
      <c r="D566" s="1" t="s">
        <v>1060</v>
      </c>
      <c r="E566" s="1" t="e">
        <f t="shared" si="9"/>
        <v>#N/A</v>
      </c>
    </row>
    <row r="567" spans="1:5" x14ac:dyDescent="0.35">
      <c r="A567" s="1" t="s">
        <v>530</v>
      </c>
      <c r="D567" s="1" t="s">
        <v>1060</v>
      </c>
      <c r="E567" s="1" t="e">
        <f t="shared" si="9"/>
        <v>#N/A</v>
      </c>
    </row>
    <row r="568" spans="1:5" x14ac:dyDescent="0.35">
      <c r="A568" s="1" t="s">
        <v>531</v>
      </c>
      <c r="D568" s="1" t="s">
        <v>1060</v>
      </c>
      <c r="E568" s="1" t="e">
        <f t="shared" si="9"/>
        <v>#N/A</v>
      </c>
    </row>
    <row r="569" spans="1:5" x14ac:dyDescent="0.35">
      <c r="A569" s="1" t="s">
        <v>532</v>
      </c>
      <c r="D569" s="1" t="s">
        <v>1060</v>
      </c>
      <c r="E569" s="1" t="e">
        <f t="shared" si="9"/>
        <v>#N/A</v>
      </c>
    </row>
    <row r="570" spans="1:5" x14ac:dyDescent="0.35">
      <c r="A570" s="1" t="s">
        <v>533</v>
      </c>
      <c r="D570" s="1" t="s">
        <v>1060</v>
      </c>
      <c r="E570" s="1" t="e">
        <f t="shared" si="9"/>
        <v>#N/A</v>
      </c>
    </row>
    <row r="571" spans="1:5" x14ac:dyDescent="0.35">
      <c r="A571" s="1" t="s">
        <v>534</v>
      </c>
      <c r="D571" s="1" t="s">
        <v>1060</v>
      </c>
      <c r="E571" s="1" t="e">
        <f t="shared" si="9"/>
        <v>#N/A</v>
      </c>
    </row>
    <row r="572" spans="1:5" x14ac:dyDescent="0.35">
      <c r="A572" s="1" t="s">
        <v>535</v>
      </c>
      <c r="D572" s="1" t="s">
        <v>1060</v>
      </c>
      <c r="E572" s="1" t="e">
        <f t="shared" si="9"/>
        <v>#N/A</v>
      </c>
    </row>
    <row r="573" spans="1:5" x14ac:dyDescent="0.35">
      <c r="A573" s="1" t="s">
        <v>536</v>
      </c>
      <c r="D573" s="1" t="s">
        <v>1060</v>
      </c>
      <c r="E573" s="1" t="e">
        <f t="shared" si="9"/>
        <v>#N/A</v>
      </c>
    </row>
    <row r="574" spans="1:5" x14ac:dyDescent="0.35">
      <c r="A574" s="1" t="s">
        <v>537</v>
      </c>
      <c r="D574" s="1" t="s">
        <v>1060</v>
      </c>
      <c r="E574" s="1" t="e">
        <f t="shared" si="9"/>
        <v>#N/A</v>
      </c>
    </row>
    <row r="575" spans="1:5" x14ac:dyDescent="0.35">
      <c r="A575" s="1" t="s">
        <v>538</v>
      </c>
      <c r="B575" s="2" t="s">
        <v>1057</v>
      </c>
      <c r="D575" s="1" t="s">
        <v>1059</v>
      </c>
      <c r="E575" s="1" t="str">
        <f t="shared" si="9"/>
        <v>https://dom.spec.whatwg.org/</v>
      </c>
    </row>
    <row r="576" spans="1:5" x14ac:dyDescent="0.35">
      <c r="A576" s="1" t="s">
        <v>539</v>
      </c>
      <c r="B576" s="2" t="s">
        <v>1057</v>
      </c>
      <c r="D576" s="1" t="s">
        <v>1059</v>
      </c>
      <c r="E576" s="1" t="str">
        <f t="shared" si="9"/>
        <v>https://dom.spec.whatwg.org/</v>
      </c>
    </row>
    <row r="577" spans="1:5" x14ac:dyDescent="0.35">
      <c r="A577" s="1" t="s">
        <v>540</v>
      </c>
      <c r="B577" s="2" t="s">
        <v>1057</v>
      </c>
      <c r="D577" s="1" t="s">
        <v>1059</v>
      </c>
      <c r="E577" s="1" t="str">
        <f t="shared" si="9"/>
        <v>https://dom.spec.whatwg.org/</v>
      </c>
    </row>
    <row r="578" spans="1:5" x14ac:dyDescent="0.35">
      <c r="A578" s="1" t="s">
        <v>541</v>
      </c>
      <c r="B578" s="2" t="s">
        <v>1057</v>
      </c>
      <c r="D578" s="1" t="s">
        <v>1059</v>
      </c>
      <c r="E578" s="1" t="str">
        <f t="shared" si="9"/>
        <v>https://dom.spec.whatwg.org/</v>
      </c>
    </row>
    <row r="579" spans="1:5" x14ac:dyDescent="0.35">
      <c r="A579" s="1" t="s">
        <v>542</v>
      </c>
      <c r="D579" s="1" t="s">
        <v>1072</v>
      </c>
      <c r="E579" s="1" t="str">
        <f t="shared" si="9"/>
        <v>https://notifications.spec.whatwg.org/</v>
      </c>
    </row>
    <row r="580" spans="1:5" x14ac:dyDescent="0.35">
      <c r="A580" s="1" t="s">
        <v>543</v>
      </c>
      <c r="D580" s="1" t="s">
        <v>1072</v>
      </c>
      <c r="E580" s="1" t="str">
        <f t="shared" si="9"/>
        <v>https://notifications.spec.whatwg.org/</v>
      </c>
    </row>
    <row r="581" spans="1:5" x14ac:dyDescent="0.35">
      <c r="A581" s="1" t="s">
        <v>544</v>
      </c>
      <c r="D581" s="1" t="s">
        <v>1072</v>
      </c>
      <c r="E581" s="1" t="str">
        <f t="shared" si="9"/>
        <v>https://notifications.spec.whatwg.org/</v>
      </c>
    </row>
    <row r="582" spans="1:5" x14ac:dyDescent="0.35">
      <c r="A582" s="1" t="s">
        <v>545</v>
      </c>
      <c r="D582" s="1" t="s">
        <v>1060</v>
      </c>
      <c r="E582" s="1" t="e">
        <f t="shared" si="9"/>
        <v>#N/A</v>
      </c>
    </row>
    <row r="583" spans="1:5" x14ac:dyDescent="0.35">
      <c r="A583" s="1" t="s">
        <v>546</v>
      </c>
      <c r="D583" s="1" t="s">
        <v>1060</v>
      </c>
      <c r="E583" s="1" t="e">
        <f t="shared" si="9"/>
        <v>#N/A</v>
      </c>
    </row>
    <row r="584" spans="1:5" x14ac:dyDescent="0.35">
      <c r="A584" s="1" t="s">
        <v>547</v>
      </c>
      <c r="D584" s="1" t="s">
        <v>1060</v>
      </c>
      <c r="E584" s="1" t="e">
        <f t="shared" si="9"/>
        <v>#N/A</v>
      </c>
    </row>
    <row r="585" spans="1:5" x14ac:dyDescent="0.35">
      <c r="A585" s="1" t="s">
        <v>548</v>
      </c>
      <c r="D585" s="1" t="s">
        <v>1060</v>
      </c>
      <c r="E585" s="1" t="e">
        <f t="shared" si="9"/>
        <v>#N/A</v>
      </c>
    </row>
    <row r="586" spans="1:5" x14ac:dyDescent="0.35">
      <c r="A586" s="1" t="s">
        <v>549</v>
      </c>
      <c r="D586" s="1" t="s">
        <v>1060</v>
      </c>
      <c r="E586" s="1" t="e">
        <f t="shared" si="9"/>
        <v>#N/A</v>
      </c>
    </row>
    <row r="587" spans="1:5" x14ac:dyDescent="0.35">
      <c r="A587" s="1" t="s">
        <v>551</v>
      </c>
      <c r="D587" s="1" t="s">
        <v>1060</v>
      </c>
      <c r="E587" s="1" t="e">
        <f t="shared" si="9"/>
        <v>#N/A</v>
      </c>
    </row>
    <row r="588" spans="1:5" x14ac:dyDescent="0.35">
      <c r="A588" s="1" t="s">
        <v>550</v>
      </c>
      <c r="D588" s="1" t="s">
        <v>1060</v>
      </c>
      <c r="E588" s="1" t="e">
        <f t="shared" si="9"/>
        <v>#N/A</v>
      </c>
    </row>
    <row r="589" spans="1:5" x14ac:dyDescent="0.35">
      <c r="A589" s="1" t="s">
        <v>553</v>
      </c>
      <c r="D589" s="1" t="s">
        <v>1060</v>
      </c>
      <c r="E589" s="1" t="e">
        <f t="shared" si="9"/>
        <v>#N/A</v>
      </c>
    </row>
    <row r="590" spans="1:5" x14ac:dyDescent="0.35">
      <c r="A590" s="1" t="s">
        <v>552</v>
      </c>
      <c r="D590" s="1" t="s">
        <v>1060</v>
      </c>
      <c r="E590" s="1" t="e">
        <f t="shared" ref="E590:E653" si="10">VLOOKUP(D590, $I$2:$J$80, 2, FALSE)</f>
        <v>#N/A</v>
      </c>
    </row>
    <row r="591" spans="1:5" x14ac:dyDescent="0.35">
      <c r="A591" s="1" t="s">
        <v>554</v>
      </c>
      <c r="D591" s="1" t="s">
        <v>1060</v>
      </c>
      <c r="E591" s="1" t="e">
        <f t="shared" si="10"/>
        <v>#N/A</v>
      </c>
    </row>
    <row r="592" spans="1:5" x14ac:dyDescent="0.35">
      <c r="A592" s="1" t="s">
        <v>555</v>
      </c>
      <c r="D592" s="1" t="s">
        <v>1062</v>
      </c>
      <c r="E592" s="1" t="str">
        <f t="shared" si="10"/>
        <v>https://www.w3.org/TR/webaudio/</v>
      </c>
    </row>
    <row r="593" spans="1:5" x14ac:dyDescent="0.35">
      <c r="A593" s="1" t="s">
        <v>556</v>
      </c>
      <c r="D593" s="1" t="s">
        <v>1062</v>
      </c>
      <c r="E593" s="1" t="str">
        <f t="shared" si="10"/>
        <v>https://www.w3.org/TR/webaudio/</v>
      </c>
    </row>
    <row r="594" spans="1:5" x14ac:dyDescent="0.35">
      <c r="A594" s="1" t="s">
        <v>557</v>
      </c>
      <c r="D594" s="1" t="s">
        <v>1060</v>
      </c>
      <c r="E594" s="1" t="e">
        <f t="shared" si="10"/>
        <v>#N/A</v>
      </c>
    </row>
    <row r="595" spans="1:5" x14ac:dyDescent="0.35">
      <c r="A595" s="1" t="s">
        <v>558</v>
      </c>
      <c r="D595" s="1" t="s">
        <v>1093</v>
      </c>
      <c r="E595" s="1" t="str">
        <f t="shared" si="10"/>
        <v>https://www.w3.org/TR/orientation-sensor/</v>
      </c>
    </row>
    <row r="596" spans="1:5" x14ac:dyDescent="0.35">
      <c r="A596" s="1" t="s">
        <v>559</v>
      </c>
      <c r="D596" s="1" t="s">
        <v>1062</v>
      </c>
      <c r="E596" s="1" t="str">
        <f t="shared" si="10"/>
        <v>https://www.w3.org/TR/webaudio/</v>
      </c>
    </row>
    <row r="597" spans="1:5" x14ac:dyDescent="0.35">
      <c r="A597" s="1" t="s">
        <v>560</v>
      </c>
      <c r="D597" s="1" t="s">
        <v>1060</v>
      </c>
      <c r="E597" s="1" t="e">
        <f t="shared" si="10"/>
        <v>#N/A</v>
      </c>
    </row>
    <row r="598" spans="1:5" x14ac:dyDescent="0.35">
      <c r="A598" s="1" t="s">
        <v>561</v>
      </c>
      <c r="D598" s="1" t="s">
        <v>1135</v>
      </c>
      <c r="E598" s="1" t="str">
        <f t="shared" si="10"/>
        <v>https://w3c.github.io/mediacapture-main/</v>
      </c>
    </row>
    <row r="599" spans="1:5" x14ac:dyDescent="0.35">
      <c r="A599" s="1" t="s">
        <v>562</v>
      </c>
      <c r="D599" s="1" t="s">
        <v>1060</v>
      </c>
      <c r="E599" s="1" t="e">
        <f t="shared" si="10"/>
        <v>#N/A</v>
      </c>
    </row>
    <row r="600" spans="1:5" x14ac:dyDescent="0.35">
      <c r="A600" s="1" t="s">
        <v>563</v>
      </c>
      <c r="D600" s="1" t="s">
        <v>1060</v>
      </c>
      <c r="E600" s="1" t="e">
        <f t="shared" si="10"/>
        <v>#N/A</v>
      </c>
    </row>
    <row r="601" spans="1:5" x14ac:dyDescent="0.35">
      <c r="A601" s="1" t="s">
        <v>564</v>
      </c>
      <c r="D601" s="1" t="s">
        <v>1060</v>
      </c>
      <c r="E601" s="1" t="e">
        <f t="shared" si="10"/>
        <v>#N/A</v>
      </c>
    </row>
    <row r="602" spans="1:5" x14ac:dyDescent="0.35">
      <c r="A602" s="1" t="s">
        <v>565</v>
      </c>
      <c r="D602" s="1" t="s">
        <v>1060</v>
      </c>
      <c r="E602" s="1" t="e">
        <f t="shared" si="10"/>
        <v>#N/A</v>
      </c>
    </row>
    <row r="603" spans="1:5" x14ac:dyDescent="0.35">
      <c r="A603" s="1" t="s">
        <v>566</v>
      </c>
      <c r="D603" s="1" t="s">
        <v>1062</v>
      </c>
      <c r="E603" s="1" t="str">
        <f t="shared" si="10"/>
        <v>https://www.w3.org/TR/webaudio/</v>
      </c>
    </row>
    <row r="604" spans="1:5" x14ac:dyDescent="0.35">
      <c r="A604" s="1" t="s">
        <v>567</v>
      </c>
      <c r="D604" s="1" t="s">
        <v>1184</v>
      </c>
      <c r="E604" s="1" t="str">
        <f t="shared" si="10"/>
        <v>https://w3c.github.io/webappsec-credential-management/</v>
      </c>
    </row>
    <row r="605" spans="1:5" x14ac:dyDescent="0.35">
      <c r="A605" s="1" t="s">
        <v>568</v>
      </c>
      <c r="D605" s="1" t="s">
        <v>1060</v>
      </c>
      <c r="E605" s="1" t="e">
        <f t="shared" si="10"/>
        <v>#N/A</v>
      </c>
    </row>
    <row r="606" spans="1:5" x14ac:dyDescent="0.35">
      <c r="A606" s="1" t="s">
        <v>569</v>
      </c>
      <c r="D606" s="1" t="s">
        <v>1060</v>
      </c>
      <c r="E606" s="1" t="e">
        <f t="shared" si="10"/>
        <v>#N/A</v>
      </c>
    </row>
    <row r="607" spans="1:5" x14ac:dyDescent="0.35">
      <c r="A607" s="1" t="s">
        <v>570</v>
      </c>
      <c r="D607" s="1" t="s">
        <v>1060</v>
      </c>
      <c r="E607" s="1" t="e">
        <f t="shared" si="10"/>
        <v>#N/A</v>
      </c>
    </row>
    <row r="608" spans="1:5" x14ac:dyDescent="0.35">
      <c r="A608" s="1" t="s">
        <v>571</v>
      </c>
      <c r="D608" s="1" t="s">
        <v>1060</v>
      </c>
      <c r="E608" s="1" t="e">
        <f t="shared" si="10"/>
        <v>#N/A</v>
      </c>
    </row>
    <row r="609" spans="1:5" x14ac:dyDescent="0.35">
      <c r="A609" s="1" t="s">
        <v>572</v>
      </c>
      <c r="D609" s="1" t="s">
        <v>1060</v>
      </c>
      <c r="E609" s="1" t="e">
        <f t="shared" si="10"/>
        <v>#N/A</v>
      </c>
    </row>
    <row r="610" spans="1:5" x14ac:dyDescent="0.35">
      <c r="A610" s="1" t="s">
        <v>573</v>
      </c>
      <c r="D610" s="1" t="s">
        <v>1060</v>
      </c>
      <c r="E610" s="1" t="e">
        <f t="shared" si="10"/>
        <v>#N/A</v>
      </c>
    </row>
    <row r="611" spans="1:5" x14ac:dyDescent="0.35">
      <c r="A611" s="1" t="s">
        <v>574</v>
      </c>
      <c r="D611" s="1" t="s">
        <v>1060</v>
      </c>
      <c r="E611" s="1" t="e">
        <f t="shared" si="10"/>
        <v>#N/A</v>
      </c>
    </row>
    <row r="612" spans="1:5" x14ac:dyDescent="0.35">
      <c r="A612" s="1" t="s">
        <v>575</v>
      </c>
      <c r="D612" s="1" t="s">
        <v>1060</v>
      </c>
      <c r="E612" s="1" t="e">
        <f t="shared" si="10"/>
        <v>#N/A</v>
      </c>
    </row>
    <row r="613" spans="1:5" x14ac:dyDescent="0.35">
      <c r="A613" s="1" t="s">
        <v>576</v>
      </c>
      <c r="D613" s="1" t="s">
        <v>1060</v>
      </c>
      <c r="E613" s="1" t="e">
        <f t="shared" si="10"/>
        <v>#N/A</v>
      </c>
    </row>
    <row r="614" spans="1:5" x14ac:dyDescent="0.35">
      <c r="A614" s="1" t="s">
        <v>577</v>
      </c>
      <c r="D614" s="1" t="s">
        <v>1060</v>
      </c>
      <c r="E614" s="1" t="e">
        <f t="shared" si="10"/>
        <v>#N/A</v>
      </c>
    </row>
    <row r="615" spans="1:5" x14ac:dyDescent="0.35">
      <c r="A615" s="1" t="s">
        <v>578</v>
      </c>
      <c r="D615" s="1" t="s">
        <v>1060</v>
      </c>
      <c r="E615" s="1" t="e">
        <f t="shared" si="10"/>
        <v>#N/A</v>
      </c>
    </row>
    <row r="616" spans="1:5" x14ac:dyDescent="0.35">
      <c r="A616" s="1" t="s">
        <v>579</v>
      </c>
      <c r="D616" s="1" t="s">
        <v>1060</v>
      </c>
      <c r="E616" s="1" t="e">
        <f t="shared" si="10"/>
        <v>#N/A</v>
      </c>
    </row>
    <row r="617" spans="1:5" x14ac:dyDescent="0.35">
      <c r="A617" s="1" t="s">
        <v>580</v>
      </c>
      <c r="D617" s="1" t="s">
        <v>1060</v>
      </c>
      <c r="E617" s="1" t="e">
        <f t="shared" si="10"/>
        <v>#N/A</v>
      </c>
    </row>
    <row r="618" spans="1:5" x14ac:dyDescent="0.35">
      <c r="A618" s="1" t="s">
        <v>581</v>
      </c>
      <c r="D618" s="1" t="s">
        <v>1068</v>
      </c>
      <c r="E618" s="1" t="str">
        <f t="shared" si="10"/>
        <v>https://w3c.github.io/webcrypto/</v>
      </c>
    </row>
    <row r="619" spans="1:5" x14ac:dyDescent="0.35">
      <c r="A619" s="1" t="s">
        <v>582</v>
      </c>
      <c r="E619" s="1" t="e">
        <f t="shared" si="10"/>
        <v>#N/A</v>
      </c>
    </row>
    <row r="620" spans="1:5" x14ac:dyDescent="0.35">
      <c r="A620" s="1" t="s">
        <v>583</v>
      </c>
      <c r="D620" s="1" t="s">
        <v>1060</v>
      </c>
      <c r="E620" s="1" t="e">
        <f t="shared" si="10"/>
        <v>#N/A</v>
      </c>
    </row>
    <row r="621" spans="1:5" x14ac:dyDescent="0.35">
      <c r="A621" s="1" t="s">
        <v>584</v>
      </c>
      <c r="D621" s="1" t="s">
        <v>1060</v>
      </c>
      <c r="E621" s="1" t="e">
        <f t="shared" si="10"/>
        <v>#N/A</v>
      </c>
    </row>
    <row r="622" spans="1:5" x14ac:dyDescent="0.35">
      <c r="A622" s="1" t="s">
        <v>585</v>
      </c>
      <c r="D622" s="1" t="s">
        <v>1060</v>
      </c>
      <c r="E622" s="1" t="e">
        <f t="shared" si="10"/>
        <v>#N/A</v>
      </c>
    </row>
    <row r="623" spans="1:5" x14ac:dyDescent="0.35">
      <c r="A623" s="1" t="s">
        <v>586</v>
      </c>
      <c r="D623" s="1" t="s">
        <v>1060</v>
      </c>
      <c r="E623" s="1" t="e">
        <f t="shared" si="10"/>
        <v>#N/A</v>
      </c>
    </row>
    <row r="624" spans="1:5" x14ac:dyDescent="0.35">
      <c r="A624" s="1" t="s">
        <v>587</v>
      </c>
      <c r="D624" s="1" t="s">
        <v>1060</v>
      </c>
      <c r="E624" s="1" t="e">
        <f t="shared" si="10"/>
        <v>#N/A</v>
      </c>
    </row>
    <row r="625" spans="1:5" x14ac:dyDescent="0.35">
      <c r="A625" s="1" t="s">
        <v>588</v>
      </c>
      <c r="D625" s="1" t="s">
        <v>1060</v>
      </c>
      <c r="E625" s="1" t="e">
        <f t="shared" si="10"/>
        <v>#N/A</v>
      </c>
    </row>
    <row r="626" spans="1:5" x14ac:dyDescent="0.35">
      <c r="A626" s="1" t="s">
        <v>589</v>
      </c>
      <c r="D626" s="1" t="s">
        <v>1060</v>
      </c>
      <c r="E626" s="1" t="e">
        <f t="shared" si="10"/>
        <v>#N/A</v>
      </c>
    </row>
    <row r="627" spans="1:5" x14ac:dyDescent="0.35">
      <c r="A627" s="1" t="s">
        <v>590</v>
      </c>
      <c r="D627" s="1" t="s">
        <v>1060</v>
      </c>
      <c r="E627" s="1" t="e">
        <f t="shared" si="10"/>
        <v>#N/A</v>
      </c>
    </row>
    <row r="628" spans="1:5" x14ac:dyDescent="0.35">
      <c r="A628" s="1" t="s">
        <v>591</v>
      </c>
      <c r="D628" s="1" t="s">
        <v>1060</v>
      </c>
      <c r="E628" s="1" t="e">
        <f t="shared" si="10"/>
        <v>#N/A</v>
      </c>
    </row>
    <row r="629" spans="1:5" x14ac:dyDescent="0.35">
      <c r="A629" s="1" t="s">
        <v>592</v>
      </c>
      <c r="D629" s="1" t="s">
        <v>1060</v>
      </c>
      <c r="E629" s="1" t="e">
        <f t="shared" si="10"/>
        <v>#N/A</v>
      </c>
    </row>
    <row r="630" spans="1:5" x14ac:dyDescent="0.35">
      <c r="A630" s="1" t="s">
        <v>593</v>
      </c>
      <c r="D630" s="1" t="s">
        <v>1060</v>
      </c>
      <c r="E630" s="1" t="e">
        <f t="shared" si="10"/>
        <v>#N/A</v>
      </c>
    </row>
    <row r="631" spans="1:5" x14ac:dyDescent="0.35">
      <c r="A631" s="1" t="s">
        <v>594</v>
      </c>
      <c r="D631" s="1" t="s">
        <v>1060</v>
      </c>
      <c r="E631" s="1" t="e">
        <f t="shared" si="10"/>
        <v>#N/A</v>
      </c>
    </row>
    <row r="632" spans="1:5" x14ac:dyDescent="0.35">
      <c r="A632" s="1" t="s">
        <v>595</v>
      </c>
      <c r="D632" s="1" t="s">
        <v>1060</v>
      </c>
      <c r="E632" s="1" t="e">
        <f t="shared" si="10"/>
        <v>#N/A</v>
      </c>
    </row>
    <row r="633" spans="1:5" x14ac:dyDescent="0.35">
      <c r="A633" s="1" t="s">
        <v>596</v>
      </c>
      <c r="D633" s="1" t="s">
        <v>1060</v>
      </c>
      <c r="E633" s="1" t="e">
        <f t="shared" si="10"/>
        <v>#N/A</v>
      </c>
    </row>
    <row r="634" spans="1:5" x14ac:dyDescent="0.35">
      <c r="A634" s="1" t="s">
        <v>597</v>
      </c>
      <c r="D634" s="1" t="s">
        <v>1060</v>
      </c>
      <c r="E634" s="1" t="e">
        <f t="shared" si="10"/>
        <v>#N/A</v>
      </c>
    </row>
    <row r="635" spans="1:5" x14ac:dyDescent="0.35">
      <c r="A635" s="1" t="s">
        <v>598</v>
      </c>
      <c r="D635" s="1" t="s">
        <v>1060</v>
      </c>
      <c r="E635" s="1" t="e">
        <f t="shared" si="10"/>
        <v>#N/A</v>
      </c>
    </row>
    <row r="636" spans="1:5" x14ac:dyDescent="0.35">
      <c r="A636" s="1" t="s">
        <v>599</v>
      </c>
      <c r="D636" s="1" t="s">
        <v>1060</v>
      </c>
      <c r="E636" s="1" t="e">
        <f t="shared" si="10"/>
        <v>#N/A</v>
      </c>
    </row>
    <row r="637" spans="1:5" x14ac:dyDescent="0.35">
      <c r="A637" s="1" t="s">
        <v>600</v>
      </c>
      <c r="D637" s="1" t="s">
        <v>1062</v>
      </c>
      <c r="E637" s="1" t="str">
        <f t="shared" si="10"/>
        <v>https://www.w3.org/TR/webaudio/</v>
      </c>
    </row>
    <row r="638" spans="1:5" x14ac:dyDescent="0.35">
      <c r="A638" s="1" t="s">
        <v>601</v>
      </c>
      <c r="D638" s="1" t="s">
        <v>1060</v>
      </c>
      <c r="E638" s="1" t="e">
        <f t="shared" si="10"/>
        <v>#N/A</v>
      </c>
    </row>
    <row r="639" spans="1:5" x14ac:dyDescent="0.35">
      <c r="A639" s="1" t="s">
        <v>602</v>
      </c>
      <c r="D639" s="1" t="s">
        <v>1060</v>
      </c>
      <c r="E639" s="1" t="e">
        <f t="shared" si="10"/>
        <v>#N/A</v>
      </c>
    </row>
    <row r="640" spans="1:5" x14ac:dyDescent="0.35">
      <c r="A640" s="1" t="s">
        <v>603</v>
      </c>
      <c r="D640" s="1" t="s">
        <v>1060</v>
      </c>
      <c r="E640" s="1" t="e">
        <f t="shared" si="10"/>
        <v>#N/A</v>
      </c>
    </row>
    <row r="641" spans="1:5" x14ac:dyDescent="0.35">
      <c r="A641" s="1" t="s">
        <v>604</v>
      </c>
      <c r="D641" s="1" t="s">
        <v>1060</v>
      </c>
      <c r="E641" s="1" t="e">
        <f t="shared" si="10"/>
        <v>#N/A</v>
      </c>
    </row>
    <row r="642" spans="1:5" x14ac:dyDescent="0.35">
      <c r="A642" s="1" t="s">
        <v>605</v>
      </c>
      <c r="D642" s="1" t="s">
        <v>1060</v>
      </c>
      <c r="E642" s="1" t="e">
        <f t="shared" si="10"/>
        <v>#N/A</v>
      </c>
    </row>
    <row r="643" spans="1:5" x14ac:dyDescent="0.35">
      <c r="A643" s="1" t="s">
        <v>606</v>
      </c>
      <c r="D643" s="1" t="s">
        <v>1060</v>
      </c>
      <c r="E643" s="1" t="e">
        <f t="shared" si="10"/>
        <v>#N/A</v>
      </c>
    </row>
    <row r="644" spans="1:5" x14ac:dyDescent="0.35">
      <c r="A644" s="1" t="s">
        <v>607</v>
      </c>
      <c r="D644" s="1" t="s">
        <v>1060</v>
      </c>
      <c r="E644" s="1" t="e">
        <f t="shared" si="10"/>
        <v>#N/A</v>
      </c>
    </row>
    <row r="645" spans="1:5" x14ac:dyDescent="0.35">
      <c r="A645" s="1" t="s">
        <v>608</v>
      </c>
      <c r="D645" s="1" t="s">
        <v>1060</v>
      </c>
      <c r="E645" s="1" t="e">
        <f t="shared" si="10"/>
        <v>#N/A</v>
      </c>
    </row>
    <row r="646" spans="1:5" x14ac:dyDescent="0.35">
      <c r="A646" s="1" t="s">
        <v>609</v>
      </c>
      <c r="D646" s="1" t="s">
        <v>1060</v>
      </c>
      <c r="E646" s="1" t="e">
        <f t="shared" si="10"/>
        <v>#N/A</v>
      </c>
    </row>
    <row r="647" spans="1:5" x14ac:dyDescent="0.35">
      <c r="A647" s="1" t="s">
        <v>610</v>
      </c>
      <c r="D647" s="1" t="s">
        <v>1060</v>
      </c>
      <c r="E647" s="1" t="e">
        <f t="shared" si="10"/>
        <v>#N/A</v>
      </c>
    </row>
    <row r="648" spans="1:5" x14ac:dyDescent="0.35">
      <c r="A648" s="1" t="s">
        <v>611</v>
      </c>
      <c r="D648" s="1" t="s">
        <v>1060</v>
      </c>
      <c r="E648" s="1" t="e">
        <f t="shared" si="10"/>
        <v>#N/A</v>
      </c>
    </row>
    <row r="649" spans="1:5" x14ac:dyDescent="0.35">
      <c r="A649" s="1" t="s">
        <v>612</v>
      </c>
      <c r="D649" s="1" t="s">
        <v>1060</v>
      </c>
      <c r="E649" s="1" t="e">
        <f t="shared" si="10"/>
        <v>#N/A</v>
      </c>
    </row>
    <row r="650" spans="1:5" x14ac:dyDescent="0.35">
      <c r="A650" s="1" t="s">
        <v>613</v>
      </c>
      <c r="D650" s="1" t="s">
        <v>1060</v>
      </c>
      <c r="E650" s="1" t="e">
        <f t="shared" si="10"/>
        <v>#N/A</v>
      </c>
    </row>
    <row r="651" spans="1:5" x14ac:dyDescent="0.35">
      <c r="A651" s="1" t="s">
        <v>614</v>
      </c>
      <c r="D651" s="1" t="s">
        <v>1060</v>
      </c>
      <c r="E651" s="1" t="e">
        <f t="shared" si="10"/>
        <v>#N/A</v>
      </c>
    </row>
    <row r="652" spans="1:5" x14ac:dyDescent="0.35">
      <c r="A652" s="1" t="s">
        <v>615</v>
      </c>
      <c r="D652" s="1" t="s">
        <v>1060</v>
      </c>
      <c r="E652" s="1" t="e">
        <f t="shared" si="10"/>
        <v>#N/A</v>
      </c>
    </row>
    <row r="653" spans="1:5" x14ac:dyDescent="0.35">
      <c r="A653" s="1" t="s">
        <v>616</v>
      </c>
      <c r="D653" s="1" t="s">
        <v>1060</v>
      </c>
      <c r="E653" s="1" t="e">
        <f t="shared" si="10"/>
        <v>#N/A</v>
      </c>
    </row>
    <row r="654" spans="1:5" x14ac:dyDescent="0.35">
      <c r="A654" s="1" t="s">
        <v>617</v>
      </c>
      <c r="D654" s="1" t="s">
        <v>1060</v>
      </c>
      <c r="E654" s="1" t="e">
        <f t="shared" ref="E654:E717" si="11">VLOOKUP(D654, $I$2:$J$80, 2, FALSE)</f>
        <v>#N/A</v>
      </c>
    </row>
    <row r="655" spans="1:5" x14ac:dyDescent="0.35">
      <c r="A655" s="1" t="s">
        <v>618</v>
      </c>
      <c r="D655" s="1" t="s">
        <v>1060</v>
      </c>
      <c r="E655" s="1" t="e">
        <f t="shared" si="11"/>
        <v>#N/A</v>
      </c>
    </row>
    <row r="656" spans="1:5" x14ac:dyDescent="0.35">
      <c r="A656" s="1" t="s">
        <v>619</v>
      </c>
      <c r="D656" s="1" t="s">
        <v>1060</v>
      </c>
      <c r="E656" s="1" t="e">
        <f t="shared" si="11"/>
        <v>#N/A</v>
      </c>
    </row>
    <row r="657" spans="1:5" x14ac:dyDescent="0.35">
      <c r="A657" s="1" t="s">
        <v>620</v>
      </c>
      <c r="D657" s="1" t="s">
        <v>1060</v>
      </c>
      <c r="E657" s="1" t="e">
        <f t="shared" si="11"/>
        <v>#N/A</v>
      </c>
    </row>
    <row r="658" spans="1:5" x14ac:dyDescent="0.35">
      <c r="A658" s="1" t="s">
        <v>621</v>
      </c>
      <c r="D658" s="1" t="s">
        <v>1060</v>
      </c>
      <c r="E658" s="1" t="e">
        <f t="shared" si="11"/>
        <v>#N/A</v>
      </c>
    </row>
    <row r="659" spans="1:5" x14ac:dyDescent="0.35">
      <c r="A659" s="1" t="s">
        <v>622</v>
      </c>
      <c r="D659" s="1" t="s">
        <v>1060</v>
      </c>
      <c r="E659" s="1" t="e">
        <f t="shared" si="11"/>
        <v>#N/A</v>
      </c>
    </row>
    <row r="660" spans="1:5" x14ac:dyDescent="0.35">
      <c r="A660" s="1" t="s">
        <v>623</v>
      </c>
      <c r="D660" s="1" t="s">
        <v>1060</v>
      </c>
      <c r="E660" s="1" t="e">
        <f t="shared" si="11"/>
        <v>#N/A</v>
      </c>
    </row>
    <row r="661" spans="1:5" x14ac:dyDescent="0.35">
      <c r="A661" s="1" t="s">
        <v>624</v>
      </c>
      <c r="D661" s="1" t="s">
        <v>1066</v>
      </c>
      <c r="E661" s="1" t="str">
        <f t="shared" si="11"/>
        <v>https://www.w3.org/TR/webauthn-3/</v>
      </c>
    </row>
    <row r="662" spans="1:5" x14ac:dyDescent="0.35">
      <c r="A662" s="1" t="s">
        <v>625</v>
      </c>
      <c r="D662" s="1" t="s">
        <v>1066</v>
      </c>
      <c r="E662" s="1" t="str">
        <f t="shared" si="11"/>
        <v>https://www.w3.org/TR/webauthn-3/</v>
      </c>
    </row>
    <row r="663" spans="1:5" x14ac:dyDescent="0.35">
      <c r="A663" s="1" t="s">
        <v>626</v>
      </c>
      <c r="D663" s="1" t="s">
        <v>1066</v>
      </c>
      <c r="E663" s="1" t="str">
        <f t="shared" si="11"/>
        <v>https://www.w3.org/TR/webauthn-3/</v>
      </c>
    </row>
    <row r="664" spans="1:5" x14ac:dyDescent="0.35">
      <c r="A664" s="1" t="s">
        <v>627</v>
      </c>
      <c r="D664" s="1" t="s">
        <v>1060</v>
      </c>
      <c r="E664" s="1" t="e">
        <f t="shared" si="11"/>
        <v>#N/A</v>
      </c>
    </row>
    <row r="665" spans="1:5" x14ac:dyDescent="0.35">
      <c r="A665" s="1" t="s">
        <v>628</v>
      </c>
      <c r="D665" s="1" t="s">
        <v>1060</v>
      </c>
      <c r="E665" s="1" t="e">
        <f t="shared" si="11"/>
        <v>#N/A</v>
      </c>
    </row>
    <row r="666" spans="1:5" x14ac:dyDescent="0.35">
      <c r="A666" s="1" t="s">
        <v>629</v>
      </c>
      <c r="D666" s="1" t="s">
        <v>1060</v>
      </c>
      <c r="E666" s="1" t="e">
        <f t="shared" si="11"/>
        <v>#N/A</v>
      </c>
    </row>
    <row r="667" spans="1:5" x14ac:dyDescent="0.35">
      <c r="A667" s="1" t="s">
        <v>630</v>
      </c>
      <c r="D667" s="1" t="s">
        <v>1060</v>
      </c>
      <c r="E667" s="1" t="e">
        <f t="shared" si="11"/>
        <v>#N/A</v>
      </c>
    </row>
    <row r="668" spans="1:5" x14ac:dyDescent="0.35">
      <c r="A668" s="1" t="s">
        <v>631</v>
      </c>
      <c r="D668" s="1" t="s">
        <v>1060</v>
      </c>
      <c r="E668" s="1" t="e">
        <f t="shared" si="11"/>
        <v>#N/A</v>
      </c>
    </row>
    <row r="669" spans="1:5" x14ac:dyDescent="0.35">
      <c r="A669" s="1" t="s">
        <v>632</v>
      </c>
      <c r="D669" s="1" t="s">
        <v>1060</v>
      </c>
      <c r="E669" s="1" t="e">
        <f t="shared" si="11"/>
        <v>#N/A</v>
      </c>
    </row>
    <row r="670" spans="1:5" x14ac:dyDescent="0.35">
      <c r="A670" s="1" t="s">
        <v>633</v>
      </c>
      <c r="D670" s="1" t="s">
        <v>1060</v>
      </c>
      <c r="E670" s="1" t="e">
        <f t="shared" si="11"/>
        <v>#N/A</v>
      </c>
    </row>
    <row r="671" spans="1:5" x14ac:dyDescent="0.35">
      <c r="A671" s="1" t="s">
        <v>634</v>
      </c>
      <c r="B671" s="2" t="s">
        <v>1057</v>
      </c>
      <c r="D671" s="1" t="s">
        <v>1059</v>
      </c>
      <c r="E671" s="1" t="str">
        <f t="shared" si="11"/>
        <v>https://dom.spec.whatwg.org/</v>
      </c>
    </row>
    <row r="672" spans="1:5" x14ac:dyDescent="0.35">
      <c r="A672" s="1" t="s">
        <v>635</v>
      </c>
      <c r="B672" s="2" t="s">
        <v>1057</v>
      </c>
      <c r="D672" s="1" t="s">
        <v>1059</v>
      </c>
      <c r="E672" s="1" t="str">
        <f t="shared" si="11"/>
        <v>https://dom.spec.whatwg.org/</v>
      </c>
    </row>
    <row r="673" spans="1:5" x14ac:dyDescent="0.35">
      <c r="A673" s="1" t="s">
        <v>636</v>
      </c>
      <c r="D673" s="1" t="s">
        <v>1060</v>
      </c>
      <c r="E673" s="1" t="e">
        <f t="shared" si="11"/>
        <v>#N/A</v>
      </c>
    </row>
    <row r="674" spans="1:5" x14ac:dyDescent="0.35">
      <c r="A674" s="1" t="s">
        <v>637</v>
      </c>
      <c r="D674" s="1" t="s">
        <v>1123</v>
      </c>
      <c r="E674" s="1" t="str">
        <f t="shared" si="11"/>
        <v>https://streams.spec.whatwg.org/</v>
      </c>
    </row>
    <row r="675" spans="1:5" x14ac:dyDescent="0.35">
      <c r="A675" s="1" t="s">
        <v>638</v>
      </c>
      <c r="D675" s="1" t="s">
        <v>1123</v>
      </c>
      <c r="E675" s="1" t="str">
        <f t="shared" si="11"/>
        <v>https://streams.spec.whatwg.org/</v>
      </c>
    </row>
    <row r="676" spans="1:5" x14ac:dyDescent="0.35">
      <c r="A676" s="1" t="s">
        <v>639</v>
      </c>
      <c r="D676" s="1" t="s">
        <v>1123</v>
      </c>
      <c r="E676" s="1" t="str">
        <f t="shared" si="11"/>
        <v>https://streams.spec.whatwg.org/</v>
      </c>
    </row>
    <row r="677" spans="1:5" x14ac:dyDescent="0.35">
      <c r="A677" s="1" t="s">
        <v>640</v>
      </c>
      <c r="D677" s="1" t="s">
        <v>1123</v>
      </c>
      <c r="E677" s="1" t="str">
        <f t="shared" si="11"/>
        <v>https://streams.spec.whatwg.org/</v>
      </c>
    </row>
    <row r="678" spans="1:5" x14ac:dyDescent="0.35">
      <c r="A678" s="1" t="s">
        <v>641</v>
      </c>
      <c r="D678" s="1" t="s">
        <v>1123</v>
      </c>
      <c r="E678" s="1" t="str">
        <f t="shared" si="11"/>
        <v>https://streams.spec.whatwg.org/</v>
      </c>
    </row>
    <row r="679" spans="1:5" x14ac:dyDescent="0.35">
      <c r="A679" s="1" t="s">
        <v>642</v>
      </c>
      <c r="D679" s="1" t="s">
        <v>1093</v>
      </c>
      <c r="E679" s="1" t="str">
        <f t="shared" si="11"/>
        <v>https://www.w3.org/TR/orientation-sensor/</v>
      </c>
    </row>
    <row r="680" spans="1:5" x14ac:dyDescent="0.35">
      <c r="A680" s="1" t="s">
        <v>643</v>
      </c>
      <c r="D680" s="1" t="s">
        <v>1060</v>
      </c>
      <c r="E680" s="1" t="e">
        <f t="shared" si="11"/>
        <v>#N/A</v>
      </c>
    </row>
    <row r="681" spans="1:5" x14ac:dyDescent="0.35">
      <c r="A681" s="1" t="s">
        <v>644</v>
      </c>
      <c r="D681" s="1" t="s">
        <v>1060</v>
      </c>
      <c r="E681" s="1" t="e">
        <f t="shared" si="11"/>
        <v>#N/A</v>
      </c>
    </row>
    <row r="682" spans="1:5" x14ac:dyDescent="0.35">
      <c r="A682" s="1" t="s">
        <v>645</v>
      </c>
      <c r="D682" s="1" t="s">
        <v>1060</v>
      </c>
      <c r="E682" s="1" t="e">
        <f t="shared" si="11"/>
        <v>#N/A</v>
      </c>
    </row>
    <row r="683" spans="1:5" x14ac:dyDescent="0.35">
      <c r="A683" s="1" t="s">
        <v>646</v>
      </c>
      <c r="D683" s="1" t="s">
        <v>1060</v>
      </c>
      <c r="E683" s="1" t="e">
        <f t="shared" si="11"/>
        <v>#N/A</v>
      </c>
    </row>
    <row r="684" spans="1:5" x14ac:dyDescent="0.35">
      <c r="A684" s="1" t="s">
        <v>647</v>
      </c>
      <c r="D684" s="1" t="s">
        <v>1121</v>
      </c>
      <c r="E684" s="1" t="str">
        <f t="shared" si="11"/>
        <v>https://fetch.spec.whatwg.org/</v>
      </c>
    </row>
    <row r="685" spans="1:5" x14ac:dyDescent="0.35">
      <c r="A685" s="1" t="s">
        <v>648</v>
      </c>
      <c r="D685" s="1" t="s">
        <v>1060</v>
      </c>
      <c r="E685" s="1" t="e">
        <f t="shared" si="11"/>
        <v>#N/A</v>
      </c>
    </row>
    <row r="686" spans="1:5" x14ac:dyDescent="0.35">
      <c r="A686" s="1" t="s">
        <v>649</v>
      </c>
      <c r="D686" s="1" t="s">
        <v>1060</v>
      </c>
      <c r="E686" s="1" t="e">
        <f t="shared" si="11"/>
        <v>#N/A</v>
      </c>
    </row>
    <row r="687" spans="1:5" x14ac:dyDescent="0.35">
      <c r="A687" s="1" t="s">
        <v>650</v>
      </c>
      <c r="D687" s="1" t="s">
        <v>1060</v>
      </c>
      <c r="E687" s="1" t="e">
        <f t="shared" si="11"/>
        <v>#N/A</v>
      </c>
    </row>
    <row r="688" spans="1:5" x14ac:dyDescent="0.35">
      <c r="A688" s="1" t="s">
        <v>651</v>
      </c>
      <c r="D688" s="1" t="s">
        <v>1060</v>
      </c>
      <c r="E688" s="1" t="e">
        <f t="shared" si="11"/>
        <v>#N/A</v>
      </c>
    </row>
    <row r="689" spans="1:5" x14ac:dyDescent="0.35">
      <c r="A689" s="1" t="s">
        <v>652</v>
      </c>
      <c r="D689" s="1" t="s">
        <v>1121</v>
      </c>
      <c r="E689" s="1" t="str">
        <f t="shared" si="11"/>
        <v>https://fetch.spec.whatwg.org/</v>
      </c>
    </row>
    <row r="690" spans="1:5" x14ac:dyDescent="0.35">
      <c r="A690" s="1" t="s">
        <v>653</v>
      </c>
      <c r="D690" s="1" t="s">
        <v>1060</v>
      </c>
      <c r="E690" s="1" t="e">
        <f t="shared" si="11"/>
        <v>#N/A</v>
      </c>
    </row>
    <row r="691" spans="1:5" x14ac:dyDescent="0.35">
      <c r="A691" s="1" t="s">
        <v>654</v>
      </c>
      <c r="D691" s="1" t="s">
        <v>1060</v>
      </c>
      <c r="E691" s="1" t="e">
        <f t="shared" si="11"/>
        <v>#N/A</v>
      </c>
    </row>
    <row r="692" spans="1:5" x14ac:dyDescent="0.35">
      <c r="A692" s="1" t="s">
        <v>655</v>
      </c>
      <c r="D692" s="1" t="s">
        <v>1060</v>
      </c>
      <c r="E692" s="1" t="e">
        <f t="shared" si="11"/>
        <v>#N/A</v>
      </c>
    </row>
    <row r="693" spans="1:5" x14ac:dyDescent="0.35">
      <c r="A693" s="1" t="s">
        <v>656</v>
      </c>
      <c r="D693" s="1" t="s">
        <v>1060</v>
      </c>
      <c r="E693" s="1" t="e">
        <f t="shared" si="11"/>
        <v>#N/A</v>
      </c>
    </row>
    <row r="694" spans="1:5" x14ac:dyDescent="0.35">
      <c r="A694" s="1" t="s">
        <v>657</v>
      </c>
      <c r="D694" s="1" t="s">
        <v>1084</v>
      </c>
      <c r="E694" s="1" t="str">
        <f t="shared" si="11"/>
        <v>https://www.w3.org/TR/webrtc/</v>
      </c>
    </row>
    <row r="695" spans="1:5" x14ac:dyDescent="0.35">
      <c r="A695" s="1" t="s">
        <v>658</v>
      </c>
      <c r="D695" s="1" t="s">
        <v>1084</v>
      </c>
      <c r="E695" s="1" t="str">
        <f t="shared" si="11"/>
        <v>https://www.w3.org/TR/webrtc/</v>
      </c>
    </row>
    <row r="696" spans="1:5" x14ac:dyDescent="0.35">
      <c r="A696" s="1" t="s">
        <v>659</v>
      </c>
      <c r="D696" s="1" t="s">
        <v>1084</v>
      </c>
      <c r="E696" s="1" t="str">
        <f t="shared" si="11"/>
        <v>https://www.w3.org/TR/webrtc/</v>
      </c>
    </row>
    <row r="697" spans="1:5" x14ac:dyDescent="0.35">
      <c r="A697" s="1" t="s">
        <v>660</v>
      </c>
      <c r="D697" s="1" t="s">
        <v>1084</v>
      </c>
      <c r="E697" s="1" t="str">
        <f t="shared" si="11"/>
        <v>https://www.w3.org/TR/webrtc/</v>
      </c>
    </row>
    <row r="698" spans="1:5" x14ac:dyDescent="0.35">
      <c r="A698" s="1" t="s">
        <v>661</v>
      </c>
      <c r="D698" s="1" t="s">
        <v>1084</v>
      </c>
      <c r="E698" s="1" t="str">
        <f t="shared" si="11"/>
        <v>https://www.w3.org/TR/webrtc/</v>
      </c>
    </row>
    <row r="699" spans="1:5" x14ac:dyDescent="0.35">
      <c r="A699" s="1" t="s">
        <v>662</v>
      </c>
      <c r="D699" s="1" t="s">
        <v>1084</v>
      </c>
      <c r="E699" s="1" t="str">
        <f t="shared" si="11"/>
        <v>https://www.w3.org/TR/webrtc/</v>
      </c>
    </row>
    <row r="700" spans="1:5" x14ac:dyDescent="0.35">
      <c r="A700" s="1" t="s">
        <v>663</v>
      </c>
      <c r="D700" s="1" t="s">
        <v>1084</v>
      </c>
      <c r="E700" s="1" t="str">
        <f t="shared" si="11"/>
        <v>https://www.w3.org/TR/webrtc/</v>
      </c>
    </row>
    <row r="701" spans="1:5" x14ac:dyDescent="0.35">
      <c r="A701" s="1" t="s">
        <v>664</v>
      </c>
      <c r="D701" s="1" t="s">
        <v>1084</v>
      </c>
      <c r="E701" s="1" t="str">
        <f t="shared" si="11"/>
        <v>https://www.w3.org/TR/webrtc/</v>
      </c>
    </row>
    <row r="702" spans="1:5" x14ac:dyDescent="0.35">
      <c r="A702" s="1" t="s">
        <v>665</v>
      </c>
      <c r="D702" s="1" t="s">
        <v>1084</v>
      </c>
      <c r="E702" s="1" t="str">
        <f t="shared" si="11"/>
        <v>https://www.w3.org/TR/webrtc/</v>
      </c>
    </row>
    <row r="703" spans="1:5" x14ac:dyDescent="0.35">
      <c r="A703" s="1" t="s">
        <v>666</v>
      </c>
      <c r="D703" s="1" t="s">
        <v>1084</v>
      </c>
      <c r="E703" s="1" t="str">
        <f t="shared" si="11"/>
        <v>https://www.w3.org/TR/webrtc/</v>
      </c>
    </row>
    <row r="704" spans="1:5" x14ac:dyDescent="0.35">
      <c r="A704" s="1" t="s">
        <v>667</v>
      </c>
      <c r="D704" s="1" t="s">
        <v>1084</v>
      </c>
      <c r="E704" s="1" t="str">
        <f t="shared" si="11"/>
        <v>https://www.w3.org/TR/webrtc/</v>
      </c>
    </row>
    <row r="705" spans="1:5" x14ac:dyDescent="0.35">
      <c r="A705" s="1" t="s">
        <v>668</v>
      </c>
      <c r="D705" s="1" t="s">
        <v>1084</v>
      </c>
      <c r="E705" s="1" t="str">
        <f t="shared" si="11"/>
        <v>https://www.w3.org/TR/webrtc/</v>
      </c>
    </row>
    <row r="706" spans="1:5" x14ac:dyDescent="0.35">
      <c r="A706" s="1" t="s">
        <v>669</v>
      </c>
      <c r="D706" s="1" t="s">
        <v>1084</v>
      </c>
      <c r="E706" s="1" t="str">
        <f t="shared" si="11"/>
        <v>https://www.w3.org/TR/webrtc/</v>
      </c>
    </row>
    <row r="707" spans="1:5" x14ac:dyDescent="0.35">
      <c r="A707" s="1" t="s">
        <v>670</v>
      </c>
      <c r="D707" s="1" t="s">
        <v>1084</v>
      </c>
      <c r="E707" s="1" t="str">
        <f t="shared" si="11"/>
        <v>https://www.w3.org/TR/webrtc/</v>
      </c>
    </row>
    <row r="708" spans="1:5" x14ac:dyDescent="0.35">
      <c r="A708" s="1" t="s">
        <v>671</v>
      </c>
      <c r="D708" s="1" t="s">
        <v>1084</v>
      </c>
      <c r="E708" s="1" t="str">
        <f t="shared" si="11"/>
        <v>https://www.w3.org/TR/webrtc/</v>
      </c>
    </row>
    <row r="709" spans="1:5" x14ac:dyDescent="0.35">
      <c r="A709" s="1" t="s">
        <v>672</v>
      </c>
      <c r="D709" s="1" t="s">
        <v>1084</v>
      </c>
      <c r="E709" s="1" t="str">
        <f t="shared" si="11"/>
        <v>https://www.w3.org/TR/webrtc/</v>
      </c>
    </row>
    <row r="710" spans="1:5" x14ac:dyDescent="0.35">
      <c r="A710" s="1" t="s">
        <v>673</v>
      </c>
      <c r="D710" s="1" t="s">
        <v>1084</v>
      </c>
      <c r="E710" s="1" t="str">
        <f t="shared" si="11"/>
        <v>https://www.w3.org/TR/webrtc/</v>
      </c>
    </row>
    <row r="711" spans="1:5" x14ac:dyDescent="0.35">
      <c r="A711" s="1" t="s">
        <v>674</v>
      </c>
      <c r="D711" s="1" t="s">
        <v>1084</v>
      </c>
      <c r="E711" s="1" t="str">
        <f t="shared" si="11"/>
        <v>https://www.w3.org/TR/webrtc/</v>
      </c>
    </row>
    <row r="712" spans="1:5" x14ac:dyDescent="0.35">
      <c r="A712" s="1" t="s">
        <v>675</v>
      </c>
      <c r="D712" s="1" t="s">
        <v>1084</v>
      </c>
      <c r="E712" s="1" t="str">
        <f t="shared" si="11"/>
        <v>https://www.w3.org/TR/webrtc/</v>
      </c>
    </row>
    <row r="713" spans="1:5" x14ac:dyDescent="0.35">
      <c r="A713" s="1" t="s">
        <v>676</v>
      </c>
      <c r="D713" s="1" t="s">
        <v>1084</v>
      </c>
      <c r="E713" s="1" t="str">
        <f t="shared" si="11"/>
        <v>https://www.w3.org/TR/webrtc/</v>
      </c>
    </row>
    <row r="714" spans="1:5" x14ac:dyDescent="0.35">
      <c r="A714" s="1" t="s">
        <v>677</v>
      </c>
      <c r="D714" s="1" t="s">
        <v>1084</v>
      </c>
      <c r="E714" s="1" t="str">
        <f t="shared" si="11"/>
        <v>https://www.w3.org/TR/webrtc/</v>
      </c>
    </row>
    <row r="715" spans="1:5" x14ac:dyDescent="0.35">
      <c r="A715" s="1" t="s">
        <v>678</v>
      </c>
      <c r="D715" s="1" t="s">
        <v>1084</v>
      </c>
      <c r="E715" s="1" t="str">
        <f t="shared" si="11"/>
        <v>https://www.w3.org/TR/webrtc/</v>
      </c>
    </row>
    <row r="716" spans="1:5" x14ac:dyDescent="0.35">
      <c r="A716" s="1" t="s">
        <v>679</v>
      </c>
      <c r="D716" s="1" t="s">
        <v>1084</v>
      </c>
      <c r="E716" s="1" t="str">
        <f t="shared" si="11"/>
        <v>https://www.w3.org/TR/webrtc/</v>
      </c>
    </row>
    <row r="717" spans="1:5" x14ac:dyDescent="0.35">
      <c r="A717" s="1" t="s">
        <v>680</v>
      </c>
      <c r="D717" s="1" t="s">
        <v>1084</v>
      </c>
      <c r="E717" s="1" t="str">
        <f t="shared" si="11"/>
        <v>https://www.w3.org/TR/webrtc/</v>
      </c>
    </row>
    <row r="718" spans="1:5" x14ac:dyDescent="0.35">
      <c r="A718" s="1" t="s">
        <v>681</v>
      </c>
      <c r="D718" s="1" t="s">
        <v>1084</v>
      </c>
      <c r="E718" s="1" t="str">
        <f t="shared" ref="E718:E781" si="12">VLOOKUP(D718, $I$2:$J$80, 2, FALSE)</f>
        <v>https://www.w3.org/TR/webrtc/</v>
      </c>
    </row>
    <row r="719" spans="1:5" x14ac:dyDescent="0.35">
      <c r="A719" s="1" t="s">
        <v>682</v>
      </c>
      <c r="D719" s="1" t="s">
        <v>1084</v>
      </c>
      <c r="E719" s="1" t="str">
        <f t="shared" si="12"/>
        <v>https://www.w3.org/TR/webrtc/</v>
      </c>
    </row>
    <row r="720" spans="1:5" x14ac:dyDescent="0.35">
      <c r="A720" s="1" t="s">
        <v>683</v>
      </c>
      <c r="D720" s="1" t="s">
        <v>1084</v>
      </c>
      <c r="E720" s="1" t="str">
        <f t="shared" si="12"/>
        <v>https://www.w3.org/TR/webrtc/</v>
      </c>
    </row>
    <row r="721" spans="1:5" x14ac:dyDescent="0.35">
      <c r="A721" s="1" t="s">
        <v>684</v>
      </c>
      <c r="D721" s="1" t="s">
        <v>1084</v>
      </c>
      <c r="E721" s="1" t="str">
        <f t="shared" si="12"/>
        <v>https://www.w3.org/TR/webrtc/</v>
      </c>
    </row>
    <row r="722" spans="1:5" x14ac:dyDescent="0.35">
      <c r="A722" s="1" t="s">
        <v>685</v>
      </c>
      <c r="D722" s="1" t="s">
        <v>1084</v>
      </c>
      <c r="E722" s="1" t="str">
        <f t="shared" si="12"/>
        <v>https://www.w3.org/TR/webrtc/</v>
      </c>
    </row>
    <row r="723" spans="1:5" x14ac:dyDescent="0.35">
      <c r="A723" s="1" t="s">
        <v>686</v>
      </c>
      <c r="D723" s="1" t="s">
        <v>1084</v>
      </c>
      <c r="E723" s="1" t="str">
        <f t="shared" si="12"/>
        <v>https://www.w3.org/TR/webrtc/</v>
      </c>
    </row>
    <row r="724" spans="1:5" x14ac:dyDescent="0.35">
      <c r="A724" s="1" t="s">
        <v>687</v>
      </c>
      <c r="D724" s="1" t="s">
        <v>1084</v>
      </c>
      <c r="E724" s="1" t="str">
        <f t="shared" si="12"/>
        <v>https://www.w3.org/TR/webrtc/</v>
      </c>
    </row>
    <row r="725" spans="1:5" x14ac:dyDescent="0.35">
      <c r="A725" s="1" t="s">
        <v>688</v>
      </c>
      <c r="D725" s="1" t="s">
        <v>1084</v>
      </c>
      <c r="E725" s="1" t="str">
        <f t="shared" si="12"/>
        <v>https://www.w3.org/TR/webrtc/</v>
      </c>
    </row>
    <row r="726" spans="1:5" x14ac:dyDescent="0.35">
      <c r="A726" s="1" t="s">
        <v>689</v>
      </c>
      <c r="D726" s="1" t="s">
        <v>1084</v>
      </c>
      <c r="E726" s="1" t="str">
        <f t="shared" si="12"/>
        <v>https://www.w3.org/TR/webrtc/</v>
      </c>
    </row>
    <row r="727" spans="1:5" x14ac:dyDescent="0.35">
      <c r="A727" s="1" t="s">
        <v>690</v>
      </c>
      <c r="D727" s="1" t="s">
        <v>1084</v>
      </c>
      <c r="E727" s="1" t="str">
        <f t="shared" si="12"/>
        <v>https://www.w3.org/TR/webrtc/</v>
      </c>
    </row>
    <row r="728" spans="1:5" x14ac:dyDescent="0.35">
      <c r="A728" s="1" t="s">
        <v>691</v>
      </c>
      <c r="D728" s="1" t="s">
        <v>1084</v>
      </c>
      <c r="E728" s="1" t="str">
        <f t="shared" si="12"/>
        <v>https://www.w3.org/TR/webrtc/</v>
      </c>
    </row>
    <row r="729" spans="1:5" x14ac:dyDescent="0.35">
      <c r="A729" s="1" t="s">
        <v>692</v>
      </c>
      <c r="D729" s="1" t="s">
        <v>1084</v>
      </c>
      <c r="E729" s="1" t="str">
        <f t="shared" si="12"/>
        <v>https://www.w3.org/TR/webrtc/</v>
      </c>
    </row>
    <row r="730" spans="1:5" x14ac:dyDescent="0.35">
      <c r="A730" s="1" t="s">
        <v>693</v>
      </c>
      <c r="D730" s="1" t="s">
        <v>1084</v>
      </c>
      <c r="E730" s="1" t="str">
        <f t="shared" si="12"/>
        <v>https://www.w3.org/TR/webrtc/</v>
      </c>
    </row>
    <row r="731" spans="1:5" x14ac:dyDescent="0.35">
      <c r="A731" s="1" t="s">
        <v>694</v>
      </c>
      <c r="D731" s="1" t="s">
        <v>1084</v>
      </c>
      <c r="E731" s="1" t="str">
        <f t="shared" si="12"/>
        <v>https://www.w3.org/TR/webrtc/</v>
      </c>
    </row>
    <row r="732" spans="1:5" x14ac:dyDescent="0.35">
      <c r="A732" s="1" t="s">
        <v>695</v>
      </c>
      <c r="D732" s="1" t="s">
        <v>1084</v>
      </c>
      <c r="E732" s="1" t="str">
        <f t="shared" si="12"/>
        <v>https://www.w3.org/TR/webrtc/</v>
      </c>
    </row>
    <row r="733" spans="1:5" x14ac:dyDescent="0.35">
      <c r="A733" s="1" t="s">
        <v>696</v>
      </c>
      <c r="D733" s="1" t="s">
        <v>1084</v>
      </c>
      <c r="E733" s="1" t="str">
        <f t="shared" si="12"/>
        <v>https://www.w3.org/TR/webrtc/</v>
      </c>
    </row>
    <row r="734" spans="1:5" x14ac:dyDescent="0.35">
      <c r="A734" s="1" t="s">
        <v>697</v>
      </c>
      <c r="D734" s="1" t="s">
        <v>1084</v>
      </c>
      <c r="E734" s="1" t="str">
        <f t="shared" si="12"/>
        <v>https://www.w3.org/TR/webrtc/</v>
      </c>
    </row>
    <row r="735" spans="1:5" x14ac:dyDescent="0.35">
      <c r="A735" s="1" t="s">
        <v>698</v>
      </c>
      <c r="D735" s="1" t="s">
        <v>1084</v>
      </c>
      <c r="E735" s="1" t="str">
        <f t="shared" si="12"/>
        <v>https://www.w3.org/TR/webrtc/</v>
      </c>
    </row>
    <row r="736" spans="1:5" x14ac:dyDescent="0.35">
      <c r="A736" s="1" t="s">
        <v>699</v>
      </c>
      <c r="D736" s="1" t="s">
        <v>1084</v>
      </c>
      <c r="E736" s="1" t="str">
        <f t="shared" si="12"/>
        <v>https://www.w3.org/TR/webrtc/</v>
      </c>
    </row>
    <row r="737" spans="1:5" x14ac:dyDescent="0.35">
      <c r="A737" s="1" t="s">
        <v>700</v>
      </c>
      <c r="D737" s="1" t="s">
        <v>1084</v>
      </c>
      <c r="E737" s="1" t="str">
        <f t="shared" si="12"/>
        <v>https://www.w3.org/TR/webrtc/</v>
      </c>
    </row>
    <row r="738" spans="1:5" x14ac:dyDescent="0.35">
      <c r="A738" s="1" t="s">
        <v>701</v>
      </c>
      <c r="D738" s="1" t="s">
        <v>1084</v>
      </c>
      <c r="E738" s="1" t="str">
        <f t="shared" si="12"/>
        <v>https://www.w3.org/TR/webrtc/</v>
      </c>
    </row>
    <row r="739" spans="1:5" x14ac:dyDescent="0.35">
      <c r="A739" s="1" t="s">
        <v>702</v>
      </c>
      <c r="D739" s="1" t="s">
        <v>1084</v>
      </c>
      <c r="E739" s="1" t="str">
        <f t="shared" si="12"/>
        <v>https://www.w3.org/TR/webrtc/</v>
      </c>
    </row>
    <row r="740" spans="1:5" x14ac:dyDescent="0.35">
      <c r="A740" s="1" t="s">
        <v>703</v>
      </c>
      <c r="D740" s="1" t="s">
        <v>1084</v>
      </c>
      <c r="E740" s="1" t="str">
        <f t="shared" si="12"/>
        <v>https://www.w3.org/TR/webrtc/</v>
      </c>
    </row>
    <row r="741" spans="1:5" x14ac:dyDescent="0.35">
      <c r="A741" s="1" t="s">
        <v>704</v>
      </c>
      <c r="D741" s="1" t="s">
        <v>1084</v>
      </c>
      <c r="E741" s="1" t="str">
        <f t="shared" si="12"/>
        <v>https://www.w3.org/TR/webrtc/</v>
      </c>
    </row>
    <row r="742" spans="1:5" x14ac:dyDescent="0.35">
      <c r="A742" s="1" t="s">
        <v>705</v>
      </c>
      <c r="D742" s="1" t="s">
        <v>1084</v>
      </c>
      <c r="E742" s="1" t="str">
        <f t="shared" si="12"/>
        <v>https://www.w3.org/TR/webrtc/</v>
      </c>
    </row>
    <row r="743" spans="1:5" x14ac:dyDescent="0.35">
      <c r="A743" s="1" t="s">
        <v>706</v>
      </c>
      <c r="D743" s="1" t="s">
        <v>1084</v>
      </c>
      <c r="E743" s="1" t="str">
        <f t="shared" si="12"/>
        <v>https://www.w3.org/TR/webrtc/</v>
      </c>
    </row>
    <row r="744" spans="1:5" x14ac:dyDescent="0.35">
      <c r="A744" s="1" t="s">
        <v>707</v>
      </c>
      <c r="D744" s="1" t="s">
        <v>1084</v>
      </c>
      <c r="E744" s="1" t="str">
        <f t="shared" si="12"/>
        <v>https://www.w3.org/TR/webrtc/</v>
      </c>
    </row>
    <row r="745" spans="1:5" x14ac:dyDescent="0.35">
      <c r="A745" s="1" t="s">
        <v>708</v>
      </c>
      <c r="D745" s="1" t="s">
        <v>1084</v>
      </c>
      <c r="E745" s="1" t="str">
        <f t="shared" si="12"/>
        <v>https://www.w3.org/TR/webrtc/</v>
      </c>
    </row>
    <row r="746" spans="1:5" x14ac:dyDescent="0.35">
      <c r="A746" s="1" t="s">
        <v>709</v>
      </c>
      <c r="D746" s="1" t="s">
        <v>1084</v>
      </c>
      <c r="E746" s="1" t="str">
        <f t="shared" si="12"/>
        <v>https://www.w3.org/TR/webrtc/</v>
      </c>
    </row>
    <row r="747" spans="1:5" x14ac:dyDescent="0.35">
      <c r="A747" s="1" t="s">
        <v>710</v>
      </c>
      <c r="D747" s="1" t="s">
        <v>1084</v>
      </c>
      <c r="E747" s="1" t="str">
        <f t="shared" si="12"/>
        <v>https://www.w3.org/TR/webrtc/</v>
      </c>
    </row>
    <row r="748" spans="1:5" x14ac:dyDescent="0.35">
      <c r="A748" s="1" t="s">
        <v>711</v>
      </c>
      <c r="D748" s="1" t="s">
        <v>1084</v>
      </c>
      <c r="E748" s="1" t="str">
        <f t="shared" si="12"/>
        <v>https://www.w3.org/TR/webrtc/</v>
      </c>
    </row>
    <row r="749" spans="1:5" x14ac:dyDescent="0.35">
      <c r="A749" s="1" t="s">
        <v>712</v>
      </c>
      <c r="D749" s="1" t="s">
        <v>1084</v>
      </c>
      <c r="E749" s="1" t="str">
        <f t="shared" si="12"/>
        <v>https://www.w3.org/TR/webrtc/</v>
      </c>
    </row>
    <row r="750" spans="1:5" x14ac:dyDescent="0.35">
      <c r="A750" s="1" t="s">
        <v>713</v>
      </c>
      <c r="D750" s="1" t="s">
        <v>1084</v>
      </c>
      <c r="E750" s="1" t="str">
        <f t="shared" si="12"/>
        <v>https://www.w3.org/TR/webrtc/</v>
      </c>
    </row>
    <row r="751" spans="1:5" x14ac:dyDescent="0.35">
      <c r="A751" s="1" t="s">
        <v>714</v>
      </c>
      <c r="D751" s="1" t="s">
        <v>1084</v>
      </c>
      <c r="E751" s="1" t="str">
        <f t="shared" si="12"/>
        <v>https://www.w3.org/TR/webrtc/</v>
      </c>
    </row>
    <row r="752" spans="1:5" x14ac:dyDescent="0.35">
      <c r="A752" s="1" t="s">
        <v>715</v>
      </c>
      <c r="D752" s="1" t="s">
        <v>1084</v>
      </c>
      <c r="E752" s="1" t="str">
        <f t="shared" si="12"/>
        <v>https://www.w3.org/TR/webrtc/</v>
      </c>
    </row>
    <row r="753" spans="1:10" x14ac:dyDescent="0.35">
      <c r="A753" s="1" t="s">
        <v>716</v>
      </c>
      <c r="D753" s="1" t="s">
        <v>1084</v>
      </c>
      <c r="E753" s="1" t="str">
        <f t="shared" si="12"/>
        <v>https://www.w3.org/TR/webrtc/</v>
      </c>
    </row>
    <row r="754" spans="1:10" x14ac:dyDescent="0.35">
      <c r="A754" s="1" t="s">
        <v>717</v>
      </c>
      <c r="D754" s="1" t="s">
        <v>1084</v>
      </c>
      <c r="E754" s="1" t="str">
        <f t="shared" si="12"/>
        <v>https://www.w3.org/TR/webrtc/</v>
      </c>
    </row>
    <row r="755" spans="1:10" x14ac:dyDescent="0.35">
      <c r="A755" s="1" t="s">
        <v>718</v>
      </c>
      <c r="D755" s="1" t="s">
        <v>1084</v>
      </c>
      <c r="E755" s="1" t="str">
        <f t="shared" si="12"/>
        <v>https://www.w3.org/TR/webrtc/</v>
      </c>
    </row>
    <row r="756" spans="1:10" x14ac:dyDescent="0.35">
      <c r="A756" s="1" t="s">
        <v>719</v>
      </c>
      <c r="D756" s="1" t="s">
        <v>1084</v>
      </c>
      <c r="E756" s="1" t="str">
        <f t="shared" si="12"/>
        <v>https://www.w3.org/TR/webrtc/</v>
      </c>
    </row>
    <row r="757" spans="1:10" x14ac:dyDescent="0.35">
      <c r="A757" s="1" t="s">
        <v>720</v>
      </c>
      <c r="D757" s="1" t="s">
        <v>1060</v>
      </c>
      <c r="E757" s="1" t="e">
        <f t="shared" si="12"/>
        <v>#N/A</v>
      </c>
    </row>
    <row r="758" spans="1:10" x14ac:dyDescent="0.35">
      <c r="A758" s="1" t="s">
        <v>721</v>
      </c>
      <c r="D758" s="1" t="s">
        <v>1060</v>
      </c>
      <c r="E758" s="1" t="e">
        <f t="shared" si="12"/>
        <v>#N/A</v>
      </c>
    </row>
    <row r="759" spans="1:10" x14ac:dyDescent="0.35">
      <c r="A759" s="1" t="s">
        <v>722</v>
      </c>
      <c r="D759" s="1" t="s">
        <v>1153</v>
      </c>
      <c r="E759" s="1" t="str">
        <f t="shared" si="12"/>
        <v>https://drafts.csswg.org/cssom-view/</v>
      </c>
    </row>
    <row r="760" spans="1:10" x14ac:dyDescent="0.35">
      <c r="A760" s="1" t="s">
        <v>723</v>
      </c>
      <c r="D760" s="1" t="s">
        <v>1060</v>
      </c>
      <c r="E760" s="1" t="e">
        <f t="shared" si="12"/>
        <v>#N/A</v>
      </c>
    </row>
    <row r="761" spans="1:10" s="3" customFormat="1" x14ac:dyDescent="0.35">
      <c r="A761" s="3" t="s">
        <v>724</v>
      </c>
      <c r="B761" s="4"/>
      <c r="C761" s="4"/>
      <c r="D761" s="3" t="s">
        <v>1062</v>
      </c>
      <c r="E761" s="1" t="str">
        <f t="shared" si="12"/>
        <v>https://www.w3.org/TR/webaudio/</v>
      </c>
      <c r="I761" s="1"/>
      <c r="J761" s="1"/>
    </row>
    <row r="762" spans="1:10" x14ac:dyDescent="0.35">
      <c r="A762" s="1" t="s">
        <v>725</v>
      </c>
      <c r="D762" s="1" t="s">
        <v>1060</v>
      </c>
      <c r="E762" s="1" t="e">
        <f t="shared" si="12"/>
        <v>#N/A</v>
      </c>
    </row>
    <row r="763" spans="1:10" x14ac:dyDescent="0.35">
      <c r="A763" s="1" t="s">
        <v>726</v>
      </c>
      <c r="D763" s="1" t="s">
        <v>1060</v>
      </c>
      <c r="E763" s="1" t="e">
        <f t="shared" si="12"/>
        <v>#N/A</v>
      </c>
    </row>
    <row r="764" spans="1:10" x14ac:dyDescent="0.35">
      <c r="A764" s="1" t="s">
        <v>727</v>
      </c>
      <c r="D764" s="1" t="s">
        <v>1060</v>
      </c>
      <c r="E764" s="1" t="e">
        <f t="shared" si="12"/>
        <v>#N/A</v>
      </c>
    </row>
    <row r="765" spans="1:10" x14ac:dyDescent="0.35">
      <c r="A765" s="1" t="s">
        <v>728</v>
      </c>
      <c r="D765" s="1" t="s">
        <v>1060</v>
      </c>
      <c r="E765" s="1" t="e">
        <f t="shared" si="12"/>
        <v>#N/A</v>
      </c>
    </row>
    <row r="766" spans="1:10" x14ac:dyDescent="0.35">
      <c r="A766" s="1" t="s">
        <v>729</v>
      </c>
      <c r="D766" s="1" t="s">
        <v>1060</v>
      </c>
      <c r="E766" s="1" t="e">
        <f t="shared" si="12"/>
        <v>#N/A</v>
      </c>
    </row>
    <row r="767" spans="1:10" x14ac:dyDescent="0.35">
      <c r="A767" s="1" t="s">
        <v>730</v>
      </c>
      <c r="D767" s="1" t="s">
        <v>1060</v>
      </c>
      <c r="E767" s="1" t="e">
        <f t="shared" si="12"/>
        <v>#N/A</v>
      </c>
    </row>
    <row r="768" spans="1:10" x14ac:dyDescent="0.35">
      <c r="A768" s="1" t="s">
        <v>731</v>
      </c>
      <c r="D768" s="1" t="s">
        <v>1060</v>
      </c>
      <c r="E768" s="1" t="e">
        <f t="shared" si="12"/>
        <v>#N/A</v>
      </c>
    </row>
    <row r="769" spans="1:5" x14ac:dyDescent="0.35">
      <c r="A769" s="1" t="s">
        <v>732</v>
      </c>
      <c r="D769" s="1" t="s">
        <v>1125</v>
      </c>
      <c r="E769" s="1" t="str">
        <f t="shared" si="12"/>
        <v>https://w3c.github.io/ServiceWorker/</v>
      </c>
    </row>
    <row r="770" spans="1:5" x14ac:dyDescent="0.35">
      <c r="A770" s="1" t="s">
        <v>733</v>
      </c>
      <c r="D770" s="1" t="s">
        <v>1125</v>
      </c>
      <c r="E770" s="1" t="str">
        <f t="shared" si="12"/>
        <v>https://w3c.github.io/ServiceWorker/</v>
      </c>
    </row>
    <row r="771" spans="1:5" x14ac:dyDescent="0.35">
      <c r="A771" s="1" t="s">
        <v>734</v>
      </c>
      <c r="D771" s="1" t="s">
        <v>1125</v>
      </c>
      <c r="E771" s="1" t="str">
        <f t="shared" si="12"/>
        <v>https://w3c.github.io/ServiceWorker/</v>
      </c>
    </row>
    <row r="772" spans="1:5" x14ac:dyDescent="0.35">
      <c r="A772" s="1" t="s">
        <v>735</v>
      </c>
      <c r="D772" s="1" t="s">
        <v>1060</v>
      </c>
      <c r="E772" s="1" t="e">
        <f t="shared" si="12"/>
        <v>#N/A</v>
      </c>
    </row>
    <row r="773" spans="1:5" x14ac:dyDescent="0.35">
      <c r="A773" s="1" t="s">
        <v>736</v>
      </c>
      <c r="D773" s="1" t="s">
        <v>1125</v>
      </c>
      <c r="E773" s="1" t="str">
        <f t="shared" si="12"/>
        <v>https://w3c.github.io/ServiceWorker/</v>
      </c>
    </row>
    <row r="774" spans="1:5" x14ac:dyDescent="0.35">
      <c r="A774" s="1" t="s">
        <v>737</v>
      </c>
      <c r="D774" s="1" t="s">
        <v>1059</v>
      </c>
      <c r="E774" s="1" t="str">
        <f t="shared" si="12"/>
        <v>https://dom.spec.whatwg.org/</v>
      </c>
    </row>
    <row r="775" spans="1:5" x14ac:dyDescent="0.35">
      <c r="A775" s="1" t="s">
        <v>738</v>
      </c>
      <c r="D775" s="1" t="s">
        <v>1079</v>
      </c>
      <c r="E775" s="1" t="str">
        <f t="shared" si="12"/>
        <v>https://html.spec.whatwg.org/</v>
      </c>
    </row>
    <row r="776" spans="1:5" x14ac:dyDescent="0.35">
      <c r="A776" s="1" t="s">
        <v>739</v>
      </c>
      <c r="D776" s="1" t="s">
        <v>1079</v>
      </c>
      <c r="E776" s="1" t="str">
        <f t="shared" si="12"/>
        <v>https://html.spec.whatwg.org/</v>
      </c>
    </row>
    <row r="777" spans="1:5" x14ac:dyDescent="0.35">
      <c r="A777" s="1" t="s">
        <v>740</v>
      </c>
      <c r="D777" s="1" t="s">
        <v>1060</v>
      </c>
      <c r="E777" s="1" t="e">
        <f t="shared" si="12"/>
        <v>#N/A</v>
      </c>
    </row>
    <row r="778" spans="1:5" x14ac:dyDescent="0.35">
      <c r="A778" s="1" t="s">
        <v>741</v>
      </c>
      <c r="D778" s="1" t="s">
        <v>1060</v>
      </c>
      <c r="E778" s="1" t="e">
        <f t="shared" si="12"/>
        <v>#N/A</v>
      </c>
    </row>
    <row r="779" spans="1:5" x14ac:dyDescent="0.35">
      <c r="A779" s="1" t="s">
        <v>742</v>
      </c>
      <c r="D779" s="1" t="s">
        <v>1060</v>
      </c>
      <c r="E779" s="1" t="e">
        <f t="shared" si="12"/>
        <v>#N/A</v>
      </c>
    </row>
    <row r="780" spans="1:5" x14ac:dyDescent="0.35">
      <c r="A780" s="1" t="s">
        <v>743</v>
      </c>
      <c r="D780" s="1" t="s">
        <v>1076</v>
      </c>
      <c r="E780" s="1" t="str">
        <f t="shared" si="12"/>
        <v>https://wicg.github.io/speech-api/</v>
      </c>
    </row>
    <row r="781" spans="1:5" x14ac:dyDescent="0.35">
      <c r="A781" s="1" t="s">
        <v>744</v>
      </c>
      <c r="D781" s="1" t="s">
        <v>1076</v>
      </c>
      <c r="E781" s="1" t="str">
        <f t="shared" si="12"/>
        <v>https://wicg.github.io/speech-api/</v>
      </c>
    </row>
    <row r="782" spans="1:5" x14ac:dyDescent="0.35">
      <c r="A782" s="1" t="s">
        <v>745</v>
      </c>
      <c r="D782" s="1" t="s">
        <v>1076</v>
      </c>
      <c r="E782" s="1" t="str">
        <f t="shared" ref="E782:E802" si="13">VLOOKUP(D782, $I$2:$J$80, 2, FALSE)</f>
        <v>https://wicg.github.io/speech-api/</v>
      </c>
    </row>
    <row r="783" spans="1:5" x14ac:dyDescent="0.35">
      <c r="A783" s="1" t="s">
        <v>746</v>
      </c>
      <c r="D783" s="1" t="s">
        <v>1076</v>
      </c>
      <c r="E783" s="1" t="str">
        <f t="shared" si="13"/>
        <v>https://wicg.github.io/speech-api/</v>
      </c>
    </row>
    <row r="784" spans="1:5" x14ac:dyDescent="0.35">
      <c r="A784" s="1" t="s">
        <v>747</v>
      </c>
      <c r="D784" s="1" t="s">
        <v>1076</v>
      </c>
      <c r="E784" s="1" t="str">
        <f t="shared" si="13"/>
        <v>https://wicg.github.io/speech-api/</v>
      </c>
    </row>
    <row r="785" spans="1:5" x14ac:dyDescent="0.35">
      <c r="A785" s="1" t="s">
        <v>748</v>
      </c>
      <c r="D785" s="1" t="s">
        <v>1076</v>
      </c>
      <c r="E785" s="1" t="str">
        <f t="shared" si="13"/>
        <v>https://wicg.github.io/speech-api/</v>
      </c>
    </row>
    <row r="786" spans="1:5" x14ac:dyDescent="0.35">
      <c r="A786" s="1" t="s">
        <v>749</v>
      </c>
      <c r="D786" s="1" t="s">
        <v>1076</v>
      </c>
      <c r="E786" s="1" t="str">
        <f t="shared" si="13"/>
        <v>https://wicg.github.io/speech-api/</v>
      </c>
    </row>
    <row r="787" spans="1:5" x14ac:dyDescent="0.35">
      <c r="A787" s="1" t="s">
        <v>750</v>
      </c>
      <c r="D787" s="1" t="s">
        <v>1076</v>
      </c>
      <c r="E787" s="1" t="str">
        <f t="shared" si="13"/>
        <v>https://wicg.github.io/speech-api/</v>
      </c>
    </row>
    <row r="788" spans="1:5" x14ac:dyDescent="0.35">
      <c r="A788" s="1" t="s">
        <v>751</v>
      </c>
      <c r="D788" s="1" t="s">
        <v>1076</v>
      </c>
      <c r="E788" s="1" t="str">
        <f t="shared" si="13"/>
        <v>https://wicg.github.io/speech-api/</v>
      </c>
    </row>
    <row r="789" spans="1:5" x14ac:dyDescent="0.35">
      <c r="A789" s="1" t="s">
        <v>752</v>
      </c>
      <c r="D789" s="1" t="s">
        <v>1076</v>
      </c>
      <c r="E789" s="1" t="str">
        <f t="shared" si="13"/>
        <v>https://wicg.github.io/speech-api/</v>
      </c>
    </row>
    <row r="790" spans="1:5" x14ac:dyDescent="0.35">
      <c r="A790" s="1" t="s">
        <v>753</v>
      </c>
      <c r="D790" s="1" t="s">
        <v>1076</v>
      </c>
      <c r="E790" s="1" t="str">
        <f t="shared" si="13"/>
        <v>https://wicg.github.io/speech-api/</v>
      </c>
    </row>
    <row r="791" spans="1:5" x14ac:dyDescent="0.35">
      <c r="A791" s="1" t="s">
        <v>754</v>
      </c>
      <c r="D791" s="1" t="s">
        <v>1076</v>
      </c>
      <c r="E791" s="1" t="str">
        <f t="shared" si="13"/>
        <v>https://wicg.github.io/speech-api/</v>
      </c>
    </row>
    <row r="792" spans="1:5" x14ac:dyDescent="0.35">
      <c r="A792" s="1" t="s">
        <v>755</v>
      </c>
      <c r="D792" s="1" t="s">
        <v>1076</v>
      </c>
      <c r="E792" s="1" t="str">
        <f t="shared" si="13"/>
        <v>https://wicg.github.io/speech-api/</v>
      </c>
    </row>
    <row r="793" spans="1:5" x14ac:dyDescent="0.35">
      <c r="A793" s="1" t="s">
        <v>756</v>
      </c>
      <c r="D793" s="1" t="s">
        <v>1060</v>
      </c>
      <c r="E793" s="1" t="e">
        <f t="shared" si="13"/>
        <v>#N/A</v>
      </c>
    </row>
    <row r="794" spans="1:5" x14ac:dyDescent="0.35">
      <c r="A794" s="1" t="s">
        <v>757</v>
      </c>
      <c r="D794" s="1" t="s">
        <v>1062</v>
      </c>
      <c r="E794" s="1" t="str">
        <f t="shared" si="13"/>
        <v>https://www.w3.org/TR/webaudio/</v>
      </c>
    </row>
    <row r="795" spans="1:5" x14ac:dyDescent="0.35">
      <c r="A795" s="1" t="s">
        <v>758</v>
      </c>
      <c r="D795" s="1" t="s">
        <v>1078</v>
      </c>
      <c r="E795" s="1" t="str">
        <f t="shared" si="13"/>
        <v>https://html.spec.whatwg.org/</v>
      </c>
    </row>
    <row r="796" spans="1:5" x14ac:dyDescent="0.35">
      <c r="A796" s="1" t="s">
        <v>759</v>
      </c>
      <c r="D796" s="1" t="s">
        <v>1060</v>
      </c>
      <c r="E796" s="1" t="e">
        <f t="shared" si="13"/>
        <v>#N/A</v>
      </c>
    </row>
    <row r="797" spans="1:5" x14ac:dyDescent="0.35">
      <c r="A797" s="1" t="s">
        <v>760</v>
      </c>
      <c r="D797" s="1" t="s">
        <v>1078</v>
      </c>
      <c r="E797" s="1" t="str">
        <f t="shared" si="13"/>
        <v>https://html.spec.whatwg.org/</v>
      </c>
    </row>
    <row r="798" spans="1:5" x14ac:dyDescent="0.35">
      <c r="A798" s="1" t="s">
        <v>761</v>
      </c>
      <c r="D798" s="1" t="s">
        <v>1060</v>
      </c>
      <c r="E798" s="1" t="e">
        <f t="shared" si="13"/>
        <v>#N/A</v>
      </c>
    </row>
    <row r="799" spans="1:5" x14ac:dyDescent="0.35">
      <c r="A799" s="1" t="s">
        <v>762</v>
      </c>
      <c r="D799" s="1" t="s">
        <v>1156</v>
      </c>
      <c r="E799" s="1" t="str">
        <f t="shared" si="13"/>
        <v>https://drafts.css-houdini.org/css-typed-om/</v>
      </c>
    </row>
    <row r="800" spans="1:5" x14ac:dyDescent="0.35">
      <c r="A800" s="1" t="s">
        <v>763</v>
      </c>
      <c r="D800" s="1" t="s">
        <v>1156</v>
      </c>
      <c r="E800" s="1" t="str">
        <f t="shared" si="13"/>
        <v>https://drafts.css-houdini.org/css-typed-om/</v>
      </c>
    </row>
    <row r="801" spans="1:5" x14ac:dyDescent="0.35">
      <c r="A801" s="1" t="s">
        <v>764</v>
      </c>
      <c r="B801" s="2" t="s">
        <v>1057</v>
      </c>
      <c r="D801" s="1" t="s">
        <v>1130</v>
      </c>
      <c r="E801" s="1" t="str">
        <f t="shared" si="13"/>
        <v>https://drafts.csswg.org/cssom/</v>
      </c>
    </row>
    <row r="802" spans="1:5" x14ac:dyDescent="0.35">
      <c r="A802" s="1" t="s">
        <v>765</v>
      </c>
      <c r="B802" s="2" t="s">
        <v>1057</v>
      </c>
      <c r="D802" s="1" t="s">
        <v>1130</v>
      </c>
      <c r="E802" s="1" t="str">
        <f t="shared" si="13"/>
        <v>https://drafts.csswg.org/cssom/</v>
      </c>
    </row>
    <row r="803" spans="1:5" x14ac:dyDescent="0.35">
      <c r="A803" s="1" t="s">
        <v>766</v>
      </c>
      <c r="D803" s="1" t="s">
        <v>1060</v>
      </c>
      <c r="E803" s="1" t="e">
        <f t="shared" ref="E803:E834" si="14">VLOOKUP(D803, $I$2:$J$80, 2, FALSE)</f>
        <v>#N/A</v>
      </c>
    </row>
    <row r="804" spans="1:5" x14ac:dyDescent="0.35">
      <c r="A804" s="1" t="s">
        <v>767</v>
      </c>
      <c r="D804" s="1" t="s">
        <v>1068</v>
      </c>
      <c r="E804" s="1" t="str">
        <f t="shared" si="14"/>
        <v>https://w3c.github.io/webcrypto/</v>
      </c>
    </row>
    <row r="805" spans="1:5" x14ac:dyDescent="0.35">
      <c r="A805" s="1" t="s">
        <v>768</v>
      </c>
      <c r="D805" s="1" t="s">
        <v>1060</v>
      </c>
      <c r="E805" s="1" t="e">
        <f t="shared" si="14"/>
        <v>#N/A</v>
      </c>
    </row>
    <row r="806" spans="1:5" x14ac:dyDescent="0.35">
      <c r="A806" s="1" t="s">
        <v>769</v>
      </c>
      <c r="D806" s="1" t="s">
        <v>1060</v>
      </c>
      <c r="E806" s="1" t="e">
        <f t="shared" si="14"/>
        <v>#N/A</v>
      </c>
    </row>
    <row r="807" spans="1:5" x14ac:dyDescent="0.35">
      <c r="A807" s="1" t="s">
        <v>770</v>
      </c>
      <c r="D807" s="1" t="s">
        <v>1060</v>
      </c>
      <c r="E807" s="1" t="e">
        <f t="shared" si="14"/>
        <v>#N/A</v>
      </c>
    </row>
    <row r="808" spans="1:5" x14ac:dyDescent="0.35">
      <c r="A808" s="1" t="s">
        <v>771</v>
      </c>
      <c r="D808" s="1" t="s">
        <v>1060</v>
      </c>
      <c r="E808" s="1" t="e">
        <f t="shared" si="14"/>
        <v>#N/A</v>
      </c>
    </row>
    <row r="809" spans="1:5" x14ac:dyDescent="0.35">
      <c r="A809" s="1" t="s">
        <v>772</v>
      </c>
      <c r="D809" s="1" t="s">
        <v>1060</v>
      </c>
      <c r="E809" s="1" t="e">
        <f t="shared" si="14"/>
        <v>#N/A</v>
      </c>
    </row>
    <row r="810" spans="1:5" x14ac:dyDescent="0.35">
      <c r="A810" s="1" t="s">
        <v>773</v>
      </c>
      <c r="D810" s="1" t="s">
        <v>1060</v>
      </c>
      <c r="E810" s="1" t="e">
        <f t="shared" si="14"/>
        <v>#N/A</v>
      </c>
    </row>
    <row r="811" spans="1:5" x14ac:dyDescent="0.35">
      <c r="A811" s="1" t="s">
        <v>774</v>
      </c>
      <c r="D811" s="1" t="s">
        <v>1060</v>
      </c>
      <c r="E811" s="1" t="e">
        <f t="shared" si="14"/>
        <v>#N/A</v>
      </c>
    </row>
    <row r="812" spans="1:5" x14ac:dyDescent="0.35">
      <c r="A812" s="1" t="s">
        <v>775</v>
      </c>
      <c r="D812" s="1" t="s">
        <v>1060</v>
      </c>
      <c r="E812" s="1" t="e">
        <f t="shared" si="14"/>
        <v>#N/A</v>
      </c>
    </row>
    <row r="813" spans="1:5" x14ac:dyDescent="0.35">
      <c r="A813" s="1" t="s">
        <v>776</v>
      </c>
      <c r="D813" s="1" t="s">
        <v>1060</v>
      </c>
      <c r="E813" s="1" t="e">
        <f t="shared" si="14"/>
        <v>#N/A</v>
      </c>
    </row>
    <row r="814" spans="1:5" x14ac:dyDescent="0.35">
      <c r="A814" s="1" t="s">
        <v>777</v>
      </c>
      <c r="D814" s="1" t="s">
        <v>1060</v>
      </c>
      <c r="E814" s="1" t="e">
        <f t="shared" si="14"/>
        <v>#N/A</v>
      </c>
    </row>
    <row r="815" spans="1:5" x14ac:dyDescent="0.35">
      <c r="A815" s="1" t="s">
        <v>778</v>
      </c>
      <c r="D815" s="1" t="s">
        <v>1060</v>
      </c>
      <c r="E815" s="1" t="e">
        <f t="shared" si="14"/>
        <v>#N/A</v>
      </c>
    </row>
    <row r="816" spans="1:5" x14ac:dyDescent="0.35">
      <c r="A816" s="1" t="s">
        <v>779</v>
      </c>
      <c r="D816" s="1" t="s">
        <v>1060</v>
      </c>
      <c r="E816" s="1" t="e">
        <f t="shared" si="14"/>
        <v>#N/A</v>
      </c>
    </row>
    <row r="817" spans="1:5" x14ac:dyDescent="0.35">
      <c r="A817" s="1" t="s">
        <v>780</v>
      </c>
      <c r="D817" s="1" t="s">
        <v>1060</v>
      </c>
      <c r="E817" s="1" t="e">
        <f t="shared" si="14"/>
        <v>#N/A</v>
      </c>
    </row>
    <row r="818" spans="1:5" x14ac:dyDescent="0.35">
      <c r="A818" s="1" t="s">
        <v>781</v>
      </c>
      <c r="D818" s="1" t="s">
        <v>1060</v>
      </c>
      <c r="E818" s="1" t="e">
        <f t="shared" si="14"/>
        <v>#N/A</v>
      </c>
    </row>
    <row r="819" spans="1:5" x14ac:dyDescent="0.35">
      <c r="A819" s="1" t="s">
        <v>782</v>
      </c>
      <c r="D819" s="1" t="s">
        <v>1060</v>
      </c>
      <c r="E819" s="1" t="e">
        <f t="shared" si="14"/>
        <v>#N/A</v>
      </c>
    </row>
    <row r="820" spans="1:5" x14ac:dyDescent="0.35">
      <c r="A820" s="1" t="s">
        <v>783</v>
      </c>
      <c r="D820" s="1" t="s">
        <v>1060</v>
      </c>
      <c r="E820" s="1" t="e">
        <f t="shared" si="14"/>
        <v>#N/A</v>
      </c>
    </row>
    <row r="821" spans="1:5" x14ac:dyDescent="0.35">
      <c r="A821" s="1" t="s">
        <v>784</v>
      </c>
      <c r="D821" s="1" t="s">
        <v>1060</v>
      </c>
      <c r="E821" s="1" t="e">
        <f t="shared" si="14"/>
        <v>#N/A</v>
      </c>
    </row>
    <row r="822" spans="1:5" x14ac:dyDescent="0.35">
      <c r="A822" s="1" t="s">
        <v>785</v>
      </c>
      <c r="D822" s="1" t="s">
        <v>1060</v>
      </c>
      <c r="E822" s="1" t="e">
        <f t="shared" si="14"/>
        <v>#N/A</v>
      </c>
    </row>
    <row r="823" spans="1:5" x14ac:dyDescent="0.35">
      <c r="A823" s="1" t="s">
        <v>786</v>
      </c>
      <c r="D823" s="1" t="s">
        <v>1060</v>
      </c>
      <c r="E823" s="1" t="e">
        <f t="shared" si="14"/>
        <v>#N/A</v>
      </c>
    </row>
    <row r="824" spans="1:5" x14ac:dyDescent="0.35">
      <c r="A824" s="1" t="s">
        <v>787</v>
      </c>
      <c r="D824" s="1" t="s">
        <v>1060</v>
      </c>
      <c r="E824" s="1" t="e">
        <f t="shared" si="14"/>
        <v>#N/A</v>
      </c>
    </row>
    <row r="825" spans="1:5" x14ac:dyDescent="0.35">
      <c r="A825" s="1" t="s">
        <v>788</v>
      </c>
      <c r="D825" s="1" t="s">
        <v>1060</v>
      </c>
      <c r="E825" s="1" t="e">
        <f t="shared" si="14"/>
        <v>#N/A</v>
      </c>
    </row>
    <row r="826" spans="1:5" x14ac:dyDescent="0.35">
      <c r="A826" s="1" t="s">
        <v>789</v>
      </c>
      <c r="D826" s="1" t="s">
        <v>1060</v>
      </c>
      <c r="E826" s="1" t="e">
        <f t="shared" si="14"/>
        <v>#N/A</v>
      </c>
    </row>
    <row r="827" spans="1:5" x14ac:dyDescent="0.35">
      <c r="A827" s="1" t="s">
        <v>790</v>
      </c>
      <c r="D827" s="1" t="s">
        <v>1060</v>
      </c>
      <c r="E827" s="1" t="e">
        <f t="shared" si="14"/>
        <v>#N/A</v>
      </c>
    </row>
    <row r="828" spans="1:5" x14ac:dyDescent="0.35">
      <c r="A828" s="1" t="s">
        <v>791</v>
      </c>
      <c r="D828" s="1" t="s">
        <v>1060</v>
      </c>
      <c r="E828" s="1" t="e">
        <f t="shared" si="14"/>
        <v>#N/A</v>
      </c>
    </row>
    <row r="829" spans="1:5" x14ac:dyDescent="0.35">
      <c r="A829" s="1" t="s">
        <v>792</v>
      </c>
      <c r="D829" s="1" t="s">
        <v>1060</v>
      </c>
      <c r="E829" s="1" t="e">
        <f t="shared" si="14"/>
        <v>#N/A</v>
      </c>
    </row>
    <row r="830" spans="1:5" x14ac:dyDescent="0.35">
      <c r="A830" s="1" t="s">
        <v>793</v>
      </c>
      <c r="D830" s="1" t="s">
        <v>1060</v>
      </c>
      <c r="E830" s="1" t="e">
        <f t="shared" si="14"/>
        <v>#N/A</v>
      </c>
    </row>
    <row r="831" spans="1:5" x14ac:dyDescent="0.35">
      <c r="A831" s="1" t="s">
        <v>794</v>
      </c>
      <c r="D831" s="1" t="s">
        <v>1060</v>
      </c>
      <c r="E831" s="1" t="e">
        <f t="shared" si="14"/>
        <v>#N/A</v>
      </c>
    </row>
    <row r="832" spans="1:5" x14ac:dyDescent="0.35">
      <c r="A832" s="1" t="s">
        <v>795</v>
      </c>
      <c r="D832" s="1" t="s">
        <v>1060</v>
      </c>
      <c r="E832" s="1" t="e">
        <f t="shared" si="14"/>
        <v>#N/A</v>
      </c>
    </row>
    <row r="833" spans="1:5" x14ac:dyDescent="0.35">
      <c r="A833" s="1" t="s">
        <v>796</v>
      </c>
      <c r="D833" s="1" t="s">
        <v>1060</v>
      </c>
      <c r="E833" s="1" t="e">
        <f t="shared" si="14"/>
        <v>#N/A</v>
      </c>
    </row>
    <row r="834" spans="1:5" x14ac:dyDescent="0.35">
      <c r="A834" s="1" t="s">
        <v>797</v>
      </c>
      <c r="D834" s="1" t="s">
        <v>1060</v>
      </c>
      <c r="E834" s="1" t="e">
        <f t="shared" si="14"/>
        <v>#N/A</v>
      </c>
    </row>
    <row r="835" spans="1:5" x14ac:dyDescent="0.35">
      <c r="A835" s="1" t="s">
        <v>798</v>
      </c>
      <c r="D835" s="1" t="s">
        <v>1060</v>
      </c>
      <c r="E835" s="1" t="e">
        <f t="shared" ref="E835:E898" si="15">VLOOKUP(D835, $I$2:$J$80, 2, FALSE)</f>
        <v>#N/A</v>
      </c>
    </row>
    <row r="836" spans="1:5" x14ac:dyDescent="0.35">
      <c r="A836" s="1" t="s">
        <v>799</v>
      </c>
      <c r="D836" s="1" t="s">
        <v>1060</v>
      </c>
      <c r="E836" s="1" t="e">
        <f t="shared" si="15"/>
        <v>#N/A</v>
      </c>
    </row>
    <row r="837" spans="1:5" x14ac:dyDescent="0.35">
      <c r="A837" s="1" t="s">
        <v>800</v>
      </c>
      <c r="D837" s="1" t="s">
        <v>1060</v>
      </c>
      <c r="E837" s="1" t="e">
        <f t="shared" si="15"/>
        <v>#N/A</v>
      </c>
    </row>
    <row r="838" spans="1:5" x14ac:dyDescent="0.35">
      <c r="A838" s="1" t="s">
        <v>801</v>
      </c>
      <c r="D838" s="1" t="s">
        <v>1060</v>
      </c>
      <c r="E838" s="1" t="e">
        <f t="shared" si="15"/>
        <v>#N/A</v>
      </c>
    </row>
    <row r="839" spans="1:5" x14ac:dyDescent="0.35">
      <c r="A839" s="1" t="s">
        <v>802</v>
      </c>
      <c r="D839" s="1" t="s">
        <v>1060</v>
      </c>
      <c r="E839" s="1" t="e">
        <f t="shared" si="15"/>
        <v>#N/A</v>
      </c>
    </row>
    <row r="840" spans="1:5" x14ac:dyDescent="0.35">
      <c r="A840" s="1" t="s">
        <v>803</v>
      </c>
      <c r="D840" s="1" t="s">
        <v>1060</v>
      </c>
      <c r="E840" s="1" t="e">
        <f t="shared" si="15"/>
        <v>#N/A</v>
      </c>
    </row>
    <row r="841" spans="1:5" x14ac:dyDescent="0.35">
      <c r="A841" s="1" t="s">
        <v>804</v>
      </c>
      <c r="D841" s="1" t="s">
        <v>1060</v>
      </c>
      <c r="E841" s="1" t="e">
        <f t="shared" si="15"/>
        <v>#N/A</v>
      </c>
    </row>
    <row r="842" spans="1:5" x14ac:dyDescent="0.35">
      <c r="A842" s="1" t="s">
        <v>805</v>
      </c>
      <c r="D842" s="1" t="s">
        <v>1060</v>
      </c>
      <c r="E842" s="1" t="e">
        <f t="shared" si="15"/>
        <v>#N/A</v>
      </c>
    </row>
    <row r="843" spans="1:5" x14ac:dyDescent="0.35">
      <c r="A843" s="1" t="s">
        <v>806</v>
      </c>
      <c r="D843" s="1" t="s">
        <v>1060</v>
      </c>
      <c r="E843" s="1" t="e">
        <f t="shared" si="15"/>
        <v>#N/A</v>
      </c>
    </row>
    <row r="844" spans="1:5" x14ac:dyDescent="0.35">
      <c r="A844" s="1" t="s">
        <v>807</v>
      </c>
      <c r="D844" s="1" t="s">
        <v>1060</v>
      </c>
      <c r="E844" s="1" t="e">
        <f t="shared" si="15"/>
        <v>#N/A</v>
      </c>
    </row>
    <row r="845" spans="1:5" x14ac:dyDescent="0.35">
      <c r="A845" s="1" t="s">
        <v>808</v>
      </c>
      <c r="D845" s="1" t="s">
        <v>1060</v>
      </c>
      <c r="E845" s="1" t="e">
        <f t="shared" si="15"/>
        <v>#N/A</v>
      </c>
    </row>
    <row r="846" spans="1:5" x14ac:dyDescent="0.35">
      <c r="A846" s="1" t="s">
        <v>809</v>
      </c>
      <c r="D846" s="1" t="s">
        <v>1060</v>
      </c>
      <c r="E846" s="1" t="e">
        <f t="shared" si="15"/>
        <v>#N/A</v>
      </c>
    </row>
    <row r="847" spans="1:5" x14ac:dyDescent="0.35">
      <c r="A847" s="1" t="s">
        <v>810</v>
      </c>
      <c r="D847" s="1" t="s">
        <v>1060</v>
      </c>
      <c r="E847" s="1" t="e">
        <f t="shared" si="15"/>
        <v>#N/A</v>
      </c>
    </row>
    <row r="848" spans="1:5" x14ac:dyDescent="0.35">
      <c r="A848" s="1" t="s">
        <v>811</v>
      </c>
      <c r="D848" s="1" t="s">
        <v>1060</v>
      </c>
      <c r="E848" s="1" t="e">
        <f t="shared" si="15"/>
        <v>#N/A</v>
      </c>
    </row>
    <row r="849" spans="1:5" x14ac:dyDescent="0.35">
      <c r="A849" s="1" t="s">
        <v>812</v>
      </c>
      <c r="D849" s="1" t="s">
        <v>1060</v>
      </c>
      <c r="E849" s="1" t="e">
        <f t="shared" si="15"/>
        <v>#N/A</v>
      </c>
    </row>
    <row r="850" spans="1:5" x14ac:dyDescent="0.35">
      <c r="A850" s="1" t="s">
        <v>813</v>
      </c>
      <c r="D850" s="1" t="s">
        <v>1060</v>
      </c>
      <c r="E850" s="1" t="e">
        <f t="shared" si="15"/>
        <v>#N/A</v>
      </c>
    </row>
    <row r="851" spans="1:5" x14ac:dyDescent="0.35">
      <c r="A851" s="1" t="s">
        <v>814</v>
      </c>
      <c r="D851" s="1" t="s">
        <v>1060</v>
      </c>
      <c r="E851" s="1" t="e">
        <f t="shared" si="15"/>
        <v>#N/A</v>
      </c>
    </row>
    <row r="852" spans="1:5" x14ac:dyDescent="0.35">
      <c r="A852" s="1" t="s">
        <v>815</v>
      </c>
      <c r="D852" s="1" t="s">
        <v>1060</v>
      </c>
      <c r="E852" s="1" t="e">
        <f t="shared" si="15"/>
        <v>#N/A</v>
      </c>
    </row>
    <row r="853" spans="1:5" x14ac:dyDescent="0.35">
      <c r="A853" s="1" t="s">
        <v>816</v>
      </c>
      <c r="D853" s="1" t="s">
        <v>1060</v>
      </c>
      <c r="E853" s="1" t="e">
        <f t="shared" si="15"/>
        <v>#N/A</v>
      </c>
    </row>
    <row r="854" spans="1:5" x14ac:dyDescent="0.35">
      <c r="A854" s="1" t="s">
        <v>817</v>
      </c>
      <c r="D854" s="1" t="s">
        <v>1060</v>
      </c>
      <c r="E854" s="1" t="e">
        <f t="shared" si="15"/>
        <v>#N/A</v>
      </c>
    </row>
    <row r="855" spans="1:5" x14ac:dyDescent="0.35">
      <c r="A855" s="1" t="s">
        <v>818</v>
      </c>
      <c r="D855" s="1" t="s">
        <v>1060</v>
      </c>
      <c r="E855" s="1" t="e">
        <f t="shared" si="15"/>
        <v>#N/A</v>
      </c>
    </row>
    <row r="856" spans="1:5" x14ac:dyDescent="0.35">
      <c r="A856" s="1" t="s">
        <v>819</v>
      </c>
      <c r="D856" s="1" t="s">
        <v>1060</v>
      </c>
      <c r="E856" s="1" t="e">
        <f t="shared" si="15"/>
        <v>#N/A</v>
      </c>
    </row>
    <row r="857" spans="1:5" x14ac:dyDescent="0.35">
      <c r="A857" s="1" t="s">
        <v>820</v>
      </c>
      <c r="D857" s="1" t="s">
        <v>1060</v>
      </c>
      <c r="E857" s="1" t="e">
        <f t="shared" si="15"/>
        <v>#N/A</v>
      </c>
    </row>
    <row r="858" spans="1:5" x14ac:dyDescent="0.35">
      <c r="A858" s="1" t="s">
        <v>821</v>
      </c>
      <c r="D858" s="1" t="s">
        <v>1060</v>
      </c>
      <c r="E858" s="1" t="e">
        <f t="shared" si="15"/>
        <v>#N/A</v>
      </c>
    </row>
    <row r="859" spans="1:5" x14ac:dyDescent="0.35">
      <c r="A859" s="1" t="s">
        <v>822</v>
      </c>
      <c r="D859" s="1" t="s">
        <v>1060</v>
      </c>
      <c r="E859" s="1" t="e">
        <f t="shared" si="15"/>
        <v>#N/A</v>
      </c>
    </row>
    <row r="860" spans="1:5" x14ac:dyDescent="0.35">
      <c r="A860" s="1" t="s">
        <v>823</v>
      </c>
      <c r="D860" s="1" t="s">
        <v>1060</v>
      </c>
      <c r="E860" s="1" t="e">
        <f t="shared" si="15"/>
        <v>#N/A</v>
      </c>
    </row>
    <row r="861" spans="1:5" x14ac:dyDescent="0.35">
      <c r="A861" s="1" t="s">
        <v>824</v>
      </c>
      <c r="D861" s="1" t="s">
        <v>1060</v>
      </c>
      <c r="E861" s="1" t="e">
        <f t="shared" si="15"/>
        <v>#N/A</v>
      </c>
    </row>
    <row r="862" spans="1:5" x14ac:dyDescent="0.35">
      <c r="A862" s="1" t="s">
        <v>825</v>
      </c>
      <c r="D862" s="1" t="s">
        <v>1060</v>
      </c>
      <c r="E862" s="1" t="e">
        <f t="shared" si="15"/>
        <v>#N/A</v>
      </c>
    </row>
    <row r="863" spans="1:5" x14ac:dyDescent="0.35">
      <c r="A863" s="1" t="s">
        <v>826</v>
      </c>
      <c r="D863" s="1" t="s">
        <v>1060</v>
      </c>
      <c r="E863" s="1" t="e">
        <f t="shared" si="15"/>
        <v>#N/A</v>
      </c>
    </row>
    <row r="864" spans="1:5" x14ac:dyDescent="0.35">
      <c r="A864" s="1" t="s">
        <v>827</v>
      </c>
      <c r="D864" s="1" t="s">
        <v>1060</v>
      </c>
      <c r="E864" s="1" t="e">
        <f t="shared" si="15"/>
        <v>#N/A</v>
      </c>
    </row>
    <row r="865" spans="1:5" x14ac:dyDescent="0.35">
      <c r="A865" s="1" t="s">
        <v>828</v>
      </c>
      <c r="D865" s="1" t="s">
        <v>1060</v>
      </c>
      <c r="E865" s="1" t="e">
        <f t="shared" si="15"/>
        <v>#N/A</v>
      </c>
    </row>
    <row r="866" spans="1:5" x14ac:dyDescent="0.35">
      <c r="A866" s="1" t="s">
        <v>829</v>
      </c>
      <c r="D866" s="1" t="s">
        <v>1060</v>
      </c>
      <c r="E866" s="1" t="e">
        <f t="shared" si="15"/>
        <v>#N/A</v>
      </c>
    </row>
    <row r="867" spans="1:5" x14ac:dyDescent="0.35">
      <c r="A867" s="1" t="s">
        <v>830</v>
      </c>
      <c r="D867" s="1" t="s">
        <v>1060</v>
      </c>
      <c r="E867" s="1" t="e">
        <f t="shared" si="15"/>
        <v>#N/A</v>
      </c>
    </row>
    <row r="868" spans="1:5" x14ac:dyDescent="0.35">
      <c r="A868" s="1" t="s">
        <v>831</v>
      </c>
      <c r="D868" s="1" t="s">
        <v>1060</v>
      </c>
      <c r="E868" s="1" t="e">
        <f t="shared" si="15"/>
        <v>#N/A</v>
      </c>
    </row>
    <row r="869" spans="1:5" x14ac:dyDescent="0.35">
      <c r="A869" s="1" t="s">
        <v>832</v>
      </c>
      <c r="D869" s="1" t="s">
        <v>1060</v>
      </c>
      <c r="E869" s="1" t="e">
        <f t="shared" si="15"/>
        <v>#N/A</v>
      </c>
    </row>
    <row r="870" spans="1:5" x14ac:dyDescent="0.35">
      <c r="A870" s="1" t="s">
        <v>833</v>
      </c>
      <c r="D870" s="1" t="s">
        <v>1060</v>
      </c>
      <c r="E870" s="1" t="e">
        <f t="shared" si="15"/>
        <v>#N/A</v>
      </c>
    </row>
    <row r="871" spans="1:5" x14ac:dyDescent="0.35">
      <c r="A871" s="1" t="s">
        <v>834</v>
      </c>
      <c r="D871" s="1" t="s">
        <v>1060</v>
      </c>
      <c r="E871" s="1" t="e">
        <f t="shared" si="15"/>
        <v>#N/A</v>
      </c>
    </row>
    <row r="872" spans="1:5" x14ac:dyDescent="0.35">
      <c r="A872" s="1" t="s">
        <v>835</v>
      </c>
      <c r="D872" s="1" t="s">
        <v>1060</v>
      </c>
      <c r="E872" s="1" t="e">
        <f t="shared" si="15"/>
        <v>#N/A</v>
      </c>
    </row>
    <row r="873" spans="1:5" x14ac:dyDescent="0.35">
      <c r="A873" s="1" t="s">
        <v>836</v>
      </c>
      <c r="D873" s="1" t="s">
        <v>1060</v>
      </c>
      <c r="E873" s="1" t="e">
        <f t="shared" si="15"/>
        <v>#N/A</v>
      </c>
    </row>
    <row r="874" spans="1:5" x14ac:dyDescent="0.35">
      <c r="A874" s="1" t="s">
        <v>837</v>
      </c>
      <c r="D874" s="1" t="s">
        <v>1060</v>
      </c>
      <c r="E874" s="1" t="e">
        <f t="shared" si="15"/>
        <v>#N/A</v>
      </c>
    </row>
    <row r="875" spans="1:5" x14ac:dyDescent="0.35">
      <c r="A875" s="1" t="s">
        <v>838</v>
      </c>
      <c r="D875" s="1" t="s">
        <v>1060</v>
      </c>
      <c r="E875" s="1" t="e">
        <f t="shared" si="15"/>
        <v>#N/A</v>
      </c>
    </row>
    <row r="876" spans="1:5" x14ac:dyDescent="0.35">
      <c r="A876" s="1" t="s">
        <v>839</v>
      </c>
      <c r="D876" s="1" t="s">
        <v>1060</v>
      </c>
      <c r="E876" s="1" t="e">
        <f t="shared" si="15"/>
        <v>#N/A</v>
      </c>
    </row>
    <row r="877" spans="1:5" x14ac:dyDescent="0.35">
      <c r="A877" s="1" t="s">
        <v>840</v>
      </c>
      <c r="D877" s="1" t="s">
        <v>1060</v>
      </c>
      <c r="E877" s="1" t="e">
        <f t="shared" si="15"/>
        <v>#N/A</v>
      </c>
    </row>
    <row r="878" spans="1:5" x14ac:dyDescent="0.35">
      <c r="A878" s="1" t="s">
        <v>841</v>
      </c>
      <c r="D878" s="1" t="s">
        <v>1060</v>
      </c>
      <c r="E878" s="1" t="e">
        <f t="shared" si="15"/>
        <v>#N/A</v>
      </c>
    </row>
    <row r="879" spans="1:5" x14ac:dyDescent="0.35">
      <c r="A879" s="1" t="s">
        <v>842</v>
      </c>
      <c r="D879" s="1" t="s">
        <v>1060</v>
      </c>
      <c r="E879" s="1" t="e">
        <f t="shared" si="15"/>
        <v>#N/A</v>
      </c>
    </row>
    <row r="880" spans="1:5" x14ac:dyDescent="0.35">
      <c r="A880" s="1" t="s">
        <v>843</v>
      </c>
      <c r="D880" s="1" t="s">
        <v>1060</v>
      </c>
      <c r="E880" s="1" t="e">
        <f t="shared" si="15"/>
        <v>#N/A</v>
      </c>
    </row>
    <row r="881" spans="1:5" x14ac:dyDescent="0.35">
      <c r="A881" s="1" t="s">
        <v>844</v>
      </c>
      <c r="D881" s="1" t="s">
        <v>1060</v>
      </c>
      <c r="E881" s="1" t="e">
        <f t="shared" si="15"/>
        <v>#N/A</v>
      </c>
    </row>
    <row r="882" spans="1:5" x14ac:dyDescent="0.35">
      <c r="A882" s="1" t="s">
        <v>845</v>
      </c>
      <c r="D882" s="1" t="s">
        <v>1060</v>
      </c>
      <c r="E882" s="1" t="e">
        <f t="shared" si="15"/>
        <v>#N/A</v>
      </c>
    </row>
    <row r="883" spans="1:5" x14ac:dyDescent="0.35">
      <c r="A883" s="1" t="s">
        <v>846</v>
      </c>
      <c r="D883" s="1" t="s">
        <v>1060</v>
      </c>
      <c r="E883" s="1" t="e">
        <f t="shared" si="15"/>
        <v>#N/A</v>
      </c>
    </row>
    <row r="884" spans="1:5" x14ac:dyDescent="0.35">
      <c r="A884" s="1" t="s">
        <v>847</v>
      </c>
      <c r="D884" s="1" t="s">
        <v>1060</v>
      </c>
      <c r="E884" s="1" t="e">
        <f t="shared" si="15"/>
        <v>#N/A</v>
      </c>
    </row>
    <row r="885" spans="1:5" x14ac:dyDescent="0.35">
      <c r="A885" s="1" t="s">
        <v>848</v>
      </c>
      <c r="D885" s="1" t="s">
        <v>1060</v>
      </c>
      <c r="E885" s="1" t="e">
        <f t="shared" si="15"/>
        <v>#N/A</v>
      </c>
    </row>
    <row r="886" spans="1:5" x14ac:dyDescent="0.35">
      <c r="A886" s="1" t="s">
        <v>849</v>
      </c>
      <c r="D886" s="1" t="s">
        <v>1060</v>
      </c>
      <c r="E886" s="1" t="e">
        <f t="shared" si="15"/>
        <v>#N/A</v>
      </c>
    </row>
    <row r="887" spans="1:5" x14ac:dyDescent="0.35">
      <c r="A887" s="1" t="s">
        <v>850</v>
      </c>
      <c r="D887" s="1" t="s">
        <v>1060</v>
      </c>
      <c r="E887" s="1" t="e">
        <f t="shared" si="15"/>
        <v>#N/A</v>
      </c>
    </row>
    <row r="888" spans="1:5" x14ac:dyDescent="0.35">
      <c r="A888" s="1" t="s">
        <v>851</v>
      </c>
      <c r="D888" s="1" t="s">
        <v>1060</v>
      </c>
      <c r="E888" s="1" t="e">
        <f t="shared" si="15"/>
        <v>#N/A</v>
      </c>
    </row>
    <row r="889" spans="1:5" x14ac:dyDescent="0.35">
      <c r="A889" s="1" t="s">
        <v>852</v>
      </c>
      <c r="D889" s="1" t="s">
        <v>1060</v>
      </c>
      <c r="E889" s="1" t="e">
        <f t="shared" si="15"/>
        <v>#N/A</v>
      </c>
    </row>
    <row r="890" spans="1:5" x14ac:dyDescent="0.35">
      <c r="A890" s="1" t="s">
        <v>853</v>
      </c>
      <c r="D890" s="1" t="s">
        <v>1060</v>
      </c>
      <c r="E890" s="1" t="e">
        <f t="shared" si="15"/>
        <v>#N/A</v>
      </c>
    </row>
    <row r="891" spans="1:5" x14ac:dyDescent="0.35">
      <c r="A891" s="1" t="s">
        <v>854</v>
      </c>
      <c r="D891" s="1" t="s">
        <v>1060</v>
      </c>
      <c r="E891" s="1" t="e">
        <f t="shared" si="15"/>
        <v>#N/A</v>
      </c>
    </row>
    <row r="892" spans="1:5" x14ac:dyDescent="0.35">
      <c r="A892" s="1" t="s">
        <v>855</v>
      </c>
      <c r="D892" s="1" t="s">
        <v>1060</v>
      </c>
      <c r="E892" s="1" t="e">
        <f t="shared" si="15"/>
        <v>#N/A</v>
      </c>
    </row>
    <row r="893" spans="1:5" x14ac:dyDescent="0.35">
      <c r="A893" s="1" t="s">
        <v>856</v>
      </c>
      <c r="D893" s="1" t="s">
        <v>1060</v>
      </c>
      <c r="E893" s="1" t="e">
        <f t="shared" si="15"/>
        <v>#N/A</v>
      </c>
    </row>
    <row r="894" spans="1:5" x14ac:dyDescent="0.35">
      <c r="A894" s="1" t="s">
        <v>857</v>
      </c>
      <c r="D894" s="1" t="s">
        <v>1060</v>
      </c>
      <c r="E894" s="1" t="e">
        <f t="shared" si="15"/>
        <v>#N/A</v>
      </c>
    </row>
    <row r="895" spans="1:5" x14ac:dyDescent="0.35">
      <c r="A895" s="1" t="s">
        <v>858</v>
      </c>
      <c r="D895" s="1" t="s">
        <v>1060</v>
      </c>
      <c r="E895" s="1" t="e">
        <f t="shared" si="15"/>
        <v>#N/A</v>
      </c>
    </row>
    <row r="896" spans="1:5" x14ac:dyDescent="0.35">
      <c r="A896" s="1" t="s">
        <v>859</v>
      </c>
      <c r="D896" s="1" t="s">
        <v>1060</v>
      </c>
      <c r="E896" s="1" t="e">
        <f t="shared" si="15"/>
        <v>#N/A</v>
      </c>
    </row>
    <row r="897" spans="1:5" x14ac:dyDescent="0.35">
      <c r="A897" s="1" t="s">
        <v>860</v>
      </c>
      <c r="D897" s="1" t="s">
        <v>1060</v>
      </c>
      <c r="E897" s="1" t="e">
        <f t="shared" si="15"/>
        <v>#N/A</v>
      </c>
    </row>
    <row r="898" spans="1:5" x14ac:dyDescent="0.35">
      <c r="A898" s="1" t="s">
        <v>861</v>
      </c>
      <c r="D898" s="1" t="s">
        <v>1060</v>
      </c>
      <c r="E898" s="1" t="e">
        <f t="shared" si="15"/>
        <v>#N/A</v>
      </c>
    </row>
    <row r="899" spans="1:5" x14ac:dyDescent="0.35">
      <c r="A899" s="1" t="s">
        <v>862</v>
      </c>
      <c r="D899" s="1" t="s">
        <v>1060</v>
      </c>
      <c r="E899" s="1" t="e">
        <f t="shared" ref="E899:E963" si="16">VLOOKUP(D899, $I$2:$J$80, 2, FALSE)</f>
        <v>#N/A</v>
      </c>
    </row>
    <row r="900" spans="1:5" x14ac:dyDescent="0.35">
      <c r="A900" s="1" t="s">
        <v>863</v>
      </c>
      <c r="D900" s="1" t="s">
        <v>1060</v>
      </c>
      <c r="E900" s="1" t="e">
        <f t="shared" si="16"/>
        <v>#N/A</v>
      </c>
    </row>
    <row r="901" spans="1:5" x14ac:dyDescent="0.35">
      <c r="A901" s="1" t="s">
        <v>864</v>
      </c>
      <c r="D901" s="1" t="s">
        <v>1060</v>
      </c>
      <c r="E901" s="1" t="e">
        <f t="shared" si="16"/>
        <v>#N/A</v>
      </c>
    </row>
    <row r="902" spans="1:5" x14ac:dyDescent="0.35">
      <c r="A902" s="1" t="s">
        <v>865</v>
      </c>
      <c r="D902" s="1" t="s">
        <v>1060</v>
      </c>
      <c r="E902" s="1" t="e">
        <f t="shared" si="16"/>
        <v>#N/A</v>
      </c>
    </row>
    <row r="903" spans="1:5" x14ac:dyDescent="0.35">
      <c r="A903" s="1" t="s">
        <v>866</v>
      </c>
      <c r="D903" s="1" t="s">
        <v>1060</v>
      </c>
      <c r="E903" s="1" t="e">
        <f t="shared" si="16"/>
        <v>#N/A</v>
      </c>
    </row>
    <row r="904" spans="1:5" x14ac:dyDescent="0.35">
      <c r="A904" s="1" t="s">
        <v>867</v>
      </c>
      <c r="D904" s="1" t="s">
        <v>1060</v>
      </c>
      <c r="E904" s="1" t="e">
        <f t="shared" si="16"/>
        <v>#N/A</v>
      </c>
    </row>
    <row r="905" spans="1:5" x14ac:dyDescent="0.35">
      <c r="A905" s="1" t="s">
        <v>868</v>
      </c>
      <c r="D905" s="1" t="s">
        <v>1060</v>
      </c>
      <c r="E905" s="1" t="e">
        <f t="shared" si="16"/>
        <v>#N/A</v>
      </c>
    </row>
    <row r="906" spans="1:5" x14ac:dyDescent="0.35">
      <c r="A906" s="1" t="s">
        <v>869</v>
      </c>
      <c r="D906" s="1" t="s">
        <v>1060</v>
      </c>
      <c r="E906" s="1" t="e">
        <f t="shared" si="16"/>
        <v>#N/A</v>
      </c>
    </row>
    <row r="907" spans="1:5" x14ac:dyDescent="0.35">
      <c r="A907" s="1" t="s">
        <v>870</v>
      </c>
      <c r="D907" s="1" t="s">
        <v>1060</v>
      </c>
      <c r="E907" s="1" t="e">
        <f t="shared" si="16"/>
        <v>#N/A</v>
      </c>
    </row>
    <row r="908" spans="1:5" x14ac:dyDescent="0.35">
      <c r="A908" s="1" t="s">
        <v>871</v>
      </c>
      <c r="D908" s="1" t="s">
        <v>1060</v>
      </c>
      <c r="E908" s="1" t="e">
        <f t="shared" si="16"/>
        <v>#N/A</v>
      </c>
    </row>
    <row r="909" spans="1:5" x14ac:dyDescent="0.35">
      <c r="A909" s="1" t="s">
        <v>872</v>
      </c>
      <c r="D909" s="1" t="s">
        <v>1060</v>
      </c>
      <c r="E909" s="1" t="e">
        <f t="shared" si="16"/>
        <v>#N/A</v>
      </c>
    </row>
    <row r="910" spans="1:5" x14ac:dyDescent="0.35">
      <c r="A910" s="1" t="s">
        <v>873</v>
      </c>
      <c r="D910" s="1" t="s">
        <v>1060</v>
      </c>
      <c r="E910" s="1" t="e">
        <f t="shared" si="16"/>
        <v>#N/A</v>
      </c>
    </row>
    <row r="911" spans="1:5" x14ac:dyDescent="0.35">
      <c r="A911" s="1" t="s">
        <v>874</v>
      </c>
      <c r="D911" s="1" t="s">
        <v>1060</v>
      </c>
      <c r="E911" s="1" t="e">
        <f t="shared" si="16"/>
        <v>#N/A</v>
      </c>
    </row>
    <row r="912" spans="1:5" x14ac:dyDescent="0.35">
      <c r="A912" s="1" t="s">
        <v>875</v>
      </c>
      <c r="D912" s="1" t="s">
        <v>1060</v>
      </c>
      <c r="E912" s="1" t="e">
        <f t="shared" si="16"/>
        <v>#N/A</v>
      </c>
    </row>
    <row r="913" spans="1:5" x14ac:dyDescent="0.35">
      <c r="A913" s="1" t="s">
        <v>876</v>
      </c>
      <c r="D913" s="1" t="s">
        <v>1060</v>
      </c>
      <c r="E913" s="1" t="e">
        <f t="shared" si="16"/>
        <v>#N/A</v>
      </c>
    </row>
    <row r="914" spans="1:5" x14ac:dyDescent="0.35">
      <c r="A914" s="1" t="s">
        <v>877</v>
      </c>
      <c r="D914" s="1" t="s">
        <v>1060</v>
      </c>
      <c r="E914" s="1" t="e">
        <f t="shared" si="16"/>
        <v>#N/A</v>
      </c>
    </row>
    <row r="915" spans="1:5" x14ac:dyDescent="0.35">
      <c r="A915" s="1" t="s">
        <v>878</v>
      </c>
      <c r="D915" s="1" t="s">
        <v>1060</v>
      </c>
      <c r="E915" s="1" t="e">
        <f t="shared" si="16"/>
        <v>#N/A</v>
      </c>
    </row>
    <row r="916" spans="1:5" x14ac:dyDescent="0.35">
      <c r="A916" s="1" t="s">
        <v>879</v>
      </c>
      <c r="D916" s="1" t="s">
        <v>1060</v>
      </c>
      <c r="E916" s="1" t="e">
        <f t="shared" si="16"/>
        <v>#N/A</v>
      </c>
    </row>
    <row r="917" spans="1:5" x14ac:dyDescent="0.35">
      <c r="A917" s="1" t="s">
        <v>880</v>
      </c>
      <c r="D917" s="1" t="s">
        <v>1060</v>
      </c>
      <c r="E917" s="1" t="e">
        <f t="shared" si="16"/>
        <v>#N/A</v>
      </c>
    </row>
    <row r="918" spans="1:5" x14ac:dyDescent="0.35">
      <c r="A918" s="1" t="s">
        <v>881</v>
      </c>
      <c r="D918" s="1" t="s">
        <v>1060</v>
      </c>
      <c r="E918" s="1" t="e">
        <f t="shared" si="16"/>
        <v>#N/A</v>
      </c>
    </row>
    <row r="919" spans="1:5" x14ac:dyDescent="0.35">
      <c r="A919" s="1" t="s">
        <v>882</v>
      </c>
      <c r="D919" s="1" t="s">
        <v>1060</v>
      </c>
      <c r="E919" s="1" t="e">
        <f t="shared" si="16"/>
        <v>#N/A</v>
      </c>
    </row>
    <row r="920" spans="1:5" x14ac:dyDescent="0.35">
      <c r="A920" s="1" t="s">
        <v>883</v>
      </c>
      <c r="D920" s="1" t="s">
        <v>1060</v>
      </c>
      <c r="E920" s="1" t="e">
        <f t="shared" si="16"/>
        <v>#N/A</v>
      </c>
    </row>
    <row r="921" spans="1:5" x14ac:dyDescent="0.35">
      <c r="A921" s="1" t="s">
        <v>884</v>
      </c>
      <c r="D921" s="1" t="s">
        <v>1060</v>
      </c>
      <c r="E921" s="1" t="e">
        <f t="shared" si="16"/>
        <v>#N/A</v>
      </c>
    </row>
    <row r="922" spans="1:5" x14ac:dyDescent="0.35">
      <c r="A922" s="1" t="s">
        <v>885</v>
      </c>
      <c r="D922" s="1" t="s">
        <v>1060</v>
      </c>
      <c r="E922" s="1" t="e">
        <f t="shared" si="16"/>
        <v>#N/A</v>
      </c>
    </row>
    <row r="923" spans="1:5" x14ac:dyDescent="0.35">
      <c r="A923" s="1" t="s">
        <v>886</v>
      </c>
      <c r="D923" s="1" t="s">
        <v>1060</v>
      </c>
      <c r="E923" s="1" t="e">
        <f t="shared" si="16"/>
        <v>#N/A</v>
      </c>
    </row>
    <row r="924" spans="1:5" x14ac:dyDescent="0.35">
      <c r="A924" s="1" t="s">
        <v>887</v>
      </c>
      <c r="D924" s="1" t="s">
        <v>1060</v>
      </c>
      <c r="E924" s="1" t="e">
        <f t="shared" si="16"/>
        <v>#N/A</v>
      </c>
    </row>
    <row r="925" spans="1:5" x14ac:dyDescent="0.35">
      <c r="A925" s="1" t="s">
        <v>888</v>
      </c>
      <c r="D925" s="1" t="s">
        <v>1060</v>
      </c>
      <c r="E925" s="1" t="e">
        <f t="shared" si="16"/>
        <v>#N/A</v>
      </c>
    </row>
    <row r="926" spans="1:5" x14ac:dyDescent="0.35">
      <c r="A926" s="1" t="s">
        <v>889</v>
      </c>
      <c r="D926" s="1" t="s">
        <v>1060</v>
      </c>
      <c r="E926" s="1" t="e">
        <f t="shared" si="16"/>
        <v>#N/A</v>
      </c>
    </row>
    <row r="927" spans="1:5" x14ac:dyDescent="0.35">
      <c r="A927" s="1" t="s">
        <v>890</v>
      </c>
      <c r="D927" s="1" t="s">
        <v>1060</v>
      </c>
      <c r="E927" s="1" t="e">
        <f t="shared" si="16"/>
        <v>#N/A</v>
      </c>
    </row>
    <row r="928" spans="1:5" x14ac:dyDescent="0.35">
      <c r="A928" s="1" t="s">
        <v>891</v>
      </c>
      <c r="D928" s="1" t="s">
        <v>1060</v>
      </c>
      <c r="E928" s="1" t="e">
        <f t="shared" si="16"/>
        <v>#N/A</v>
      </c>
    </row>
    <row r="929" spans="1:5" x14ac:dyDescent="0.35">
      <c r="A929" s="1" t="s">
        <v>892</v>
      </c>
      <c r="D929" s="1" t="s">
        <v>1060</v>
      </c>
      <c r="E929" s="1" t="e">
        <f t="shared" si="16"/>
        <v>#N/A</v>
      </c>
    </row>
    <row r="930" spans="1:5" x14ac:dyDescent="0.35">
      <c r="A930" s="1" t="s">
        <v>893</v>
      </c>
      <c r="D930" s="1" t="s">
        <v>1060</v>
      </c>
      <c r="E930" s="1" t="e">
        <f t="shared" si="16"/>
        <v>#N/A</v>
      </c>
    </row>
    <row r="931" spans="1:5" x14ac:dyDescent="0.35">
      <c r="A931" s="1" t="s">
        <v>894</v>
      </c>
      <c r="D931" s="1" t="s">
        <v>1060</v>
      </c>
      <c r="E931" s="1" t="e">
        <f t="shared" si="16"/>
        <v>#N/A</v>
      </c>
    </row>
    <row r="932" spans="1:5" x14ac:dyDescent="0.35">
      <c r="A932" s="1" t="s">
        <v>895</v>
      </c>
      <c r="D932" s="1" t="s">
        <v>1060</v>
      </c>
      <c r="E932" s="1" t="e">
        <f t="shared" si="16"/>
        <v>#N/A</v>
      </c>
    </row>
    <row r="933" spans="1:5" x14ac:dyDescent="0.35">
      <c r="A933" s="1" t="s">
        <v>896</v>
      </c>
      <c r="D933" s="1" t="s">
        <v>1060</v>
      </c>
      <c r="E933" s="1" t="e">
        <f t="shared" si="16"/>
        <v>#N/A</v>
      </c>
    </row>
    <row r="934" spans="1:5" x14ac:dyDescent="0.35">
      <c r="A934" s="1" t="s">
        <v>897</v>
      </c>
      <c r="D934" s="1" t="s">
        <v>1060</v>
      </c>
      <c r="E934" s="1" t="e">
        <f t="shared" si="16"/>
        <v>#N/A</v>
      </c>
    </row>
    <row r="935" spans="1:5" x14ac:dyDescent="0.35">
      <c r="A935" s="1" t="s">
        <v>898</v>
      </c>
      <c r="D935" s="1" t="s">
        <v>1060</v>
      </c>
      <c r="E935" s="1" t="e">
        <f t="shared" si="16"/>
        <v>#N/A</v>
      </c>
    </row>
    <row r="936" spans="1:5" x14ac:dyDescent="0.35">
      <c r="A936" s="1" t="s">
        <v>899</v>
      </c>
      <c r="D936" s="1" t="s">
        <v>1060</v>
      </c>
      <c r="E936" s="1" t="e">
        <f t="shared" si="16"/>
        <v>#N/A</v>
      </c>
    </row>
    <row r="937" spans="1:5" x14ac:dyDescent="0.35">
      <c r="A937" s="1" t="s">
        <v>900</v>
      </c>
      <c r="D937" s="1" t="s">
        <v>1060</v>
      </c>
      <c r="E937" s="1" t="e">
        <f t="shared" si="16"/>
        <v>#N/A</v>
      </c>
    </row>
    <row r="938" spans="1:5" x14ac:dyDescent="0.35">
      <c r="A938" s="1" t="s">
        <v>901</v>
      </c>
      <c r="D938" s="1" t="s">
        <v>1060</v>
      </c>
      <c r="E938" s="1" t="e">
        <f t="shared" si="16"/>
        <v>#N/A</v>
      </c>
    </row>
    <row r="939" spans="1:5" x14ac:dyDescent="0.35">
      <c r="A939" s="1" t="s">
        <v>902</v>
      </c>
      <c r="D939" s="1" t="s">
        <v>902</v>
      </c>
      <c r="E939" s="1" t="str">
        <f t="shared" si="16"/>
        <v>https://w3c.github.io/touch-events/</v>
      </c>
    </row>
    <row r="940" spans="1:5" x14ac:dyDescent="0.35">
      <c r="A940" s="1" t="s">
        <v>903</v>
      </c>
      <c r="D940" s="1" t="s">
        <v>902</v>
      </c>
      <c r="E940" s="1" t="str">
        <f t="shared" si="16"/>
        <v>https://w3c.github.io/touch-events/</v>
      </c>
    </row>
    <row r="941" spans="1:5" x14ac:dyDescent="0.35">
      <c r="A941" s="1" t="s">
        <v>904</v>
      </c>
      <c r="D941" s="1" t="s">
        <v>902</v>
      </c>
      <c r="E941" s="1" t="str">
        <f t="shared" si="16"/>
        <v>https://w3c.github.io/touch-events/</v>
      </c>
    </row>
    <row r="942" spans="1:5" x14ac:dyDescent="0.35">
      <c r="A942" s="1" t="s">
        <v>905</v>
      </c>
      <c r="D942" s="1" t="s">
        <v>1060</v>
      </c>
      <c r="E942" s="1" t="e">
        <f t="shared" si="16"/>
        <v>#N/A</v>
      </c>
    </row>
    <row r="943" spans="1:5" x14ac:dyDescent="0.35">
      <c r="A943" s="1" t="s">
        <v>906</v>
      </c>
      <c r="D943" s="1" t="s">
        <v>1060</v>
      </c>
      <c r="E943" s="1" t="e">
        <f t="shared" si="16"/>
        <v>#N/A</v>
      </c>
    </row>
    <row r="944" spans="1:5" x14ac:dyDescent="0.35">
      <c r="A944" s="1" t="s">
        <v>907</v>
      </c>
      <c r="D944" s="1" t="s">
        <v>1060</v>
      </c>
      <c r="E944" s="1" t="e">
        <f t="shared" si="16"/>
        <v>#N/A</v>
      </c>
    </row>
    <row r="945" spans="1:5" x14ac:dyDescent="0.35">
      <c r="A945" s="1" t="s">
        <v>908</v>
      </c>
      <c r="D945" s="1" t="s">
        <v>1060</v>
      </c>
      <c r="E945" s="1" t="e">
        <f t="shared" si="16"/>
        <v>#N/A</v>
      </c>
    </row>
    <row r="946" spans="1:5" x14ac:dyDescent="0.35">
      <c r="A946" s="1" t="s">
        <v>909</v>
      </c>
      <c r="D946" s="1" t="s">
        <v>1123</v>
      </c>
      <c r="E946" s="1" t="str">
        <f t="shared" si="16"/>
        <v>https://streams.spec.whatwg.org/</v>
      </c>
    </row>
    <row r="947" spans="1:5" x14ac:dyDescent="0.35">
      <c r="A947" s="1" t="s">
        <v>910</v>
      </c>
      <c r="D947" s="1" t="s">
        <v>1123</v>
      </c>
      <c r="E947" s="1" t="str">
        <f t="shared" si="16"/>
        <v>https://streams.spec.whatwg.org/</v>
      </c>
    </row>
    <row r="948" spans="1:5" x14ac:dyDescent="0.35">
      <c r="A948" s="1" t="s">
        <v>911</v>
      </c>
      <c r="D948" s="1" t="s">
        <v>1167</v>
      </c>
      <c r="E948" s="1" t="str">
        <f t="shared" si="16"/>
        <v>https://drafts.csswg.org/css-transitions/</v>
      </c>
    </row>
    <row r="949" spans="1:5" x14ac:dyDescent="0.35">
      <c r="A949" s="1" t="s">
        <v>912</v>
      </c>
      <c r="D949" s="1" t="s">
        <v>1060</v>
      </c>
      <c r="E949" s="1" t="e">
        <f t="shared" si="16"/>
        <v>#N/A</v>
      </c>
    </row>
    <row r="950" spans="1:5" x14ac:dyDescent="0.35">
      <c r="A950" s="1" t="s">
        <v>913</v>
      </c>
      <c r="D950" s="1" t="s">
        <v>1060</v>
      </c>
      <c r="E950" s="1" t="e">
        <f t="shared" si="16"/>
        <v>#N/A</v>
      </c>
    </row>
    <row r="951" spans="1:5" x14ac:dyDescent="0.35">
      <c r="A951" s="1" t="s">
        <v>914</v>
      </c>
      <c r="D951" s="1" t="s">
        <v>1060</v>
      </c>
      <c r="E951" s="1" t="e">
        <f t="shared" si="16"/>
        <v>#N/A</v>
      </c>
    </row>
    <row r="952" spans="1:5" x14ac:dyDescent="0.35">
      <c r="A952" s="1" t="s">
        <v>915</v>
      </c>
      <c r="D952" s="1" t="s">
        <v>1060</v>
      </c>
      <c r="E952" s="1" t="e">
        <f t="shared" si="16"/>
        <v>#N/A</v>
      </c>
    </row>
    <row r="953" spans="1:5" x14ac:dyDescent="0.35">
      <c r="A953" s="1" t="s">
        <v>916</v>
      </c>
      <c r="D953" s="1" t="s">
        <v>1060</v>
      </c>
      <c r="E953" s="1" t="e">
        <f t="shared" si="16"/>
        <v>#N/A</v>
      </c>
    </row>
    <row r="954" spans="1:5" x14ac:dyDescent="0.35">
      <c r="A954" s="1" t="s">
        <v>917</v>
      </c>
      <c r="D954" s="1" t="s">
        <v>1060</v>
      </c>
      <c r="E954" s="1" t="e">
        <f t="shared" si="16"/>
        <v>#N/A</v>
      </c>
    </row>
    <row r="955" spans="1:5" x14ac:dyDescent="0.35">
      <c r="A955" s="1" t="s">
        <v>918</v>
      </c>
      <c r="D955" s="1" t="s">
        <v>1060</v>
      </c>
      <c r="E955" s="1" t="e">
        <f t="shared" si="16"/>
        <v>#N/A</v>
      </c>
    </row>
    <row r="956" spans="1:5" x14ac:dyDescent="0.35">
      <c r="A956" s="1" t="s">
        <v>919</v>
      </c>
      <c r="D956" s="1" t="s">
        <v>1060</v>
      </c>
      <c r="E956" s="1" t="e">
        <f t="shared" si="16"/>
        <v>#N/A</v>
      </c>
    </row>
    <row r="957" spans="1:5" x14ac:dyDescent="0.35">
      <c r="A957" s="1" t="s">
        <v>920</v>
      </c>
      <c r="D957" s="1" t="s">
        <v>1133</v>
      </c>
      <c r="E957" s="1" t="str">
        <f t="shared" si="16"/>
        <v>https://w3c.github.io/uievents/</v>
      </c>
    </row>
    <row r="958" spans="1:5" x14ac:dyDescent="0.35">
      <c r="A958" s="1" t="s">
        <v>921</v>
      </c>
      <c r="D958" s="1" t="s">
        <v>1135</v>
      </c>
      <c r="E958" s="1" t="str">
        <f t="shared" si="16"/>
        <v>https://w3c.github.io/mediacapture-main/</v>
      </c>
    </row>
    <row r="959" spans="1:5" x14ac:dyDescent="0.35">
      <c r="A959" s="1" t="s">
        <v>1222</v>
      </c>
      <c r="D959" s="1" t="s">
        <v>434</v>
      </c>
      <c r="E959" s="1" t="str">
        <f t="shared" si="16"/>
        <v>https://w3c.github.io/magnetometer/</v>
      </c>
    </row>
    <row r="960" spans="1:5" x14ac:dyDescent="0.35">
      <c r="A960" s="1" t="s">
        <v>922</v>
      </c>
      <c r="D960" s="1" t="s">
        <v>1060</v>
      </c>
      <c r="E960" s="1" t="e">
        <f t="shared" si="16"/>
        <v>#N/A</v>
      </c>
    </row>
    <row r="961" spans="1:5" x14ac:dyDescent="0.35">
      <c r="A961" s="1" t="s">
        <v>923</v>
      </c>
      <c r="D961" s="1" t="s">
        <v>1060</v>
      </c>
      <c r="E961" s="1" t="e">
        <f t="shared" si="16"/>
        <v>#N/A</v>
      </c>
    </row>
    <row r="962" spans="1:5" x14ac:dyDescent="0.35">
      <c r="A962" s="1" t="s">
        <v>924</v>
      </c>
      <c r="D962" s="1" t="s">
        <v>1060</v>
      </c>
      <c r="E962" s="1" t="e">
        <f t="shared" si="16"/>
        <v>#N/A</v>
      </c>
    </row>
    <row r="963" spans="1:5" x14ac:dyDescent="0.35">
      <c r="A963" s="1" t="s">
        <v>925</v>
      </c>
      <c r="D963" s="1" t="s">
        <v>1060</v>
      </c>
      <c r="E963" s="1" t="e">
        <f t="shared" si="16"/>
        <v>#N/A</v>
      </c>
    </row>
    <row r="964" spans="1:5" x14ac:dyDescent="0.35">
      <c r="A964" s="1" t="s">
        <v>926</v>
      </c>
      <c r="D964" s="1" t="s">
        <v>1060</v>
      </c>
      <c r="E964" s="1" t="e">
        <f t="shared" ref="E964:E1027" si="17">VLOOKUP(D964, $I$2:$J$80, 2, FALSE)</f>
        <v>#N/A</v>
      </c>
    </row>
    <row r="965" spans="1:5" x14ac:dyDescent="0.35">
      <c r="A965" s="1" t="s">
        <v>927</v>
      </c>
      <c r="D965" s="1" t="s">
        <v>1060</v>
      </c>
      <c r="E965" s="1" t="e">
        <f t="shared" si="17"/>
        <v>#N/A</v>
      </c>
    </row>
    <row r="966" spans="1:5" x14ac:dyDescent="0.35">
      <c r="A966" s="1" t="s">
        <v>928</v>
      </c>
      <c r="D966" s="1" t="s">
        <v>1060</v>
      </c>
      <c r="E966" s="1" t="e">
        <f t="shared" si="17"/>
        <v>#N/A</v>
      </c>
    </row>
    <row r="967" spans="1:5" x14ac:dyDescent="0.35">
      <c r="A967" s="1" t="s">
        <v>929</v>
      </c>
      <c r="D967" s="1" t="s">
        <v>1060</v>
      </c>
      <c r="E967" s="1" t="e">
        <f t="shared" si="17"/>
        <v>#N/A</v>
      </c>
    </row>
    <row r="968" spans="1:5" x14ac:dyDescent="0.35">
      <c r="A968" s="1" t="s">
        <v>930</v>
      </c>
      <c r="D968" s="1" t="s">
        <v>1060</v>
      </c>
      <c r="E968" s="1" t="e">
        <f t="shared" si="17"/>
        <v>#N/A</v>
      </c>
    </row>
    <row r="969" spans="1:5" x14ac:dyDescent="0.35">
      <c r="A969" s="1" t="s">
        <v>931</v>
      </c>
      <c r="D969" s="1" t="s">
        <v>1060</v>
      </c>
      <c r="E969" s="1" t="e">
        <f t="shared" si="17"/>
        <v>#N/A</v>
      </c>
    </row>
    <row r="970" spans="1:5" x14ac:dyDescent="0.35">
      <c r="A970" s="1" t="s">
        <v>932</v>
      </c>
      <c r="D970" s="1" t="s">
        <v>1060</v>
      </c>
      <c r="E970" s="1" t="e">
        <f t="shared" si="17"/>
        <v>#N/A</v>
      </c>
    </row>
    <row r="971" spans="1:5" x14ac:dyDescent="0.35">
      <c r="A971" s="1" t="s">
        <v>933</v>
      </c>
      <c r="D971" s="1" t="s">
        <v>1060</v>
      </c>
      <c r="E971" s="1" t="e">
        <f t="shared" si="17"/>
        <v>#N/A</v>
      </c>
    </row>
    <row r="972" spans="1:5" x14ac:dyDescent="0.35">
      <c r="A972" s="1" t="s">
        <v>934</v>
      </c>
      <c r="D972" s="1" t="s">
        <v>1060</v>
      </c>
      <c r="E972" s="1" t="e">
        <f t="shared" si="17"/>
        <v>#N/A</v>
      </c>
    </row>
    <row r="973" spans="1:5" x14ac:dyDescent="0.35">
      <c r="A973" s="1" t="s">
        <v>935</v>
      </c>
      <c r="D973" s="1" t="s">
        <v>1060</v>
      </c>
      <c r="E973" s="1" t="e">
        <f t="shared" si="17"/>
        <v>#N/A</v>
      </c>
    </row>
    <row r="974" spans="1:5" x14ac:dyDescent="0.35">
      <c r="A974" s="1" t="s">
        <v>936</v>
      </c>
      <c r="D974" s="1" t="s">
        <v>1060</v>
      </c>
      <c r="E974" s="1" t="e">
        <f t="shared" si="17"/>
        <v>#N/A</v>
      </c>
    </row>
    <row r="975" spans="1:5" x14ac:dyDescent="0.35">
      <c r="A975" s="1" t="s">
        <v>937</v>
      </c>
      <c r="D975" s="1" t="s">
        <v>1060</v>
      </c>
      <c r="E975" s="1" t="e">
        <f t="shared" si="17"/>
        <v>#N/A</v>
      </c>
    </row>
    <row r="976" spans="1:5" x14ac:dyDescent="0.35">
      <c r="A976" s="1" t="s">
        <v>938</v>
      </c>
      <c r="D976" s="1" t="s">
        <v>1060</v>
      </c>
      <c r="E976" s="1" t="e">
        <f t="shared" si="17"/>
        <v>#N/A</v>
      </c>
    </row>
    <row r="977" spans="1:5" x14ac:dyDescent="0.35">
      <c r="A977" s="1" t="s">
        <v>939</v>
      </c>
      <c r="D977" s="1" t="s">
        <v>1060</v>
      </c>
      <c r="E977" s="1" t="e">
        <f t="shared" si="17"/>
        <v>#N/A</v>
      </c>
    </row>
    <row r="978" spans="1:5" x14ac:dyDescent="0.35">
      <c r="A978" s="1" t="s">
        <v>940</v>
      </c>
      <c r="D978" s="1" t="s">
        <v>1060</v>
      </c>
      <c r="E978" s="1" t="e">
        <f t="shared" si="17"/>
        <v>#N/A</v>
      </c>
    </row>
    <row r="979" spans="1:5" x14ac:dyDescent="0.35">
      <c r="A979" s="1" t="s">
        <v>941</v>
      </c>
      <c r="D979" s="1" t="s">
        <v>1060</v>
      </c>
      <c r="E979" s="1" t="e">
        <f t="shared" si="17"/>
        <v>#N/A</v>
      </c>
    </row>
    <row r="980" spans="1:5" x14ac:dyDescent="0.35">
      <c r="A980" s="1" t="s">
        <v>1116</v>
      </c>
      <c r="D980" s="1" t="s">
        <v>1113</v>
      </c>
      <c r="E980" s="1" t="str">
        <f t="shared" si="17"/>
        <v>https://webbluetoothcg.github.io/web-bluetooth/</v>
      </c>
    </row>
    <row r="981" spans="1:5" x14ac:dyDescent="0.35">
      <c r="A981" s="1" t="s">
        <v>942</v>
      </c>
      <c r="D981" s="1" t="s">
        <v>1060</v>
      </c>
      <c r="E981" s="1" t="e">
        <f t="shared" si="17"/>
        <v>#N/A</v>
      </c>
    </row>
    <row r="982" spans="1:5" x14ac:dyDescent="0.35">
      <c r="A982" s="1" t="s">
        <v>943</v>
      </c>
      <c r="D982" s="1" t="s">
        <v>1060</v>
      </c>
      <c r="E982" s="1" t="e">
        <f t="shared" si="17"/>
        <v>#N/A</v>
      </c>
    </row>
    <row r="983" spans="1:5" x14ac:dyDescent="0.35">
      <c r="A983" s="1" t="s">
        <v>944</v>
      </c>
      <c r="D983" s="1" t="s">
        <v>1060</v>
      </c>
      <c r="E983" s="1" t="e">
        <f t="shared" si="17"/>
        <v>#N/A</v>
      </c>
    </row>
    <row r="984" spans="1:5" x14ac:dyDescent="0.35">
      <c r="A984" s="1" t="s">
        <v>945</v>
      </c>
      <c r="D984" s="1" t="s">
        <v>1060</v>
      </c>
      <c r="E984" s="1" t="e">
        <f t="shared" si="17"/>
        <v>#N/A</v>
      </c>
    </row>
    <row r="985" spans="1:5" x14ac:dyDescent="0.35">
      <c r="A985" s="1" t="s">
        <v>946</v>
      </c>
      <c r="D985" s="1" t="s">
        <v>1060</v>
      </c>
      <c r="E985" s="1" t="e">
        <f t="shared" si="17"/>
        <v>#N/A</v>
      </c>
    </row>
    <row r="986" spans="1:5" x14ac:dyDescent="0.35">
      <c r="A986" s="1" t="s">
        <v>947</v>
      </c>
      <c r="D986" s="1" t="s">
        <v>1060</v>
      </c>
      <c r="E986" s="1" t="e">
        <f t="shared" si="17"/>
        <v>#N/A</v>
      </c>
    </row>
    <row r="987" spans="1:5" x14ac:dyDescent="0.35">
      <c r="A987" s="1" t="s">
        <v>948</v>
      </c>
      <c r="D987" s="1" t="s">
        <v>1060</v>
      </c>
      <c r="E987" s="1" t="e">
        <f t="shared" si="17"/>
        <v>#N/A</v>
      </c>
    </row>
    <row r="988" spans="1:5" x14ac:dyDescent="0.35">
      <c r="A988" s="1" t="s">
        <v>949</v>
      </c>
      <c r="D988" s="1" t="s">
        <v>1060</v>
      </c>
      <c r="E988" s="1" t="e">
        <f t="shared" si="17"/>
        <v>#N/A</v>
      </c>
    </row>
    <row r="989" spans="1:5" x14ac:dyDescent="0.35">
      <c r="A989" s="1" t="s">
        <v>950</v>
      </c>
      <c r="D989" s="1" t="s">
        <v>1060</v>
      </c>
      <c r="E989" s="1" t="e">
        <f t="shared" si="17"/>
        <v>#N/A</v>
      </c>
    </row>
    <row r="990" spans="1:5" x14ac:dyDescent="0.35">
      <c r="A990" s="1" t="s">
        <v>951</v>
      </c>
      <c r="D990" s="1" t="s">
        <v>1060</v>
      </c>
      <c r="E990" s="1" t="e">
        <f t="shared" si="17"/>
        <v>#N/A</v>
      </c>
    </row>
    <row r="991" spans="1:5" x14ac:dyDescent="0.35">
      <c r="A991" s="1" t="s">
        <v>952</v>
      </c>
      <c r="D991" s="1" t="s">
        <v>1060</v>
      </c>
      <c r="E991" s="1" t="e">
        <f t="shared" si="17"/>
        <v>#N/A</v>
      </c>
    </row>
    <row r="992" spans="1:5" x14ac:dyDescent="0.35">
      <c r="A992" s="1" t="s">
        <v>953</v>
      </c>
      <c r="D992" s="1" t="s">
        <v>1060</v>
      </c>
      <c r="E992" s="1" t="e">
        <f t="shared" si="17"/>
        <v>#N/A</v>
      </c>
    </row>
    <row r="993" spans="1:5" x14ac:dyDescent="0.35">
      <c r="A993" s="1" t="s">
        <v>954</v>
      </c>
      <c r="D993" s="1" t="s">
        <v>1060</v>
      </c>
      <c r="E993" s="1" t="e">
        <f t="shared" si="17"/>
        <v>#N/A</v>
      </c>
    </row>
    <row r="994" spans="1:5" x14ac:dyDescent="0.35">
      <c r="A994" s="1" t="s">
        <v>955</v>
      </c>
      <c r="D994" s="1" t="s">
        <v>1060</v>
      </c>
      <c r="E994" s="1" t="e">
        <f t="shared" si="17"/>
        <v>#N/A</v>
      </c>
    </row>
    <row r="995" spans="1:5" x14ac:dyDescent="0.35">
      <c r="A995" s="1" t="s">
        <v>956</v>
      </c>
      <c r="D995" s="1" t="s">
        <v>1087</v>
      </c>
      <c r="E995" s="1" t="str">
        <f t="shared" si="17"/>
        <v>https://www.w3.org/TR/webvtt1/</v>
      </c>
    </row>
    <row r="996" spans="1:5" x14ac:dyDescent="0.35">
      <c r="A996" s="1" t="s">
        <v>957</v>
      </c>
      <c r="D996" s="1" t="s">
        <v>1087</v>
      </c>
      <c r="E996" s="1" t="str">
        <f t="shared" si="17"/>
        <v>https://www.w3.org/TR/webvtt1/</v>
      </c>
    </row>
    <row r="997" spans="1:5" x14ac:dyDescent="0.35">
      <c r="A997" s="1" t="s">
        <v>958</v>
      </c>
      <c r="D997" s="1" t="s">
        <v>1060</v>
      </c>
      <c r="E997" s="1" t="e">
        <f t="shared" si="17"/>
        <v>#N/A</v>
      </c>
    </row>
    <row r="998" spans="1:5" x14ac:dyDescent="0.35">
      <c r="A998" s="1" t="s">
        <v>959</v>
      </c>
      <c r="D998" s="1" t="s">
        <v>1060</v>
      </c>
      <c r="E998" s="1" t="e">
        <f t="shared" si="17"/>
        <v>#N/A</v>
      </c>
    </row>
    <row r="999" spans="1:5" x14ac:dyDescent="0.35">
      <c r="A999" s="1" t="s">
        <v>960</v>
      </c>
      <c r="D999" s="1" t="s">
        <v>1060</v>
      </c>
      <c r="E999" s="1" t="e">
        <f t="shared" si="17"/>
        <v>#N/A</v>
      </c>
    </row>
    <row r="1000" spans="1:5" x14ac:dyDescent="0.35">
      <c r="A1000" s="1" t="s">
        <v>961</v>
      </c>
      <c r="D1000" s="1" t="s">
        <v>1062</v>
      </c>
      <c r="E1000" s="1" t="str">
        <f t="shared" si="17"/>
        <v>https://www.w3.org/TR/webaudio/</v>
      </c>
    </row>
    <row r="1001" spans="1:5" x14ac:dyDescent="0.35">
      <c r="A1001" s="1" t="s">
        <v>962</v>
      </c>
      <c r="D1001" s="1" t="s">
        <v>1060</v>
      </c>
      <c r="E1001" s="1" t="e">
        <f t="shared" si="17"/>
        <v>#N/A</v>
      </c>
    </row>
    <row r="1002" spans="1:5" x14ac:dyDescent="0.35">
      <c r="A1002" s="1" t="s">
        <v>963</v>
      </c>
      <c r="D1002" s="1" t="s">
        <v>1060</v>
      </c>
      <c r="E1002" s="1" t="e">
        <f t="shared" si="17"/>
        <v>#N/A</v>
      </c>
    </row>
    <row r="1003" spans="1:5" x14ac:dyDescent="0.35">
      <c r="A1003" s="1" t="s">
        <v>964</v>
      </c>
      <c r="D1003" s="1" t="s">
        <v>1060</v>
      </c>
      <c r="E1003" s="1" t="e">
        <f t="shared" si="17"/>
        <v>#N/A</v>
      </c>
    </row>
    <row r="1004" spans="1:5" x14ac:dyDescent="0.35">
      <c r="A1004" s="1" t="s">
        <v>965</v>
      </c>
      <c r="D1004" s="1" t="s">
        <v>1060</v>
      </c>
      <c r="E1004" s="1" t="e">
        <f t="shared" si="17"/>
        <v>#N/A</v>
      </c>
    </row>
    <row r="1005" spans="1:5" x14ac:dyDescent="0.35">
      <c r="A1005" s="1" t="s">
        <v>966</v>
      </c>
      <c r="D1005" s="1" t="s">
        <v>1060</v>
      </c>
      <c r="E1005" s="1" t="e">
        <f t="shared" si="17"/>
        <v>#N/A</v>
      </c>
    </row>
    <row r="1006" spans="1:5" x14ac:dyDescent="0.35">
      <c r="A1006" s="1" t="s">
        <v>967</v>
      </c>
      <c r="D1006" s="1" t="s">
        <v>1060</v>
      </c>
      <c r="E1006" s="1" t="e">
        <f t="shared" si="17"/>
        <v>#N/A</v>
      </c>
    </row>
    <row r="1007" spans="1:5" x14ac:dyDescent="0.35">
      <c r="A1007" s="1" t="s">
        <v>969</v>
      </c>
      <c r="D1007" s="1" t="s">
        <v>1060</v>
      </c>
      <c r="E1007" s="1" t="e">
        <f t="shared" si="17"/>
        <v>#N/A</v>
      </c>
    </row>
    <row r="1008" spans="1:5" x14ac:dyDescent="0.35">
      <c r="A1008" s="1" t="s">
        <v>968</v>
      </c>
      <c r="D1008" s="1" t="s">
        <v>1060</v>
      </c>
      <c r="E1008" s="1" t="e">
        <f t="shared" si="17"/>
        <v>#N/A</v>
      </c>
    </row>
    <row r="1009" spans="1:5" x14ac:dyDescent="0.35">
      <c r="A1009" s="1" t="s">
        <v>970</v>
      </c>
      <c r="D1009" s="1" t="s">
        <v>1060</v>
      </c>
      <c r="E1009" s="1" t="e">
        <f t="shared" si="17"/>
        <v>#N/A</v>
      </c>
    </row>
    <row r="1010" spans="1:5" x14ac:dyDescent="0.35">
      <c r="A1010" s="1" t="s">
        <v>971</v>
      </c>
      <c r="D1010" s="1" t="s">
        <v>1060</v>
      </c>
      <c r="E1010" s="1" t="e">
        <f t="shared" si="17"/>
        <v>#N/A</v>
      </c>
    </row>
    <row r="1011" spans="1:5" x14ac:dyDescent="0.35">
      <c r="A1011" s="1" t="s">
        <v>972</v>
      </c>
      <c r="D1011" s="1" t="s">
        <v>1060</v>
      </c>
      <c r="E1011" s="1" t="e">
        <f t="shared" si="17"/>
        <v>#N/A</v>
      </c>
    </row>
    <row r="1012" spans="1:5" x14ac:dyDescent="0.35">
      <c r="A1012" s="1" t="s">
        <v>973</v>
      </c>
      <c r="D1012" s="1" t="s">
        <v>1060</v>
      </c>
      <c r="E1012" s="1" t="e">
        <f t="shared" si="17"/>
        <v>#N/A</v>
      </c>
    </row>
    <row r="1013" spans="1:5" x14ac:dyDescent="0.35">
      <c r="A1013" s="1" t="s">
        <v>974</v>
      </c>
      <c r="D1013" s="1" t="s">
        <v>1060</v>
      </c>
      <c r="E1013" s="1" t="e">
        <f t="shared" si="17"/>
        <v>#N/A</v>
      </c>
    </row>
    <row r="1014" spans="1:5" x14ac:dyDescent="0.35">
      <c r="A1014" s="1" t="s">
        <v>975</v>
      </c>
      <c r="D1014" s="1" t="s">
        <v>1060</v>
      </c>
      <c r="E1014" s="1" t="e">
        <f t="shared" si="17"/>
        <v>#N/A</v>
      </c>
    </row>
    <row r="1015" spans="1:5" x14ac:dyDescent="0.35">
      <c r="A1015" s="1" t="s">
        <v>976</v>
      </c>
      <c r="D1015" s="1" t="s">
        <v>1060</v>
      </c>
      <c r="E1015" s="1" t="e">
        <f t="shared" si="17"/>
        <v>#N/A</v>
      </c>
    </row>
    <row r="1016" spans="1:5" x14ac:dyDescent="0.35">
      <c r="A1016" s="1" t="s">
        <v>977</v>
      </c>
      <c r="D1016" s="1" t="s">
        <v>1060</v>
      </c>
      <c r="E1016" s="1" t="e">
        <f t="shared" si="17"/>
        <v>#N/A</v>
      </c>
    </row>
    <row r="1017" spans="1:5" x14ac:dyDescent="0.35">
      <c r="A1017" s="1" t="s">
        <v>978</v>
      </c>
      <c r="D1017" s="1" t="s">
        <v>1060</v>
      </c>
      <c r="E1017" s="1" t="e">
        <f t="shared" si="17"/>
        <v>#N/A</v>
      </c>
    </row>
    <row r="1018" spans="1:5" x14ac:dyDescent="0.35">
      <c r="A1018" s="1" t="s">
        <v>979</v>
      </c>
      <c r="D1018" s="1" t="s">
        <v>1060</v>
      </c>
      <c r="E1018" s="1" t="e">
        <f t="shared" si="17"/>
        <v>#N/A</v>
      </c>
    </row>
    <row r="1019" spans="1:5" x14ac:dyDescent="0.35">
      <c r="A1019" s="1" t="s">
        <v>980</v>
      </c>
      <c r="D1019" s="1" t="s">
        <v>1060</v>
      </c>
      <c r="E1019" s="1" t="e">
        <f t="shared" si="17"/>
        <v>#N/A</v>
      </c>
    </row>
    <row r="1020" spans="1:5" x14ac:dyDescent="0.35">
      <c r="A1020" s="1" t="s">
        <v>981</v>
      </c>
      <c r="D1020" s="1" t="s">
        <v>1060</v>
      </c>
      <c r="E1020" s="1" t="e">
        <f t="shared" si="17"/>
        <v>#N/A</v>
      </c>
    </row>
    <row r="1021" spans="1:5" x14ac:dyDescent="0.35">
      <c r="A1021" s="1" t="s">
        <v>982</v>
      </c>
      <c r="D1021" s="1" t="s">
        <v>1060</v>
      </c>
      <c r="E1021" s="1" t="e">
        <f t="shared" si="17"/>
        <v>#N/A</v>
      </c>
    </row>
    <row r="1022" spans="1:5" x14ac:dyDescent="0.35">
      <c r="A1022" s="1" t="s">
        <v>983</v>
      </c>
      <c r="D1022" s="1" t="s">
        <v>1060</v>
      </c>
      <c r="E1022" s="1" t="e">
        <f t="shared" si="17"/>
        <v>#N/A</v>
      </c>
    </row>
    <row r="1023" spans="1:5" x14ac:dyDescent="0.35">
      <c r="A1023" s="1" t="s">
        <v>984</v>
      </c>
      <c r="D1023" s="1" t="s">
        <v>1060</v>
      </c>
      <c r="E1023" s="1" t="e">
        <f t="shared" si="17"/>
        <v>#N/A</v>
      </c>
    </row>
    <row r="1024" spans="1:5" x14ac:dyDescent="0.35">
      <c r="A1024" s="1" t="s">
        <v>985</v>
      </c>
      <c r="D1024" s="1" t="s">
        <v>1060</v>
      </c>
      <c r="E1024" s="1" t="e">
        <f t="shared" si="17"/>
        <v>#N/A</v>
      </c>
    </row>
    <row r="1025" spans="1:5" x14ac:dyDescent="0.35">
      <c r="A1025" s="1" t="s">
        <v>986</v>
      </c>
      <c r="D1025" s="1" t="s">
        <v>1060</v>
      </c>
      <c r="E1025" s="1" t="e">
        <f t="shared" si="17"/>
        <v>#N/A</v>
      </c>
    </row>
    <row r="1026" spans="1:5" x14ac:dyDescent="0.35">
      <c r="A1026" s="1" t="s">
        <v>987</v>
      </c>
      <c r="D1026" s="1" t="s">
        <v>1060</v>
      </c>
      <c r="E1026" s="1" t="e">
        <f t="shared" si="17"/>
        <v>#N/A</v>
      </c>
    </row>
    <row r="1027" spans="1:5" x14ac:dyDescent="0.35">
      <c r="A1027" s="1" t="s">
        <v>988</v>
      </c>
      <c r="D1027" s="1" t="s">
        <v>1060</v>
      </c>
      <c r="E1027" s="1" t="e">
        <f t="shared" si="17"/>
        <v>#N/A</v>
      </c>
    </row>
    <row r="1028" spans="1:5" x14ac:dyDescent="0.35">
      <c r="A1028" s="1" t="s">
        <v>989</v>
      </c>
      <c r="D1028" s="1" t="s">
        <v>1060</v>
      </c>
      <c r="E1028" s="1" t="e">
        <f t="shared" ref="E1028:E1091" si="18">VLOOKUP(D1028, $I$2:$J$80, 2, FALSE)</f>
        <v>#N/A</v>
      </c>
    </row>
    <row r="1029" spans="1:5" x14ac:dyDescent="0.35">
      <c r="A1029" s="1" t="s">
        <v>990</v>
      </c>
      <c r="D1029" s="1" t="s">
        <v>1060</v>
      </c>
      <c r="E1029" s="1" t="e">
        <f t="shared" si="18"/>
        <v>#N/A</v>
      </c>
    </row>
    <row r="1030" spans="1:5" x14ac:dyDescent="0.35">
      <c r="A1030" s="1" t="s">
        <v>991</v>
      </c>
      <c r="D1030" s="1" t="s">
        <v>1060</v>
      </c>
      <c r="E1030" s="1" t="e">
        <f t="shared" si="18"/>
        <v>#N/A</v>
      </c>
    </row>
    <row r="1031" spans="1:5" x14ac:dyDescent="0.35">
      <c r="A1031" s="1" t="s">
        <v>992</v>
      </c>
      <c r="D1031" s="1" t="s">
        <v>1060</v>
      </c>
      <c r="E1031" s="1" t="e">
        <f t="shared" si="18"/>
        <v>#N/A</v>
      </c>
    </row>
    <row r="1032" spans="1:5" x14ac:dyDescent="0.35">
      <c r="A1032" s="1" t="s">
        <v>993</v>
      </c>
      <c r="D1032" s="1" t="s">
        <v>1090</v>
      </c>
      <c r="E1032" s="1" t="str">
        <f t="shared" si="18"/>
        <v>https://www.w3.org/TR/websockets/</v>
      </c>
    </row>
    <row r="1033" spans="1:5" x14ac:dyDescent="0.35">
      <c r="A1033" s="1" t="s">
        <v>994</v>
      </c>
      <c r="D1033" s="1" t="s">
        <v>1133</v>
      </c>
      <c r="E1033" s="1" t="str">
        <f t="shared" si="18"/>
        <v>https://w3c.github.io/uievents/</v>
      </c>
    </row>
    <row r="1034" spans="1:5" x14ac:dyDescent="0.35">
      <c r="A1034" s="1" t="s">
        <v>995</v>
      </c>
      <c r="D1034" s="1" t="s">
        <v>1060</v>
      </c>
      <c r="E1034" s="1" t="e">
        <f t="shared" si="18"/>
        <v>#N/A</v>
      </c>
    </row>
    <row r="1035" spans="1:5" x14ac:dyDescent="0.35">
      <c r="A1035" s="1" t="s">
        <v>996</v>
      </c>
      <c r="D1035" s="1" t="s">
        <v>1125</v>
      </c>
      <c r="E1035" s="1" t="str">
        <f t="shared" si="18"/>
        <v>https://w3c.github.io/ServiceWorker/</v>
      </c>
    </row>
    <row r="1036" spans="1:5" x14ac:dyDescent="0.35">
      <c r="A1036" s="1" t="s">
        <v>997</v>
      </c>
      <c r="D1036" s="1" t="s">
        <v>1060</v>
      </c>
      <c r="E1036" s="1" t="e">
        <f t="shared" si="18"/>
        <v>#N/A</v>
      </c>
    </row>
    <row r="1037" spans="1:5" x14ac:dyDescent="0.35">
      <c r="A1037" s="1" t="s">
        <v>998</v>
      </c>
      <c r="D1037" s="1" t="s">
        <v>1060</v>
      </c>
      <c r="E1037" s="1" t="e">
        <f t="shared" si="18"/>
        <v>#N/A</v>
      </c>
    </row>
    <row r="1038" spans="1:5" x14ac:dyDescent="0.35">
      <c r="A1038" s="1" t="s">
        <v>999</v>
      </c>
      <c r="D1038" s="1" t="s">
        <v>1079</v>
      </c>
      <c r="E1038" s="1" t="str">
        <f t="shared" si="18"/>
        <v>https://html.spec.whatwg.org/</v>
      </c>
    </row>
    <row r="1039" spans="1:5" x14ac:dyDescent="0.35">
      <c r="A1039" s="1" t="s">
        <v>1000</v>
      </c>
      <c r="D1039" s="1" t="s">
        <v>1079</v>
      </c>
      <c r="E1039" s="1" t="str">
        <f t="shared" si="18"/>
        <v>https://html.spec.whatwg.org/</v>
      </c>
    </row>
    <row r="1040" spans="1:5" x14ac:dyDescent="0.35">
      <c r="A1040" s="1" t="s">
        <v>1001</v>
      </c>
      <c r="D1040" s="1" t="s">
        <v>1079</v>
      </c>
      <c r="E1040" s="1" t="str">
        <f t="shared" si="18"/>
        <v>https://html.spec.whatwg.org/</v>
      </c>
    </row>
    <row r="1041" spans="1:5" x14ac:dyDescent="0.35">
      <c r="A1041" s="1" t="s">
        <v>1002</v>
      </c>
      <c r="D1041" s="1" t="s">
        <v>1079</v>
      </c>
      <c r="E1041" s="1" t="str">
        <f t="shared" si="18"/>
        <v>https://html.spec.whatwg.org/</v>
      </c>
    </row>
    <row r="1042" spans="1:5" x14ac:dyDescent="0.35">
      <c r="A1042" s="1" t="s">
        <v>1003</v>
      </c>
      <c r="D1042" s="1" t="s">
        <v>1060</v>
      </c>
      <c r="E1042" s="1" t="e">
        <f t="shared" si="18"/>
        <v>#N/A</v>
      </c>
    </row>
    <row r="1043" spans="1:5" x14ac:dyDescent="0.35">
      <c r="A1043" s="1" t="s">
        <v>1004</v>
      </c>
      <c r="D1043" s="1" t="s">
        <v>1123</v>
      </c>
      <c r="E1043" s="1" t="str">
        <f t="shared" si="18"/>
        <v>https://streams.spec.whatwg.org/</v>
      </c>
    </row>
    <row r="1044" spans="1:5" x14ac:dyDescent="0.35">
      <c r="A1044" s="1" t="s">
        <v>1005</v>
      </c>
      <c r="D1044" s="1" t="s">
        <v>1123</v>
      </c>
      <c r="E1044" s="1" t="str">
        <f t="shared" si="18"/>
        <v>https://streams.spec.whatwg.org/</v>
      </c>
    </row>
    <row r="1045" spans="1:5" x14ac:dyDescent="0.35">
      <c r="A1045" s="1" t="s">
        <v>1006</v>
      </c>
      <c r="D1045" s="1" t="s">
        <v>1123</v>
      </c>
      <c r="E1045" s="1" t="str">
        <f t="shared" si="18"/>
        <v>https://streams.spec.whatwg.org/</v>
      </c>
    </row>
    <row r="1046" spans="1:5" x14ac:dyDescent="0.35">
      <c r="A1046" s="1" t="s">
        <v>1007</v>
      </c>
      <c r="D1046" s="1" t="s">
        <v>1060</v>
      </c>
      <c r="E1046" s="1" t="e">
        <f t="shared" si="18"/>
        <v>#N/A</v>
      </c>
    </row>
    <row r="1047" spans="1:5" x14ac:dyDescent="0.35">
      <c r="A1047" s="1" t="s">
        <v>1008</v>
      </c>
      <c r="D1047" s="1" t="s">
        <v>1060</v>
      </c>
      <c r="E1047" s="1" t="e">
        <f t="shared" si="18"/>
        <v>#N/A</v>
      </c>
    </row>
    <row r="1048" spans="1:5" x14ac:dyDescent="0.35">
      <c r="A1048" s="1" t="s">
        <v>1009</v>
      </c>
      <c r="D1048" s="1" t="s">
        <v>1060</v>
      </c>
      <c r="E1048" s="1" t="e">
        <f t="shared" si="18"/>
        <v>#N/A</v>
      </c>
    </row>
    <row r="1049" spans="1:5" x14ac:dyDescent="0.35">
      <c r="A1049" s="1" t="s">
        <v>1010</v>
      </c>
      <c r="D1049" s="1" t="s">
        <v>1060</v>
      </c>
      <c r="E1049" s="1" t="e">
        <f t="shared" si="18"/>
        <v>#N/A</v>
      </c>
    </row>
    <row r="1050" spans="1:5" x14ac:dyDescent="0.35">
      <c r="A1050" s="1" t="s">
        <v>1011</v>
      </c>
      <c r="D1050" s="1" t="s">
        <v>1060</v>
      </c>
      <c r="E1050" s="1" t="e">
        <f t="shared" si="18"/>
        <v>#N/A</v>
      </c>
    </row>
    <row r="1051" spans="1:5" x14ac:dyDescent="0.35">
      <c r="A1051" s="1" t="s">
        <v>1012</v>
      </c>
      <c r="D1051" s="1" t="s">
        <v>1060</v>
      </c>
      <c r="E1051" s="1" t="e">
        <f t="shared" si="18"/>
        <v>#N/A</v>
      </c>
    </row>
    <row r="1052" spans="1:5" x14ac:dyDescent="0.35">
      <c r="A1052" s="1" t="s">
        <v>1013</v>
      </c>
      <c r="B1052" s="2" t="s">
        <v>1057</v>
      </c>
      <c r="D1052" s="1" t="s">
        <v>1059</v>
      </c>
      <c r="E1052" s="1" t="str">
        <f t="shared" si="18"/>
        <v>https://dom.spec.whatwg.org/</v>
      </c>
    </row>
    <row r="1053" spans="1:5" x14ac:dyDescent="0.35">
      <c r="A1053" s="1" t="s">
        <v>1014</v>
      </c>
      <c r="D1053" s="1" t="s">
        <v>1059</v>
      </c>
      <c r="E1053" s="1" t="str">
        <f t="shared" si="18"/>
        <v>https://dom.spec.whatwg.org/</v>
      </c>
    </row>
    <row r="1054" spans="1:5" x14ac:dyDescent="0.35">
      <c r="A1054" s="1" t="s">
        <v>1015</v>
      </c>
      <c r="B1054" s="2" t="s">
        <v>1057</v>
      </c>
      <c r="D1054" s="1" t="s">
        <v>1059</v>
      </c>
      <c r="E1054" s="1" t="str">
        <f t="shared" si="18"/>
        <v>https://dom.spec.whatwg.org/</v>
      </c>
    </row>
    <row r="1055" spans="1:5" x14ac:dyDescent="0.35">
      <c r="A1055" s="1" t="s">
        <v>1016</v>
      </c>
      <c r="B1055" s="2" t="s">
        <v>1057</v>
      </c>
      <c r="D1055" s="1" t="s">
        <v>1059</v>
      </c>
      <c r="E1055" s="1" t="str">
        <f t="shared" si="18"/>
        <v>https://dom.spec.whatwg.org/</v>
      </c>
    </row>
    <row r="1056" spans="1:5" x14ac:dyDescent="0.35">
      <c r="A1056" s="1" t="s">
        <v>1017</v>
      </c>
      <c r="B1056" s="2" t="s">
        <v>1057</v>
      </c>
      <c r="D1056" s="1" t="s">
        <v>1059</v>
      </c>
      <c r="E1056" s="1" t="str">
        <f t="shared" si="18"/>
        <v>https://dom.spec.whatwg.org/</v>
      </c>
    </row>
    <row r="1057" spans="1:5" x14ac:dyDescent="0.35">
      <c r="A1057" s="1" t="s">
        <v>1018</v>
      </c>
      <c r="D1057" s="1" t="s">
        <v>1088</v>
      </c>
      <c r="E1057" s="1" t="str">
        <f t="shared" si="18"/>
        <v>https://www.w3.org/TR/webxr/</v>
      </c>
    </row>
    <row r="1058" spans="1:5" x14ac:dyDescent="0.35">
      <c r="A1058" s="1" t="s">
        <v>1019</v>
      </c>
      <c r="D1058" s="1" t="s">
        <v>1088</v>
      </c>
      <c r="E1058" s="1" t="str">
        <f t="shared" si="18"/>
        <v>https://www.w3.org/TR/webxr/</v>
      </c>
    </row>
    <row r="1059" spans="1:5" x14ac:dyDescent="0.35">
      <c r="A1059" s="1" t="s">
        <v>1020</v>
      </c>
      <c r="D1059" s="1" t="s">
        <v>1088</v>
      </c>
      <c r="E1059" s="1" t="str">
        <f t="shared" si="18"/>
        <v>https://www.w3.org/TR/webxr/</v>
      </c>
    </row>
    <row r="1060" spans="1:5" x14ac:dyDescent="0.35">
      <c r="A1060" s="1" t="s">
        <v>1021</v>
      </c>
      <c r="D1060" s="1" t="s">
        <v>1088</v>
      </c>
      <c r="E1060" s="1" t="str">
        <f t="shared" si="18"/>
        <v>https://www.w3.org/TR/webxr/</v>
      </c>
    </row>
    <row r="1061" spans="1:5" x14ac:dyDescent="0.35">
      <c r="A1061" s="1" t="s">
        <v>1022</v>
      </c>
      <c r="D1061" s="1" t="s">
        <v>1088</v>
      </c>
      <c r="E1061" s="1" t="str">
        <f t="shared" si="18"/>
        <v>https://www.w3.org/TR/webxr/</v>
      </c>
    </row>
    <row r="1062" spans="1:5" x14ac:dyDescent="0.35">
      <c r="A1062" s="1" t="s">
        <v>1023</v>
      </c>
      <c r="D1062" s="1" t="s">
        <v>1088</v>
      </c>
      <c r="E1062" s="1" t="str">
        <f t="shared" si="18"/>
        <v>https://www.w3.org/TR/webxr/</v>
      </c>
    </row>
    <row r="1063" spans="1:5" x14ac:dyDescent="0.35">
      <c r="A1063" s="1" t="s">
        <v>1024</v>
      </c>
      <c r="D1063" s="1" t="s">
        <v>1088</v>
      </c>
      <c r="E1063" s="1" t="str">
        <f t="shared" si="18"/>
        <v>https://www.w3.org/TR/webxr/</v>
      </c>
    </row>
    <row r="1064" spans="1:5" x14ac:dyDescent="0.35">
      <c r="A1064" s="1" t="s">
        <v>1025</v>
      </c>
      <c r="D1064" s="1" t="s">
        <v>1088</v>
      </c>
      <c r="E1064" s="1" t="str">
        <f t="shared" si="18"/>
        <v>https://www.w3.org/TR/webxr/</v>
      </c>
    </row>
    <row r="1065" spans="1:5" x14ac:dyDescent="0.35">
      <c r="A1065" s="1" t="s">
        <v>1026</v>
      </c>
      <c r="D1065" s="1" t="s">
        <v>1088</v>
      </c>
      <c r="E1065" s="1" t="str">
        <f t="shared" si="18"/>
        <v>https://www.w3.org/TR/webxr/</v>
      </c>
    </row>
    <row r="1066" spans="1:5" x14ac:dyDescent="0.35">
      <c r="A1066" s="1" t="s">
        <v>1027</v>
      </c>
      <c r="D1066" s="1" t="s">
        <v>1088</v>
      </c>
      <c r="E1066" s="1" t="str">
        <f t="shared" si="18"/>
        <v>https://www.w3.org/TR/webxr/</v>
      </c>
    </row>
    <row r="1067" spans="1:5" x14ac:dyDescent="0.35">
      <c r="A1067" s="1" t="s">
        <v>1028</v>
      </c>
      <c r="D1067" s="1" t="s">
        <v>1088</v>
      </c>
      <c r="E1067" s="1" t="str">
        <f t="shared" si="18"/>
        <v>https://www.w3.org/TR/webxr/</v>
      </c>
    </row>
    <row r="1068" spans="1:5" x14ac:dyDescent="0.35">
      <c r="A1068" s="1" t="s">
        <v>1029</v>
      </c>
      <c r="D1068" s="1" t="s">
        <v>1088</v>
      </c>
      <c r="E1068" s="1" t="str">
        <f t="shared" si="18"/>
        <v>https://www.w3.org/TR/webxr/</v>
      </c>
    </row>
    <row r="1069" spans="1:5" x14ac:dyDescent="0.35">
      <c r="A1069" s="1" t="s">
        <v>1030</v>
      </c>
      <c r="D1069" s="1" t="s">
        <v>1088</v>
      </c>
      <c r="E1069" s="1" t="str">
        <f t="shared" si="18"/>
        <v>https://www.w3.org/TR/webxr/</v>
      </c>
    </row>
    <row r="1070" spans="1:5" x14ac:dyDescent="0.35">
      <c r="A1070" s="1" t="s">
        <v>1031</v>
      </c>
      <c r="D1070" s="1" t="s">
        <v>1088</v>
      </c>
      <c r="E1070" s="1" t="str">
        <f t="shared" si="18"/>
        <v>https://www.w3.org/TR/webxr/</v>
      </c>
    </row>
    <row r="1071" spans="1:5" x14ac:dyDescent="0.35">
      <c r="A1071" s="1" t="s">
        <v>1032</v>
      </c>
      <c r="D1071" s="1" t="s">
        <v>1088</v>
      </c>
      <c r="E1071" s="1" t="str">
        <f t="shared" si="18"/>
        <v>https://www.w3.org/TR/webxr/</v>
      </c>
    </row>
    <row r="1072" spans="1:5" x14ac:dyDescent="0.35">
      <c r="A1072" s="1" t="s">
        <v>1033</v>
      </c>
      <c r="D1072" s="1" t="s">
        <v>1088</v>
      </c>
      <c r="E1072" s="1" t="str">
        <f t="shared" si="18"/>
        <v>https://www.w3.org/TR/webxr/</v>
      </c>
    </row>
    <row r="1073" spans="1:5" x14ac:dyDescent="0.35">
      <c r="A1073" s="1" t="s">
        <v>1034</v>
      </c>
      <c r="D1073" s="1" t="s">
        <v>1088</v>
      </c>
      <c r="E1073" s="1" t="str">
        <f t="shared" si="18"/>
        <v>https://www.w3.org/TR/webxr/</v>
      </c>
    </row>
    <row r="1074" spans="1:5" x14ac:dyDescent="0.35">
      <c r="A1074" s="1" t="s">
        <v>1035</v>
      </c>
      <c r="D1074" s="1" t="s">
        <v>1088</v>
      </c>
      <c r="E1074" s="1" t="str">
        <f t="shared" si="18"/>
        <v>https://www.w3.org/TR/webxr/</v>
      </c>
    </row>
    <row r="1075" spans="1:5" x14ac:dyDescent="0.35">
      <c r="A1075" s="1" t="s">
        <v>1036</v>
      </c>
      <c r="D1075" s="1" t="s">
        <v>1088</v>
      </c>
      <c r="E1075" s="1" t="str">
        <f t="shared" si="18"/>
        <v>https://www.w3.org/TR/webxr/</v>
      </c>
    </row>
    <row r="1076" spans="1:5" x14ac:dyDescent="0.35">
      <c r="A1076" s="1" t="s">
        <v>1037</v>
      </c>
      <c r="D1076" s="1" t="s">
        <v>1088</v>
      </c>
      <c r="E1076" s="1" t="str">
        <f t="shared" si="18"/>
        <v>https://www.w3.org/TR/webxr/</v>
      </c>
    </row>
    <row r="1077" spans="1:5" x14ac:dyDescent="0.35">
      <c r="A1077" s="1" t="s">
        <v>1038</v>
      </c>
      <c r="D1077" s="1" t="s">
        <v>1088</v>
      </c>
      <c r="E1077" s="1" t="str">
        <f t="shared" si="18"/>
        <v>https://www.w3.org/TR/webxr/</v>
      </c>
    </row>
    <row r="1078" spans="1:5" x14ac:dyDescent="0.35">
      <c r="A1078" s="1" t="s">
        <v>1039</v>
      </c>
      <c r="D1078" s="1" t="s">
        <v>1088</v>
      </c>
      <c r="E1078" s="1" t="str">
        <f t="shared" si="18"/>
        <v>https://www.w3.org/TR/webxr/</v>
      </c>
    </row>
    <row r="1079" spans="1:5" x14ac:dyDescent="0.35">
      <c r="A1079" s="1" t="s">
        <v>1040</v>
      </c>
      <c r="D1079" s="1" t="s">
        <v>1088</v>
      </c>
      <c r="E1079" s="1" t="str">
        <f t="shared" si="18"/>
        <v>https://www.w3.org/TR/webxr/</v>
      </c>
    </row>
    <row r="1080" spans="1:5" x14ac:dyDescent="0.35">
      <c r="A1080" s="1" t="s">
        <v>1041</v>
      </c>
      <c r="D1080" s="1" t="s">
        <v>1088</v>
      </c>
      <c r="E1080" s="1" t="str">
        <f t="shared" si="18"/>
        <v>https://www.w3.org/TR/webxr/</v>
      </c>
    </row>
    <row r="1081" spans="1:5" x14ac:dyDescent="0.35">
      <c r="A1081" s="1" t="s">
        <v>1042</v>
      </c>
      <c r="D1081" s="1" t="s">
        <v>1088</v>
      </c>
      <c r="E1081" s="1" t="str">
        <f t="shared" si="18"/>
        <v>https://www.w3.org/TR/webxr/</v>
      </c>
    </row>
    <row r="1082" spans="1:5" x14ac:dyDescent="0.35">
      <c r="A1082" s="1" t="s">
        <v>1043</v>
      </c>
      <c r="D1082" s="1" t="s">
        <v>1088</v>
      </c>
      <c r="E1082" s="1" t="str">
        <f t="shared" si="18"/>
        <v>https://www.w3.org/TR/webxr/</v>
      </c>
    </row>
    <row r="1083" spans="1:5" x14ac:dyDescent="0.35">
      <c r="A1083" s="1" t="s">
        <v>1044</v>
      </c>
      <c r="D1083" s="1" t="s">
        <v>1088</v>
      </c>
      <c r="E1083" s="1" t="str">
        <f t="shared" si="18"/>
        <v>https://www.w3.org/TR/webxr/</v>
      </c>
    </row>
    <row r="1084" spans="1:5" x14ac:dyDescent="0.35">
      <c r="A1084" s="1" t="s">
        <v>1045</v>
      </c>
      <c r="D1084" s="1" t="s">
        <v>1088</v>
      </c>
      <c r="E1084" s="1" t="str">
        <f t="shared" si="18"/>
        <v>https://www.w3.org/TR/webxr/</v>
      </c>
    </row>
    <row r="1085" spans="1:5" x14ac:dyDescent="0.35">
      <c r="A1085" s="1" t="s">
        <v>1046</v>
      </c>
      <c r="D1085" s="1" t="s">
        <v>1088</v>
      </c>
      <c r="E1085" s="1" t="str">
        <f t="shared" si="18"/>
        <v>https://www.w3.org/TR/webxr/</v>
      </c>
    </row>
    <row r="1086" spans="1:5" x14ac:dyDescent="0.35">
      <c r="A1086" s="1" t="s">
        <v>1047</v>
      </c>
      <c r="D1086" s="1" t="s">
        <v>1088</v>
      </c>
      <c r="E1086" s="1" t="str">
        <f t="shared" si="18"/>
        <v>https://www.w3.org/TR/webxr/</v>
      </c>
    </row>
    <row r="1087" spans="1:5" x14ac:dyDescent="0.35">
      <c r="A1087" s="1" t="s">
        <v>1048</v>
      </c>
      <c r="D1087" s="1" t="s">
        <v>1088</v>
      </c>
      <c r="E1087" s="1" t="str">
        <f t="shared" si="18"/>
        <v>https://www.w3.org/TR/webxr/</v>
      </c>
    </row>
    <row r="1088" spans="1:5" x14ac:dyDescent="0.35">
      <c r="A1088" s="1" t="s">
        <v>1049</v>
      </c>
      <c r="D1088" s="1" t="s">
        <v>1088</v>
      </c>
      <c r="E1088" s="1" t="str">
        <f t="shared" si="18"/>
        <v>https://www.w3.org/TR/webxr/</v>
      </c>
    </row>
    <row r="1089" spans="1:5" x14ac:dyDescent="0.35">
      <c r="A1089" s="1" t="s">
        <v>1050</v>
      </c>
      <c r="D1089" s="1" t="s">
        <v>1088</v>
      </c>
      <c r="E1089" s="1" t="str">
        <f t="shared" si="18"/>
        <v>https://www.w3.org/TR/webxr/</v>
      </c>
    </row>
    <row r="1090" spans="1:5" x14ac:dyDescent="0.35">
      <c r="A1090" s="1" t="s">
        <v>1051</v>
      </c>
      <c r="D1090" s="1" t="s">
        <v>1088</v>
      </c>
      <c r="E1090" s="1" t="str">
        <f t="shared" si="18"/>
        <v>https://www.w3.org/TR/webxr/</v>
      </c>
    </row>
    <row r="1091" spans="1:5" x14ac:dyDescent="0.35">
      <c r="A1091" s="1" t="s">
        <v>1052</v>
      </c>
      <c r="D1091" s="1" t="s">
        <v>1088</v>
      </c>
      <c r="E1091" s="1" t="str">
        <f t="shared" si="18"/>
        <v>https://www.w3.org/TR/webxr/</v>
      </c>
    </row>
    <row r="1092" spans="1:5" x14ac:dyDescent="0.35">
      <c r="A1092" s="1" t="s">
        <v>1053</v>
      </c>
      <c r="D1092" s="1" t="s">
        <v>1088</v>
      </c>
      <c r="E1092" s="1" t="str">
        <f t="shared" ref="E1092:E1093" si="19">VLOOKUP(D1092, $I$2:$J$80, 2, FALSE)</f>
        <v>https://www.w3.org/TR/webxr/</v>
      </c>
    </row>
    <row r="1093" spans="1:5" x14ac:dyDescent="0.35">
      <c r="A1093" s="1" t="s">
        <v>1054</v>
      </c>
      <c r="B1093" s="2" t="s">
        <v>1057</v>
      </c>
      <c r="D1093" s="1" t="s">
        <v>1059</v>
      </c>
      <c r="E1093" s="1" t="str">
        <f t="shared" si="19"/>
        <v>https://dom.spec.whatwg.org/</v>
      </c>
    </row>
  </sheetData>
  <autoFilter ref="A1:F1093" xr:uid="{12F90467-F86E-4616-A245-5D9F8A2A2EE5}">
    <sortState xmlns:xlrd2="http://schemas.microsoft.com/office/spreadsheetml/2017/richdata2" ref="A142:F802">
      <sortCondition ref="D1:D1093"/>
    </sortState>
  </autoFilter>
  <sortState xmlns:xlrd2="http://schemas.microsoft.com/office/spreadsheetml/2017/richdata2" ref="A1:A1136">
    <sortCondition ref="A1:A1136"/>
  </sortState>
  <conditionalFormatting sqref="B2:C1048576">
    <cfRule type="cellIs" dxfId="0" priority="1" operator="equal">
      <formula>"."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F6C-78EF-454D-8957-626963441DE6}">
  <dimension ref="A1:L26"/>
  <sheetViews>
    <sheetView workbookViewId="0">
      <pane ySplit="1" topLeftCell="A2" activePane="bottomLeft" state="frozen"/>
      <selection pane="bottomLeft" activeCell="H27" sqref="H27"/>
    </sheetView>
  </sheetViews>
  <sheetFormatPr defaultColWidth="14.81640625" defaultRowHeight="12" x14ac:dyDescent="0.3"/>
  <cols>
    <col min="1" max="16384" width="14.81640625" style="11"/>
  </cols>
  <sheetData>
    <row r="1" spans="1:12" s="19" customFormat="1" x14ac:dyDescent="0.3">
      <c r="A1" s="26" t="s">
        <v>1486</v>
      </c>
      <c r="B1" s="27" t="s">
        <v>1487</v>
      </c>
      <c r="C1" s="25" t="s">
        <v>1489</v>
      </c>
      <c r="D1" s="26" t="s">
        <v>1491</v>
      </c>
      <c r="E1" s="24" t="s">
        <v>1492</v>
      </c>
      <c r="F1" s="19" t="s">
        <v>1512</v>
      </c>
      <c r="G1" s="19" t="s">
        <v>1521</v>
      </c>
      <c r="H1" s="19" t="s">
        <v>1523</v>
      </c>
      <c r="I1" s="19" t="s">
        <v>1525</v>
      </c>
      <c r="J1" s="19" t="s">
        <v>1529</v>
      </c>
      <c r="K1" s="23" t="s">
        <v>1531</v>
      </c>
      <c r="L1" s="19" t="s">
        <v>1532</v>
      </c>
    </row>
    <row r="2" spans="1:12" x14ac:dyDescent="0.3">
      <c r="A2" s="14" t="s">
        <v>1474</v>
      </c>
      <c r="B2" s="11" t="s">
        <v>1488</v>
      </c>
      <c r="C2" s="13" t="s">
        <v>1475</v>
      </c>
      <c r="D2" s="13" t="s">
        <v>1475</v>
      </c>
      <c r="E2" s="13" t="s">
        <v>1475</v>
      </c>
      <c r="F2" s="14" t="s">
        <v>1474</v>
      </c>
      <c r="G2" s="11" t="s">
        <v>1522</v>
      </c>
      <c r="H2" s="11" t="s">
        <v>1485</v>
      </c>
      <c r="I2" s="11" t="s">
        <v>1485</v>
      </c>
      <c r="J2" s="13" t="s">
        <v>1475</v>
      </c>
      <c r="K2" s="15" t="s">
        <v>1476</v>
      </c>
      <c r="L2" s="12" t="s">
        <v>1498</v>
      </c>
    </row>
    <row r="3" spans="1:12" x14ac:dyDescent="0.3">
      <c r="A3" s="13" t="s">
        <v>1475</v>
      </c>
      <c r="C3" s="22" t="s">
        <v>1490</v>
      </c>
      <c r="D3" s="15" t="s">
        <v>1476</v>
      </c>
      <c r="E3" s="15" t="s">
        <v>1476</v>
      </c>
      <c r="F3" s="11" t="s">
        <v>1513</v>
      </c>
      <c r="G3" s="15" t="s">
        <v>1476</v>
      </c>
      <c r="H3" s="11" t="s">
        <v>1477</v>
      </c>
      <c r="I3" s="21" t="s">
        <v>1478</v>
      </c>
      <c r="J3" s="15" t="s">
        <v>1476</v>
      </c>
      <c r="L3" s="12" t="s">
        <v>1499</v>
      </c>
    </row>
    <row r="4" spans="1:12" x14ac:dyDescent="0.3">
      <c r="A4" s="15" t="s">
        <v>1476</v>
      </c>
      <c r="D4" s="22" t="s">
        <v>1490</v>
      </c>
      <c r="E4" s="21" t="s">
        <v>1493</v>
      </c>
      <c r="F4" s="11" t="s">
        <v>1514</v>
      </c>
      <c r="G4" s="16" t="s">
        <v>1480</v>
      </c>
      <c r="H4" s="11" t="s">
        <v>1524</v>
      </c>
      <c r="I4" s="21" t="s">
        <v>1477</v>
      </c>
      <c r="J4" s="11" t="s">
        <v>1480</v>
      </c>
      <c r="L4" s="12" t="s">
        <v>1500</v>
      </c>
    </row>
    <row r="5" spans="1:12" x14ac:dyDescent="0.3">
      <c r="A5" s="11" t="s">
        <v>1479</v>
      </c>
      <c r="D5" s="11" t="s">
        <v>1506</v>
      </c>
      <c r="E5" s="21" t="s">
        <v>1494</v>
      </c>
      <c r="F5" s="13" t="s">
        <v>1475</v>
      </c>
      <c r="G5" s="16" t="s">
        <v>1484</v>
      </c>
      <c r="H5" s="17" t="s">
        <v>1501</v>
      </c>
      <c r="I5" s="11" t="s">
        <v>1526</v>
      </c>
      <c r="J5" s="11" t="s">
        <v>1484</v>
      </c>
      <c r="L5" s="21"/>
    </row>
    <row r="6" spans="1:12" x14ac:dyDescent="0.3">
      <c r="A6" s="16" t="s">
        <v>1480</v>
      </c>
      <c r="D6" s="11" t="s">
        <v>1507</v>
      </c>
      <c r="E6" s="21" t="s">
        <v>1495</v>
      </c>
      <c r="F6" s="21" t="s">
        <v>1515</v>
      </c>
      <c r="G6" s="20" t="s">
        <v>1502</v>
      </c>
      <c r="I6" s="11" t="s">
        <v>1527</v>
      </c>
      <c r="J6" s="11" t="s">
        <v>1530</v>
      </c>
      <c r="L6" s="21"/>
    </row>
    <row r="7" spans="1:12" x14ac:dyDescent="0.3">
      <c r="A7" s="11" t="s">
        <v>1482</v>
      </c>
      <c r="D7" s="11" t="s">
        <v>1485</v>
      </c>
      <c r="E7" s="21" t="s">
        <v>1496</v>
      </c>
      <c r="F7" s="21" t="s">
        <v>1516</v>
      </c>
      <c r="G7" s="16" t="s">
        <v>1485</v>
      </c>
      <c r="I7" s="11" t="s">
        <v>1528</v>
      </c>
      <c r="J7" s="12" t="s">
        <v>1498</v>
      </c>
      <c r="L7" s="21"/>
    </row>
    <row r="8" spans="1:12" x14ac:dyDescent="0.3">
      <c r="A8" s="11" t="s">
        <v>1483</v>
      </c>
      <c r="D8" s="11" t="s">
        <v>1508</v>
      </c>
      <c r="E8" s="21" t="s">
        <v>1497</v>
      </c>
      <c r="F8" s="16" t="s">
        <v>1480</v>
      </c>
      <c r="G8" s="12" t="s">
        <v>1498</v>
      </c>
      <c r="I8" s="17" t="s">
        <v>1501</v>
      </c>
      <c r="J8" s="12" t="s">
        <v>1499</v>
      </c>
      <c r="L8" s="21"/>
    </row>
    <row r="9" spans="1:12" x14ac:dyDescent="0.3">
      <c r="A9" s="16" t="s">
        <v>1484</v>
      </c>
      <c r="D9" s="11" t="s">
        <v>1509</v>
      </c>
      <c r="E9" s="16" t="s">
        <v>1480</v>
      </c>
      <c r="F9" s="21" t="s">
        <v>1481</v>
      </c>
      <c r="G9" s="12" t="s">
        <v>1499</v>
      </c>
      <c r="J9" s="12" t="s">
        <v>1500</v>
      </c>
      <c r="L9" s="21"/>
    </row>
    <row r="10" spans="1:12" x14ac:dyDescent="0.3">
      <c r="A10" s="18" t="s">
        <v>1488</v>
      </c>
      <c r="E10" s="16" t="s">
        <v>1484</v>
      </c>
      <c r="F10" s="21" t="s">
        <v>1517</v>
      </c>
      <c r="G10" s="12" t="s">
        <v>1500</v>
      </c>
      <c r="L10" s="21"/>
    </row>
    <row r="11" spans="1:12" x14ac:dyDescent="0.3">
      <c r="A11" s="11" t="s">
        <v>1510</v>
      </c>
      <c r="E11" s="16" t="s">
        <v>1485</v>
      </c>
      <c r="F11" s="21" t="s">
        <v>1482</v>
      </c>
      <c r="G11" s="17" t="s">
        <v>1501</v>
      </c>
      <c r="L11" s="21"/>
    </row>
    <row r="12" spans="1:12" x14ac:dyDescent="0.3">
      <c r="A12" s="11" t="s">
        <v>1511</v>
      </c>
      <c r="E12" s="12" t="s">
        <v>1498</v>
      </c>
      <c r="F12" s="11" t="s">
        <v>1518</v>
      </c>
      <c r="L12" s="21"/>
    </row>
    <row r="13" spans="1:12" x14ac:dyDescent="0.3">
      <c r="A13" s="16" t="s">
        <v>1485</v>
      </c>
      <c r="E13" s="12" t="s">
        <v>1499</v>
      </c>
      <c r="F13" s="11" t="s">
        <v>1519</v>
      </c>
      <c r="L13" s="21"/>
    </row>
    <row r="14" spans="1:12" x14ac:dyDescent="0.3">
      <c r="A14" s="12" t="s">
        <v>1498</v>
      </c>
      <c r="E14" s="12" t="s">
        <v>1500</v>
      </c>
      <c r="F14" s="16" t="s">
        <v>1484</v>
      </c>
      <c r="L14" s="21"/>
    </row>
    <row r="15" spans="1:12" x14ac:dyDescent="0.3">
      <c r="A15" s="12" t="s">
        <v>1499</v>
      </c>
      <c r="E15" s="17" t="s">
        <v>1501</v>
      </c>
      <c r="F15" s="20" t="s">
        <v>1502</v>
      </c>
      <c r="L15" s="21"/>
    </row>
    <row r="16" spans="1:12" x14ac:dyDescent="0.3">
      <c r="A16" s="12" t="s">
        <v>1500</v>
      </c>
      <c r="F16" s="16" t="s">
        <v>1485</v>
      </c>
      <c r="L16" s="21"/>
    </row>
    <row r="17" spans="1:12" x14ac:dyDescent="0.3">
      <c r="A17" s="17" t="s">
        <v>1501</v>
      </c>
      <c r="F17" s="11" t="s">
        <v>1520</v>
      </c>
      <c r="L17" s="21"/>
    </row>
    <row r="18" spans="1:12" x14ac:dyDescent="0.3">
      <c r="F18" s="12" t="s">
        <v>1498</v>
      </c>
      <c r="L18" s="21"/>
    </row>
    <row r="19" spans="1:12" x14ac:dyDescent="0.3">
      <c r="F19" s="12" t="s">
        <v>1499</v>
      </c>
      <c r="L19" s="21"/>
    </row>
    <row r="20" spans="1:12" x14ac:dyDescent="0.3">
      <c r="F20" s="12" t="s">
        <v>1500</v>
      </c>
      <c r="L20" s="21"/>
    </row>
    <row r="21" spans="1:12" x14ac:dyDescent="0.3">
      <c r="F21" s="17" t="s">
        <v>1501</v>
      </c>
      <c r="L21" s="21"/>
    </row>
    <row r="22" spans="1:12" x14ac:dyDescent="0.3">
      <c r="F22" s="21" t="s">
        <v>1503</v>
      </c>
      <c r="L22" s="21"/>
    </row>
    <row r="23" spans="1:12" x14ac:dyDescent="0.3">
      <c r="F23" s="21" t="s">
        <v>1504</v>
      </c>
      <c r="L23" s="21"/>
    </row>
    <row r="24" spans="1:12" x14ac:dyDescent="0.3">
      <c r="F24" s="21" t="s">
        <v>1505</v>
      </c>
      <c r="L24" s="21"/>
    </row>
    <row r="25" spans="1:12" x14ac:dyDescent="0.3">
      <c r="L25" s="21"/>
    </row>
    <row r="26" spans="1:12" x14ac:dyDescent="0.3">
      <c r="L26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B7C5-AFBE-4464-AFD6-0CA0496CBA3F}">
  <dimension ref="A1:E21"/>
  <sheetViews>
    <sheetView tabSelected="1" workbookViewId="0">
      <selection activeCell="E13" sqref="E1:E13"/>
    </sheetView>
  </sheetViews>
  <sheetFormatPr defaultRowHeight="12" x14ac:dyDescent="0.3"/>
  <cols>
    <col min="1" max="1" width="8.7265625" style="11"/>
    <col min="2" max="2" width="8.7265625" style="11" customWidth="1"/>
    <col min="3" max="16384" width="8.7265625" style="11"/>
  </cols>
  <sheetData>
    <row r="1" spans="1:5" x14ac:dyDescent="0.3">
      <c r="A1" s="11" t="s">
        <v>1555</v>
      </c>
      <c r="B1" s="11" t="str">
        <f t="shared" ref="B1:B21" si="0">MID(A1, FIND("&lt;", A1) + 1, FIND("&gt;", A1) - FIND("&lt;", A1) - 1)</f>
        <v>ext::String</v>
      </c>
      <c r="C1" s="11" t="str">
        <f t="shared" ref="C1:C21" si="1">MID(A1, FIND(" ", A1) + 1, LEN(A1))</f>
        <v>nodeName{true};</v>
      </c>
      <c r="D1" s="11" t="str">
        <f t="shared" ref="D1:D21" si="2">TRIM(SUBSTITUTE(SUBSTITUTE(C1, "{true}", ""), ";", ""))</f>
        <v>nodeName</v>
      </c>
      <c r="E1" s="11" t="str">
        <f>"htmlElement-&gt;" &amp;D1&amp; " = ext::any_cast&lt;" &amp;B1&amp; "&gt;(m_attributeMap[""" &amp;D1&amp; """]);"</f>
        <v>htmlElement-&gt;nodeName = ext::any_cast&lt;ext::String&gt;(m_attributeMap["nodeName"]);</v>
      </c>
    </row>
    <row r="2" spans="1:5" x14ac:dyDescent="0.3">
      <c r="A2" s="11" t="s">
        <v>1556</v>
      </c>
      <c r="B2" s="11" t="str">
        <f t="shared" si="0"/>
        <v>ext::String</v>
      </c>
      <c r="C2" s="11" t="str">
        <f t="shared" si="1"/>
        <v>nodeValue{true};</v>
      </c>
      <c r="D2" s="11" t="str">
        <f t="shared" si="2"/>
        <v>nodeValue</v>
      </c>
      <c r="E2" s="11" t="str">
        <f t="shared" ref="E2:E21" si="3">"htmlElement-&gt;" &amp;D2&amp; " = ext::any_cast&lt;" &amp;B2&amp; "&gt;(m_attributeMap[""" &amp;D2&amp; """]);"</f>
        <v>htmlElement-&gt;nodeValue = ext::any_cast&lt;ext::String&gt;(m_attributeMap["nodeValue"]);</v>
      </c>
    </row>
    <row r="3" spans="1:5" x14ac:dyDescent="0.3">
      <c r="A3" s="11" t="s">
        <v>1557</v>
      </c>
      <c r="B3" s="11" t="str">
        <f t="shared" si="0"/>
        <v>ext::String</v>
      </c>
      <c r="C3" s="11" t="str">
        <f t="shared" si="1"/>
        <v>textContent{true};</v>
      </c>
      <c r="D3" s="11" t="str">
        <f t="shared" si="2"/>
        <v>textContent</v>
      </c>
      <c r="E3" s="11" t="str">
        <f t="shared" si="3"/>
        <v>htmlElement-&gt;textContent = ext::any_cast&lt;ext::String&gt;(m_attributeMap["textContent"]);</v>
      </c>
    </row>
    <row r="4" spans="1:5" x14ac:dyDescent="0.3">
      <c r="A4" s="11" t="s">
        <v>1558</v>
      </c>
      <c r="B4" s="11" t="str">
        <f t="shared" si="0"/>
        <v>ext::String</v>
      </c>
      <c r="C4" s="11" t="str">
        <f t="shared" si="1"/>
        <v>baseUri;</v>
      </c>
      <c r="D4" s="11" t="str">
        <f t="shared" si="2"/>
        <v>baseUri</v>
      </c>
      <c r="E4" s="11" t="str">
        <f t="shared" si="3"/>
        <v>htmlElement-&gt;baseUri = ext::any_cast&lt;ext::String&gt;(m_attributeMap["baseUri"]);</v>
      </c>
    </row>
    <row r="5" spans="1:5" x14ac:dyDescent="0.3">
      <c r="A5" s="11" t="s">
        <v>1559</v>
      </c>
      <c r="B5" s="11" t="str">
        <f t="shared" si="0"/>
        <v>bool</v>
      </c>
      <c r="C5" s="11" t="str">
        <f t="shared" si="1"/>
        <v>isConnected;</v>
      </c>
      <c r="D5" s="11" t="str">
        <f t="shared" si="2"/>
        <v>isConnected</v>
      </c>
      <c r="E5" s="11" t="str">
        <f t="shared" si="3"/>
        <v>htmlElement-&gt;isConnected = ext::any_cast&lt;bool&gt;(m_attributeMap["isConnected"]);</v>
      </c>
    </row>
    <row r="6" spans="1:5" x14ac:dyDescent="0.3">
      <c r="A6" s="11" t="s">
        <v>1560</v>
      </c>
      <c r="B6" s="11" t="str">
        <f t="shared" si="0"/>
        <v>ext::List&lt;Dom::Nodes::Node*</v>
      </c>
      <c r="C6" s="11" t="str">
        <f t="shared" si="1"/>
        <v>childNodes;</v>
      </c>
      <c r="D6" s="11" t="str">
        <f t="shared" si="2"/>
        <v>childNodes</v>
      </c>
      <c r="E6" s="11" t="str">
        <f t="shared" si="3"/>
        <v>htmlElement-&gt;childNodes = ext::any_cast&lt;ext::List&lt;Dom::Nodes::Node*&gt;(m_attributeMap["childNodes"]);</v>
      </c>
    </row>
    <row r="7" spans="1:5" x14ac:dyDescent="0.3">
      <c r="A7" s="11" t="s">
        <v>1561</v>
      </c>
      <c r="B7" s="11" t="str">
        <f t="shared" si="0"/>
        <v>Dom::Nodes::Node*</v>
      </c>
      <c r="C7" s="11" t="str">
        <f t="shared" si="1"/>
        <v>parentNode;</v>
      </c>
      <c r="D7" s="11" t="str">
        <f t="shared" si="2"/>
        <v>parentNode</v>
      </c>
      <c r="E7" s="11" t="str">
        <f t="shared" si="3"/>
        <v>htmlElement-&gt;parentNode = ext::any_cast&lt;Dom::Nodes::Node*&gt;(m_attributeMap["parentNode"]);</v>
      </c>
    </row>
    <row r="8" spans="1:5" x14ac:dyDescent="0.3">
      <c r="A8" s="11" t="s">
        <v>1562</v>
      </c>
      <c r="B8" s="11" t="str">
        <f t="shared" si="0"/>
        <v>Dom::Nodes::Element*</v>
      </c>
      <c r="C8" s="11" t="str">
        <f t="shared" si="1"/>
        <v>parentElement;</v>
      </c>
      <c r="D8" s="11" t="str">
        <f t="shared" si="2"/>
        <v>parentElement</v>
      </c>
      <c r="E8" s="11" t="str">
        <f t="shared" si="3"/>
        <v>htmlElement-&gt;parentElement = ext::any_cast&lt;Dom::Nodes::Element*&gt;(m_attributeMap["parentElement"]);</v>
      </c>
    </row>
    <row r="9" spans="1:5" x14ac:dyDescent="0.3">
      <c r="A9" s="11" t="s">
        <v>1563</v>
      </c>
      <c r="B9" s="11" t="str">
        <f t="shared" si="0"/>
        <v>Dom::Nodes::Document*</v>
      </c>
      <c r="C9" s="11" t="str">
        <f t="shared" si="1"/>
        <v>ownerDocument;</v>
      </c>
      <c r="D9" s="11" t="str">
        <f t="shared" si="2"/>
        <v>ownerDocument</v>
      </c>
      <c r="E9" s="11" t="str">
        <f t="shared" si="3"/>
        <v>htmlElement-&gt;ownerDocument = ext::any_cast&lt;Dom::Nodes::Document*&gt;(m_attributeMap["ownerDocument"]);</v>
      </c>
    </row>
    <row r="10" spans="1:5" x14ac:dyDescent="0.3">
      <c r="A10" s="11" t="s">
        <v>1564</v>
      </c>
      <c r="B10" s="11" t="str">
        <f t="shared" si="0"/>
        <v>Dom::Nodes::Node*</v>
      </c>
      <c r="C10" s="11" t="str">
        <f t="shared" si="1"/>
        <v>firstChild;</v>
      </c>
      <c r="D10" s="11" t="str">
        <f t="shared" si="2"/>
        <v>firstChild</v>
      </c>
      <c r="E10" s="11" t="str">
        <f t="shared" si="3"/>
        <v>htmlElement-&gt;firstChild = ext::any_cast&lt;Dom::Nodes::Node*&gt;(m_attributeMap["firstChild"]);</v>
      </c>
    </row>
    <row r="11" spans="1:5" x14ac:dyDescent="0.3">
      <c r="A11" s="11" t="s">
        <v>1565</v>
      </c>
      <c r="B11" s="11" t="str">
        <f t="shared" si="0"/>
        <v>Dom::Nodes::Node*</v>
      </c>
      <c r="C11" s="11" t="str">
        <f t="shared" si="1"/>
        <v>lastChild;</v>
      </c>
      <c r="D11" s="11" t="str">
        <f t="shared" si="2"/>
        <v>lastChild</v>
      </c>
      <c r="E11" s="11" t="str">
        <f t="shared" si="3"/>
        <v>htmlElement-&gt;lastChild = ext::any_cast&lt;Dom::Nodes::Node*&gt;(m_attributeMap["lastChild"]);</v>
      </c>
    </row>
    <row r="12" spans="1:5" x14ac:dyDescent="0.3">
      <c r="A12" s="11" t="s">
        <v>1566</v>
      </c>
      <c r="B12" s="11" t="str">
        <f t="shared" si="0"/>
        <v>Dom::Nodes::Node*</v>
      </c>
      <c r="C12" s="11" t="str">
        <f t="shared" si="1"/>
        <v>previousSibling;</v>
      </c>
      <c r="D12" s="11" t="str">
        <f t="shared" si="2"/>
        <v>previousSibling</v>
      </c>
      <c r="E12" s="11" t="str">
        <f t="shared" si="3"/>
        <v>htmlElement-&gt;previousSibling = ext::any_cast&lt;Dom::Nodes::Node*&gt;(m_attributeMap["previousSibling"]);</v>
      </c>
    </row>
    <row r="13" spans="1:5" x14ac:dyDescent="0.3">
      <c r="A13" s="11" t="s">
        <v>1567</v>
      </c>
      <c r="B13" s="11" t="str">
        <f t="shared" si="0"/>
        <v>Dom::Nodes::Node*</v>
      </c>
      <c r="C13" s="11" t="str">
        <f t="shared" si="1"/>
        <v>nextSibling;</v>
      </c>
      <c r="D13" s="11" t="str">
        <f t="shared" si="2"/>
        <v>nextSibling</v>
      </c>
      <c r="E13" s="11" t="str">
        <f t="shared" si="3"/>
        <v>htmlElement-&gt;nextSibling = ext::any_cast&lt;Dom::Nodes::Node*&gt;(m_attributeMap["nextSibling"]);</v>
      </c>
    </row>
    <row r="14" spans="1:5" x14ac:dyDescent="0.3">
      <c r="B14" s="11" t="e">
        <f t="shared" si="0"/>
        <v>#VALUE!</v>
      </c>
      <c r="C14" s="11" t="e">
        <f t="shared" si="1"/>
        <v>#VALUE!</v>
      </c>
      <c r="D14" s="11" t="e">
        <f t="shared" si="2"/>
        <v>#VALUE!</v>
      </c>
      <c r="E14" s="11" t="e">
        <f t="shared" si="3"/>
        <v>#VALUE!</v>
      </c>
    </row>
    <row r="15" spans="1:5" x14ac:dyDescent="0.3">
      <c r="B15" s="11" t="e">
        <f t="shared" si="0"/>
        <v>#VALUE!</v>
      </c>
      <c r="C15" s="11" t="e">
        <f t="shared" si="1"/>
        <v>#VALUE!</v>
      </c>
      <c r="D15" s="11" t="e">
        <f t="shared" si="2"/>
        <v>#VALUE!</v>
      </c>
      <c r="E15" s="11" t="e">
        <f t="shared" si="3"/>
        <v>#VALUE!</v>
      </c>
    </row>
    <row r="16" spans="1:5" x14ac:dyDescent="0.3">
      <c r="B16" s="11" t="e">
        <f t="shared" si="0"/>
        <v>#VALUE!</v>
      </c>
      <c r="C16" s="11" t="e">
        <f t="shared" si="1"/>
        <v>#VALUE!</v>
      </c>
      <c r="D16" s="11" t="e">
        <f t="shared" si="2"/>
        <v>#VALUE!</v>
      </c>
      <c r="E16" s="11" t="e">
        <f t="shared" si="3"/>
        <v>#VALUE!</v>
      </c>
    </row>
    <row r="17" spans="2:5" x14ac:dyDescent="0.3">
      <c r="B17" s="11" t="e">
        <f t="shared" si="0"/>
        <v>#VALUE!</v>
      </c>
      <c r="C17" s="11" t="e">
        <f t="shared" si="1"/>
        <v>#VALUE!</v>
      </c>
      <c r="D17" s="11" t="e">
        <f t="shared" si="2"/>
        <v>#VALUE!</v>
      </c>
      <c r="E17" s="11" t="e">
        <f t="shared" si="3"/>
        <v>#VALUE!</v>
      </c>
    </row>
    <row r="18" spans="2:5" x14ac:dyDescent="0.3">
      <c r="B18" s="11" t="e">
        <f t="shared" si="0"/>
        <v>#VALUE!</v>
      </c>
      <c r="C18" s="11" t="e">
        <f t="shared" si="1"/>
        <v>#VALUE!</v>
      </c>
      <c r="D18" s="11" t="e">
        <f t="shared" si="2"/>
        <v>#VALUE!</v>
      </c>
      <c r="E18" s="11" t="e">
        <f t="shared" si="3"/>
        <v>#VALUE!</v>
      </c>
    </row>
    <row r="19" spans="2:5" x14ac:dyDescent="0.3">
      <c r="B19" s="11" t="e">
        <f t="shared" si="0"/>
        <v>#VALUE!</v>
      </c>
      <c r="C19" s="11" t="e">
        <f t="shared" si="1"/>
        <v>#VALUE!</v>
      </c>
      <c r="D19" s="11" t="e">
        <f t="shared" si="2"/>
        <v>#VALUE!</v>
      </c>
      <c r="E19" s="11" t="e">
        <f t="shared" si="3"/>
        <v>#VALUE!</v>
      </c>
    </row>
    <row r="20" spans="2:5" x14ac:dyDescent="0.3">
      <c r="B20" s="11" t="e">
        <f t="shared" si="0"/>
        <v>#VALUE!</v>
      </c>
      <c r="C20" s="11" t="e">
        <f t="shared" si="1"/>
        <v>#VALUE!</v>
      </c>
      <c r="D20" s="11" t="e">
        <f t="shared" si="2"/>
        <v>#VALUE!</v>
      </c>
      <c r="E20" s="11" t="e">
        <f t="shared" si="3"/>
        <v>#VALUE!</v>
      </c>
    </row>
    <row r="21" spans="2:5" x14ac:dyDescent="0.3">
      <c r="B21" s="11" t="e">
        <f t="shared" si="0"/>
        <v>#VALUE!</v>
      </c>
      <c r="C21" s="11" t="e">
        <f t="shared" si="1"/>
        <v>#VALUE!</v>
      </c>
      <c r="D21" s="11" t="e">
        <f t="shared" si="2"/>
        <v>#VALUE!</v>
      </c>
      <c r="E21" s="11" t="e">
        <f t="shared" si="3"/>
        <v>#VALUE!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9A15-96E0-47F2-9D97-C00D35C97D05}">
  <dimension ref="A1:E11"/>
  <sheetViews>
    <sheetView workbookViewId="0">
      <selection activeCell="E1" sqref="E1:E11"/>
    </sheetView>
  </sheetViews>
  <sheetFormatPr defaultColWidth="9.1796875" defaultRowHeight="12" x14ac:dyDescent="0.3"/>
  <cols>
    <col min="1" max="1" width="70" style="11" bestFit="1" customWidth="1"/>
    <col min="2" max="2" width="29.7265625" style="11" bestFit="1" customWidth="1"/>
    <col min="3" max="3" width="17.26953125" style="11" bestFit="1" customWidth="1"/>
    <col min="4" max="4" width="18.26953125" style="11" bestFit="1" customWidth="1"/>
    <col min="5" max="5" width="70" style="11" bestFit="1" customWidth="1"/>
    <col min="6" max="16384" width="9.1796875" style="11"/>
  </cols>
  <sheetData>
    <row r="1" spans="1:5" x14ac:dyDescent="0.3">
      <c r="A1" s="11" t="s">
        <v>1237</v>
      </c>
      <c r="B1" s="11" t="str">
        <f>MID(A1, FIND(" ", A1) + 1, LEN(A1))</f>
        <v>get_title() const;</v>
      </c>
      <c r="C1" s="11" t="str">
        <f>SUBSTITUTE(B1, "get", "m")</f>
        <v>m_title() const;</v>
      </c>
      <c r="D1" s="11" t="str">
        <f>MID(C1, 1, FIND("()", C1) - 1)</f>
        <v>m_title</v>
      </c>
      <c r="E1" s="11" t="str">
        <f>D1&amp; ".getter = std::bind(&amp;Dom::Nodes::Document::" &amp;MID(B1, 1, FIND("() ",B1) - 1)&amp; ", this);"</f>
        <v>m_title.getter = std::bind(&amp;Dom::Nodes::Document::get_title, this);</v>
      </c>
    </row>
    <row r="2" spans="1:5" x14ac:dyDescent="0.3">
      <c r="A2" s="11" t="s">
        <v>1238</v>
      </c>
      <c r="B2" s="11" t="str">
        <f t="shared" ref="B2:B11" si="0">MID(A2, FIND(" ", A2) + 1, LEN(A2))</f>
        <v>get_doctype() const;</v>
      </c>
      <c r="C2" s="11" t="str">
        <f t="shared" ref="C2:C11" si="1">SUBSTITUTE(B2, "get", "m")</f>
        <v>m_doctype() const;</v>
      </c>
      <c r="D2" s="11" t="str">
        <f t="shared" ref="D2:D11" si="2">MID(C2, 1, FIND("()", C2) - 1)</f>
        <v>m_doctype</v>
      </c>
      <c r="E2" s="11" t="str">
        <f t="shared" ref="E2:E11" si="3">D2&amp; ".getter = std::bind(&amp;Dom::Nodes::Document::" &amp;MID(B2, 1, FIND("() ",B2) - 1)&amp; ", this);"</f>
        <v>m_doctype.getter = std::bind(&amp;Dom::Nodes::Document::get_doctype, this);</v>
      </c>
    </row>
    <row r="3" spans="1:5" x14ac:dyDescent="0.3">
      <c r="A3" s="11" t="s">
        <v>1239</v>
      </c>
      <c r="B3" s="11" t="str">
        <f t="shared" si="0"/>
        <v>get_documentElement() const;</v>
      </c>
      <c r="C3" s="11" t="str">
        <f t="shared" si="1"/>
        <v>m_documentElement() const;</v>
      </c>
      <c r="D3" s="11" t="str">
        <f t="shared" si="2"/>
        <v>m_documentElement</v>
      </c>
      <c r="E3" s="11" t="str">
        <f t="shared" si="3"/>
        <v>m_documentElement.getter = std::bind(&amp;Dom::Nodes::Document::get_documentElement, this);</v>
      </c>
    </row>
    <row r="4" spans="1:5" x14ac:dyDescent="0.3">
      <c r="A4" s="11" t="s">
        <v>1240</v>
      </c>
      <c r="B4" s="11" t="str">
        <f t="shared" si="0"/>
        <v>get_body() const;</v>
      </c>
      <c r="C4" s="11" t="str">
        <f t="shared" si="1"/>
        <v>m_body() const;</v>
      </c>
      <c r="D4" s="11" t="str">
        <f t="shared" si="2"/>
        <v>m_body</v>
      </c>
      <c r="E4" s="11" t="str">
        <f t="shared" si="3"/>
        <v>m_body.getter = std::bind(&amp;Dom::Nodes::Document::get_body, this);</v>
      </c>
    </row>
    <row r="5" spans="1:5" x14ac:dyDescent="0.3">
      <c r="A5" s="11" t="s">
        <v>1241</v>
      </c>
      <c r="B5" s="11" t="str">
        <f t="shared" si="0"/>
        <v>get_head() const;</v>
      </c>
      <c r="C5" s="11" t="str">
        <f t="shared" si="1"/>
        <v>m_head() const;</v>
      </c>
      <c r="D5" s="11" t="str">
        <f t="shared" si="2"/>
        <v>m_head</v>
      </c>
      <c r="E5" s="11" t="str">
        <f t="shared" si="3"/>
        <v>m_head.getter = std::bind(&amp;Dom::Nodes::Document::get_head, this);</v>
      </c>
    </row>
    <row r="6" spans="1:5" x14ac:dyDescent="0.3">
      <c r="A6" s="11" t="s">
        <v>1242</v>
      </c>
      <c r="B6" s="11" t="str">
        <f t="shared" si="0"/>
        <v>get_images() const;</v>
      </c>
      <c r="C6" s="11" t="str">
        <f t="shared" si="1"/>
        <v>m_images() const;</v>
      </c>
      <c r="D6" s="11" t="str">
        <f t="shared" si="2"/>
        <v>m_images</v>
      </c>
      <c r="E6" s="11" t="str">
        <f t="shared" si="3"/>
        <v>m_images.getter = std::bind(&amp;Dom::Nodes::Document::get_images, this);</v>
      </c>
    </row>
    <row r="7" spans="1:5" x14ac:dyDescent="0.3">
      <c r="A7" s="11" t="s">
        <v>1243</v>
      </c>
      <c r="B7" s="11" t="str">
        <f t="shared" si="0"/>
        <v>get_embeds() const;</v>
      </c>
      <c r="C7" s="11" t="str">
        <f t="shared" si="1"/>
        <v>m_embeds() const;</v>
      </c>
      <c r="D7" s="11" t="str">
        <f t="shared" si="2"/>
        <v>m_embeds</v>
      </c>
      <c r="E7" s="11" t="str">
        <f t="shared" si="3"/>
        <v>m_embeds.getter = std::bind(&amp;Dom::Nodes::Document::get_embeds, this);</v>
      </c>
    </row>
    <row r="8" spans="1:5" x14ac:dyDescent="0.3">
      <c r="A8" s="11" t="s">
        <v>1244</v>
      </c>
      <c r="B8" s="11" t="str">
        <f t="shared" si="0"/>
        <v>get_plugins() const;</v>
      </c>
      <c r="C8" s="11" t="str">
        <f t="shared" si="1"/>
        <v>m_plugins() const;</v>
      </c>
      <c r="D8" s="11" t="str">
        <f t="shared" si="2"/>
        <v>m_plugins</v>
      </c>
      <c r="E8" s="11" t="str">
        <f t="shared" si="3"/>
        <v>m_plugins.getter = std::bind(&amp;Dom::Nodes::Document::get_plugins, this);</v>
      </c>
    </row>
    <row r="9" spans="1:5" x14ac:dyDescent="0.3">
      <c r="A9" s="11" t="s">
        <v>1245</v>
      </c>
      <c r="B9" s="11" t="str">
        <f t="shared" si="0"/>
        <v>get_forms() const;</v>
      </c>
      <c r="C9" s="11" t="str">
        <f t="shared" si="1"/>
        <v>m_forms() const;</v>
      </c>
      <c r="D9" s="11" t="str">
        <f t="shared" si="2"/>
        <v>m_forms</v>
      </c>
      <c r="E9" s="11" t="str">
        <f t="shared" si="3"/>
        <v>m_forms.getter = std::bind(&amp;Dom::Nodes::Document::get_forms, this);</v>
      </c>
    </row>
    <row r="10" spans="1:5" x14ac:dyDescent="0.3">
      <c r="A10" s="11" t="s">
        <v>1246</v>
      </c>
      <c r="B10" s="11" t="str">
        <f t="shared" si="0"/>
        <v>get_scripts() const;</v>
      </c>
      <c r="C10" s="11" t="str">
        <f t="shared" si="1"/>
        <v>m_scripts() const;</v>
      </c>
      <c r="D10" s="11" t="str">
        <f t="shared" si="2"/>
        <v>m_scripts</v>
      </c>
      <c r="E10" s="11" t="str">
        <f t="shared" si="3"/>
        <v>m_scripts.getter = std::bind(&amp;Dom::Nodes::Document::get_scripts, this);</v>
      </c>
    </row>
    <row r="11" spans="1:5" x14ac:dyDescent="0.3">
      <c r="A11" s="11" t="s">
        <v>1247</v>
      </c>
      <c r="B11" s="11" t="str">
        <f t="shared" si="0"/>
        <v>get_links() const;</v>
      </c>
      <c r="C11" s="11" t="str">
        <f t="shared" si="1"/>
        <v>m_links() const;</v>
      </c>
      <c r="D11" s="11" t="str">
        <f t="shared" si="2"/>
        <v>m_links</v>
      </c>
      <c r="E11" s="11" t="str">
        <f t="shared" si="3"/>
        <v>m_links.getter = std::bind(&amp;Dom::Nodes::Document::get_links, this);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BAF3-F010-46AF-9513-7E143E176D36}">
  <dimension ref="A1:B12"/>
  <sheetViews>
    <sheetView workbookViewId="0">
      <selection activeCell="B8" sqref="B1:B8"/>
    </sheetView>
  </sheetViews>
  <sheetFormatPr defaultColWidth="9.1796875" defaultRowHeight="12" x14ac:dyDescent="0.3"/>
  <cols>
    <col min="1" max="1" width="60.7265625" style="11" bestFit="1" customWidth="1"/>
    <col min="2" max="2" width="64.81640625" style="11" bestFit="1" customWidth="1"/>
    <col min="3" max="16384" width="9.1796875" style="11"/>
  </cols>
  <sheetData>
    <row r="1" spans="1:2" x14ac:dyDescent="0.3">
      <c r="A1" s="11" t="s">
        <v>1248</v>
      </c>
      <c r="B1" s="11" t="str">
        <f>"ext::dom_property&lt;" &amp;SUBSTITUTE(MID(A1, 1, FIND(" ", A1) - 1)&amp; "&gt;" &amp;MID(A1, FIND(" ", A1), FIND("()", A1) - FIND(" ", A1)), "get_", "m_") &amp;";"</f>
        <v>ext::dom_property&lt;double&gt; m_scrollTop;</v>
      </c>
    </row>
    <row r="2" spans="1:2" x14ac:dyDescent="0.3">
      <c r="A2" s="11" t="s">
        <v>1249</v>
      </c>
      <c r="B2" s="11" t="str">
        <f t="shared" ref="B2:B12" si="0">"ext::dom_property&lt;" &amp;SUBSTITUTE(MID(A2, 1, FIND(" ", A2) - 1)&amp; "&gt;" &amp;MID(A2, FIND(" ", A2), FIND("()", A2) - FIND(" ", A2)), "get_", "m_") &amp;";"</f>
        <v>ext::dom_property&lt;double&gt; m_scrollLeft;</v>
      </c>
    </row>
    <row r="3" spans="1:2" x14ac:dyDescent="0.3">
      <c r="A3" s="11" t="s">
        <v>1250</v>
      </c>
      <c r="B3" s="11" t="str">
        <f t="shared" si="0"/>
        <v>ext::dom_property&lt;double&gt; m_scrollWidth;</v>
      </c>
    </row>
    <row r="4" spans="1:2" x14ac:dyDescent="0.3">
      <c r="A4" s="11" t="s">
        <v>1251</v>
      </c>
      <c r="B4" s="11" t="str">
        <f t="shared" si="0"/>
        <v>ext::dom_property&lt;double&gt; m_scrollHeight;</v>
      </c>
    </row>
    <row r="5" spans="1:2" x14ac:dyDescent="0.3">
      <c r="A5" s="11" t="s">
        <v>1252</v>
      </c>
      <c r="B5" s="11" t="str">
        <f t="shared" si="0"/>
        <v>ext::dom_property&lt;double&gt; m_clientTop;</v>
      </c>
    </row>
    <row r="6" spans="1:2" x14ac:dyDescent="0.3">
      <c r="A6" s="11" t="s">
        <v>1253</v>
      </c>
      <c r="B6" s="11" t="str">
        <f t="shared" si="0"/>
        <v>ext::dom_property&lt;double&gt; m_clientLeft;</v>
      </c>
    </row>
    <row r="7" spans="1:2" x14ac:dyDescent="0.3">
      <c r="A7" s="11" t="s">
        <v>1254</v>
      </c>
      <c r="B7" s="11" t="str">
        <f t="shared" si="0"/>
        <v>ext::dom_property&lt;double&gt; m_clientWidth;</v>
      </c>
    </row>
    <row r="8" spans="1:2" x14ac:dyDescent="0.3">
      <c r="A8" s="11" t="s">
        <v>1255</v>
      </c>
      <c r="B8" s="11" t="str">
        <f t="shared" si="0"/>
        <v>ext::dom_property&lt;double&gt; m_clientHeight;</v>
      </c>
    </row>
    <row r="9" spans="1:2" x14ac:dyDescent="0.3">
      <c r="B9" s="11" t="e">
        <f t="shared" si="0"/>
        <v>#VALUE!</v>
      </c>
    </row>
    <row r="10" spans="1:2" x14ac:dyDescent="0.3">
      <c r="B10" s="11" t="e">
        <f t="shared" si="0"/>
        <v>#VALUE!</v>
      </c>
    </row>
    <row r="11" spans="1:2" x14ac:dyDescent="0.3">
      <c r="B11" s="11" t="e">
        <f t="shared" si="0"/>
        <v>#VALUE!</v>
      </c>
    </row>
    <row r="12" spans="1:2" x14ac:dyDescent="0.3">
      <c r="B12" s="11" t="e">
        <f t="shared" si="0"/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84BC-1012-47D9-96F4-F2DF715047E7}">
  <dimension ref="A1:V20"/>
  <sheetViews>
    <sheetView workbookViewId="0">
      <selection activeCell="V2" sqref="V2"/>
    </sheetView>
  </sheetViews>
  <sheetFormatPr defaultColWidth="9.1796875" defaultRowHeight="12" x14ac:dyDescent="0.3"/>
  <cols>
    <col min="1" max="16384" width="9.1796875" style="11"/>
  </cols>
  <sheetData>
    <row r="1" spans="1:22" x14ac:dyDescent="0.3">
      <c r="A1" s="11" t="s">
        <v>1545</v>
      </c>
      <c r="B1" s="11" t="str">
        <f>TRIM(MID(A1, FIND(" ", A1) + 1, FIND("(", A1) - FIND(" ", A1) - 1))</f>
        <v>setRangeText</v>
      </c>
      <c r="C1" s="11" t="str">
        <f>"""" &amp;B1&amp; """"</f>
        <v>"setRangeText"</v>
      </c>
      <c r="D1" s="11" t="str">
        <f>".set(" &amp;C1&amp; ", &amp;" &amp;$V$1&amp; "::" &amp;B1&amp; ")"</f>
        <v>.set("setRangeText", &amp;Html::Elements::HtmlFieldSetElement::setRangeText)</v>
      </c>
      <c r="V1" s="11" t="s">
        <v>1548</v>
      </c>
    </row>
    <row r="2" spans="1:22" x14ac:dyDescent="0.3">
      <c r="A2" s="11" t="s">
        <v>1546</v>
      </c>
      <c r="B2" s="11" t="str">
        <f t="shared" ref="B2:B20" si="0">TRIM(MID(A2, FIND(" ", A2) + 1, FIND("(", A2) - FIND(" ", A2) - 1))</f>
        <v>setRangeText</v>
      </c>
      <c r="C2" s="11" t="str">
        <f t="shared" ref="C2:C20" si="1">"""" &amp;B2&amp; """"</f>
        <v>"setRangeText"</v>
      </c>
      <c r="D2" s="11" t="str">
        <f t="shared" ref="D2:D20" si="2">".set(" &amp;C2&amp; ", &amp;" &amp;$V$1&amp; "::" &amp;B2&amp; ")"</f>
        <v>.set("setRangeText", &amp;Html::Elements::HtmlFieldSetElement::setRangeText)</v>
      </c>
    </row>
    <row r="3" spans="1:22" x14ac:dyDescent="0.3">
      <c r="A3" s="11" t="s">
        <v>1547</v>
      </c>
      <c r="B3" s="11" t="str">
        <f t="shared" si="0"/>
        <v>setSelectionRange</v>
      </c>
      <c r="C3" s="11" t="str">
        <f t="shared" si="1"/>
        <v>"setSelectionRange"</v>
      </c>
      <c r="D3" s="11" t="str">
        <f t="shared" si="2"/>
        <v>.set("setSelectionRange", &amp;Html::Elements::HtmlFieldSetElement::setSelectionRange)</v>
      </c>
    </row>
    <row r="4" spans="1:22" x14ac:dyDescent="0.3">
      <c r="B4" s="11" t="e">
        <f t="shared" si="0"/>
        <v>#VALUE!</v>
      </c>
      <c r="C4" s="11" t="e">
        <f t="shared" si="1"/>
        <v>#VALUE!</v>
      </c>
      <c r="D4" s="11" t="e">
        <f t="shared" si="2"/>
        <v>#VALUE!</v>
      </c>
    </row>
    <row r="5" spans="1:22" x14ac:dyDescent="0.3">
      <c r="B5" s="11" t="e">
        <f t="shared" si="0"/>
        <v>#VALUE!</v>
      </c>
      <c r="C5" s="11" t="e">
        <f t="shared" si="1"/>
        <v>#VALUE!</v>
      </c>
      <c r="D5" s="11" t="e">
        <f t="shared" si="2"/>
        <v>#VALUE!</v>
      </c>
    </row>
    <row r="6" spans="1:22" x14ac:dyDescent="0.3">
      <c r="B6" s="11" t="e">
        <f t="shared" si="0"/>
        <v>#VALUE!</v>
      </c>
      <c r="C6" s="11" t="e">
        <f t="shared" si="1"/>
        <v>#VALUE!</v>
      </c>
      <c r="D6" s="11" t="e">
        <f t="shared" si="2"/>
        <v>#VALUE!</v>
      </c>
    </row>
    <row r="7" spans="1:22" x14ac:dyDescent="0.3">
      <c r="B7" s="11" t="e">
        <f t="shared" si="0"/>
        <v>#VALUE!</v>
      </c>
      <c r="C7" s="11" t="e">
        <f t="shared" si="1"/>
        <v>#VALUE!</v>
      </c>
      <c r="D7" s="11" t="e">
        <f t="shared" si="2"/>
        <v>#VALUE!</v>
      </c>
    </row>
    <row r="8" spans="1:22" x14ac:dyDescent="0.3">
      <c r="B8" s="11" t="e">
        <f t="shared" si="0"/>
        <v>#VALUE!</v>
      </c>
      <c r="C8" s="11" t="e">
        <f t="shared" si="1"/>
        <v>#VALUE!</v>
      </c>
      <c r="D8" s="11" t="e">
        <f t="shared" si="2"/>
        <v>#VALUE!</v>
      </c>
    </row>
    <row r="9" spans="1:22" x14ac:dyDescent="0.3">
      <c r="B9" s="11" t="e">
        <f t="shared" si="0"/>
        <v>#VALUE!</v>
      </c>
      <c r="C9" s="11" t="e">
        <f t="shared" si="1"/>
        <v>#VALUE!</v>
      </c>
      <c r="D9" s="11" t="e">
        <f t="shared" si="2"/>
        <v>#VALUE!</v>
      </c>
    </row>
    <row r="10" spans="1:22" x14ac:dyDescent="0.3">
      <c r="B10" s="11" t="e">
        <f t="shared" si="0"/>
        <v>#VALUE!</v>
      </c>
      <c r="C10" s="11" t="e">
        <f t="shared" si="1"/>
        <v>#VALUE!</v>
      </c>
      <c r="D10" s="11" t="e">
        <f t="shared" si="2"/>
        <v>#VALUE!</v>
      </c>
    </row>
    <row r="11" spans="1:22" x14ac:dyDescent="0.3">
      <c r="B11" s="11" t="e">
        <f t="shared" si="0"/>
        <v>#VALUE!</v>
      </c>
      <c r="C11" s="11" t="e">
        <f t="shared" si="1"/>
        <v>#VALUE!</v>
      </c>
      <c r="D11" s="11" t="e">
        <f t="shared" si="2"/>
        <v>#VALUE!</v>
      </c>
    </row>
    <row r="12" spans="1:22" x14ac:dyDescent="0.3">
      <c r="B12" s="11" t="e">
        <f t="shared" si="0"/>
        <v>#VALUE!</v>
      </c>
      <c r="C12" s="11" t="e">
        <f t="shared" si="1"/>
        <v>#VALUE!</v>
      </c>
      <c r="D12" s="11" t="e">
        <f t="shared" si="2"/>
        <v>#VALUE!</v>
      </c>
    </row>
    <row r="13" spans="1:22" x14ac:dyDescent="0.3">
      <c r="B13" s="11" t="e">
        <f t="shared" si="0"/>
        <v>#VALUE!</v>
      </c>
      <c r="C13" s="11" t="e">
        <f t="shared" si="1"/>
        <v>#VALUE!</v>
      </c>
      <c r="D13" s="11" t="e">
        <f t="shared" si="2"/>
        <v>#VALUE!</v>
      </c>
    </row>
    <row r="14" spans="1:22" x14ac:dyDescent="0.3">
      <c r="B14" s="11" t="e">
        <f t="shared" si="0"/>
        <v>#VALUE!</v>
      </c>
      <c r="C14" s="11" t="e">
        <f t="shared" si="1"/>
        <v>#VALUE!</v>
      </c>
      <c r="D14" s="11" t="e">
        <f t="shared" si="2"/>
        <v>#VALUE!</v>
      </c>
    </row>
    <row r="15" spans="1:22" x14ac:dyDescent="0.3">
      <c r="B15" s="11" t="e">
        <f t="shared" si="0"/>
        <v>#VALUE!</v>
      </c>
      <c r="C15" s="11" t="e">
        <f t="shared" si="1"/>
        <v>#VALUE!</v>
      </c>
      <c r="D15" s="11" t="e">
        <f t="shared" si="2"/>
        <v>#VALUE!</v>
      </c>
    </row>
    <row r="16" spans="1:22" x14ac:dyDescent="0.3">
      <c r="B16" s="11" t="e">
        <f t="shared" si="0"/>
        <v>#VALUE!</v>
      </c>
      <c r="C16" s="11" t="e">
        <f t="shared" si="1"/>
        <v>#VALUE!</v>
      </c>
      <c r="D16" s="11" t="e">
        <f t="shared" si="2"/>
        <v>#VALUE!</v>
      </c>
    </row>
    <row r="17" spans="2:4" x14ac:dyDescent="0.3">
      <c r="B17" s="11" t="e">
        <f t="shared" si="0"/>
        <v>#VALUE!</v>
      </c>
      <c r="C17" s="11" t="e">
        <f t="shared" si="1"/>
        <v>#VALUE!</v>
      </c>
      <c r="D17" s="11" t="e">
        <f t="shared" si="2"/>
        <v>#VALUE!</v>
      </c>
    </row>
    <row r="18" spans="2:4" x14ac:dyDescent="0.3">
      <c r="B18" s="11" t="e">
        <f t="shared" si="0"/>
        <v>#VALUE!</v>
      </c>
      <c r="C18" s="11" t="e">
        <f t="shared" si="1"/>
        <v>#VALUE!</v>
      </c>
      <c r="D18" s="11" t="e">
        <f t="shared" si="2"/>
        <v>#VALUE!</v>
      </c>
    </row>
    <row r="19" spans="2:4" x14ac:dyDescent="0.3">
      <c r="B19" s="11" t="e">
        <f t="shared" si="0"/>
        <v>#VALUE!</v>
      </c>
      <c r="C19" s="11" t="e">
        <f t="shared" si="1"/>
        <v>#VALUE!</v>
      </c>
      <c r="D19" s="11" t="e">
        <f t="shared" si="2"/>
        <v>#VALUE!</v>
      </c>
    </row>
    <row r="20" spans="2:4" x14ac:dyDescent="0.3">
      <c r="B20" s="11" t="e">
        <f t="shared" si="0"/>
        <v>#VALUE!</v>
      </c>
      <c r="C20" s="11" t="e">
        <f t="shared" si="1"/>
        <v>#VALUE!</v>
      </c>
      <c r="D20" s="11" t="e">
        <f t="shared" si="2"/>
        <v>#VALUE!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B85C-2816-4CCB-ACC9-31F03FCB007B}">
  <dimension ref="A1:W37"/>
  <sheetViews>
    <sheetView workbookViewId="0">
      <selection activeCell="D7" sqref="D1:D7"/>
    </sheetView>
  </sheetViews>
  <sheetFormatPr defaultColWidth="9.1796875" defaultRowHeight="12" x14ac:dyDescent="0.3"/>
  <cols>
    <col min="1" max="3" width="9.1796875" style="11" customWidth="1"/>
    <col min="4" max="16384" width="9.1796875" style="11"/>
  </cols>
  <sheetData>
    <row r="1" spans="1:23" x14ac:dyDescent="0.3">
      <c r="A1" s="11" t="s">
        <v>1534</v>
      </c>
      <c r="B1" s="11" t="str">
        <f>SUBSTITUTE(MID(A1, FIND(" m_", A1) + 3, LEN(A1)), ";", "")</f>
        <v>name{true}</v>
      </c>
      <c r="C1" s="11" t="str">
        <f>SUBSTITUTE(B1, "{true}", "")</f>
        <v>name</v>
      </c>
      <c r="D1" s="11" t="str">
        <f>".set(""" &amp;MID(C1, 1, LEN(C1))&amp; """, &amp;" &amp;$W$1&amp; "::m_" &amp;C1&amp; ", false)"</f>
        <v>.set("name", &amp;Html::Elements::HtmlFieldSetElement::m_name, false)</v>
      </c>
      <c r="W1" s="11" t="str">
        <f>'C++ Method Decl -&gt; JS Binding'!V1</f>
        <v>Html::Elements::HtmlFieldSetElement</v>
      </c>
    </row>
    <row r="2" spans="1:23" x14ac:dyDescent="0.3">
      <c r="A2" s="11" t="s">
        <v>1533</v>
      </c>
      <c r="B2" s="11" t="str">
        <f t="shared" ref="B2:B37" si="0">SUBSTITUTE(MID(A2, FIND(" m_", A2) + 3, LEN(A2)), ";", "")</f>
        <v>type</v>
      </c>
      <c r="C2" s="11" t="str">
        <f t="shared" ref="C2:C37" si="1">SUBSTITUTE(B2, "{true}", "")</f>
        <v>type</v>
      </c>
      <c r="D2" s="11" t="str">
        <f t="shared" ref="D2:D37" si="2">".set(""" &amp;MID(C2, 1, LEN(C2))&amp; """, &amp;" &amp;$W$1&amp; "::m_" &amp;C2&amp; ", false)"</f>
        <v>.set("type", &amp;Html::Elements::HtmlFieldSetElement::m_type, false)</v>
      </c>
    </row>
    <row r="3" spans="1:23" x14ac:dyDescent="0.3">
      <c r="B3" s="11" t="e">
        <f t="shared" si="0"/>
        <v>#VALUE!</v>
      </c>
      <c r="C3" s="11" t="e">
        <f t="shared" si="1"/>
        <v>#VALUE!</v>
      </c>
      <c r="D3" s="11" t="e">
        <f t="shared" si="2"/>
        <v>#VALUE!</v>
      </c>
    </row>
    <row r="4" spans="1:23" x14ac:dyDescent="0.3">
      <c r="A4" s="11" t="s">
        <v>1544</v>
      </c>
      <c r="B4" s="11" t="str">
        <f t="shared" si="0"/>
        <v>disabled{true}</v>
      </c>
      <c r="C4" s="11" t="str">
        <f t="shared" si="1"/>
        <v>disabled</v>
      </c>
      <c r="D4" s="11" t="str">
        <f t="shared" si="2"/>
        <v>.set("disabled", &amp;Html::Elements::HtmlFieldSetElement::m_disabled, false)</v>
      </c>
    </row>
    <row r="5" spans="1:23" x14ac:dyDescent="0.3">
      <c r="B5" s="11" t="e">
        <f t="shared" si="0"/>
        <v>#VALUE!</v>
      </c>
      <c r="C5" s="11" t="e">
        <f t="shared" si="1"/>
        <v>#VALUE!</v>
      </c>
      <c r="D5" s="11" t="e">
        <f t="shared" si="2"/>
        <v>#VALUE!</v>
      </c>
    </row>
    <row r="6" spans="1:23" x14ac:dyDescent="0.3">
      <c r="A6" s="11" t="s">
        <v>1549</v>
      </c>
      <c r="B6" s="11" t="str">
        <f t="shared" si="0"/>
        <v>form</v>
      </c>
      <c r="C6" s="11" t="str">
        <f t="shared" si="1"/>
        <v>form</v>
      </c>
      <c r="D6" s="11" t="str">
        <f t="shared" si="2"/>
        <v>.set("form", &amp;Html::Elements::HtmlFieldSetElement::m_form, false)</v>
      </c>
    </row>
    <row r="7" spans="1:23" x14ac:dyDescent="0.3">
      <c r="A7" s="11" t="s">
        <v>1550</v>
      </c>
      <c r="B7" s="11" t="str">
        <f t="shared" si="0"/>
        <v>elements</v>
      </c>
      <c r="C7" s="11" t="str">
        <f t="shared" si="1"/>
        <v>elements</v>
      </c>
      <c r="D7" s="11" t="str">
        <f t="shared" si="2"/>
        <v>.set("elements", &amp;Html::Elements::HtmlFieldSetElement::m_elements, false)</v>
      </c>
    </row>
    <row r="8" spans="1:23" x14ac:dyDescent="0.3">
      <c r="B8" s="11" t="e">
        <f t="shared" si="0"/>
        <v>#VALUE!</v>
      </c>
      <c r="C8" s="11" t="e">
        <f t="shared" si="1"/>
        <v>#VALUE!</v>
      </c>
      <c r="D8" s="11" t="e">
        <f t="shared" si="2"/>
        <v>#VALUE!</v>
      </c>
    </row>
    <row r="9" spans="1:23" x14ac:dyDescent="0.3">
      <c r="B9" s="11" t="e">
        <f t="shared" si="0"/>
        <v>#VALUE!</v>
      </c>
      <c r="C9" s="11" t="e">
        <f t="shared" si="1"/>
        <v>#VALUE!</v>
      </c>
      <c r="D9" s="11" t="e">
        <f t="shared" si="2"/>
        <v>#VALUE!</v>
      </c>
    </row>
    <row r="10" spans="1:23" x14ac:dyDescent="0.3">
      <c r="B10" s="11" t="e">
        <f t="shared" si="0"/>
        <v>#VALUE!</v>
      </c>
      <c r="C10" s="11" t="e">
        <f t="shared" si="1"/>
        <v>#VALUE!</v>
      </c>
      <c r="D10" s="11" t="e">
        <f t="shared" si="2"/>
        <v>#VALUE!</v>
      </c>
    </row>
    <row r="11" spans="1:23" x14ac:dyDescent="0.3">
      <c r="B11" s="11" t="e">
        <f t="shared" si="0"/>
        <v>#VALUE!</v>
      </c>
      <c r="C11" s="11" t="e">
        <f t="shared" si="1"/>
        <v>#VALUE!</v>
      </c>
      <c r="D11" s="11" t="e">
        <f t="shared" si="2"/>
        <v>#VALUE!</v>
      </c>
    </row>
    <row r="12" spans="1:23" x14ac:dyDescent="0.3">
      <c r="B12" s="11" t="e">
        <f t="shared" si="0"/>
        <v>#VALUE!</v>
      </c>
      <c r="C12" s="11" t="e">
        <f t="shared" si="1"/>
        <v>#VALUE!</v>
      </c>
      <c r="D12" s="11" t="e">
        <f t="shared" si="2"/>
        <v>#VALUE!</v>
      </c>
    </row>
    <row r="13" spans="1:23" x14ac:dyDescent="0.3">
      <c r="B13" s="11" t="e">
        <f t="shared" si="0"/>
        <v>#VALUE!</v>
      </c>
      <c r="C13" s="11" t="e">
        <f t="shared" si="1"/>
        <v>#VALUE!</v>
      </c>
      <c r="D13" s="11" t="e">
        <f t="shared" si="2"/>
        <v>#VALUE!</v>
      </c>
    </row>
    <row r="14" spans="1:23" x14ac:dyDescent="0.3">
      <c r="B14" s="11" t="e">
        <f t="shared" si="0"/>
        <v>#VALUE!</v>
      </c>
      <c r="C14" s="11" t="e">
        <f t="shared" si="1"/>
        <v>#VALUE!</v>
      </c>
      <c r="D14" s="11" t="e">
        <f t="shared" si="2"/>
        <v>#VALUE!</v>
      </c>
    </row>
    <row r="15" spans="1:23" x14ac:dyDescent="0.3">
      <c r="B15" s="11" t="e">
        <f t="shared" si="0"/>
        <v>#VALUE!</v>
      </c>
      <c r="C15" s="11" t="e">
        <f t="shared" si="1"/>
        <v>#VALUE!</v>
      </c>
      <c r="D15" s="11" t="e">
        <f t="shared" si="2"/>
        <v>#VALUE!</v>
      </c>
    </row>
    <row r="16" spans="1:23" x14ac:dyDescent="0.3">
      <c r="B16" s="11" t="e">
        <f t="shared" si="0"/>
        <v>#VALUE!</v>
      </c>
      <c r="C16" s="11" t="e">
        <f t="shared" si="1"/>
        <v>#VALUE!</v>
      </c>
      <c r="D16" s="11" t="e">
        <f t="shared" si="2"/>
        <v>#VALUE!</v>
      </c>
    </row>
    <row r="17" spans="2:4" x14ac:dyDescent="0.3">
      <c r="B17" s="11" t="e">
        <f t="shared" si="0"/>
        <v>#VALUE!</v>
      </c>
      <c r="C17" s="11" t="e">
        <f t="shared" si="1"/>
        <v>#VALUE!</v>
      </c>
      <c r="D17" s="11" t="e">
        <f t="shared" si="2"/>
        <v>#VALUE!</v>
      </c>
    </row>
    <row r="18" spans="2:4" x14ac:dyDescent="0.3">
      <c r="B18" s="11" t="e">
        <f t="shared" si="0"/>
        <v>#VALUE!</v>
      </c>
      <c r="C18" s="11" t="e">
        <f t="shared" si="1"/>
        <v>#VALUE!</v>
      </c>
      <c r="D18" s="11" t="e">
        <f t="shared" si="2"/>
        <v>#VALUE!</v>
      </c>
    </row>
    <row r="19" spans="2:4" x14ac:dyDescent="0.3">
      <c r="B19" s="11" t="e">
        <f t="shared" si="0"/>
        <v>#VALUE!</v>
      </c>
      <c r="C19" s="11" t="e">
        <f t="shared" si="1"/>
        <v>#VALUE!</v>
      </c>
      <c r="D19" s="11" t="e">
        <f t="shared" si="2"/>
        <v>#VALUE!</v>
      </c>
    </row>
    <row r="20" spans="2:4" x14ac:dyDescent="0.3">
      <c r="B20" s="11" t="e">
        <f t="shared" si="0"/>
        <v>#VALUE!</v>
      </c>
      <c r="C20" s="11" t="e">
        <f t="shared" si="1"/>
        <v>#VALUE!</v>
      </c>
      <c r="D20" s="11" t="e">
        <f t="shared" si="2"/>
        <v>#VALUE!</v>
      </c>
    </row>
    <row r="21" spans="2:4" x14ac:dyDescent="0.3">
      <c r="B21" s="11" t="e">
        <f t="shared" si="0"/>
        <v>#VALUE!</v>
      </c>
      <c r="C21" s="11" t="e">
        <f t="shared" si="1"/>
        <v>#VALUE!</v>
      </c>
      <c r="D21" s="11" t="e">
        <f t="shared" si="2"/>
        <v>#VALUE!</v>
      </c>
    </row>
    <row r="22" spans="2:4" x14ac:dyDescent="0.3">
      <c r="B22" s="11" t="e">
        <f t="shared" si="0"/>
        <v>#VALUE!</v>
      </c>
      <c r="C22" s="11" t="e">
        <f t="shared" si="1"/>
        <v>#VALUE!</v>
      </c>
      <c r="D22" s="11" t="e">
        <f t="shared" si="2"/>
        <v>#VALUE!</v>
      </c>
    </row>
    <row r="23" spans="2:4" x14ac:dyDescent="0.3">
      <c r="B23" s="11" t="e">
        <f t="shared" si="0"/>
        <v>#VALUE!</v>
      </c>
      <c r="C23" s="11" t="e">
        <f t="shared" si="1"/>
        <v>#VALUE!</v>
      </c>
      <c r="D23" s="11" t="e">
        <f t="shared" si="2"/>
        <v>#VALUE!</v>
      </c>
    </row>
    <row r="24" spans="2:4" x14ac:dyDescent="0.3">
      <c r="B24" s="11" t="e">
        <f t="shared" si="0"/>
        <v>#VALUE!</v>
      </c>
      <c r="C24" s="11" t="e">
        <f t="shared" si="1"/>
        <v>#VALUE!</v>
      </c>
      <c r="D24" s="11" t="e">
        <f t="shared" si="2"/>
        <v>#VALUE!</v>
      </c>
    </row>
    <row r="25" spans="2:4" x14ac:dyDescent="0.3">
      <c r="B25" s="11" t="e">
        <f t="shared" si="0"/>
        <v>#VALUE!</v>
      </c>
      <c r="C25" s="11" t="e">
        <f t="shared" si="1"/>
        <v>#VALUE!</v>
      </c>
      <c r="D25" s="11" t="e">
        <f t="shared" si="2"/>
        <v>#VALUE!</v>
      </c>
    </row>
    <row r="26" spans="2:4" x14ac:dyDescent="0.3">
      <c r="B26" s="11" t="e">
        <f t="shared" si="0"/>
        <v>#VALUE!</v>
      </c>
      <c r="C26" s="11" t="e">
        <f t="shared" si="1"/>
        <v>#VALUE!</v>
      </c>
      <c r="D26" s="11" t="e">
        <f t="shared" si="2"/>
        <v>#VALUE!</v>
      </c>
    </row>
    <row r="27" spans="2:4" x14ac:dyDescent="0.3">
      <c r="B27" s="11" t="e">
        <f t="shared" si="0"/>
        <v>#VALUE!</v>
      </c>
      <c r="C27" s="11" t="e">
        <f t="shared" si="1"/>
        <v>#VALUE!</v>
      </c>
      <c r="D27" s="11" t="e">
        <f t="shared" si="2"/>
        <v>#VALUE!</v>
      </c>
    </row>
    <row r="28" spans="2:4" x14ac:dyDescent="0.3">
      <c r="B28" s="11" t="e">
        <f t="shared" si="0"/>
        <v>#VALUE!</v>
      </c>
      <c r="C28" s="11" t="e">
        <f t="shared" si="1"/>
        <v>#VALUE!</v>
      </c>
      <c r="D28" s="11" t="e">
        <f t="shared" si="2"/>
        <v>#VALUE!</v>
      </c>
    </row>
    <row r="29" spans="2:4" x14ac:dyDescent="0.3">
      <c r="B29" s="11" t="e">
        <f t="shared" si="0"/>
        <v>#VALUE!</v>
      </c>
      <c r="C29" s="11" t="e">
        <f t="shared" si="1"/>
        <v>#VALUE!</v>
      </c>
      <c r="D29" s="11" t="e">
        <f t="shared" si="2"/>
        <v>#VALUE!</v>
      </c>
    </row>
    <row r="30" spans="2:4" x14ac:dyDescent="0.3">
      <c r="B30" s="11" t="e">
        <f t="shared" si="0"/>
        <v>#VALUE!</v>
      </c>
      <c r="C30" s="11" t="e">
        <f t="shared" si="1"/>
        <v>#VALUE!</v>
      </c>
      <c r="D30" s="11" t="e">
        <f t="shared" si="2"/>
        <v>#VALUE!</v>
      </c>
    </row>
    <row r="31" spans="2:4" x14ac:dyDescent="0.3">
      <c r="B31" s="11" t="e">
        <f t="shared" si="0"/>
        <v>#VALUE!</v>
      </c>
      <c r="C31" s="11" t="e">
        <f t="shared" si="1"/>
        <v>#VALUE!</v>
      </c>
      <c r="D31" s="11" t="e">
        <f t="shared" si="2"/>
        <v>#VALUE!</v>
      </c>
    </row>
    <row r="32" spans="2:4" x14ac:dyDescent="0.3">
      <c r="B32" s="11" t="e">
        <f t="shared" si="0"/>
        <v>#VALUE!</v>
      </c>
      <c r="C32" s="11" t="e">
        <f t="shared" si="1"/>
        <v>#VALUE!</v>
      </c>
      <c r="D32" s="11" t="e">
        <f t="shared" si="2"/>
        <v>#VALUE!</v>
      </c>
    </row>
    <row r="33" spans="2:4" x14ac:dyDescent="0.3">
      <c r="B33" s="11" t="e">
        <f t="shared" si="0"/>
        <v>#VALUE!</v>
      </c>
      <c r="C33" s="11" t="e">
        <f t="shared" si="1"/>
        <v>#VALUE!</v>
      </c>
      <c r="D33" s="11" t="e">
        <f t="shared" si="2"/>
        <v>#VALUE!</v>
      </c>
    </row>
    <row r="34" spans="2:4" x14ac:dyDescent="0.3">
      <c r="B34" s="11" t="e">
        <f t="shared" si="0"/>
        <v>#VALUE!</v>
      </c>
      <c r="C34" s="11" t="e">
        <f t="shared" si="1"/>
        <v>#VALUE!</v>
      </c>
      <c r="D34" s="11" t="e">
        <f t="shared" si="2"/>
        <v>#VALUE!</v>
      </c>
    </row>
    <row r="35" spans="2:4" x14ac:dyDescent="0.3">
      <c r="B35" s="11" t="e">
        <f t="shared" si="0"/>
        <v>#VALUE!</v>
      </c>
      <c r="C35" s="11" t="e">
        <f t="shared" si="1"/>
        <v>#VALUE!</v>
      </c>
      <c r="D35" s="11" t="e">
        <f t="shared" si="2"/>
        <v>#VALUE!</v>
      </c>
    </row>
    <row r="36" spans="2:4" x14ac:dyDescent="0.3">
      <c r="B36" s="11" t="e">
        <f t="shared" si="0"/>
        <v>#VALUE!</v>
      </c>
      <c r="C36" s="11" t="e">
        <f t="shared" si="1"/>
        <v>#VALUE!</v>
      </c>
      <c r="D36" s="11" t="e">
        <f t="shared" si="2"/>
        <v>#VALUE!</v>
      </c>
    </row>
    <row r="37" spans="2:4" x14ac:dyDescent="0.3">
      <c r="B37" s="11" t="e">
        <f t="shared" si="0"/>
        <v>#VALUE!</v>
      </c>
      <c r="C37" s="11" t="e">
        <f t="shared" si="1"/>
        <v>#VALUE!</v>
      </c>
      <c r="D37" s="11" t="e">
        <f t="shared" si="2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5E0E-08F9-40B2-B834-155652A7BE7F}">
  <dimension ref="A1:V34"/>
  <sheetViews>
    <sheetView workbookViewId="0">
      <selection activeCell="D9" sqref="D1:D9"/>
    </sheetView>
  </sheetViews>
  <sheetFormatPr defaultColWidth="9.1796875" defaultRowHeight="12" x14ac:dyDescent="0.3"/>
  <cols>
    <col min="1" max="16384" width="9.1796875" style="11"/>
  </cols>
  <sheetData>
    <row r="1" spans="1:22" x14ac:dyDescent="0.3">
      <c r="A1" s="11" t="s">
        <v>1535</v>
      </c>
      <c r="B1" s="11" t="str">
        <f>MID(A1, FIND("short", A1) + LEN("short") + 1, LEN(A1))</f>
        <v>NETWORK_EMPTY     = 0;</v>
      </c>
      <c r="C1" s="11" t="str">
        <f>MID(B1, 1, FIND(" ", B1) - 1)</f>
        <v>NETWORK_EMPTY</v>
      </c>
      <c r="D1" s="11" t="str">
        <f>".set_static(""" &amp;C1&amp; """, " &amp;$V$1&amp; "::" &amp;C1&amp;", true)"</f>
        <v>.set_static("NETWORK_EMPTY", Html::Elements::HtmlFieldSetElement::NETWORK_EMPTY, true)</v>
      </c>
      <c r="V1" s="11" t="str">
        <f>'C++ Method Decl -&gt; JS Binding'!V1</f>
        <v>Html::Elements::HtmlFieldSetElement</v>
      </c>
    </row>
    <row r="2" spans="1:22" x14ac:dyDescent="0.3">
      <c r="A2" s="11" t="s">
        <v>1536</v>
      </c>
      <c r="B2" s="11" t="str">
        <f t="shared" ref="B2:B34" si="0">MID(A2, FIND("short", A2) + LEN("short") + 1, LEN(A2))</f>
        <v>NETWORK_IDLE      = 1;</v>
      </c>
      <c r="C2" s="11" t="str">
        <f t="shared" ref="C2:C34" si="1">MID(B2, 1, FIND(" ", B2) - 1)</f>
        <v>NETWORK_IDLE</v>
      </c>
      <c r="D2" s="11" t="str">
        <f t="shared" ref="D2:D34" si="2">".set_static(""" &amp;C2&amp; """, " &amp;$V$1&amp; "::" &amp;C2&amp;", true)"</f>
        <v>.set_static("NETWORK_IDLE", Html::Elements::HtmlFieldSetElement::NETWORK_IDLE, true)</v>
      </c>
    </row>
    <row r="3" spans="1:22" x14ac:dyDescent="0.3">
      <c r="A3" s="11" t="s">
        <v>1537</v>
      </c>
      <c r="B3" s="11" t="str">
        <f t="shared" si="0"/>
        <v>NETWORK_LOADING   = 2;</v>
      </c>
      <c r="C3" s="11" t="str">
        <f t="shared" si="1"/>
        <v>NETWORK_LOADING</v>
      </c>
      <c r="D3" s="11" t="str">
        <f t="shared" si="2"/>
        <v>.set_static("NETWORK_LOADING", Html::Elements::HtmlFieldSetElement::NETWORK_LOADING, true)</v>
      </c>
    </row>
    <row r="4" spans="1:22" x14ac:dyDescent="0.3">
      <c r="A4" s="11" t="s">
        <v>1538</v>
      </c>
      <c r="B4" s="11" t="str">
        <f t="shared" si="0"/>
        <v>NETWORK_NO_SOURCE = 3;</v>
      </c>
      <c r="C4" s="11" t="str">
        <f t="shared" si="1"/>
        <v>NETWORK_NO_SOURCE</v>
      </c>
      <c r="D4" s="11" t="str">
        <f t="shared" si="2"/>
        <v>.set_static("NETWORK_NO_SOURCE", Html::Elements::HtmlFieldSetElement::NETWORK_NO_SOURCE, true)</v>
      </c>
    </row>
    <row r="5" spans="1:22" x14ac:dyDescent="0.3">
      <c r="A5" s="11" t="s">
        <v>1539</v>
      </c>
      <c r="B5" s="11" t="str">
        <f t="shared" si="0"/>
        <v>HAVE_NOTHING      = 0;</v>
      </c>
      <c r="C5" s="11" t="str">
        <f t="shared" si="1"/>
        <v>HAVE_NOTHING</v>
      </c>
      <c r="D5" s="11" t="str">
        <f t="shared" si="2"/>
        <v>.set_static("HAVE_NOTHING", Html::Elements::HtmlFieldSetElement::HAVE_NOTHING, true)</v>
      </c>
    </row>
    <row r="6" spans="1:22" x14ac:dyDescent="0.3">
      <c r="A6" s="11" t="s">
        <v>1540</v>
      </c>
      <c r="B6" s="11" t="str">
        <f t="shared" si="0"/>
        <v>HAVE_METADATA     = 1;</v>
      </c>
      <c r="C6" s="11" t="str">
        <f t="shared" si="1"/>
        <v>HAVE_METADATA</v>
      </c>
      <c r="D6" s="11" t="str">
        <f t="shared" si="2"/>
        <v>.set_static("HAVE_METADATA", Html::Elements::HtmlFieldSetElement::HAVE_METADATA, true)</v>
      </c>
    </row>
    <row r="7" spans="1:22" x14ac:dyDescent="0.3">
      <c r="A7" s="11" t="s">
        <v>1541</v>
      </c>
      <c r="B7" s="11" t="str">
        <f t="shared" si="0"/>
        <v>HAVE_CURRENT_DATA = 2;</v>
      </c>
      <c r="C7" s="11" t="str">
        <f t="shared" si="1"/>
        <v>HAVE_CURRENT_DATA</v>
      </c>
      <c r="D7" s="11" t="str">
        <f t="shared" si="2"/>
        <v>.set_static("HAVE_CURRENT_DATA", Html::Elements::HtmlFieldSetElement::HAVE_CURRENT_DATA, true)</v>
      </c>
    </row>
    <row r="8" spans="1:22" x14ac:dyDescent="0.3">
      <c r="A8" s="11" t="s">
        <v>1542</v>
      </c>
      <c r="B8" s="11" t="str">
        <f t="shared" si="0"/>
        <v>HAVE_FUTURE_DATA  = 3;</v>
      </c>
      <c r="C8" s="11" t="str">
        <f t="shared" si="1"/>
        <v>HAVE_FUTURE_DATA</v>
      </c>
      <c r="D8" s="11" t="str">
        <f t="shared" si="2"/>
        <v>.set_static("HAVE_FUTURE_DATA", Html::Elements::HtmlFieldSetElement::HAVE_FUTURE_DATA, true)</v>
      </c>
    </row>
    <row r="9" spans="1:22" x14ac:dyDescent="0.3">
      <c r="A9" s="11" t="s">
        <v>1543</v>
      </c>
      <c r="B9" s="11" t="str">
        <f t="shared" si="0"/>
        <v>HAVE_ENOUGH_DATA  = 4;</v>
      </c>
      <c r="C9" s="11" t="str">
        <f t="shared" si="1"/>
        <v>HAVE_ENOUGH_DATA</v>
      </c>
      <c r="D9" s="11" t="str">
        <f t="shared" si="2"/>
        <v>.set_static("HAVE_ENOUGH_DATA", Html::Elements::HtmlFieldSetElement::HAVE_ENOUGH_DATA, true)</v>
      </c>
    </row>
    <row r="10" spans="1:22" x14ac:dyDescent="0.3">
      <c r="B10" s="11" t="e">
        <f t="shared" si="0"/>
        <v>#VALUE!</v>
      </c>
      <c r="C10" s="11" t="e">
        <f t="shared" si="1"/>
        <v>#VALUE!</v>
      </c>
      <c r="D10" s="11" t="e">
        <f t="shared" si="2"/>
        <v>#VALUE!</v>
      </c>
    </row>
    <row r="11" spans="1:22" x14ac:dyDescent="0.3">
      <c r="B11" s="11" t="e">
        <f t="shared" si="0"/>
        <v>#VALUE!</v>
      </c>
      <c r="C11" s="11" t="e">
        <f t="shared" si="1"/>
        <v>#VALUE!</v>
      </c>
      <c r="D11" s="11" t="e">
        <f t="shared" si="2"/>
        <v>#VALUE!</v>
      </c>
    </row>
    <row r="12" spans="1:22" x14ac:dyDescent="0.3">
      <c r="B12" s="11" t="e">
        <f t="shared" si="0"/>
        <v>#VALUE!</v>
      </c>
      <c r="C12" s="11" t="e">
        <f t="shared" si="1"/>
        <v>#VALUE!</v>
      </c>
      <c r="D12" s="11" t="e">
        <f t="shared" si="2"/>
        <v>#VALUE!</v>
      </c>
    </row>
    <row r="13" spans="1:22" x14ac:dyDescent="0.3">
      <c r="B13" s="11" t="e">
        <f t="shared" si="0"/>
        <v>#VALUE!</v>
      </c>
      <c r="C13" s="11" t="e">
        <f t="shared" si="1"/>
        <v>#VALUE!</v>
      </c>
      <c r="D13" s="11" t="e">
        <f t="shared" si="2"/>
        <v>#VALUE!</v>
      </c>
    </row>
    <row r="14" spans="1:22" x14ac:dyDescent="0.3">
      <c r="B14" s="11" t="e">
        <f t="shared" si="0"/>
        <v>#VALUE!</v>
      </c>
      <c r="C14" s="11" t="e">
        <f t="shared" si="1"/>
        <v>#VALUE!</v>
      </c>
      <c r="D14" s="11" t="e">
        <f t="shared" si="2"/>
        <v>#VALUE!</v>
      </c>
    </row>
    <row r="15" spans="1:22" x14ac:dyDescent="0.3">
      <c r="B15" s="11" t="e">
        <f t="shared" si="0"/>
        <v>#VALUE!</v>
      </c>
      <c r="C15" s="11" t="e">
        <f t="shared" si="1"/>
        <v>#VALUE!</v>
      </c>
      <c r="D15" s="11" t="e">
        <f t="shared" si="2"/>
        <v>#VALUE!</v>
      </c>
    </row>
    <row r="16" spans="1:22" x14ac:dyDescent="0.3">
      <c r="B16" s="11" t="e">
        <f t="shared" si="0"/>
        <v>#VALUE!</v>
      </c>
      <c r="C16" s="11" t="e">
        <f t="shared" si="1"/>
        <v>#VALUE!</v>
      </c>
      <c r="D16" s="11" t="e">
        <f t="shared" si="2"/>
        <v>#VALUE!</v>
      </c>
    </row>
    <row r="17" spans="2:4" x14ac:dyDescent="0.3">
      <c r="B17" s="11" t="e">
        <f t="shared" si="0"/>
        <v>#VALUE!</v>
      </c>
      <c r="C17" s="11" t="e">
        <f t="shared" si="1"/>
        <v>#VALUE!</v>
      </c>
      <c r="D17" s="11" t="e">
        <f t="shared" si="2"/>
        <v>#VALUE!</v>
      </c>
    </row>
    <row r="18" spans="2:4" x14ac:dyDescent="0.3">
      <c r="B18" s="11" t="e">
        <f t="shared" si="0"/>
        <v>#VALUE!</v>
      </c>
      <c r="C18" s="11" t="e">
        <f t="shared" si="1"/>
        <v>#VALUE!</v>
      </c>
      <c r="D18" s="11" t="e">
        <f t="shared" si="2"/>
        <v>#VALUE!</v>
      </c>
    </row>
    <row r="19" spans="2:4" x14ac:dyDescent="0.3">
      <c r="B19" s="11" t="e">
        <f t="shared" si="0"/>
        <v>#VALUE!</v>
      </c>
      <c r="C19" s="11" t="e">
        <f t="shared" si="1"/>
        <v>#VALUE!</v>
      </c>
      <c r="D19" s="11" t="e">
        <f t="shared" si="2"/>
        <v>#VALUE!</v>
      </c>
    </row>
    <row r="20" spans="2:4" x14ac:dyDescent="0.3">
      <c r="B20" s="11" t="e">
        <f t="shared" si="0"/>
        <v>#VALUE!</v>
      </c>
      <c r="C20" s="11" t="e">
        <f t="shared" si="1"/>
        <v>#VALUE!</v>
      </c>
      <c r="D20" s="11" t="e">
        <f t="shared" si="2"/>
        <v>#VALUE!</v>
      </c>
    </row>
    <row r="21" spans="2:4" x14ac:dyDescent="0.3">
      <c r="B21" s="11" t="e">
        <f t="shared" si="0"/>
        <v>#VALUE!</v>
      </c>
      <c r="C21" s="11" t="e">
        <f t="shared" si="1"/>
        <v>#VALUE!</v>
      </c>
      <c r="D21" s="11" t="e">
        <f t="shared" si="2"/>
        <v>#VALUE!</v>
      </c>
    </row>
    <row r="22" spans="2:4" x14ac:dyDescent="0.3">
      <c r="B22" s="11" t="e">
        <f t="shared" si="0"/>
        <v>#VALUE!</v>
      </c>
      <c r="C22" s="11" t="e">
        <f t="shared" si="1"/>
        <v>#VALUE!</v>
      </c>
      <c r="D22" s="11" t="e">
        <f t="shared" si="2"/>
        <v>#VALUE!</v>
      </c>
    </row>
    <row r="23" spans="2:4" x14ac:dyDescent="0.3">
      <c r="B23" s="11" t="e">
        <f t="shared" si="0"/>
        <v>#VALUE!</v>
      </c>
      <c r="C23" s="11" t="e">
        <f t="shared" si="1"/>
        <v>#VALUE!</v>
      </c>
      <c r="D23" s="11" t="e">
        <f t="shared" si="2"/>
        <v>#VALUE!</v>
      </c>
    </row>
    <row r="24" spans="2:4" x14ac:dyDescent="0.3">
      <c r="B24" s="11" t="e">
        <f t="shared" si="0"/>
        <v>#VALUE!</v>
      </c>
      <c r="C24" s="11" t="e">
        <f t="shared" si="1"/>
        <v>#VALUE!</v>
      </c>
      <c r="D24" s="11" t="e">
        <f t="shared" si="2"/>
        <v>#VALUE!</v>
      </c>
    </row>
    <row r="25" spans="2:4" x14ac:dyDescent="0.3">
      <c r="B25" s="11" t="e">
        <f t="shared" si="0"/>
        <v>#VALUE!</v>
      </c>
      <c r="C25" s="11" t="e">
        <f t="shared" si="1"/>
        <v>#VALUE!</v>
      </c>
      <c r="D25" s="11" t="e">
        <f t="shared" si="2"/>
        <v>#VALUE!</v>
      </c>
    </row>
    <row r="26" spans="2:4" x14ac:dyDescent="0.3">
      <c r="B26" s="11" t="e">
        <f t="shared" si="0"/>
        <v>#VALUE!</v>
      </c>
      <c r="C26" s="11" t="e">
        <f t="shared" si="1"/>
        <v>#VALUE!</v>
      </c>
      <c r="D26" s="11" t="e">
        <f t="shared" si="2"/>
        <v>#VALUE!</v>
      </c>
    </row>
    <row r="27" spans="2:4" x14ac:dyDescent="0.3">
      <c r="B27" s="11" t="e">
        <f t="shared" si="0"/>
        <v>#VALUE!</v>
      </c>
      <c r="C27" s="11" t="e">
        <f t="shared" si="1"/>
        <v>#VALUE!</v>
      </c>
      <c r="D27" s="11" t="e">
        <f t="shared" si="2"/>
        <v>#VALUE!</v>
      </c>
    </row>
    <row r="28" spans="2:4" x14ac:dyDescent="0.3">
      <c r="B28" s="11" t="e">
        <f t="shared" si="0"/>
        <v>#VALUE!</v>
      </c>
      <c r="C28" s="11" t="e">
        <f t="shared" si="1"/>
        <v>#VALUE!</v>
      </c>
      <c r="D28" s="11" t="e">
        <f t="shared" si="2"/>
        <v>#VALUE!</v>
      </c>
    </row>
    <row r="29" spans="2:4" x14ac:dyDescent="0.3">
      <c r="B29" s="11" t="e">
        <f t="shared" si="0"/>
        <v>#VALUE!</v>
      </c>
      <c r="C29" s="11" t="e">
        <f t="shared" si="1"/>
        <v>#VALUE!</v>
      </c>
      <c r="D29" s="11" t="e">
        <f t="shared" si="2"/>
        <v>#VALUE!</v>
      </c>
    </row>
    <row r="30" spans="2:4" x14ac:dyDescent="0.3">
      <c r="B30" s="11" t="e">
        <f t="shared" si="0"/>
        <v>#VALUE!</v>
      </c>
      <c r="C30" s="11" t="e">
        <f t="shared" si="1"/>
        <v>#VALUE!</v>
      </c>
      <c r="D30" s="11" t="e">
        <f t="shared" si="2"/>
        <v>#VALUE!</v>
      </c>
    </row>
    <row r="31" spans="2:4" x14ac:dyDescent="0.3">
      <c r="B31" s="11" t="e">
        <f t="shared" si="0"/>
        <v>#VALUE!</v>
      </c>
      <c r="C31" s="11" t="e">
        <f t="shared" si="1"/>
        <v>#VALUE!</v>
      </c>
      <c r="D31" s="11" t="e">
        <f t="shared" si="2"/>
        <v>#VALUE!</v>
      </c>
    </row>
    <row r="32" spans="2:4" x14ac:dyDescent="0.3">
      <c r="B32" s="11" t="e">
        <f t="shared" si="0"/>
        <v>#VALUE!</v>
      </c>
      <c r="C32" s="11" t="e">
        <f t="shared" si="1"/>
        <v>#VALUE!</v>
      </c>
      <c r="D32" s="11" t="e">
        <f t="shared" si="2"/>
        <v>#VALUE!</v>
      </c>
    </row>
    <row r="33" spans="2:4" x14ac:dyDescent="0.3">
      <c r="B33" s="11" t="e">
        <f t="shared" si="0"/>
        <v>#VALUE!</v>
      </c>
      <c r="C33" s="11" t="e">
        <f t="shared" si="1"/>
        <v>#VALUE!</v>
      </c>
      <c r="D33" s="11" t="e">
        <f t="shared" si="2"/>
        <v>#VALUE!</v>
      </c>
    </row>
    <row r="34" spans="2:4" x14ac:dyDescent="0.3">
      <c r="B34" s="11" t="e">
        <f t="shared" si="0"/>
        <v>#VALUE!</v>
      </c>
      <c r="C34" s="11" t="e">
        <f t="shared" si="1"/>
        <v>#VALUE!</v>
      </c>
      <c r="D34" s="11" t="e">
        <f t="shared" si="2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7D48-69B4-4DED-977A-884451F8C30C}">
  <dimension ref="A1:D147"/>
  <sheetViews>
    <sheetView workbookViewId="0">
      <selection activeCell="B5" sqref="B5"/>
    </sheetView>
  </sheetViews>
  <sheetFormatPr defaultColWidth="9.1796875" defaultRowHeight="12" x14ac:dyDescent="0.3"/>
  <cols>
    <col min="1" max="1" width="1.81640625" style="11" customWidth="1"/>
    <col min="2" max="2" width="32.7265625" style="11" bestFit="1" customWidth="1"/>
    <col min="3" max="3" width="1.7265625" style="11" customWidth="1"/>
    <col min="4" max="4" width="221.26953125" style="11" bestFit="1" customWidth="1"/>
    <col min="5" max="16384" width="9.1796875" style="11"/>
  </cols>
  <sheetData>
    <row r="1" spans="1:4" x14ac:dyDescent="0.3">
      <c r="A1" s="11" t="s">
        <v>1256</v>
      </c>
      <c r="B1" s="11" t="str">
        <f t="shared" ref="B1:B55" si="0">MID(A1, 1, FIND(":", A1))</f>
        <v>ExposeCppToJs.cpp.obj :</v>
      </c>
      <c r="C1" s="11" t="str">
        <f t="shared" ref="C1:C55" si="1">MID(A1, FIND("symbol", A1) + LEN("symbol") + 1, LEN(A1))</f>
        <v>"public: class ext::list&lt;class Dom::Nodes::Element *&gt; * __cdecl Dom::Mixins::DocumentOrElement&lt;class Dom::Nodes::Node *&gt;::getElementsByTagName(class ext::string)" (?getElementsByTagName@?$DocumentOrElement@PEAVNode@Nodes@Dom@@@Mixins@Dom@@QEAAPEAV?$list@PEAVElement@Nodes@Dom@@@ext@@Vstring@5@@Z)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v>
      </c>
      <c r="D1" s="11" t="str">
        <f t="shared" ref="D1:D55" si="2">MID(C1, 2, FIND("""", C1, 2) - 2)</f>
        <v>public: class ext::list&lt;class Dom::Nodes::Element *&gt; * __cdecl Dom::Mixins::DocumentOrElement&lt;class Dom::Nodes::Node *&gt;::getElementsByTagName(class ext::string)</v>
      </c>
    </row>
    <row r="2" spans="1:4" x14ac:dyDescent="0.3">
      <c r="A2" s="11" t="s">
        <v>1257</v>
      </c>
      <c r="B2" s="11" t="str">
        <f t="shared" si="0"/>
        <v>ExposeCppToJs.cpp.obj :</v>
      </c>
      <c r="C2" s="11" t="str">
        <f t="shared" si="1"/>
        <v>"public: class ext::list&lt;class Dom::Nodes::Element *&gt; * __cdecl Dom::Mixins::DocumentOrElement&lt;class Dom::Nodes::Node *&gt;::getElementsByTagNameNS(class ext::string,class ext::string)" (?getElementsByTagNameNS@?$DocumentOrElement@PEAVNode@Nodes@Dom@@@Mixins@Dom@@QEAAPEAV?$list@PEAVElement@Nodes@Dom@@@ext@@Vstring@5@0@Z)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v>
      </c>
      <c r="D2" s="11" t="str">
        <f t="shared" si="2"/>
        <v>public: class ext::list&lt;class Dom::Nodes::Element *&gt; * __cdecl Dom::Mixins::DocumentOrElement&lt;class Dom::Nodes::Node *&gt;::getElementsByTagNameNS(class ext::string,class ext::string)</v>
      </c>
    </row>
    <row r="3" spans="1:4" x14ac:dyDescent="0.3">
      <c r="A3" s="11" t="s">
        <v>1258</v>
      </c>
      <c r="B3" s="11" t="str">
        <f t="shared" si="0"/>
        <v>ExposeCppToJs.cpp.obj :</v>
      </c>
      <c r="C3" s="11" t="str">
        <f t="shared" si="1"/>
        <v>"public: class ext::list&lt;class Dom::Nodes::Element *&gt; * __cdecl Dom::Mixins::DocumentOrElement&lt;class Dom::Nodes::Node *&gt;::getElementsByClassName(class ext::string)" (?getElementsByClassName@?$DocumentOrElement@PEAVNode@Nodes@Dom@@@Mixins@Dom@@QEAAPEAV?$list@PEAVElement@Nodes@Dom@@@ext@@Vstring@5@@Z)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v>
      </c>
      <c r="D3" s="11" t="str">
        <f t="shared" si="2"/>
        <v>public: class ext::list&lt;class Dom::Nodes::Element *&gt; * __cdecl Dom::Mixins::DocumentOrElement&lt;class Dom::Nodes::Node *&gt;::getElementsByClassName(class ext::string)</v>
      </c>
    </row>
    <row r="4" spans="1:4" x14ac:dyDescent="0.3">
      <c r="A4" s="11" t="s">
        <v>1259</v>
      </c>
      <c r="B4" s="11" t="str">
        <f t="shared" si="0"/>
        <v>ExposeCppToJs.cpp.obj :</v>
      </c>
      <c r="C4" s="11" t="str">
        <f t="shared" si="1"/>
        <v>"public: class Dom::Nodes::Element * __cdecl Dom::Mixins::NonElementParentNode&lt;class Dom::Nodes::Node *&gt;::getElementById(class ext::string)" (?getElementById@?$NonElementParentNode@PEAVNode@Nodes@Dom@@@Mixins@Dom@@QEAAPEAVElement@Nodes@3@Vstring@ext@@@Z) referenced in function "void __cdecl JavaScript::Interop::exposeCppToJs(class v8::Isolate *,class v8::Local&lt;class v8::Context&gt; &amp;,class JavaScript::Objects::Module &amp;)" (?exposeCppToJs@Interop@JavaScript@@YAXPEAVIsolate@v8@@AEAV?$Local@VContext@v8@@@4@AEAVModule@Objects@2@@Z)</v>
      </c>
      <c r="D4" s="11" t="str">
        <f t="shared" si="2"/>
        <v>public: class Dom::Nodes::Element * __cdecl Dom::Mixins::NonElementParentNode&lt;class Dom::Nodes::Node *&gt;::getElementById(class ext::string)</v>
      </c>
    </row>
    <row r="5" spans="1:4" x14ac:dyDescent="0.3">
      <c r="A5" s="11" t="s">
        <v>1260</v>
      </c>
      <c r="B5" s="11" t="str">
        <f t="shared" si="0"/>
        <v>AbortController.cpp.obj :</v>
      </c>
      <c r="C5" s="11" t="str">
        <f t="shared" si="1"/>
        <v>"public: static void __cdecl Dom::Helpers::Aborting::signalAbort(class Dom::Aborting::AbortSignal *)" (?signalAbort@Aborting@Helpers@Dom@@SAXPEAVAbortSignal@13@@Z) referenced in function "public: void __cdecl Dom::Aborting::AbortController::abort(void)" (?abort@AbortController@Aborting@Dom@@QEAAXXZ)</v>
      </c>
      <c r="D5" s="11" t="str">
        <f t="shared" si="2"/>
        <v>public: static void __cdecl Dom::Helpers::Aborting::signalAbort(class Dom::Aborting::AbortSignal *)</v>
      </c>
    </row>
    <row r="6" spans="1:4" x14ac:dyDescent="0.3">
      <c r="A6" s="11" t="s">
        <v>1261</v>
      </c>
      <c r="B6" s="11" t="str">
        <f t="shared" si="0"/>
        <v>Attrs.cpp.obj :</v>
      </c>
      <c r="C6" s="11" t="str">
        <f t="shared" si="1"/>
        <v>"public: static void __cdecl Dom::Helpers::CustomElements::enqueueCustomElementCallbackReaction(class Dom::Nodes::Element *,class ext::string,class ext::list&lt;class ext::string&gt;)" (?enqueueCustomElementCallbackReaction@CustomElements@Helpers@Dom@@SAXPEAVElement@Nodes@3@Vstring@ext@@V?$list@Vstring@ext@@@7@@Z) referenced in function "public: static void __cdecl Dom::Helpers::Attrs::handleAttributeChanges(class Dom::Nodes::Attr *,class Dom::Nodes::Element *,class ext::string,class ext::string)" (?handleAttributeChanges@Attrs@Helpers@Dom@@SAXPEAVAttr@Nodes@3@PEAVElement@53@Vstring@ext@@2@Z)</v>
      </c>
      <c r="D6" s="11" t="str">
        <f t="shared" si="2"/>
        <v>public: static void __cdecl Dom::Helpers::CustomElements::enqueueCustomElementCallbackReaction(class Dom::Nodes::Element *,class ext::string,class ext::list&lt;class ext::string&gt;)</v>
      </c>
    </row>
    <row r="7" spans="1:4" x14ac:dyDescent="0.3">
      <c r="A7" s="11" t="s">
        <v>1262</v>
      </c>
      <c r="B7" s="11" t="str">
        <f t="shared" si="0"/>
        <v>MutationAlgorithms.cpp.obj :</v>
      </c>
      <c r="C7" s="11" t="str">
        <f t="shared" si="1"/>
        <v>"public: static void __cdecl Dom::Helpers::CustomElements::enqueueCustomElementCallbackReaction(class Dom::Nodes::Element *,class ext::string,class ext::list&lt;class ext::string&gt;)" (?enqueueCustomElementCallbackReaction@CustomElements@Helpers@Dom@@SAXPEAVElement@Nodes@3@Vstring@ext@@V?$list@Vstring@ext@@@7@@Z)</v>
      </c>
      <c r="D7" s="11" t="str">
        <f t="shared" si="2"/>
        <v>public: static void __cdecl Dom::Helpers::CustomElements::enqueueCustomElementCallbackReaction(class Dom::Nodes::Element *,class ext::string,class ext::list&lt;class ext::string&gt;)</v>
      </c>
    </row>
    <row r="8" spans="1:4" x14ac:dyDescent="0.3">
      <c r="A8" s="11" t="s">
        <v>1263</v>
      </c>
      <c r="B8" s="11" t="str">
        <f t="shared" si="0"/>
        <v>CustomElements.cpp.obj :</v>
      </c>
      <c r="C8" s="11" t="str">
        <f t="shared" si="1"/>
        <v>"public: static class Dom::Nodes::Element * __cdecl Dom::Helpers::CustomElements::elementInterface(class ext::string,class ext::string)" (?elementInterface@CustomElements@Helpers@Dom@@SAPEAVElement@Nodes@3@Vstring@ext@@0@Z)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v>
      </c>
      <c r="D8" s="11" t="str">
        <f t="shared" si="2"/>
        <v>public: static class Dom::Nodes::Element * __cdecl Dom::Helpers::CustomElements::elementInterface(class ext::string,class ext::string)</v>
      </c>
    </row>
    <row r="9" spans="1:4" x14ac:dyDescent="0.3">
      <c r="A9" s="11" t="s">
        <v>1264</v>
      </c>
      <c r="B9" s="11" t="str">
        <f t="shared" si="0"/>
        <v>CustomElements.cpp.obj :</v>
      </c>
      <c r="C9" s="11" t="str">
        <f t="shared" si="1"/>
        <v>"public: static void __cdecl Dom::Helpers::CustomElements::upgradeElement(struct Dom::Private::CustomElementDefinition const *,class Dom::Nodes::Element *)" (?upgradeElement@CustomElements@Helpers@Dom@@SAXPEBUCustomElementDefinition@Private@3@PEAVElement@Nodes@3@@Z)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v>
      </c>
      <c r="D9" s="11" t="str">
        <f t="shared" si="2"/>
        <v>public: static void __cdecl Dom::Helpers::CustomElements::upgradeElement(struct Dom::Private::CustomElementDefinition const *,class Dom::Nodes::Element *)</v>
      </c>
    </row>
    <row r="10" spans="1:4" x14ac:dyDescent="0.3">
      <c r="A10" s="11" t="s">
        <v>1265</v>
      </c>
      <c r="B10" s="11" t="str">
        <f t="shared" si="0"/>
        <v>CustomElements.cpp.obj :</v>
      </c>
      <c r="C10" s="11" t="str">
        <f t="shared" si="1"/>
        <v>"public: static struct Dom::Private::CustomElementDefinition * __cdecl Dom::Helpers::CustomElements::lookupCustomElementDefinition(class Dom::Nodes::Document *,class ext::string,class ext::string,class ext::string)" (?lookupCustomElementDefinition@CustomElements@Helpers@Dom@@SAPEAUCustomElementDefinition@Private@3@PEAVDocument@Nodes@3@Vstring@ext@@11@Z)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v>
      </c>
      <c r="D10" s="11" t="str">
        <f t="shared" si="2"/>
        <v>public: static struct Dom::Private::CustomElementDefinition * __cdecl Dom::Helpers::CustomElements::lookupCustomElementDefinition(class Dom::Nodes::Document *,class ext::string,class ext::string,class ext::string)</v>
      </c>
    </row>
    <row r="11" spans="1:4" x14ac:dyDescent="0.3">
      <c r="A11" s="11" t="s">
        <v>1266</v>
      </c>
      <c r="B11" s="11" t="str">
        <f t="shared" si="0"/>
        <v>Element.cpp.obj :</v>
      </c>
      <c r="C11" s="11" t="str">
        <f t="shared" si="1"/>
        <v>"public: static struct Dom::Private::CustomElementDefinition * __cdecl Dom::Helpers::CustomElements::lookupCustomElementDefinition(class Dom::Nodes::Document *,class ext::string,class ext::string,class ext::string)" (?lookupCustomElementDefinition@CustomElements@Helpers@Dom@@SAPEAUCustomElementDefinition@Private@3@PEAVDocument@Nodes@3@Vstring@ext@@11@Z)</v>
      </c>
      <c r="D11" s="11" t="str">
        <f t="shared" si="2"/>
        <v>public: static struct Dom::Private::CustomElementDefinition * __cdecl Dom::Helpers::CustomElements::lookupCustomElementDefinition(class Dom::Nodes::Document *,class ext::string,class ext::string,class ext::string)</v>
      </c>
    </row>
    <row r="12" spans="1:4" x14ac:dyDescent="0.3">
      <c r="A12" s="11" t="s">
        <v>1267</v>
      </c>
      <c r="B12" s="11" t="str">
        <f t="shared" si="0"/>
        <v>CustomElements.cpp.obj :</v>
      </c>
      <c r="C12" s="11" t="str">
        <f t="shared" si="1"/>
        <v>"public: static void __cdecl Dom::Helpers::CustomElements::enqueueCustomElementUpgradeReaction(class Dom::Nodes::Element *,struct Dom::Private::CustomElementDefinition const *)" (?enqueueCustomElementUpgradeReaction@CustomElements@Helpers@Dom@@SAXPEAVElement@Nodes@3@PEBUCustomElementDefinition@Private@3@@Z)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v>
      </c>
      <c r="D12" s="11" t="str">
        <f t="shared" si="2"/>
        <v>public: static void __cdecl Dom::Helpers::CustomElements::enqueueCustomElementUpgradeReaction(class Dom::Nodes::Element *,struct Dom::Private::CustomElementDefinition const *)</v>
      </c>
    </row>
    <row r="13" spans="1:4" x14ac:dyDescent="0.3">
      <c r="A13" s="11" t="s">
        <v>1268</v>
      </c>
      <c r="B13" s="11" t="str">
        <f t="shared" si="0"/>
        <v>CustomElements.cpp.obj :</v>
      </c>
      <c r="C13" s="11" t="str">
        <f t="shared" si="1"/>
        <v>"public: static bool __cdecl Dom::Helpers::CustomElements::isValidCustomElementName(class ext::string)" (?isValidCustomElementName@CustomElements@Helpers@Dom@@SA_NVstring@ext@@@Z)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v>
      </c>
      <c r="D13" s="11" t="str">
        <f t="shared" si="2"/>
        <v>public: static bool __cdecl Dom::Helpers::CustomElements::isValidCustomElementName(class ext::string)</v>
      </c>
    </row>
    <row r="14" spans="1:4" x14ac:dyDescent="0.3">
      <c r="A14" s="11" t="s">
        <v>1269</v>
      </c>
      <c r="B14" s="11" t="str">
        <f t="shared" si="0"/>
        <v>Element.cpp.obj :</v>
      </c>
      <c r="C14" s="11" t="str">
        <f t="shared" si="1"/>
        <v>"public: static bool __cdecl Dom::Helpers::CustomElements::isValidCustomElementName(class ext::string)" (?isValidCustomElementName@CustomElements@Helpers@Dom@@SA_NVstring@ext@@@Z)</v>
      </c>
      <c r="D14" s="11" t="str">
        <f t="shared" si="2"/>
        <v>public: static bool __cdecl Dom::Helpers::CustomElements::isValidCustomElementName(class ext::string)</v>
      </c>
    </row>
    <row r="15" spans="1:4" x14ac:dyDescent="0.3">
      <c r="A15" s="11" t="s">
        <v>1270</v>
      </c>
      <c r="B15" s="11" t="str">
        <f t="shared" si="0"/>
        <v>CustomElements.cpp.obj :</v>
      </c>
      <c r="C15" s="11" t="str">
        <f t="shared" si="1"/>
        <v>"void __cdecl Console::Reporting::reportWarningToConsole(class ext::string)" (?reportWarningToConsole@Reporting@Console@@YAXVstring@ext@@@Z) referenced in function "public: static class Dom::Nodes::Element * __cdecl Dom::Helpers::CustomElements::createAnElement(class Dom::Nodes::Document *,class ext::string,class ext::string,class ext::string,class ext::string,bool)" (?createAnElement@CustomElements@Helpers@Dom@@SAPEAVElement@Nodes@3@PEAVDocument@53@Vstring@ext@@111_N@Z)</v>
      </c>
      <c r="D15" s="11" t="str">
        <f t="shared" si="2"/>
        <v>void __cdecl Console::Reporting::reportWarningToConsole(class ext::string)</v>
      </c>
    </row>
    <row r="16" spans="1:4" x14ac:dyDescent="0.3">
      <c r="A16" s="11" t="s">
        <v>1271</v>
      </c>
      <c r="B16" s="11" t="str">
        <f t="shared" si="0"/>
        <v>MutationObservers.cpp.obj :</v>
      </c>
      <c r="C16" s="11" t="str">
        <f t="shared" si="1"/>
        <v>"void __cdecl Console::Reporting::reportWarningToConsole(class ext::string)" (?reportWarningToConsole@Reporting@Console@@YAXVstring@ext@@@Z)</v>
      </c>
      <c r="D16" s="11" t="str">
        <f t="shared" si="2"/>
        <v>void __cdecl Console::Reporting::reportWarningToConsole(class ext::string)</v>
      </c>
    </row>
    <row r="17" spans="1:4" x14ac:dyDescent="0.3">
      <c r="A17" s="11" t="s">
        <v>1272</v>
      </c>
      <c r="B17" s="11" t="str">
        <f t="shared" si="0"/>
        <v>Events.cpp.obj :</v>
      </c>
      <c r="C17" s="11" t="str">
        <f t="shared" si="1"/>
        <v>"public: static bool __cdecl Dom::Helpers::Shadows::isRootShadowRoot(class Dom::Nodes::Node *)" (?isRootShadowRoot@Shadows@Helpers@Dom@@SA_NPEAVNode@Nodes@3@@Z) referenced in function "public: static void __cdecl Dom::Helpers::Events::appendToEventPath(class Dom::Events::Event *,class Dom::Nodes::EventTarget *,class Dom::Nodes::EventTarget *,class Dom::Nodes::EventTarget *,class ext::list&lt;class Dom::Nodes::EventTarget *&gt; *,bool)" (?appendToEventPath@Events@Helpers@Dom@@SAXPEAVEvent@13@PEAVEventTarget@Nodes@3@11PEAV?$list@PEAVEventTarget@Nodes@Dom@@@ext@@_N@Z)</v>
      </c>
      <c r="D17" s="11" t="str">
        <f t="shared" si="2"/>
        <v>public: static bool __cdecl Dom::Helpers::Shadows::isRootShadowRoot(class Dom::Nodes::Node *)</v>
      </c>
    </row>
    <row r="18" spans="1:4" x14ac:dyDescent="0.3">
      <c r="A18" s="11" t="s">
        <v>1273</v>
      </c>
      <c r="B18" s="11" t="str">
        <f t="shared" si="0"/>
        <v>Nodes.cpp.obj :</v>
      </c>
      <c r="C18" s="11" t="str">
        <f t="shared" si="1"/>
        <v>"public: static bool __cdecl Dom::Helpers::Shadows::isRootShadowRoot(class Dom::Nodes::Node *)" (?isRootShadowRoot@Shadows@Helpers@Dom@@SA_NPEAVNode@Nodes@3@@Z)</v>
      </c>
      <c r="D18" s="11" t="str">
        <f t="shared" si="2"/>
        <v>public: static bool __cdecl Dom::Helpers::Shadows::isRootShadowRoot(class Dom::Nodes::Node *)</v>
      </c>
    </row>
    <row r="19" spans="1:4" x14ac:dyDescent="0.3">
      <c r="A19" s="11" t="s">
        <v>1274</v>
      </c>
      <c r="B19" s="11" t="str">
        <f t="shared" si="0"/>
        <v>Shadows.cpp.obj :</v>
      </c>
      <c r="C19" s="11" t="str">
        <f t="shared" si="1"/>
        <v>"public: static bool __cdecl Dom::Helpers::Shadows::isRootShadowRoot(class Dom::Nodes::Node *)" (?isRootShadowRoot@Shadows@Helpers@Dom@@SA_NPEAVNode@Nodes@3@@Z)</v>
      </c>
      <c r="D19" s="11" t="str">
        <f t="shared" si="2"/>
        <v>public: static bool __cdecl Dom::Helpers::Shadows::isRootShadowRoot(class Dom::Nodes::Node *)</v>
      </c>
    </row>
    <row r="20" spans="1:4" x14ac:dyDescent="0.3">
      <c r="A20" s="11" t="s">
        <v>1275</v>
      </c>
      <c r="B20" s="11" t="str">
        <f t="shared" si="0"/>
        <v>MutationAlgorithms.cpp.obj :</v>
      </c>
      <c r="C20" s="11" t="str">
        <f t="shared" si="1"/>
        <v>"public: static bool __cdecl Dom::Helpers::CustomElements::isCustomNode(class Dom::Nodes::Element *)" (?isCustomNode@CustomElements@Helpers@Dom@@SA_NPEAVElement@Nodes@3@@Z) referenced in function "public: static class Dom::Nodes::Node * __cdecl Dom::Helpers::MutationAlgorithms::remove(class Dom::Nodes::Node *,bool)" (?remove@MutationAlgorithms@Helpers@Dom@@SAPEAVNode@Nodes@3@PEAV453@_N@Z)</v>
      </c>
      <c r="D20" s="11" t="str">
        <f t="shared" si="2"/>
        <v>public: static bool __cdecl Dom::Helpers::CustomElements::isCustomNode(class Dom::Nodes::Element *)</v>
      </c>
    </row>
    <row r="21" spans="1:4" x14ac:dyDescent="0.3">
      <c r="A21" s="11" t="s">
        <v>1276</v>
      </c>
      <c r="B21" s="11" t="str">
        <f t="shared" si="0"/>
        <v>MutationAlgorithms.cpp.obj :</v>
      </c>
      <c r="C21" s="11" t="str">
        <f t="shared" si="1"/>
        <v>"public: static bool __cdecl Dom::Helpers::Shadows::isHostIncludingAncestor(class Dom::Nodes::Node *,class Dom::Nodes::Node *)" (?isHostIncludingAncestor@Shadows@Helpers@Dom@@SA_NPEAVNode@Nodes@3@0@Z) referenced in function "public: static void __cdecl Dom::Helpers::MutationAlgorithms::commonChecks(class Dom::Nodes::Node *,class Dom::Nodes::Node *,class Dom::Nodes::Node *,class ext::string)" (?commonChecks@MutationAlgorithms@Helpers@Dom@@SAXPEAVNode@Nodes@3@00Vstring@ext@@@Z)</v>
      </c>
      <c r="D21" s="11" t="str">
        <f t="shared" si="2"/>
        <v>public: static bool __cdecl Dom::Helpers::Shadows::isHostIncludingAncestor(class Dom::Nodes::Node *,class Dom::Nodes::Node *)</v>
      </c>
    </row>
    <row r="22" spans="1:4" x14ac:dyDescent="0.3">
      <c r="A22" s="11" t="s">
        <v>1277</v>
      </c>
      <c r="B22" s="11" t="str">
        <f t="shared" si="0"/>
        <v>Node.cpp.obj :</v>
      </c>
      <c r="C22" s="11" t="str">
        <f t="shared" si="1"/>
        <v>"public: static class Dom::Nodes::Node * __cdecl Dom::Helpers::Trees::root(class Dom::Nodes::Node *)" (?root@Trees@Helpers@Dom@@SAPEAVNode@Nodes@3@PEAV453@@Z)</v>
      </c>
      <c r="D22" s="11" t="str">
        <f t="shared" si="2"/>
        <v>public: static class Dom::Nodes::Node * __cdecl Dom::Helpers::Trees::root(class Dom::Nodes::Node *)</v>
      </c>
    </row>
    <row r="23" spans="1:4" x14ac:dyDescent="0.3">
      <c r="A23" s="11" t="s">
        <v>1278</v>
      </c>
      <c r="B23" s="11" t="str">
        <f t="shared" si="0"/>
        <v>ShadowRoot.cpp.obj :</v>
      </c>
      <c r="C23" s="11" t="str">
        <f t="shared" si="1"/>
        <v>"public: static class Dom::Nodes::Node * __cdecl Dom::Helpers::Trees::root(class Dom::Nodes::Node *)" (?root@Trees@Helpers@Dom@@SAPEAVNode@Nodes@3@PEAV453@@Z)</v>
      </c>
      <c r="D23" s="11" t="str">
        <f t="shared" si="2"/>
        <v>public: static class Dom::Nodes::Node * __cdecl Dom::Helpers::Trees::root(class Dom::Nodes::Node *)</v>
      </c>
    </row>
    <row r="24" spans="1:4" x14ac:dyDescent="0.3">
      <c r="A24" s="11" t="s">
        <v>1279</v>
      </c>
      <c r="B24" s="11" t="str">
        <f t="shared" si="0"/>
        <v>Range.cpp.obj :</v>
      </c>
      <c r="C24" s="11" t="str">
        <f t="shared" si="1"/>
        <v>"public: static class Dom::Nodes::Node * __cdecl Dom::Helpers::Trees::root(class Dom::Nodes::Node *)" (?root@Trees@Helpers@Dom@@SAPEAVNode@Nodes@3@PEAV453@@Z)</v>
      </c>
      <c r="D24" s="11" t="str">
        <f t="shared" si="2"/>
        <v>public: static class Dom::Nodes::Node * __cdecl Dom::Helpers::Trees::root(class Dom::Nodes::Node *)</v>
      </c>
    </row>
    <row r="25" spans="1:4" x14ac:dyDescent="0.3">
      <c r="A25" s="11" t="s">
        <v>1280</v>
      </c>
      <c r="B25" s="11" t="str">
        <f t="shared" si="0"/>
        <v>MutationAlgorithms.cpp.obj :</v>
      </c>
      <c r="C25" s="11" t="str">
        <f t="shared" si="1"/>
        <v>"public: static class Dom::Nodes::Node * __cdecl Dom::Helpers::Trees::root(class Dom::Nodes::Node *)" (?root@Trees@Helpers@Dom@@SAPEAVNode@Nodes@3@PEAV453@@Z)</v>
      </c>
      <c r="D25" s="11" t="str">
        <f t="shared" si="2"/>
        <v>public: static class Dom::Nodes::Node * __cdecl Dom::Helpers::Trees::root(class Dom::Nodes::Node *)</v>
      </c>
    </row>
    <row r="26" spans="1:4" x14ac:dyDescent="0.3">
      <c r="A26" s="11" t="s">
        <v>1281</v>
      </c>
      <c r="B26" s="11" t="str">
        <f t="shared" si="0"/>
        <v>Nodes.cpp.obj :</v>
      </c>
      <c r="C26" s="11" t="str">
        <f t="shared" si="1"/>
        <v>"public: static class Dom::Nodes::Node * __cdecl Dom::Helpers::Trees::root(class Dom::Nodes::Node *)" (?root@Trees@Helpers@Dom@@SAPEAVNode@Nodes@3@PEAV453@@Z)</v>
      </c>
      <c r="D26" s="11" t="str">
        <f t="shared" si="2"/>
        <v>public: static class Dom::Nodes::Node * __cdecl Dom::Helpers::Trees::root(class Dom::Nodes::Node *)</v>
      </c>
    </row>
    <row r="27" spans="1:4" x14ac:dyDescent="0.3">
      <c r="A27" s="11" t="s">
        <v>1282</v>
      </c>
      <c r="B27" s="11" t="str">
        <f t="shared" si="0"/>
        <v>Ranges.cpp.obj :</v>
      </c>
      <c r="C27" s="11" t="str">
        <f t="shared" si="1"/>
        <v>"public: static class Dom::Nodes::Node * __cdecl Dom::Helpers::Trees::root(class Dom::Nodes::Node *)" (?root@Trees@Helpers@Dom@@SAPEAVNode@Nodes@3@PEAV453@@Z)</v>
      </c>
      <c r="D27" s="11" t="str">
        <f t="shared" si="2"/>
        <v>public: static class Dom::Nodes::Node * __cdecl Dom::Helpers::Trees::root(class Dom::Nodes::Node *)</v>
      </c>
    </row>
    <row r="28" spans="1:4" x14ac:dyDescent="0.3">
      <c r="A28" s="11" t="s">
        <v>1283</v>
      </c>
      <c r="B28" s="11" t="str">
        <f t="shared" si="0"/>
        <v>Shadows.cpp.obj :</v>
      </c>
      <c r="C28" s="11" t="str">
        <f t="shared" si="1"/>
        <v>"public: static class Dom::Nodes::Node * __cdecl Dom::Helpers::Trees::root(class Dom::Nodes::Node *)" (?root@Trees@Helpers@Dom@@SAPEAVNode@Nodes@3@PEAV453@@Z)</v>
      </c>
      <c r="D28" s="11" t="str">
        <f t="shared" si="2"/>
        <v>public: static class Dom::Nodes::Node * __cdecl Dom::Helpers::Trees::root(class Dom::Nodes::Node *)</v>
      </c>
    </row>
    <row r="29" spans="1:4" x14ac:dyDescent="0.3">
      <c r="A29" s="11" t="s">
        <v>1284</v>
      </c>
      <c r="B29" s="11" t="str">
        <f t="shared" si="0"/>
        <v>MutationAlgorithms.cpp.obj :</v>
      </c>
      <c r="C29" s="11" t="str">
        <f t="shared" si="1"/>
        <v>"public: static class ext::list&lt;class Dom::Nodes::Node *&gt; * __cdecl Dom::Helpers::Trees::ancestors(class Dom::Nodes::Node *)" (?ancestors@Trees@Helpers@Dom@@SAPEAV?$list@PEAVNode@Nodes@Dom@@@ext@@PEAVNode@Nodes@3@@Z) referenced in function "public: static class Dom::Nodes::Node * __cdecl Dom::Helpers::MutationAlgorithms::remove(class Dom::Nodes::Node *,bool)" (?remove@MutationAlgorithms@Helpers@Dom@@SAPEAVNode@Nodes@3@PEAV453@_N@Z)</v>
      </c>
      <c r="D29" s="11" t="str">
        <f t="shared" si="2"/>
        <v>public: static class ext::list&lt;class Dom::Nodes::Node *&gt; * __cdecl Dom::Helpers::Trees::ancestors(class Dom::Nodes::Node *)</v>
      </c>
    </row>
    <row r="30" spans="1:4" x14ac:dyDescent="0.3">
      <c r="A30" s="11" t="s">
        <v>1285</v>
      </c>
      <c r="B30" s="11" t="str">
        <f t="shared" si="0"/>
        <v>MutationObservers.cpp.obj :</v>
      </c>
      <c r="C30" s="11" t="str">
        <f t="shared" si="1"/>
        <v>"public: static class ext::list&lt;class Dom::Nodes::Node *&gt; * __cdecl Dom::Helpers::Trees::ancestors(class Dom::Nodes::Node *)" (?ancestors@Trees@Helpers@Dom@@SAPEAV?$list@PEAVNode@Nodes@Dom@@@ext@@PEAVNode@Nodes@3@@Z)</v>
      </c>
      <c r="D30" s="11" t="str">
        <f t="shared" si="2"/>
        <v>public: static class ext::list&lt;class Dom::Nodes::Node *&gt; * __cdecl Dom::Helpers::Trees::ancestors(class Dom::Nodes::Node *)</v>
      </c>
    </row>
    <row r="31" spans="1:4" x14ac:dyDescent="0.3">
      <c r="A31" s="11" t="s">
        <v>1286</v>
      </c>
      <c r="B31" s="11" t="str">
        <f t="shared" si="0"/>
        <v>Ranges.cpp.obj :</v>
      </c>
      <c r="C31" s="11" t="str">
        <f t="shared" si="1"/>
        <v>"public: static class ext::list&lt;class Dom::Nodes::Node *&gt; * __cdecl Dom::Helpers::Trees::ancestors(class Dom::Nodes::Node *)" (?ancestors@Trees@Helpers@Dom@@SAPEAV?$list@PEAVNode@Nodes@Dom@@@ext@@PEAVNode@Nodes@3@@Z)</v>
      </c>
      <c r="D31" s="11" t="str">
        <f t="shared" si="2"/>
        <v>public: static class ext::list&lt;class Dom::Nodes::Node *&gt; * __cdecl Dom::Helpers::Trees::ancestors(class Dom::Nodes::Node *)</v>
      </c>
    </row>
    <row r="32" spans="1:4" x14ac:dyDescent="0.3">
      <c r="A32" s="11" t="s">
        <v>1287</v>
      </c>
      <c r="B32" s="11" t="str">
        <f t="shared" si="0"/>
        <v>Range.cpp.obj :</v>
      </c>
      <c r="C32" s="11" t="str">
        <f t="shared" si="1"/>
        <v>"public: static class ext::list&lt;class Dom::Nodes::Node *&gt; * __cdecl Dom::Helpers::Trees::ancestors(class Dom::Nodes::Node *)" (?ancestors@Trees@Helpers@Dom@@SAPEAV?$list@PEAVNode@Nodes@Dom@@@ext@@PEAVNode@Nodes@3@@Z)</v>
      </c>
      <c r="D32" s="11" t="str">
        <f t="shared" si="2"/>
        <v>public: static class ext::list&lt;class Dom::Nodes::Node *&gt; * __cdecl Dom::Helpers::Trees::ancestors(class Dom::Nodes::Node *)</v>
      </c>
    </row>
    <row r="33" spans="1:4" x14ac:dyDescent="0.3">
      <c r="A33" s="11" t="s">
        <v>1288</v>
      </c>
      <c r="B33" s="11" t="str">
        <f t="shared" si="0"/>
        <v>MutationAlgorithms.cpp.obj :</v>
      </c>
      <c r="C33" s="11" t="str">
        <f t="shared" si="1"/>
        <v>"public: static bool __cdecl Dom::Helpers::Trees::isDescendant(class Dom::Nodes::Node *,class Dom::Nodes::Node *)" (?isDescendant@Trees@Helpers@Dom@@SA_NPEAVNode@Nodes@3@0@Z) referenced in function "public: class ext::list&lt;class Dom::Ranges::Range *&gt; * __cdecl ext::list&lt;class Dom::Ranges::Range *&gt;::filter&lt;class `public: static class Dom::Nodes::Node * __cdecl Dom::Helpers::MutationAlgorithms::remove(class Dom::Nodes::Node *,bool)'::`3'::&lt;lambda_2&gt; &gt;(class `public: static class Dom::Nodes::Node * __cdecl Dom::Helpers::MutationAlgorithms::remove(class Dom::Nodes::Node *,bool)'::`3'::&lt;lambda_2&gt;)" (??$filter@V&lt;lambda_2&gt;@?2??remove@MutationAlgorithms@Helpers@Dom@@SAPEAVNode@Nodes@5@PEAV675@_N@Z@@?$list@PEAVRange@Ranges@Dom@@@ext@@QEAAPEAV01@V&lt;lambda_2&gt;@?2??remove@MutationAlgorithms@Helpers@Dom@@SAPEAVNode@Nodes@6@PEAV786@_N@Z@@Z)</v>
      </c>
      <c r="D33" s="11" t="str">
        <f t="shared" si="2"/>
        <v>public: static bool __cdecl Dom::Helpers::Trees::isDescendant(class Dom::Nodes::Node *,class Dom::Nodes::Node *)</v>
      </c>
    </row>
    <row r="34" spans="1:4" x14ac:dyDescent="0.3">
      <c r="A34" s="11" t="s">
        <v>1289</v>
      </c>
      <c r="B34" s="11" t="str">
        <f t="shared" si="0"/>
        <v>Shadows.cpp.obj :</v>
      </c>
      <c r="C34" s="11" t="str">
        <f t="shared" si="1"/>
        <v>"public: static bool __cdecl Dom::Helpers::Trees::isDescendant(class Dom::Nodes::Node *,class Dom::Nodes::Node *)" (?isDescendant@Trees@Helpers@Dom@@SA_NPEAVNode@Nodes@3@0@Z)</v>
      </c>
      <c r="D34" s="11" t="str">
        <f t="shared" si="2"/>
        <v>public: static bool __cdecl Dom::Helpers::Trees::isDescendant(class Dom::Nodes::Node *,class Dom::Nodes::Node *)</v>
      </c>
    </row>
    <row r="35" spans="1:4" x14ac:dyDescent="0.3">
      <c r="A35" s="11" t="s">
        <v>1290</v>
      </c>
      <c r="B35" s="11" t="str">
        <f t="shared" si="0"/>
        <v>Node.cpp.obj :</v>
      </c>
      <c r="C35" s="11" t="str">
        <f t="shared" si="1"/>
        <v>"public: static bool __cdecl Dom::Helpers::Trees::isDescendant(class Dom::Nodes::Node *,class Dom::Nodes::Node *)" (?isDescendant@Trees@Helpers@Dom@@SA_NPEAVNode@Nodes@3@0@Z)</v>
      </c>
      <c r="D35" s="11" t="str">
        <f t="shared" si="2"/>
        <v>public: static bool __cdecl Dom::Helpers::Trees::isDescendant(class Dom::Nodes::Node *,class Dom::Nodes::Node *)</v>
      </c>
    </row>
    <row r="36" spans="1:4" x14ac:dyDescent="0.3">
      <c r="A36" s="11" t="s">
        <v>1291</v>
      </c>
      <c r="B36" s="11" t="str">
        <f t="shared" si="0"/>
        <v>MutationAlgorithms.cpp.obj :</v>
      </c>
      <c r="C36" s="11" t="str">
        <f t="shared" si="1"/>
        <v>"public: static class Dom::Nodes::Node * __cdecl Dom::Helpers::Trees::lastChild(class Dom::Nodes::Node *)" (?lastChild@Trees@Helpers@Dom@@SAPEAVNode@Nodes@3@PEAV453@@Z) referenced in function "public: static class Dom::Nodes::Node * __cdecl Dom::Helpers::MutationAlgorithms::insert(class Dom::Nodes::Node *,class Dom::Nodes::Node *,class Dom::Nodes::Node *,bool)" (?insert@MutationAlgorithms@Helpers@Dom@@SAPEAVNode@Nodes@3@PEAV453@00_N@Z)</v>
      </c>
      <c r="D36" s="11" t="str">
        <f t="shared" si="2"/>
        <v>public: static class Dom::Nodes::Node * __cdecl Dom::Helpers::Trees::lastChild(class Dom::Nodes::Node *)</v>
      </c>
    </row>
    <row r="37" spans="1:4" x14ac:dyDescent="0.3">
      <c r="A37" s="11" t="s">
        <v>1292</v>
      </c>
      <c r="B37" s="11" t="str">
        <f t="shared" si="0"/>
        <v>MutationAlgorithms.cpp.obj :</v>
      </c>
      <c r="C37" s="11" t="str">
        <f t="shared" si="1"/>
        <v>"public: static class Dom::Nodes::Node * __cdecl Dom::Helpers::Trees::previousSibling(class Dom::Nodes::Node *)" (?previousSibling@Trees@Helpers@Dom@@SAPEAVNode@Nodes@3@PEAV453@@Z) referenced in function "public: static class Dom::Nodes::Node * __cdecl Dom::Helpers::MutationAlgorithms::insert(class Dom::Nodes::Node *,class Dom::Nodes::Node *,class Dom::Nodes::Node *,bool)" (?insert@MutationAlgorithms@Helpers@Dom@@SAPEAVNode@Nodes@3@PEAV453@00_N@Z)</v>
      </c>
      <c r="D37" s="11" t="str">
        <f t="shared" si="2"/>
        <v>public: static class Dom::Nodes::Node * __cdecl Dom::Helpers::Trees::previousSibling(class Dom::Nodes::Node *)</v>
      </c>
    </row>
    <row r="38" spans="1:4" x14ac:dyDescent="0.3">
      <c r="A38" s="11" t="s">
        <v>1293</v>
      </c>
      <c r="B38" s="11" t="str">
        <f t="shared" si="0"/>
        <v>Node.cpp.obj :</v>
      </c>
      <c r="C38" s="11" t="str">
        <f t="shared" si="1"/>
        <v>"public: static class Dom::Nodes::Node * __cdecl Dom::Helpers::Trees::previousSibling(class Dom::Nodes::Node *)" (?previousSibling@Trees@Helpers@Dom@@SAPEAVNode@Nodes@3@PEAV453@@Z)</v>
      </c>
      <c r="D38" s="11" t="str">
        <f t="shared" si="2"/>
        <v>public: static class Dom::Nodes::Node * __cdecl Dom::Helpers::Trees::previousSibling(class Dom::Nodes::Node *)</v>
      </c>
    </row>
    <row r="39" spans="1:4" x14ac:dyDescent="0.3">
      <c r="A39" s="11" t="s">
        <v>1294</v>
      </c>
      <c r="B39" s="11" t="str">
        <f t="shared" si="0"/>
        <v>MutationAlgorithms.cpp.obj :</v>
      </c>
      <c r="C39" s="11" t="str">
        <f t="shared" si="1"/>
        <v>"public: static class Dom::Nodes::Node * __cdecl Dom::Helpers::Trees::nextSibling(class Dom::Nodes::Node *)" (?nextSibling@Trees@Helpers@Dom@@SAPEAVNode@Nodes@3@PEAV453@@Z) referenced in function "public: static class Dom::Nodes::Node * __cdecl Dom::Helpers::MutationAlgorithms::append(class Dom::Nodes::Node *,class Dom::Nodes::Node *)" (?append@MutationAlgorithms@Helpers@Dom@@SAPEAVNode@Nodes@3@PEAV453@0@Z)</v>
      </c>
      <c r="D39" s="11" t="str">
        <f t="shared" si="2"/>
        <v>public: static class Dom::Nodes::Node * __cdecl Dom::Helpers::Trees::nextSibling(class Dom::Nodes::Node *)</v>
      </c>
    </row>
    <row r="40" spans="1:4" x14ac:dyDescent="0.3">
      <c r="A40" s="11" t="s">
        <v>1295</v>
      </c>
      <c r="B40" s="11" t="str">
        <f t="shared" si="0"/>
        <v>Texts.cpp.obj :</v>
      </c>
      <c r="C40" s="11" t="str">
        <f t="shared" si="1"/>
        <v>"public: static class Dom::Nodes::Node * __cdecl Dom::Helpers::Trees::nextSibling(class Dom::Nodes::Node *)" (?nextSibling@Trees@Helpers@Dom@@SAPEAVNode@Nodes@3@PEAV453@@Z)</v>
      </c>
      <c r="D40" s="11" t="str">
        <f t="shared" si="2"/>
        <v>public: static class Dom::Nodes::Node * __cdecl Dom::Helpers::Trees::nextSibling(class Dom::Nodes::Node *)</v>
      </c>
    </row>
    <row r="41" spans="1:4" x14ac:dyDescent="0.3">
      <c r="A41" s="11" t="s">
        <v>1296</v>
      </c>
      <c r="B41" s="11" t="str">
        <f t="shared" si="0"/>
        <v>Node.cpp.obj :</v>
      </c>
      <c r="C41" s="11" t="str">
        <f t="shared" si="1"/>
        <v>"public: static class Dom::Nodes::Node * __cdecl Dom::Helpers::Trees::nextSibling(class Dom::Nodes::Node *)" (?nextSibling@Trees@Helpers@Dom@@SAPEAVNode@Nodes@3@PEAV453@@Z)</v>
      </c>
      <c r="D41" s="11" t="str">
        <f t="shared" si="2"/>
        <v>public: static class Dom::Nodes::Node * __cdecl Dom::Helpers::Trees::nextSibling(class Dom::Nodes::Node *)</v>
      </c>
    </row>
    <row r="42" spans="1:4" x14ac:dyDescent="0.3">
      <c r="A42" s="11" t="s">
        <v>1297</v>
      </c>
      <c r="B42" s="11" t="str">
        <f t="shared" si="0"/>
        <v>MutationAlgorithms.cpp.obj :</v>
      </c>
      <c r="C42" s="11" t="str">
        <f t="shared" si="1"/>
        <v>"public: static unsigned long __cdecl Dom::Helpers::Trees::index(class Dom::Nodes::Node *)" (?index@Trees@Helpers@Dom@@SAKPEAVNode@Nodes@3@@Z) referenced in function "public: class ext::list&lt;class Dom::Ranges::Range *&gt; * __cdecl ext::list&lt;class Dom::Ranges::Range *&gt;::filter&lt;class `public: static class Dom::Nodes::Node * __cdecl Dom::Helpers::MutationAlgorithms::insert(class Dom::Nodes::Node *,class Dom::Nodes::Node *,class Dom::Nodes::Node *,bool)'::`14'::&lt;lambda_2&gt; &gt;(class `public: static class Dom::Nodes::Node * __cdecl Dom::Helpers::MutationAlgorithms::insert(class Dom::Nodes::Node *,class Dom::Nodes::Node *,class Dom::Nodes::Node *,bool)'::`14'::&lt;lambda_2&gt;)" (??$filter@V&lt;lambda_2&gt;@?O@??insert@MutationAlgorithms@Helpers@Dom@@SAPEAVNode@Nodes@5@PEAV675@00_N@Z@@?$list@PEAVRange@Ranges@Dom@@@ext@@QEAAPEAV01@V&lt;lambda_2&gt;@?O@??insert@MutationAlgorithms@Helpers@Dom@@SAPEAVNode@Nodes@6@PEAV786@00_N@Z@@Z)</v>
      </c>
      <c r="D42" s="11" t="str">
        <f t="shared" si="2"/>
        <v>public: static unsigned long __cdecl Dom::Helpers::Trees::index(class Dom::Nodes::Node *)</v>
      </c>
    </row>
    <row r="43" spans="1:4" x14ac:dyDescent="0.3">
      <c r="A43" s="11" t="s">
        <v>1298</v>
      </c>
      <c r="B43" s="11" t="str">
        <f t="shared" si="0"/>
        <v>Ranges.cpp.obj :</v>
      </c>
      <c r="C43" s="11" t="str">
        <f t="shared" si="1"/>
        <v>"public: static unsigned long __cdecl Dom::Helpers::Trees::index(class Dom::Nodes::Node *)" (?index@Trees@Helpers@Dom@@SAKPEAVNode@Nodes@3@@Z)</v>
      </c>
      <c r="D43" s="11" t="str">
        <f t="shared" si="2"/>
        <v>public: static unsigned long __cdecl Dom::Helpers::Trees::index(class Dom::Nodes::Node *)</v>
      </c>
    </row>
    <row r="44" spans="1:4" x14ac:dyDescent="0.3">
      <c r="A44" s="11" t="s">
        <v>1299</v>
      </c>
      <c r="B44" s="11" t="str">
        <f t="shared" si="0"/>
        <v>Texts.cpp.obj :</v>
      </c>
      <c r="C44" s="11" t="str">
        <f t="shared" si="1"/>
        <v>"public: static unsigned long __cdecl Dom::Helpers::Trees::index(class Dom::Nodes::Node *)" (?index@Trees@Helpers@Dom@@SAKPEAVNode@Nodes@3@@Z)</v>
      </c>
      <c r="D44" s="11" t="str">
        <f t="shared" si="2"/>
        <v>public: static unsigned long __cdecl Dom::Helpers::Trees::index(class Dom::Nodes::Node *)</v>
      </c>
    </row>
    <row r="45" spans="1:4" x14ac:dyDescent="0.3">
      <c r="A45" s="11" t="s">
        <v>1300</v>
      </c>
      <c r="B45" s="11" t="str">
        <f t="shared" si="0"/>
        <v>Range.cpp.obj :</v>
      </c>
      <c r="C45" s="11" t="str">
        <f t="shared" si="1"/>
        <v>"public: static unsigned long __cdecl Dom::Helpers::Trees::index(class Dom::Nodes::Node *)" (?index@Trees@Helpers@Dom@@SAKPEAVNode@Nodes@3@@Z)</v>
      </c>
      <c r="D45" s="11" t="str">
        <f t="shared" si="2"/>
        <v>public: static unsigned long __cdecl Dom::Helpers::Trees::index(class Dom::Nodes::Node *)</v>
      </c>
    </row>
    <row r="46" spans="1:4" x14ac:dyDescent="0.3">
      <c r="A46" s="11" t="s">
        <v>1301</v>
      </c>
      <c r="B46" s="11" t="str">
        <f t="shared" si="0"/>
        <v>MutationAlgorithms.cpp.obj :</v>
      </c>
      <c r="C46" s="11" t="str">
        <f t="shared" si="1"/>
        <v>"public: static bool __cdecl Dom::Helpers::Trees::isElementNode(class Dom::Nodes::Node *)" (?isElementNode@Trees@Helpers@Dom@@SA_NPEAVNode@Nodes@3@@Z)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v>
      </c>
      <c r="D46" s="11" t="str">
        <f t="shared" si="2"/>
        <v>public: static bool __cdecl Dom::Helpers::Trees::isElementNode(class Dom::Nodes::Node *)</v>
      </c>
    </row>
    <row r="47" spans="1:4" x14ac:dyDescent="0.3">
      <c r="A47" s="11" t="s">
        <v>1302</v>
      </c>
      <c r="B47" s="11" t="str">
        <f t="shared" si="0"/>
        <v>Document.cpp.obj :</v>
      </c>
      <c r="C47" s="11" t="str">
        <f t="shared" si="1"/>
        <v>"public: static bool __cdecl Dom::Helpers::Trees::isElementNode(class Dom::Nodes::Node *)" (?isElementNode@Trees@Helpers@Dom@@SA_NPEAVNode@Nodes@3@@Z)</v>
      </c>
      <c r="D47" s="11" t="str">
        <f t="shared" si="2"/>
        <v>public: static bool __cdecl Dom::Helpers::Trees::isElementNode(class Dom::Nodes::Node *)</v>
      </c>
    </row>
    <row r="48" spans="1:4" x14ac:dyDescent="0.3">
      <c r="A48" s="11" t="s">
        <v>1303</v>
      </c>
      <c r="B48" s="11" t="str">
        <f t="shared" si="0"/>
        <v>MutationAlgorithms.cpp.obj :</v>
      </c>
      <c r="C48" s="11" t="str">
        <f t="shared" si="1"/>
        <v>"public: static bool __cdecl Dom::Helpers::Trees::isTextNode(class Dom::Nodes::Node *)" (?isTextNode@Trees@Helpers@Dom@@SA_NPEAVNode@Nodes@3@@Z)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v>
      </c>
      <c r="D48" s="11" t="str">
        <f t="shared" si="2"/>
        <v>public: static bool __cdecl Dom::Helpers::Trees::isTextNode(class Dom::Nodes::Node *)</v>
      </c>
    </row>
    <row r="49" spans="1:4" x14ac:dyDescent="0.3">
      <c r="A49" s="11" t="s">
        <v>1304</v>
      </c>
      <c r="B49" s="11" t="str">
        <f t="shared" si="0"/>
        <v>MutationAlgorithms.cpp.obj :</v>
      </c>
      <c r="C49" s="11" t="str">
        <f t="shared" si="1"/>
        <v>"public: static bool __cdecl Dom::Helpers::Trees::isDocumentTypeNode(class Dom::Nodes::Node *)" (?isDocumentTypeNode@Trees@Helpers@Dom@@SA_NPEAVNode@Nodes@3@@Z)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v>
      </c>
      <c r="D49" s="11" t="str">
        <f t="shared" si="2"/>
        <v>public: static bool __cdecl Dom::Helpers::Trees::isDocumentTypeNode(class Dom::Nodes::Node *)</v>
      </c>
    </row>
    <row r="50" spans="1:4" x14ac:dyDescent="0.3">
      <c r="A50" s="11" t="s">
        <v>1305</v>
      </c>
      <c r="B50" s="11" t="str">
        <f t="shared" si="0"/>
        <v>Document.cpp.obj :</v>
      </c>
      <c r="C50" s="11" t="str">
        <f t="shared" si="1"/>
        <v>"public: static bool __cdecl Dom::Helpers::Trees::isDocumentTypeNode(class Dom::Nodes::Node *)" (?isDocumentTypeNode@Trees@Helpers@Dom@@SA_NPEAVNode@Nodes@3@@Z)</v>
      </c>
      <c r="D50" s="11" t="str">
        <f t="shared" si="2"/>
        <v>public: static bool __cdecl Dom::Helpers::Trees::isDocumentTypeNode(class Dom::Nodes::Node *)</v>
      </c>
    </row>
    <row r="51" spans="1:4" x14ac:dyDescent="0.3">
      <c r="A51" s="11" t="s">
        <v>1306</v>
      </c>
      <c r="B51" s="11" t="str">
        <f t="shared" si="0"/>
        <v>MutationAlgorithms.cpp.obj :</v>
      </c>
      <c r="C51" s="11" t="str">
        <f t="shared" si="1"/>
        <v>"public: static class ext::list&lt;class Dom::Nodes::DocumentType *&gt; * __cdecl Dom::Helpers::Trees::allFollowing&lt;class Dom::Nodes::DocumentType&gt;(class Dom::Nodes::Node *)" (??$allFollowing@VDocumentType@Nodes@Dom@@@Trees@Helpers@Dom@@SAPEAV?$list@PEAVDocumentType@Nodes@Dom@@@ext@@PEAVNode@Nodes@2@@Z)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v>
      </c>
      <c r="D51" s="11" t="str">
        <f t="shared" si="2"/>
        <v>public: static class ext::list&lt;class Dom::Nodes::DocumentType *&gt; * __cdecl Dom::Helpers::Trees::allFollowing&lt;class Dom::Nodes::DocumentType&gt;(class Dom::Nodes::Node *)</v>
      </c>
    </row>
    <row r="52" spans="1:4" x14ac:dyDescent="0.3">
      <c r="A52" s="11" t="s">
        <v>1307</v>
      </c>
      <c r="B52" s="11" t="str">
        <f t="shared" si="0"/>
        <v>MutationAlgorithms.cpp.obj :</v>
      </c>
      <c r="C52" s="11" t="str">
        <f t="shared" si="1"/>
        <v>"public: static class ext::list&lt;class Dom::Nodes::Element *&gt; * __cdecl Dom::Helpers::Trees::allPreceding&lt;class Dom::Nodes::Element&gt;(class Dom::Nodes::Node *)" (??$allPreceding@VElement@Nodes@Dom@@@Trees@Helpers@Dom@@SAPEAV?$list@PEAVElement@Nodes@Dom@@@ext@@PEAVNode@Nodes@2@@Z) referenced in function "public: static void __cdecl Dom::Helpers::MutationAlgorithms::ensurePreInsertionValidity(class Dom::Nodes::Node *,class Dom::Nodes::Node *,class Dom::Nodes::Node *)" (?ensurePreInsertionValidity@MutationAlgorithms@Helpers@Dom@@SAXPEAVNode@Nodes@3@00@Z)</v>
      </c>
      <c r="D52" s="11" t="str">
        <f t="shared" si="2"/>
        <v>public: static class ext::list&lt;class Dom::Nodes::Element *&gt; * __cdecl Dom::Helpers::Trees::allPreceding&lt;class Dom::Nodes::Element&gt;(class Dom::Nodes::Node *)</v>
      </c>
    </row>
    <row r="53" spans="1:4" x14ac:dyDescent="0.3">
      <c r="A53" s="11" t="s">
        <v>1308</v>
      </c>
      <c r="B53" s="11" t="str">
        <f t="shared" si="0"/>
        <v>MutationObservers.cpp.obj :</v>
      </c>
      <c r="C53" s="11" t="str">
        <f t="shared" si="1"/>
        <v>"public: static void __cdecl Dom::Helpers::MutationObservers::queueMicrotask(class std::function&lt;void __cdecl(void)&gt;)" (?queueMicrotask@MutationObservers@Helpers@Dom@@SAXV?$function@$$A6AXXZ@std@@@Z) referenced in function "public: static void __cdecl Dom::Helpers::MutationObservers::queueMutationObserverMicrotask(void)" (?queueMutationObserverMicrotask@MutationObservers@Helpers@Dom@@SAXXZ)</v>
      </c>
      <c r="D53" s="11" t="str">
        <f t="shared" si="2"/>
        <v>public: static void __cdecl Dom::Helpers::MutationObservers::queueMicrotask(class std::function&lt;void __cdecl(void)&gt;)</v>
      </c>
    </row>
    <row r="54" spans="1:4" x14ac:dyDescent="0.3">
      <c r="A54" s="11" t="s">
        <v>1309</v>
      </c>
      <c r="B54" s="11" t="str">
        <f t="shared" si="0"/>
        <v>MutationObservers.cpp.obj :</v>
      </c>
      <c r="C54" s="11" t="str">
        <f t="shared" si="1"/>
        <v>"class v8::Local&lt;class v8::Context&gt; &amp; __cdecl JavaScript::Realms::surroundingAgent(void)" (?surroundingAgent@Realms@JavaScript@@YAAEAV?$Local@VContext@v8@@@v8@@XZ) referenced in function "public: static void __cdecl Dom::Helpers::MutationObservers::notifyMutationObservers(void)" (?notifyMutationObservers@MutationObservers@Helpers@Dom@@SAXXZ)</v>
      </c>
      <c r="D54" s="11" t="str">
        <f t="shared" si="2"/>
        <v>class v8::Local&lt;class v8::Context&gt; &amp; __cdecl JavaScript::Realms::surroundingAgent(void)</v>
      </c>
    </row>
    <row r="55" spans="1:4" x14ac:dyDescent="0.3">
      <c r="A55" s="11" t="s">
        <v>1310</v>
      </c>
      <c r="B55" s="11" t="str">
        <f t="shared" si="0"/>
        <v>Nodes.cpp.obj :</v>
      </c>
      <c r="C55" s="11" t="str">
        <f t="shared" si="1"/>
        <v>"public: static class ext::list&lt;class Dom::Nodes::Node *&gt; * __cdecl Dom::Helpers::Trees::descendants(class Dom::Nodes::Node *)" (?descendants@Trees@Helpers@Dom@@SAPEAV?$list@PEAVNode@Nodes@Dom@@@ext@@PEAVNode@Nodes@3@@Z) referenced in function "public: static class ext::list&lt;class Dom::Nodes::Element *&gt; * __cdecl Dom::Helpers::Nodes::listOfElementsWithClassNames(class Dom::Nodes::Node *,class ext::string)" (?listOfElementsWithClassNames@Nodes@Helpers@Dom@@SAPEAV?$list@PEAVElement@Nodes@Dom@@@ext@@PEAVNode@13@Vstring@5@@Z)</v>
      </c>
      <c r="D55" s="11" t="str">
        <f t="shared" si="2"/>
        <v>public: static class ext::list&lt;class Dom::Nodes::Node *&gt; * __cdecl Dom::Helpers::Trees::descendants(class Dom::Nodes::Node *)</v>
      </c>
    </row>
    <row r="56" spans="1:4" x14ac:dyDescent="0.3">
      <c r="A56" s="11" t="s">
        <v>1311</v>
      </c>
      <c r="B56" s="11" t="str">
        <f t="shared" ref="B56:B119" si="3">MID(A56, 1, FIND(":", A56))</f>
        <v>Shadows.cpp.obj :</v>
      </c>
      <c r="C56" s="11" t="str">
        <f t="shared" ref="C56:C119" si="4">MID(A56, FIND("symbol", A56) + LEN("symbol") + 1, LEN(A56))</f>
        <v>"public: static class ext::list&lt;class Dom::Nodes::Node *&gt; * __cdecl Dom::Helpers::Trees::descendants(class Dom::Nodes::Node *)" (?descendants@Trees@Helpers@Dom@@SAPEAV?$list@PEAVNode@Nodes@Dom@@@ext@@PEAVNode@Nodes@3@@Z)</v>
      </c>
      <c r="D56" s="11" t="str">
        <f t="shared" ref="D56:D119" si="5">MID(C56, 2, FIND("""", C56, 2) - 2)</f>
        <v>public: static class ext::list&lt;class Dom::Nodes::Node *&gt; * __cdecl Dom::Helpers::Trees::descendants(class Dom::Nodes::Node *)</v>
      </c>
    </row>
    <row r="57" spans="1:4" x14ac:dyDescent="0.3">
      <c r="A57" s="11" t="s">
        <v>1312</v>
      </c>
      <c r="B57" s="11" t="str">
        <f t="shared" si="3"/>
        <v>Range.cpp.obj :</v>
      </c>
      <c r="C57" s="11" t="str">
        <f t="shared" si="4"/>
        <v>"public: static class ext::list&lt;class Dom::Nodes::Node *&gt; * __cdecl Dom::Helpers::Trees::descendants(class Dom::Nodes::Node *)" (?descendants@Trees@Helpers@Dom@@SAPEAV?$list@PEAVNode@Nodes@Dom@@@ext@@PEAVNode@Nodes@3@@Z)</v>
      </c>
      <c r="D57" s="11" t="str">
        <f t="shared" si="5"/>
        <v>public: static class ext::list&lt;class Dom::Nodes::Node *&gt; * __cdecl Dom::Helpers::Trees::descendants(class Dom::Nodes::Node *)</v>
      </c>
    </row>
    <row r="58" spans="1:4" x14ac:dyDescent="0.3">
      <c r="A58" s="11" t="s">
        <v>1313</v>
      </c>
      <c r="B58" s="11" t="str">
        <f t="shared" si="3"/>
        <v>Nodes.cpp.obj :</v>
      </c>
      <c r="C58" s="11" t="str">
        <f t="shared" si="4"/>
        <v>"public: static bool __cdecl Dom::Helpers::Shadows::rootIsShadowRoot(class Dom::Nodes::Node *)" (?rootIsShadowRoot@Shadows@Helpers@Dom@@SA_NPEAVNode@Nodes@3@@Z) referenced in function "public: static bool __cdecl Dom::Helpers::Nodes::dispatch(class Dom::Events::Event *,class Dom::Nodes::EventTarget *)" (?dispatch@Nodes@Helpers@Dom@@SA_NPEAVEvent@Events@3@PEAVEventTarget@13@@Z)</v>
      </c>
      <c r="D58" s="11" t="str">
        <f t="shared" si="5"/>
        <v>public: static bool __cdecl Dom::Helpers::Shadows::rootIsShadowRoot(class Dom::Nodes::Node *)</v>
      </c>
    </row>
    <row r="59" spans="1:4" x14ac:dyDescent="0.3">
      <c r="A59" s="11" t="s">
        <v>1314</v>
      </c>
      <c r="B59" s="11" t="str">
        <f t="shared" si="3"/>
        <v>Ranges.cpp.obj :</v>
      </c>
      <c r="C59" s="11" t="str">
        <f t="shared" si="4"/>
        <v>"public: static bool __cdecl Dom::Helpers::Trees::isAncestor(class Dom::Nodes::Node *,class Dom::Nodes::Node *)" (?isAncestor@Trees@Helpers@Dom@@SA_NPEAVNode@Nodes@3@0@Z) referenced in function "public: static class std::tuple&lt;class Dom::Nodes::Node *,class Dom::Nodes::Node *,class ext::list&lt;class Dom::Nodes::Node *&gt; *&gt; __cdecl Dom::Helpers::Ranges::getRangeHelperVariables(class Dom::Ranges::Range *,class Dom::Nodes::Node *,class Dom::Nodes::Node *)" (?getRangeHelperVariables@Ranges@Helpers@Dom@@SA?AV?$tuple@PEAVNode@Nodes@Dom@@PEAV123@PEAV?$list@PEAVNode@Nodes@Dom@@@ext@@@std@@PEAVRange@13@PEAVNode@Nodes@3@1@Z)</v>
      </c>
      <c r="D59" s="11" t="str">
        <f t="shared" si="5"/>
        <v>public: static bool __cdecl Dom::Helpers::Trees::isAncestor(class Dom::Nodes::Node *,class Dom::Nodes::Node *)</v>
      </c>
    </row>
    <row r="60" spans="1:4" x14ac:dyDescent="0.3">
      <c r="A60" s="11" t="s">
        <v>1315</v>
      </c>
      <c r="B60" s="11" t="str">
        <f t="shared" si="3"/>
        <v>Node.cpp.obj :</v>
      </c>
      <c r="C60" s="11" t="str">
        <f t="shared" si="4"/>
        <v>"public: static bool __cdecl Dom::Helpers::Trees::isAncestor(class Dom::Nodes::Node *,class Dom::Nodes::Node *)" (?isAncestor@Trees@Helpers@Dom@@SA_NPEAVNode@Nodes@3@0@Z)</v>
      </c>
      <c r="D60" s="11" t="str">
        <f t="shared" si="5"/>
        <v>public: static bool __cdecl Dom::Helpers::Trees::isAncestor(class Dom::Nodes::Node *,class Dom::Nodes::Node *)</v>
      </c>
    </row>
    <row r="61" spans="1:4" x14ac:dyDescent="0.3">
      <c r="A61" s="11" t="s">
        <v>1316</v>
      </c>
      <c r="B61" s="11" t="str">
        <f t="shared" si="3"/>
        <v>Range.cpp.obj :</v>
      </c>
      <c r="C61" s="11" t="str">
        <f t="shared" si="4"/>
        <v>"public: static bool __cdecl Dom::Helpers::Trees::isAncestor(class Dom::Nodes::Node *,class Dom::Nodes::Node *)" (?isAncestor@Trees@Helpers@Dom@@SA_NPEAVNode@Nodes@3@0@Z)</v>
      </c>
      <c r="D61" s="11" t="str">
        <f t="shared" si="5"/>
        <v>public: static bool __cdecl Dom::Helpers::Trees::isAncestor(class Dom::Nodes::Node *,class Dom::Nodes::Node *)</v>
      </c>
    </row>
    <row r="62" spans="1:4" x14ac:dyDescent="0.3">
      <c r="A62" s="11" t="s">
        <v>1317</v>
      </c>
      <c r="B62" s="11" t="str">
        <f t="shared" si="3"/>
        <v>Ranges.cpp.obj :</v>
      </c>
      <c r="C62" s="11" t="str">
        <f t="shared" si="4"/>
        <v>"public: static bool __cdecl Dom::Helpers::Trees::following(class Dom::Nodes::Node *,class Dom::Nodes::Node *)" (?following@Trees@Helpers@Dom@@SA_NPEAVNode@Nodes@3@0@Z) referenced in function "public: static enum Dom::Private::BoundaryPointComparisonPosition __cdecl Dom::Helpers::Ranges::positionRelative(struct Dom::Private::BoundaryPoint *,struct Dom::Private::BoundaryPoint *)" (?positionRelative@Ranges@Helpers@Dom@@SA?AW4BoundaryPointComparisonPosition@Private@3@PEAUBoundaryPoint@53@0@Z)</v>
      </c>
      <c r="D62" s="11" t="str">
        <f t="shared" si="5"/>
        <v>public: static bool __cdecl Dom::Helpers::Trees::following(class Dom::Nodes::Node *,class Dom::Nodes::Node *)</v>
      </c>
    </row>
    <row r="63" spans="1:4" x14ac:dyDescent="0.3">
      <c r="A63" s="11" t="s">
        <v>1318</v>
      </c>
      <c r="B63" s="11" t="str">
        <f t="shared" si="3"/>
        <v>Range.cpp.obj :</v>
      </c>
      <c r="C63" s="11" t="str">
        <f t="shared" si="4"/>
        <v>"public: static unsigned long __cdecl Dom::Helpers::Trees::length(class Dom::Nodes::Node *)" (?length@Trees@Helpers@Dom@@SAKPEAVNode@Nodes@3@@Z)</v>
      </c>
      <c r="D63" s="11" t="str">
        <f t="shared" si="5"/>
        <v>public: static unsigned long __cdecl Dom::Helpers::Trees::length(class Dom::Nodes::Node *)</v>
      </c>
    </row>
    <row r="64" spans="1:4" x14ac:dyDescent="0.3">
      <c r="A64" s="11" t="s">
        <v>1319</v>
      </c>
      <c r="B64" s="11" t="str">
        <f t="shared" si="3"/>
        <v>Ranges.cpp.obj :</v>
      </c>
      <c r="C64" s="11" t="str">
        <f t="shared" si="4"/>
        <v>"public: static unsigned long __cdecl Dom::Helpers::Trees::length(class Dom::Nodes::Node *)" (?length@Trees@Helpers@Dom@@SAKPEAVNode@Nodes@3@@Z)</v>
      </c>
      <c r="D64" s="11" t="str">
        <f t="shared" si="5"/>
        <v>public: static unsigned long __cdecl Dom::Helpers::Trees::length(class Dom::Nodes::Node *)</v>
      </c>
    </row>
    <row r="65" spans="1:4" x14ac:dyDescent="0.3">
      <c r="A65" s="11" t="s">
        <v>1320</v>
      </c>
      <c r="B65" s="11" t="str">
        <f t="shared" si="3"/>
        <v>Texts.cpp.obj :</v>
      </c>
      <c r="C65" s="11" t="str">
        <f t="shared" si="4"/>
        <v>"public: static unsigned long __cdecl Dom::Helpers::Trees::length(class Dom::Nodes::Node *)" (?length@Trees@Helpers@Dom@@SAKPEAVNode@Nodes@3@@Z)</v>
      </c>
      <c r="D65" s="11" t="str">
        <f t="shared" si="5"/>
        <v>public: static unsigned long __cdecl Dom::Helpers::Trees::length(class Dom::Nodes::Node *)</v>
      </c>
    </row>
    <row r="66" spans="1:4" x14ac:dyDescent="0.3">
      <c r="A66" s="11" t="s">
        <v>1321</v>
      </c>
      <c r="B66" s="11" t="str">
        <f t="shared" si="3"/>
        <v>CharacterData.cpp.obj :</v>
      </c>
      <c r="C66" s="11" t="str">
        <f t="shared" si="4"/>
        <v>"public: static unsigned long __cdecl Dom::Helpers::Trees::length(class Dom::Nodes::Node *)" (?length@Trees@Helpers@Dom@@SAKPEAVNode@Nodes@3@@Z)</v>
      </c>
      <c r="D66" s="11" t="str">
        <f t="shared" si="5"/>
        <v>public: static unsigned long __cdecl Dom::Helpers::Trees::length(class Dom::Nodes::Node *)</v>
      </c>
    </row>
    <row r="67" spans="1:4" x14ac:dyDescent="0.3">
      <c r="A67" s="11" t="s">
        <v>1322</v>
      </c>
      <c r="B67" s="11" t="str">
        <f t="shared" si="3"/>
        <v>Node.cpp.obj :</v>
      </c>
      <c r="C67" s="11" t="str">
        <f t="shared" si="4"/>
        <v>"public: static unsigned long __cdecl Dom::Helpers::Trees::length(class Dom::Nodes::Node *)" (?length@Trees@Helpers@Dom@@SAKPEAVNode@Nodes@3@@Z)</v>
      </c>
      <c r="D67" s="11" t="str">
        <f t="shared" si="5"/>
        <v>public: static unsigned long __cdecl Dom::Helpers::Trees::length(class Dom::Nodes::Node *)</v>
      </c>
    </row>
    <row r="68" spans="1:4" x14ac:dyDescent="0.3">
      <c r="A68" s="11" t="s">
        <v>1323</v>
      </c>
      <c r="B68" s="11" t="str">
        <f t="shared" si="3"/>
        <v>NodeIterator.cpp.obj :</v>
      </c>
      <c r="C68" s="11" t="str">
        <f t="shared" si="4"/>
        <v>"public: static class Dom::Nodes::Node * __cdecl Dom::Helpers::Traversal::traverse(class Dom::Iterators::NodeIterator *,enum Dom::Private::TraversalDirection)" (?traverse@Traversal@Helpers@Dom@@SAPEAVNode@Nodes@3@PEAVNodeIterator@Iterators@3@W4TraversalDirection@Private@3@@Z) referenced in function "public: class Dom::Nodes::Node * __cdecl Dom::Iterators::NodeIterator::nextNode(void)" (?nextNode@NodeIterator@Iterators@Dom@@QEAAPEAVNode@Nodes@3@XZ)</v>
      </c>
      <c r="D68" s="11" t="str">
        <f t="shared" si="5"/>
        <v>public: static class Dom::Nodes::Node * __cdecl Dom::Helpers::Traversal::traverse(class Dom::Iterators::NodeIterator *,enum Dom::Private::TraversalDirection)</v>
      </c>
    </row>
    <row r="69" spans="1:4" x14ac:dyDescent="0.3">
      <c r="A69" s="11" t="s">
        <v>1324</v>
      </c>
      <c r="B69" s="11" t="str">
        <f t="shared" si="3"/>
        <v>TreeWalker.cpp.obj :</v>
      </c>
      <c r="C69" s="11" t="str">
        <f t="shared" si="4"/>
        <v>"public: static unsigned short __cdecl Dom::Helpers::Traversal::filter(class Dom::Nodes::Node *,class Dom::Iterators::AbstractIterator *)" (?filter@Traversal@Helpers@Dom@@SAGPEAVNode@Nodes@3@PEAVAbstractIterator@Iterators@3@@Z) referenced in function "public: class Dom::Nodes::Node * __cdecl Dom::Iterators::TreeWalker::nextNode(void)" (?nextNode@TreeWalker@Iterators@Dom@@QEAAPEAVNode@Nodes@3@XZ)</v>
      </c>
      <c r="D69" s="11" t="str">
        <f t="shared" si="5"/>
        <v>public: static unsigned short __cdecl Dom::Helpers::Traversal::filter(class Dom::Nodes::Node *,class Dom::Iterators::AbstractIterator *)</v>
      </c>
    </row>
    <row r="70" spans="1:4" x14ac:dyDescent="0.3">
      <c r="A70" s="11" t="s">
        <v>1325</v>
      </c>
      <c r="B70" s="11" t="str">
        <f t="shared" si="3"/>
        <v>TreeWalker.cpp.obj :</v>
      </c>
      <c r="C70" s="11" t="str">
        <f t="shared" si="4"/>
        <v>"public: static class Dom::Nodes::Node * __cdecl Dom::Helpers::Traversal::traverseChildren(class Dom::Iterators::AbstractIterator *,enum Dom::Private::IteratorChildNodeType)" (?traverseChildren@Traversal@Helpers@Dom@@SAPEAVNode@Nodes@3@PEAVAbstractIterator@Iterators@3@W4IteratorChildNodeType@Private@3@@Z) referenced in function "public: class Dom::Nodes::Node * __cdecl Dom::Iterators::TreeWalker::firstChild(void)" (?firstChild@TreeWalker@Iterators@Dom@@QEAAPEAVNode@Nodes@3@XZ)</v>
      </c>
      <c r="D70" s="11" t="str">
        <f t="shared" si="5"/>
        <v>public: static class Dom::Nodes::Node * __cdecl Dom::Helpers::Traversal::traverseChildren(class Dom::Iterators::AbstractIterator *,enum Dom::Private::IteratorChildNodeType)</v>
      </c>
    </row>
    <row r="71" spans="1:4" x14ac:dyDescent="0.3">
      <c r="A71" s="11" t="s">
        <v>1326</v>
      </c>
      <c r="B71" s="11" t="str">
        <f t="shared" si="3"/>
        <v>TreeWalker.cpp.obj :</v>
      </c>
      <c r="C71" s="11" t="str">
        <f t="shared" si="4"/>
        <v>"public: static class Dom::Nodes::Node * __cdecl Dom::Helpers::Traversal::traverseSiblings(class Dom::Iterators::AbstractIterator *,enum Dom::Private::IteratorSiblingNodeType)" (?traverseSiblings@Traversal@Helpers@Dom@@SAPEAVNode@Nodes@3@PEAVAbstractIterator@Iterators@3@W4IteratorSiblingNodeType@Private@3@@Z) referenced in function "public: class Dom::Nodes::Node * __cdecl Dom::Iterators::TreeWalker::nextSibling(void)" (?nextSibling@TreeWalker@Iterators@Dom@@QEAAPEAVNode@Nodes@3@XZ)</v>
      </c>
      <c r="D71" s="11" t="str">
        <f t="shared" si="5"/>
        <v>public: static class Dom::Nodes::Node * __cdecl Dom::Helpers::Traversal::traverseSiblings(class Dom::Iterators::AbstractIterator *,enum Dom::Private::IteratorSiblingNodeType)</v>
      </c>
    </row>
    <row r="72" spans="1:4" x14ac:dyDescent="0.3">
      <c r="A72" s="11" t="s">
        <v>1327</v>
      </c>
      <c r="B72" s="11" t="str">
        <f t="shared" si="3"/>
        <v>CDataSection.cpp.obj :</v>
      </c>
      <c r="C72" s="11" t="str">
        <f t="shared" si="4"/>
        <v>"protected: virtual unsigned short __cdecl Dom::Nodes::Text::get_nodeType(void)const " (?get_nodeType@Text@Nodes@Dom@@MEBAGXZ)</v>
      </c>
      <c r="D72" s="11" t="str">
        <f t="shared" si="5"/>
        <v xml:space="preserve">protected: virtual unsigned short __cdecl Dom::Nodes::Text::get_nodeType(void)const </v>
      </c>
    </row>
    <row r="73" spans="1:4" x14ac:dyDescent="0.3">
      <c r="A73" s="11" t="s">
        <v>1328</v>
      </c>
      <c r="B73" s="11" t="str">
        <f t="shared" si="3"/>
        <v>Text.cpp.obj :</v>
      </c>
      <c r="C73" s="11" t="str">
        <f t="shared" si="4"/>
        <v>"protected: virtual unsigned short __cdecl Dom::Nodes::Text::get_nodeType(void)const " (?get_nodeType@Text@Nodes@Dom@@MEBAGXZ)</v>
      </c>
      <c r="D73" s="11" t="str">
        <f t="shared" si="5"/>
        <v xml:space="preserve">protected: virtual unsigned short __cdecl Dom::Nodes::Text::get_nodeType(void)const </v>
      </c>
    </row>
    <row r="74" spans="1:4" x14ac:dyDescent="0.3">
      <c r="A74" s="11" t="s">
        <v>1329</v>
      </c>
      <c r="B74" s="11" t="str">
        <f t="shared" si="3"/>
        <v>CDataSection.cpp.obj :</v>
      </c>
      <c r="C74" s="11" t="str">
        <f t="shared" si="4"/>
        <v>"protected: virtual class ext::string __cdecl Dom::Nodes::Text::get_nodeName(void)const " (?get_nodeName@Text@Nodes@Dom@@MEBA?AVstring@ext@@XZ)</v>
      </c>
      <c r="D74" s="11" t="str">
        <f t="shared" si="5"/>
        <v xml:space="preserve">protected: virtual class ext::string __cdecl Dom::Nodes::Text::get_nodeName(void)const </v>
      </c>
    </row>
    <row r="75" spans="1:4" x14ac:dyDescent="0.3">
      <c r="A75" s="11" t="s">
        <v>1330</v>
      </c>
      <c r="B75" s="11" t="str">
        <f t="shared" si="3"/>
        <v>Text.cpp.obj :</v>
      </c>
      <c r="C75" s="11" t="str">
        <f t="shared" si="4"/>
        <v>"protected: virtual class ext::string __cdecl Dom::Nodes::Text::get_nodeName(void)const " (?get_nodeName@Text@Nodes@Dom@@MEBA?AVstring@ext@@XZ)</v>
      </c>
      <c r="D75" s="11" t="str">
        <f t="shared" si="5"/>
        <v xml:space="preserve">protected: virtual class ext::string __cdecl Dom::Nodes::Text::get_nodeName(void)const </v>
      </c>
    </row>
    <row r="76" spans="1:4" x14ac:dyDescent="0.3">
      <c r="A76" s="11" t="s">
        <v>1331</v>
      </c>
      <c r="B76" s="11" t="str">
        <f t="shared" si="3"/>
        <v>CDataSection.cpp.obj :</v>
      </c>
      <c r="C76" s="11" t="str">
        <f t="shared" si="4"/>
        <v>"protected: virtual class ext::string __cdecl Dom::Nodes::Text::get_nodeValue(void)const " (?get_nodeValue@Text@Nodes@Dom@@MEBA?AVstring@ext@@XZ)</v>
      </c>
      <c r="D76" s="11" t="str">
        <f t="shared" si="5"/>
        <v xml:space="preserve">protected: virtual class ext::string __cdecl Dom::Nodes::Text::get_nodeValue(void)const </v>
      </c>
    </row>
    <row r="77" spans="1:4" x14ac:dyDescent="0.3">
      <c r="A77" s="11" t="s">
        <v>1332</v>
      </c>
      <c r="B77" s="11" t="str">
        <f t="shared" si="3"/>
        <v>Text.cpp.obj :</v>
      </c>
      <c r="C77" s="11" t="str">
        <f t="shared" si="4"/>
        <v>"protected: virtual class ext::string __cdecl Dom::Nodes::Text::get_nodeValue(void)const " (?get_nodeValue@Text@Nodes@Dom@@MEBA?AVstring@ext@@XZ)</v>
      </c>
      <c r="D77" s="11" t="str">
        <f t="shared" si="5"/>
        <v xml:space="preserve">protected: virtual class ext::string __cdecl Dom::Nodes::Text::get_nodeValue(void)const </v>
      </c>
    </row>
    <row r="78" spans="1:4" x14ac:dyDescent="0.3">
      <c r="A78" s="11" t="s">
        <v>1333</v>
      </c>
      <c r="B78" s="11" t="str">
        <f t="shared" si="3"/>
        <v>CDataSection.cpp.obj :</v>
      </c>
      <c r="C78" s="11" t="str">
        <f t="shared" si="4"/>
        <v>"protected: virtual class ext::string __cdecl Dom::Nodes::Text::get_textContent(void)const " (?get_textContent@Text@Nodes@Dom@@MEBA?AVstring@ext@@XZ)</v>
      </c>
      <c r="D78" s="11" t="str">
        <f t="shared" si="5"/>
        <v xml:space="preserve">protected: virtual class ext::string __cdecl Dom::Nodes::Text::get_textContent(void)const </v>
      </c>
    </row>
    <row r="79" spans="1:4" x14ac:dyDescent="0.3">
      <c r="A79" s="11" t="s">
        <v>1334</v>
      </c>
      <c r="B79" s="11" t="str">
        <f t="shared" si="3"/>
        <v>Text.cpp.obj :</v>
      </c>
      <c r="C79" s="11" t="str">
        <f t="shared" si="4"/>
        <v>"protected: virtual class ext::string __cdecl Dom::Nodes::Text::get_textContent(void)const " (?get_textContent@Text@Nodes@Dom@@MEBA?AVstring@ext@@XZ)</v>
      </c>
      <c r="D79" s="11" t="str">
        <f t="shared" si="5"/>
        <v xml:space="preserve">protected: virtual class ext::string __cdecl Dom::Nodes::Text::get_textContent(void)const </v>
      </c>
    </row>
    <row r="80" spans="1:4" x14ac:dyDescent="0.3">
      <c r="A80" s="11" t="s">
        <v>1335</v>
      </c>
      <c r="B80" s="11" t="str">
        <f t="shared" si="3"/>
        <v>CDataSection.cpp.obj :</v>
      </c>
      <c r="C80" s="11" t="str">
        <f t="shared" si="4"/>
        <v>"protected: virtual void __cdecl Dom::Nodes::Text::set_nodeValue(class ext::string)" (?set_nodeValue@Text@Nodes@Dom@@MEAAXVstring@ext@@@Z)</v>
      </c>
      <c r="D80" s="11" t="str">
        <f t="shared" si="5"/>
        <v>protected: virtual void __cdecl Dom::Nodes::Text::set_nodeValue(class ext::string)</v>
      </c>
    </row>
    <row r="81" spans="1:4" x14ac:dyDescent="0.3">
      <c r="A81" s="11" t="s">
        <v>1336</v>
      </c>
      <c r="B81" s="11" t="str">
        <f t="shared" si="3"/>
        <v>Text.cpp.obj :</v>
      </c>
      <c r="C81" s="11" t="str">
        <f t="shared" si="4"/>
        <v>"protected: virtual void __cdecl Dom::Nodes::Text::set_nodeValue(class ext::string)" (?set_nodeValue@Text@Nodes@Dom@@MEAAXVstring@ext@@@Z)</v>
      </c>
      <c r="D81" s="11" t="str">
        <f t="shared" si="5"/>
        <v>protected: virtual void __cdecl Dom::Nodes::Text::set_nodeValue(class ext::string)</v>
      </c>
    </row>
    <row r="82" spans="1:4" x14ac:dyDescent="0.3">
      <c r="A82" s="11" t="s">
        <v>1337</v>
      </c>
      <c r="B82" s="11" t="str">
        <f t="shared" si="3"/>
        <v>CDataSection.cpp.obj :</v>
      </c>
      <c r="C82" s="11" t="str">
        <f t="shared" si="4"/>
        <v>"protected: virtual void __cdecl Dom::Nodes::Text::set_textContent(class ext::string)" (?set_textContent@Text@Nodes@Dom@@MEAAXVstring@ext@@@Z)</v>
      </c>
      <c r="D82" s="11" t="str">
        <f t="shared" si="5"/>
        <v>protected: virtual void __cdecl Dom::Nodes::Text::set_textContent(class ext::string)</v>
      </c>
    </row>
    <row r="83" spans="1:4" x14ac:dyDescent="0.3">
      <c r="A83" s="11" t="s">
        <v>1338</v>
      </c>
      <c r="B83" s="11" t="str">
        <f t="shared" si="3"/>
        <v>Text.cpp.obj :</v>
      </c>
      <c r="C83" s="11" t="str">
        <f t="shared" si="4"/>
        <v>"protected: virtual void __cdecl Dom::Nodes::Text::set_textContent(class ext::string)" (?set_textContent@Text@Nodes@Dom@@MEAAXVstring@ext@@@Z)</v>
      </c>
      <c r="D83" s="11" t="str">
        <f t="shared" si="5"/>
        <v>protected: virtual void __cdecl Dom::Nodes::Text::set_textContent(class ext::string)</v>
      </c>
    </row>
    <row r="84" spans="1:4" x14ac:dyDescent="0.3">
      <c r="A84" s="11" t="s">
        <v>1339</v>
      </c>
      <c r="B84" s="11" t="str">
        <f t="shared" si="3"/>
        <v>CharacterData.cpp.obj :</v>
      </c>
      <c r="C84" s="11" t="str">
        <f t="shared" si="4"/>
        <v>"protected: __cdecl Dom::Mixins::NonDocumentTypeChildNode&lt;class Dom::Nodes::CharacterData&gt;::NonDocumentTypeChildNode&lt;class Dom::Nodes::CharacterData&gt;(void)" (??0?$NonDocumentTypeChildNode@VCharacterData@Nodes@Dom@@@Mixins@Dom@@IEAA@XZ) referenced in function "protected: __cdecl Dom::Nodes::CharacterData::CharacterData(void)" (??0CharacterData@Nodes@Dom@@IEAA@XZ)</v>
      </c>
      <c r="D84" s="11" t="str">
        <f t="shared" si="5"/>
        <v>protected: __cdecl Dom::Mixins::NonDocumentTypeChildNode&lt;class Dom::Nodes::CharacterData&gt;::NonDocumentTypeChildNode&lt;class Dom::Nodes::CharacterData&gt;(void)</v>
      </c>
    </row>
    <row r="85" spans="1:4" x14ac:dyDescent="0.3">
      <c r="A85" s="11" t="s">
        <v>1340</v>
      </c>
      <c r="B85" s="11" t="str">
        <f t="shared" si="3"/>
        <v>CharacterData.cpp.obj :</v>
      </c>
      <c r="C85" s="11" t="str">
        <f t="shared" si="4"/>
        <v>"protected: virtual unsigned short __cdecl Dom::Nodes::CharacterData::get_nodeType(void)const " (?get_nodeType@CharacterData@Nodes@Dom@@MEBAGXZ)</v>
      </c>
      <c r="D85" s="11" t="str">
        <f t="shared" si="5"/>
        <v xml:space="preserve">protected: virtual unsigned short __cdecl Dom::Nodes::CharacterData::get_nodeType(void)const </v>
      </c>
    </row>
    <row r="86" spans="1:4" x14ac:dyDescent="0.3">
      <c r="A86" s="11" t="s">
        <v>1341</v>
      </c>
      <c r="B86" s="11" t="str">
        <f t="shared" si="3"/>
        <v>Comment.cpp.obj :</v>
      </c>
      <c r="C86" s="11" t="str">
        <f t="shared" si="4"/>
        <v>"protected: virtual unsigned short __cdecl Dom::Nodes::CharacterData::get_nodeType(void)const " (?get_nodeType@CharacterData@Nodes@Dom@@MEBAGXZ)</v>
      </c>
      <c r="D86" s="11" t="str">
        <f t="shared" si="5"/>
        <v xml:space="preserve">protected: virtual unsigned short __cdecl Dom::Nodes::CharacterData::get_nodeType(void)const </v>
      </c>
    </row>
    <row r="87" spans="1:4" x14ac:dyDescent="0.3">
      <c r="A87" s="11" t="s">
        <v>1342</v>
      </c>
      <c r="B87" s="11" t="str">
        <f t="shared" si="3"/>
        <v>ProcessingInstruction.cpp.obj :</v>
      </c>
      <c r="C87" s="11" t="str">
        <f t="shared" si="4"/>
        <v>"protected: virtual unsigned short __cdecl Dom::Nodes::CharacterData::get_nodeType(void)const " (?get_nodeType@CharacterData@Nodes@Dom@@MEBAGXZ)</v>
      </c>
      <c r="D87" s="11" t="str">
        <f t="shared" si="5"/>
        <v xml:space="preserve">protected: virtual unsigned short __cdecl Dom::Nodes::CharacterData::get_nodeType(void)const </v>
      </c>
    </row>
    <row r="88" spans="1:4" x14ac:dyDescent="0.3">
      <c r="A88" s="11" t="s">
        <v>1343</v>
      </c>
      <c r="B88" s="11" t="str">
        <f t="shared" si="3"/>
        <v>CharacterData.cpp.obj :</v>
      </c>
      <c r="C88" s="11" t="str">
        <f t="shared" si="4"/>
        <v>"protected: virtual class ext::string __cdecl Dom::Nodes::CharacterData::get_nodeName(void)const " (?get_nodeName@CharacterData@Nodes@Dom@@MEBA?AVstring@ext@@XZ)</v>
      </c>
      <c r="D88" s="11" t="str">
        <f t="shared" si="5"/>
        <v xml:space="preserve">protected: virtual class ext::string __cdecl Dom::Nodes::CharacterData::get_nodeName(void)const </v>
      </c>
    </row>
    <row r="89" spans="1:4" x14ac:dyDescent="0.3">
      <c r="A89" s="11" t="s">
        <v>1344</v>
      </c>
      <c r="B89" s="11" t="str">
        <f t="shared" si="3"/>
        <v>Comment.cpp.obj :</v>
      </c>
      <c r="C89" s="11" t="str">
        <f t="shared" si="4"/>
        <v>"protected: virtual class ext::string __cdecl Dom::Nodes::CharacterData::get_nodeName(void)const " (?get_nodeName@CharacterData@Nodes@Dom@@MEBA?AVstring@ext@@XZ)</v>
      </c>
      <c r="D89" s="11" t="str">
        <f t="shared" si="5"/>
        <v xml:space="preserve">protected: virtual class ext::string __cdecl Dom::Nodes::CharacterData::get_nodeName(void)const </v>
      </c>
    </row>
    <row r="90" spans="1:4" x14ac:dyDescent="0.3">
      <c r="A90" s="11" t="s">
        <v>1345</v>
      </c>
      <c r="B90" s="11" t="str">
        <f t="shared" si="3"/>
        <v>ProcessingInstruction.cpp.obj :</v>
      </c>
      <c r="C90" s="11" t="str">
        <f t="shared" si="4"/>
        <v>"protected: virtual class ext::string __cdecl Dom::Nodes::CharacterData::get_nodeName(void)const " (?get_nodeName@CharacterData@Nodes@Dom@@MEBA?AVstring@ext@@XZ)</v>
      </c>
      <c r="D90" s="11" t="str">
        <f t="shared" si="5"/>
        <v xml:space="preserve">protected: virtual class ext::string __cdecl Dom::Nodes::CharacterData::get_nodeName(void)const </v>
      </c>
    </row>
    <row r="91" spans="1:4" x14ac:dyDescent="0.3">
      <c r="A91" s="11" t="s">
        <v>1346</v>
      </c>
      <c r="B91" s="11" t="str">
        <f t="shared" si="3"/>
        <v>CharacterData.cpp.obj :</v>
      </c>
      <c r="C91" s="11" t="str">
        <f t="shared" si="4"/>
        <v>"protected: virtual class ext::string __cdecl Dom::Nodes::CharacterData::get_nodeValue(void)const " (?get_nodeValue@CharacterData@Nodes@Dom@@MEBA?AVstring@ext@@XZ)</v>
      </c>
      <c r="D91" s="11" t="str">
        <f t="shared" si="5"/>
        <v xml:space="preserve">protected: virtual class ext::string __cdecl Dom::Nodes::CharacterData::get_nodeValue(void)const </v>
      </c>
    </row>
    <row r="92" spans="1:4" x14ac:dyDescent="0.3">
      <c r="A92" s="11" t="s">
        <v>1347</v>
      </c>
      <c r="B92" s="11" t="str">
        <f t="shared" si="3"/>
        <v>Comment.cpp.obj :</v>
      </c>
      <c r="C92" s="11" t="str">
        <f t="shared" si="4"/>
        <v>"protected: virtual class ext::string __cdecl Dom::Nodes::CharacterData::get_nodeValue(void)const " (?get_nodeValue@CharacterData@Nodes@Dom@@MEBA?AVstring@ext@@XZ)</v>
      </c>
      <c r="D92" s="11" t="str">
        <f t="shared" si="5"/>
        <v xml:space="preserve">protected: virtual class ext::string __cdecl Dom::Nodes::CharacterData::get_nodeValue(void)const </v>
      </c>
    </row>
    <row r="93" spans="1:4" x14ac:dyDescent="0.3">
      <c r="A93" s="11" t="s">
        <v>1348</v>
      </c>
      <c r="B93" s="11" t="str">
        <f t="shared" si="3"/>
        <v>ProcessingInstruction.cpp.obj :</v>
      </c>
      <c r="C93" s="11" t="str">
        <f t="shared" si="4"/>
        <v>"protected: virtual class ext::string __cdecl Dom::Nodes::CharacterData::get_nodeValue(void)const " (?get_nodeValue@CharacterData@Nodes@Dom@@MEBA?AVstring@ext@@XZ)</v>
      </c>
      <c r="D93" s="11" t="str">
        <f t="shared" si="5"/>
        <v xml:space="preserve">protected: virtual class ext::string __cdecl Dom::Nodes::CharacterData::get_nodeValue(void)const </v>
      </c>
    </row>
    <row r="94" spans="1:4" x14ac:dyDescent="0.3">
      <c r="A94" s="11" t="s">
        <v>1349</v>
      </c>
      <c r="B94" s="11" t="str">
        <f t="shared" si="3"/>
        <v>CharacterData.cpp.obj :</v>
      </c>
      <c r="C94" s="11" t="str">
        <f t="shared" si="4"/>
        <v>"protected: virtual class ext::string __cdecl Dom::Nodes::CharacterData::get_textContent(void)const " (?get_textContent@CharacterData@Nodes@Dom@@MEBA?AVstring@ext@@XZ)</v>
      </c>
      <c r="D94" s="11" t="str">
        <f t="shared" si="5"/>
        <v xml:space="preserve">protected: virtual class ext::string __cdecl Dom::Nodes::CharacterData::get_textContent(void)const </v>
      </c>
    </row>
    <row r="95" spans="1:4" x14ac:dyDescent="0.3">
      <c r="A95" s="11" t="s">
        <v>1350</v>
      </c>
      <c r="B95" s="11" t="str">
        <f t="shared" si="3"/>
        <v>Comment.cpp.obj :</v>
      </c>
      <c r="C95" s="11" t="str">
        <f t="shared" si="4"/>
        <v>"protected: virtual class ext::string __cdecl Dom::Nodes::CharacterData::get_textContent(void)const " (?get_textContent@CharacterData@Nodes@Dom@@MEBA?AVstring@ext@@XZ)</v>
      </c>
      <c r="D95" s="11" t="str">
        <f t="shared" si="5"/>
        <v xml:space="preserve">protected: virtual class ext::string __cdecl Dom::Nodes::CharacterData::get_textContent(void)const </v>
      </c>
    </row>
    <row r="96" spans="1:4" x14ac:dyDescent="0.3">
      <c r="A96" s="11" t="s">
        <v>1351</v>
      </c>
      <c r="B96" s="11" t="str">
        <f t="shared" si="3"/>
        <v>ProcessingInstruction.cpp.obj :</v>
      </c>
      <c r="C96" s="11" t="str">
        <f t="shared" si="4"/>
        <v>"protected: virtual class ext::string __cdecl Dom::Nodes::CharacterData::get_textContent(void)const " (?get_textContent@CharacterData@Nodes@Dom@@MEBA?AVstring@ext@@XZ)</v>
      </c>
      <c r="D96" s="11" t="str">
        <f t="shared" si="5"/>
        <v xml:space="preserve">protected: virtual class ext::string __cdecl Dom::Nodes::CharacterData::get_textContent(void)const </v>
      </c>
    </row>
    <row r="97" spans="1:4" x14ac:dyDescent="0.3">
      <c r="A97" s="11" t="s">
        <v>1352</v>
      </c>
      <c r="B97" s="11" t="str">
        <f t="shared" si="3"/>
        <v>CharacterData.cpp.obj :</v>
      </c>
      <c r="C97" s="11" t="str">
        <f t="shared" si="4"/>
        <v>"protected: virtual void __cdecl Dom::Nodes::CharacterData::set_nodeValue(class ext::string)" (?set_nodeValue@CharacterData@Nodes@Dom@@MEAAXVstring@ext@@@Z)</v>
      </c>
      <c r="D97" s="11" t="str">
        <f t="shared" si="5"/>
        <v>protected: virtual void __cdecl Dom::Nodes::CharacterData::set_nodeValue(class ext::string)</v>
      </c>
    </row>
    <row r="98" spans="1:4" x14ac:dyDescent="0.3">
      <c r="A98" s="11" t="s">
        <v>1353</v>
      </c>
      <c r="B98" s="11" t="str">
        <f t="shared" si="3"/>
        <v>Comment.cpp.obj :</v>
      </c>
      <c r="C98" s="11" t="str">
        <f t="shared" si="4"/>
        <v>"protected: virtual void __cdecl Dom::Nodes::CharacterData::set_nodeValue(class ext::string)" (?set_nodeValue@CharacterData@Nodes@Dom@@MEAAXVstring@ext@@@Z)</v>
      </c>
      <c r="D98" s="11" t="str">
        <f t="shared" si="5"/>
        <v>protected: virtual void __cdecl Dom::Nodes::CharacterData::set_nodeValue(class ext::string)</v>
      </c>
    </row>
    <row r="99" spans="1:4" x14ac:dyDescent="0.3">
      <c r="A99" s="11" t="s">
        <v>1354</v>
      </c>
      <c r="B99" s="11" t="str">
        <f t="shared" si="3"/>
        <v>ProcessingInstruction.cpp.obj :</v>
      </c>
      <c r="C99" s="11" t="str">
        <f t="shared" si="4"/>
        <v>"protected: virtual void __cdecl Dom::Nodes::CharacterData::set_nodeValue(class ext::string)" (?set_nodeValue@CharacterData@Nodes@Dom@@MEAAXVstring@ext@@@Z)</v>
      </c>
      <c r="D99" s="11" t="str">
        <f t="shared" si="5"/>
        <v>protected: virtual void __cdecl Dom::Nodes::CharacterData::set_nodeValue(class ext::string)</v>
      </c>
    </row>
    <row r="100" spans="1:4" x14ac:dyDescent="0.3">
      <c r="A100" s="11" t="s">
        <v>1355</v>
      </c>
      <c r="B100" s="11" t="str">
        <f t="shared" si="3"/>
        <v>CharacterData.cpp.obj :</v>
      </c>
      <c r="C100" s="11" t="str">
        <f t="shared" si="4"/>
        <v>"protected: virtual void __cdecl Dom::Nodes::CharacterData::set_textContent(class ext::string)" (?set_textContent@CharacterData@Nodes@Dom@@MEAAXVstring@ext@@@Z)</v>
      </c>
      <c r="D100" s="11" t="str">
        <f t="shared" si="5"/>
        <v>protected: virtual void __cdecl Dom::Nodes::CharacterData::set_textContent(class ext::string)</v>
      </c>
    </row>
    <row r="101" spans="1:4" x14ac:dyDescent="0.3">
      <c r="A101" s="11" t="s">
        <v>1356</v>
      </c>
      <c r="B101" s="11" t="str">
        <f t="shared" si="3"/>
        <v>Comment.cpp.obj :</v>
      </c>
      <c r="C101" s="11" t="str">
        <f t="shared" si="4"/>
        <v>"protected: virtual void __cdecl Dom::Nodes::CharacterData::set_textContent(class ext::string)" (?set_textContent@CharacterData@Nodes@Dom@@MEAAXVstring@ext@@@Z)</v>
      </c>
      <c r="D101" s="11" t="str">
        <f t="shared" si="5"/>
        <v>protected: virtual void __cdecl Dom::Nodes::CharacterData::set_textContent(class ext::string)</v>
      </c>
    </row>
    <row r="102" spans="1:4" x14ac:dyDescent="0.3">
      <c r="A102" s="11" t="s">
        <v>1357</v>
      </c>
      <c r="B102" s="11" t="str">
        <f t="shared" si="3"/>
        <v>ProcessingInstruction.cpp.obj :</v>
      </c>
      <c r="C102" s="11" t="str">
        <f t="shared" si="4"/>
        <v>"protected: virtual void __cdecl Dom::Nodes::CharacterData::set_textContent(class ext::string)" (?set_textContent@CharacterData@Nodes@Dom@@MEAAXVstring@ext@@@Z)</v>
      </c>
      <c r="D102" s="11" t="str">
        <f t="shared" si="5"/>
        <v>protected: virtual void __cdecl Dom::Nodes::CharacterData::set_textContent(class ext::string)</v>
      </c>
    </row>
    <row r="103" spans="1:4" x14ac:dyDescent="0.3">
      <c r="A103" s="11" t="s">
        <v>1358</v>
      </c>
      <c r="B103" s="11" t="str">
        <f t="shared" si="3"/>
        <v>Document.cpp.obj :</v>
      </c>
      <c r="C103" s="11" t="str">
        <f t="shared" si="4"/>
        <v>"protected: __cdecl Dom::Mixins::ParentNode&lt;class Dom::Nodes::Document&gt;::ParentNode&lt;class Dom::Nodes::Document&gt;(void)" (??0?$ParentNode@VDocument@Nodes@Dom@@@Mixins@Dom@@IEAA@XZ) referenced in function "public: __cdecl Dom::Nodes::Document::Document(void)" (??0Document@Nodes@Dom@@QEAA@XZ)</v>
      </c>
      <c r="D103" s="11" t="str">
        <f t="shared" si="5"/>
        <v>protected: __cdecl Dom::Mixins::ParentNode&lt;class Dom::Nodes::Document&gt;::ParentNode&lt;class Dom::Nodes::Document&gt;(void)</v>
      </c>
    </row>
    <row r="104" spans="1:4" x14ac:dyDescent="0.3">
      <c r="A104" s="11" t="s">
        <v>1359</v>
      </c>
      <c r="B104" s="11" t="str">
        <f t="shared" si="3"/>
        <v>Document.cpp.obj :</v>
      </c>
      <c r="C104" s="11" t="str">
        <f t="shared" si="4"/>
        <v>"class Dom::Nodes::EventTarget * __cdecl JavaScript::Realms::relevantGlobalObject(void)" (?relevantGlobalObject@Realms@JavaScript@@YAPEAVEventTarget@Nodes@Dom@@XZ) referenced in function "protected: virtual class Dom::Nodes::EventTarget * __cdecl Dom::Nodes::Document::getTheParent(class Dom::Events::Event *)" (?getTheParent@Document@Nodes@Dom@@MEAAPEAVEventTarget@23@PEAVEvent@Events@3@@Z)</v>
      </c>
      <c r="D104" s="11" t="str">
        <f t="shared" si="5"/>
        <v>class Dom::Nodes::EventTarget * __cdecl JavaScript::Realms::relevantGlobalObject(void)</v>
      </c>
    </row>
    <row r="105" spans="1:4" x14ac:dyDescent="0.3">
      <c r="A105" s="11" t="s">
        <v>1360</v>
      </c>
      <c r="B105" s="11" t="str">
        <f t="shared" si="3"/>
        <v>Document.cpp.obj :</v>
      </c>
      <c r="C105" s="11" t="str">
        <f t="shared" si="4"/>
        <v>"public: static class ext::string __cdecl Url::Helpers::Serializing::serializeUrl(class ext::string,bool)" (?serializeUrl@Serializing@Helpers@Url@@SA?AVstring@ext@@V45@_N@Z) referenced in function "private: class ext::string __cdecl Dom::Nodes::Document::get_url(void)const " (?get_url@Document@Nodes@Dom@@AEBA?AVstring@ext@@XZ)</v>
      </c>
      <c r="D105" s="11" t="str">
        <f t="shared" si="5"/>
        <v>public: static class ext::string __cdecl Url::Helpers::Serializing::serializeUrl(class ext::string,bool)</v>
      </c>
    </row>
    <row r="106" spans="1:4" x14ac:dyDescent="0.3">
      <c r="A106" s="11" t="s">
        <v>1361</v>
      </c>
      <c r="B106" s="11" t="str">
        <f t="shared" si="3"/>
        <v>Node.cpp.obj :</v>
      </c>
      <c r="C106" s="11" t="str">
        <f t="shared" si="4"/>
        <v>"public: static class ext::string __cdecl Url::Helpers::Serializing::serializeUrl(class ext::string,bool)" (?serializeUrl@Serializing@Helpers@Url@@SA?AVstring@ext@@V45@_N@Z)</v>
      </c>
      <c r="D106" s="11" t="str">
        <f t="shared" si="5"/>
        <v>public: static class ext::string __cdecl Url::Helpers::Serializing::serializeUrl(class ext::string,bool)</v>
      </c>
    </row>
    <row r="107" spans="1:4" x14ac:dyDescent="0.3">
      <c r="A107" s="11" t="s">
        <v>1362</v>
      </c>
      <c r="B107" s="11" t="str">
        <f t="shared" si="3"/>
        <v>Document.cpp.obj :</v>
      </c>
      <c r="C107" s="11" t="str">
        <f t="shared" si="4"/>
        <v>"public: static class Dom::Nodes::Node * __cdecl Dom::Helpers::Nodes::clone&lt;class Dom::Nodes::Node&gt;(class Dom::Nodes::Node *,class Dom::Nodes::Document *,bool)" (??$clone@VNode@Nodes@Dom@@@Nodes@Helpers@Dom@@SAPEAVNode@02@PEAV302@PEAVDocument@02@_N@Z) referenced in function "public: class Dom::Nodes::Node * __cdecl Dom::Nodes::Document::importNode(class Dom::Nodes::Node *,bool)" (?importNode@Document@Nodes@Dom@@QEAAPEAVNode@23@PEAV423@_N@Z)</v>
      </c>
      <c r="D107" s="11" t="str">
        <f t="shared" si="5"/>
        <v>public: static class Dom::Nodes::Node * __cdecl Dom::Helpers::Nodes::clone&lt;class Dom::Nodes::Node&gt;(class Dom::Nodes::Node *,class Dom::Nodes::Document *,bool)</v>
      </c>
    </row>
    <row r="108" spans="1:4" x14ac:dyDescent="0.3">
      <c r="A108" s="11" t="s">
        <v>1363</v>
      </c>
      <c r="B108" s="11" t="str">
        <f t="shared" si="3"/>
        <v>Node.cpp.obj :</v>
      </c>
      <c r="C108" s="11" t="str">
        <f t="shared" si="4"/>
        <v>"public: static class Dom::Nodes::Node * __cdecl Dom::Helpers::Nodes::clone&lt;class Dom::Nodes::Node&gt;(class Dom::Nodes::Node *,class Dom::Nodes::Document *,bool)" (??$clone@VNode@Nodes@Dom@@@Nodes@Helpers@Dom@@SAPEAVNode@02@PEAV302@PEAVDocument@02@_N@Z)</v>
      </c>
      <c r="D108" s="11" t="str">
        <f t="shared" si="5"/>
        <v>public: static class Dom::Nodes::Node * __cdecl Dom::Helpers::Nodes::clone&lt;class Dom::Nodes::Node&gt;(class Dom::Nodes::Node *,class Dom::Nodes::Document *,bool)</v>
      </c>
    </row>
    <row r="109" spans="1:4" x14ac:dyDescent="0.3">
      <c r="A109" s="11" t="s">
        <v>1364</v>
      </c>
      <c r="B109" s="11" t="str">
        <f t="shared" si="3"/>
        <v>DocumentFragment.cpp.obj :</v>
      </c>
      <c r="C109" s="11" t="str">
        <f t="shared" si="4"/>
        <v>"protected: __cdecl Dom::Mixins::ParentNode&lt;class Dom::Nodes::DocumentFragment&gt;::ParentNode&lt;class Dom::Nodes::DocumentFragment&gt;(void)" (??0?$ParentNode@VDocumentFragment@Nodes@Dom@@@Mixins@Dom@@IEAA@XZ) referenced in function "public: __cdecl Dom::Nodes::DocumentFragment::DocumentFragment(void)" (??0DocumentFragment@Nodes@Dom@@QEAA@XZ)</v>
      </c>
      <c r="D109" s="11" t="str">
        <f t="shared" si="5"/>
        <v>protected: __cdecl Dom::Mixins::ParentNode&lt;class Dom::Nodes::DocumentFragment&gt;::ParentNode&lt;class Dom::Nodes::DocumentFragment&gt;(void)</v>
      </c>
    </row>
    <row r="110" spans="1:4" x14ac:dyDescent="0.3">
      <c r="A110" s="11" t="s">
        <v>1365</v>
      </c>
      <c r="B110" s="11" t="str">
        <f t="shared" si="3"/>
        <v>DocumentFragment.cpp.obj :</v>
      </c>
      <c r="C110" s="11" t="str">
        <f t="shared" si="4"/>
        <v>"private: virtual unsigned short __cdecl Dom::Nodes::DocumentFragment::get_nodeType(void)const " (?get_nodeType@DocumentFragment@Nodes@Dom@@EEBAGXZ)</v>
      </c>
      <c r="D110" s="11" t="str">
        <f t="shared" si="5"/>
        <v xml:space="preserve">private: virtual unsigned short __cdecl Dom::Nodes::DocumentFragment::get_nodeType(void)const </v>
      </c>
    </row>
    <row r="111" spans="1:4" x14ac:dyDescent="0.3">
      <c r="A111" s="11" t="s">
        <v>1366</v>
      </c>
      <c r="B111" s="11" t="str">
        <f t="shared" si="3"/>
        <v>ShadowRoot.cpp.obj :</v>
      </c>
      <c r="C111" s="11" t="str">
        <f t="shared" si="4"/>
        <v>"private: virtual unsigned short __cdecl Dom::Nodes::DocumentFragment::get_nodeType(void)const " (?get_nodeType@DocumentFragment@Nodes@Dom@@EEBAGXZ)</v>
      </c>
      <c r="D111" s="11" t="str">
        <f t="shared" si="5"/>
        <v xml:space="preserve">private: virtual unsigned short __cdecl Dom::Nodes::DocumentFragment::get_nodeType(void)const </v>
      </c>
    </row>
    <row r="112" spans="1:4" x14ac:dyDescent="0.3">
      <c r="A112" s="11" t="s">
        <v>1367</v>
      </c>
      <c r="B112" s="11" t="str">
        <f t="shared" si="3"/>
        <v>DocumentFragment.cpp.obj :</v>
      </c>
      <c r="C112" s="11" t="str">
        <f t="shared" si="4"/>
        <v>"private: virtual class ext::string __cdecl Dom::Nodes::DocumentFragment::get_nodeName(void)const " (?get_nodeName@DocumentFragment@Nodes@Dom@@EEBA?AVstring@ext@@XZ)</v>
      </c>
      <c r="D112" s="11" t="str">
        <f t="shared" si="5"/>
        <v xml:space="preserve">private: virtual class ext::string __cdecl Dom::Nodes::DocumentFragment::get_nodeName(void)const </v>
      </c>
    </row>
    <row r="113" spans="1:4" x14ac:dyDescent="0.3">
      <c r="A113" s="11" t="s">
        <v>1368</v>
      </c>
      <c r="B113" s="11" t="str">
        <f t="shared" si="3"/>
        <v>ShadowRoot.cpp.obj :</v>
      </c>
      <c r="C113" s="11" t="str">
        <f t="shared" si="4"/>
        <v>"private: virtual class ext::string __cdecl Dom::Nodes::DocumentFragment::get_nodeName(void)const " (?get_nodeName@DocumentFragment@Nodes@Dom@@EEBA?AVstring@ext@@XZ)</v>
      </c>
      <c r="D113" s="11" t="str">
        <f t="shared" si="5"/>
        <v xml:space="preserve">private: virtual class ext::string __cdecl Dom::Nodes::DocumentFragment::get_nodeName(void)const </v>
      </c>
    </row>
    <row r="114" spans="1:4" x14ac:dyDescent="0.3">
      <c r="A114" s="11" t="s">
        <v>1369</v>
      </c>
      <c r="B114" s="11" t="str">
        <f t="shared" si="3"/>
        <v>DocumentFragment.cpp.obj :</v>
      </c>
      <c r="C114" s="11" t="str">
        <f t="shared" si="4"/>
        <v>"private: virtual class ext::string __cdecl Dom::Nodes::DocumentFragment::get_nodeValue(void)const " (?get_nodeValue@DocumentFragment@Nodes@Dom@@EEBA?AVstring@ext@@XZ)</v>
      </c>
      <c r="D114" s="11" t="str">
        <f t="shared" si="5"/>
        <v xml:space="preserve">private: virtual class ext::string __cdecl Dom::Nodes::DocumentFragment::get_nodeValue(void)const </v>
      </c>
    </row>
    <row r="115" spans="1:4" x14ac:dyDescent="0.3">
      <c r="A115" s="11" t="s">
        <v>1370</v>
      </c>
      <c r="B115" s="11" t="str">
        <f t="shared" si="3"/>
        <v>ShadowRoot.cpp.obj :</v>
      </c>
      <c r="C115" s="11" t="str">
        <f t="shared" si="4"/>
        <v>"private: virtual class ext::string __cdecl Dom::Nodes::DocumentFragment::get_nodeValue(void)const " (?get_nodeValue@DocumentFragment@Nodes@Dom@@EEBA?AVstring@ext@@XZ)</v>
      </c>
      <c r="D115" s="11" t="str">
        <f t="shared" si="5"/>
        <v xml:space="preserve">private: virtual class ext::string __cdecl Dom::Nodes::DocumentFragment::get_nodeValue(void)const </v>
      </c>
    </row>
    <row r="116" spans="1:4" x14ac:dyDescent="0.3">
      <c r="A116" s="11" t="s">
        <v>1371</v>
      </c>
      <c r="B116" s="11" t="str">
        <f t="shared" si="3"/>
        <v>DocumentFragment.cpp.obj :</v>
      </c>
      <c r="C116" s="11" t="str">
        <f t="shared" si="4"/>
        <v>"private: virtual class ext::string __cdecl Dom::Nodes::DocumentFragment::get_textContent(void)const " (?get_textContent@DocumentFragment@Nodes@Dom@@EEBA?AVstring@ext@@XZ)</v>
      </c>
      <c r="D116" s="11" t="str">
        <f t="shared" si="5"/>
        <v xml:space="preserve">private: virtual class ext::string __cdecl Dom::Nodes::DocumentFragment::get_textContent(void)const </v>
      </c>
    </row>
    <row r="117" spans="1:4" x14ac:dyDescent="0.3">
      <c r="A117" s="11" t="s">
        <v>1372</v>
      </c>
      <c r="B117" s="11" t="str">
        <f t="shared" si="3"/>
        <v>ShadowRoot.cpp.obj :</v>
      </c>
      <c r="C117" s="11" t="str">
        <f t="shared" si="4"/>
        <v>"private: virtual class ext::string __cdecl Dom::Nodes::DocumentFragment::get_textContent(void)const " (?get_textContent@DocumentFragment@Nodes@Dom@@EEBA?AVstring@ext@@XZ)</v>
      </c>
      <c r="D117" s="11" t="str">
        <f t="shared" si="5"/>
        <v xml:space="preserve">private: virtual class ext::string __cdecl Dom::Nodes::DocumentFragment::get_textContent(void)const </v>
      </c>
    </row>
    <row r="118" spans="1:4" x14ac:dyDescent="0.3">
      <c r="A118" s="11" t="s">
        <v>1373</v>
      </c>
      <c r="B118" s="11" t="str">
        <f t="shared" si="3"/>
        <v>DocumentFragment.cpp.obj :</v>
      </c>
      <c r="C118" s="11" t="str">
        <f t="shared" si="4"/>
        <v>"private: virtual void __cdecl Dom::Nodes::DocumentFragment::set_nodeValue(class ext::string)" (?set_nodeValue@DocumentFragment@Nodes@Dom@@EEAAXVstring@ext@@@Z)</v>
      </c>
      <c r="D118" s="11" t="str">
        <f t="shared" si="5"/>
        <v>private: virtual void __cdecl Dom::Nodes::DocumentFragment::set_nodeValue(class ext::string)</v>
      </c>
    </row>
    <row r="119" spans="1:4" x14ac:dyDescent="0.3">
      <c r="A119" s="11" t="s">
        <v>1374</v>
      </c>
      <c r="B119" s="11" t="str">
        <f t="shared" si="3"/>
        <v>ShadowRoot.cpp.obj :</v>
      </c>
      <c r="C119" s="11" t="str">
        <f t="shared" si="4"/>
        <v>"private: virtual void __cdecl Dom::Nodes::DocumentFragment::set_nodeValue(class ext::string)" (?set_nodeValue@DocumentFragment@Nodes@Dom@@EEAAXVstring@ext@@@Z)</v>
      </c>
      <c r="D119" s="11" t="str">
        <f t="shared" si="5"/>
        <v>private: virtual void __cdecl Dom::Nodes::DocumentFragment::set_nodeValue(class ext::string)</v>
      </c>
    </row>
    <row r="120" spans="1:4" x14ac:dyDescent="0.3">
      <c r="A120" s="11" t="s">
        <v>1375</v>
      </c>
      <c r="B120" s="11" t="str">
        <f t="shared" ref="B120:B147" si="6">MID(A120, 1, FIND(":", A120))</f>
        <v>DocumentFragment.cpp.obj :</v>
      </c>
      <c r="C120" s="11" t="str">
        <f t="shared" ref="C120:C147" si="7">MID(A120, FIND("symbol", A120) + LEN("symbol") + 1, LEN(A120))</f>
        <v>"private: virtual void __cdecl Dom::Nodes::DocumentFragment::set_textContent(class ext::string)" (?set_textContent@DocumentFragment@Nodes@Dom@@EEAAXVstring@ext@@@Z)</v>
      </c>
      <c r="D120" s="11" t="str">
        <f t="shared" ref="D120:D147" si="8">MID(C120, 2, FIND("""", C120, 2) - 2)</f>
        <v>private: virtual void __cdecl Dom::Nodes::DocumentFragment::set_textContent(class ext::string)</v>
      </c>
    </row>
    <row r="121" spans="1:4" x14ac:dyDescent="0.3">
      <c r="A121" s="11" t="s">
        <v>1376</v>
      </c>
      <c r="B121" s="11" t="str">
        <f t="shared" si="6"/>
        <v>ShadowRoot.cpp.obj :</v>
      </c>
      <c r="C121" s="11" t="str">
        <f t="shared" si="7"/>
        <v>"private: virtual void __cdecl Dom::Nodes::DocumentFragment::set_textContent(class ext::string)" (?set_textContent@DocumentFragment@Nodes@Dom@@EEAAXVstring@ext@@@Z)</v>
      </c>
      <c r="D121" s="11" t="str">
        <f t="shared" si="8"/>
        <v>private: virtual void __cdecl Dom::Nodes::DocumentFragment::set_textContent(class ext::string)</v>
      </c>
    </row>
    <row r="122" spans="1:4" x14ac:dyDescent="0.3">
      <c r="A122" s="11" t="s">
        <v>1377</v>
      </c>
      <c r="B122" s="11" t="str">
        <f t="shared" si="6"/>
        <v>DocumentType.cpp.obj :</v>
      </c>
      <c r="C122" s="11" t="str">
        <f t="shared" si="7"/>
        <v>"protected: virtual unsigned short __cdecl Dom::Nodes::DocumentType::get_nodeType(void)const " (?get_nodeType@DocumentType@Nodes@Dom@@MEBAGXZ)</v>
      </c>
      <c r="D122" s="11" t="str">
        <f t="shared" si="8"/>
        <v xml:space="preserve">protected: virtual unsigned short __cdecl Dom::Nodes::DocumentType::get_nodeType(void)const </v>
      </c>
    </row>
    <row r="123" spans="1:4" x14ac:dyDescent="0.3">
      <c r="A123" s="11" t="s">
        <v>1378</v>
      </c>
      <c r="B123" s="11" t="str">
        <f t="shared" si="6"/>
        <v>DocumentType.cpp.obj :</v>
      </c>
      <c r="C123" s="11" t="str">
        <f t="shared" si="7"/>
        <v>"protected: virtual class ext::string __cdecl Dom::Nodes::DocumentType::get_nodeName(void)const " (?get_nodeName@DocumentType@Nodes@Dom@@MEBA?AVstring@ext@@XZ)</v>
      </c>
      <c r="D123" s="11" t="str">
        <f t="shared" si="8"/>
        <v xml:space="preserve">protected: virtual class ext::string __cdecl Dom::Nodes::DocumentType::get_nodeName(void)const </v>
      </c>
    </row>
    <row r="124" spans="1:4" x14ac:dyDescent="0.3">
      <c r="A124" s="11" t="s">
        <v>1379</v>
      </c>
      <c r="B124" s="11" t="str">
        <f t="shared" si="6"/>
        <v>DocumentType.cpp.obj :</v>
      </c>
      <c r="C124" s="11" t="str">
        <f t="shared" si="7"/>
        <v>"protected: virtual class ext::string __cdecl Dom::Nodes::DocumentType::get_nodeValue(void)const " (?get_nodeValue@DocumentType@Nodes@Dom@@MEBA?AVstring@ext@@XZ)</v>
      </c>
      <c r="D124" s="11" t="str">
        <f t="shared" si="8"/>
        <v xml:space="preserve">protected: virtual class ext::string __cdecl Dom::Nodes::DocumentType::get_nodeValue(void)const </v>
      </c>
    </row>
    <row r="125" spans="1:4" x14ac:dyDescent="0.3">
      <c r="A125" s="11" t="s">
        <v>1380</v>
      </c>
      <c r="B125" s="11" t="str">
        <f t="shared" si="6"/>
        <v>DocumentType.cpp.obj :</v>
      </c>
      <c r="C125" s="11" t="str">
        <f t="shared" si="7"/>
        <v>"protected: virtual class ext::string __cdecl Dom::Nodes::DocumentType::get_textContent(void)const " (?get_textContent@DocumentType@Nodes@Dom@@MEBA?AVstring@ext@@XZ)</v>
      </c>
      <c r="D125" s="11" t="str">
        <f t="shared" si="8"/>
        <v xml:space="preserve">protected: virtual class ext::string __cdecl Dom::Nodes::DocumentType::get_textContent(void)const </v>
      </c>
    </row>
    <row r="126" spans="1:4" x14ac:dyDescent="0.3">
      <c r="A126" s="11" t="s">
        <v>1381</v>
      </c>
      <c r="B126" s="11" t="str">
        <f t="shared" si="6"/>
        <v>DocumentType.cpp.obj :</v>
      </c>
      <c r="C126" s="11" t="str">
        <f t="shared" si="7"/>
        <v>"protected: virtual void __cdecl Dom::Nodes::DocumentType::set_nodeValue(class ext::string)" (?set_nodeValue@DocumentType@Nodes@Dom@@MEAAXVstring@ext@@@Z)</v>
      </c>
      <c r="D126" s="11" t="str">
        <f t="shared" si="8"/>
        <v>protected: virtual void __cdecl Dom::Nodes::DocumentType::set_nodeValue(class ext::string)</v>
      </c>
    </row>
    <row r="127" spans="1:4" x14ac:dyDescent="0.3">
      <c r="A127" s="11" t="s">
        <v>1382</v>
      </c>
      <c r="B127" s="11" t="str">
        <f t="shared" si="6"/>
        <v>DocumentType.cpp.obj :</v>
      </c>
      <c r="C127" s="11" t="str">
        <f t="shared" si="7"/>
        <v>"protected: virtual void __cdecl Dom::Nodes::DocumentType::set_textContent(class ext::string)" (?set_textContent@DocumentType@Nodes@Dom@@MEAAXVstring@ext@@@Z)</v>
      </c>
      <c r="D127" s="11" t="str">
        <f t="shared" si="8"/>
        <v>protected: virtual void __cdecl Dom::Nodes::DocumentType::set_textContent(class ext::string)</v>
      </c>
    </row>
    <row r="128" spans="1:4" x14ac:dyDescent="0.3">
      <c r="A128" s="11" t="s">
        <v>1383</v>
      </c>
      <c r="B128" s="11" t="str">
        <f t="shared" si="6"/>
        <v>Element.cpp.obj :</v>
      </c>
      <c r="C128" s="11" t="str">
        <f t="shared" si="7"/>
        <v>"public: static class ext::string __cdecl Dom::Helpers::Trees::descendantTextContent(class Dom::Nodes::Node *)" (?descendantTextContent@Trees@Helpers@Dom@@SA?AVstring@ext@@PEAVNode@Nodes@3@@Z) referenced in function "protected: virtual class ext::string __cdecl Dom::Nodes::Element::get_textContent(void)const " (?get_textContent@Element@Nodes@Dom@@MEBA?AVstring@ext@@XZ)</v>
      </c>
      <c r="D128" s="11" t="str">
        <f t="shared" si="8"/>
        <v>public: static class ext::string __cdecl Dom::Helpers::Trees::descendantTextContent(class Dom::Nodes::Node *)</v>
      </c>
    </row>
    <row r="129" spans="1:4" x14ac:dyDescent="0.3">
      <c r="A129" s="11" t="s">
        <v>1384</v>
      </c>
      <c r="B129" s="11" t="str">
        <f t="shared" si="6"/>
        <v>Element.cpp.obj :</v>
      </c>
      <c r="C129" s="11" t="str">
        <f t="shared" si="7"/>
        <v>"protected: __cdecl Dom::Mixins::ParentNode&lt;class Dom::Nodes::Element&gt;::ParentNode&lt;class Dom::Nodes::Element&gt;(void)" (??0?$ParentNode@VElement@Nodes@Dom@@@Mixins@Dom@@IEAA@XZ) referenced in function "protected: __cdecl Dom::Nodes::Element::Element(void)" (??0Element@Nodes@Dom@@IEAA@XZ)</v>
      </c>
      <c r="D129" s="11" t="str">
        <f t="shared" si="8"/>
        <v>protected: __cdecl Dom::Mixins::ParentNode&lt;class Dom::Nodes::Element&gt;::ParentNode&lt;class Dom::Nodes::Element&gt;(void)</v>
      </c>
    </row>
    <row r="130" spans="1:4" x14ac:dyDescent="0.3">
      <c r="A130" s="11" t="s">
        <v>1385</v>
      </c>
      <c r="B130" s="11" t="str">
        <f t="shared" si="6"/>
        <v>Element.cpp.obj :</v>
      </c>
      <c r="C130" s="11" t="str">
        <f t="shared" si="7"/>
        <v>"protected: __cdecl Dom::Mixins::NonDocumentTypeChildNode&lt;class Dom::Nodes::Element&gt;::NonDocumentTypeChildNode&lt;class Dom::Nodes::Element&gt;(void)" (??0?$NonDocumentTypeChildNode@VElement@Nodes@Dom@@@Mixins@Dom@@IEAA@XZ) referenced in function "protected: __cdecl Dom::Nodes::Element::Element(void)" (??0Element@Nodes@Dom@@IEAA@XZ)</v>
      </c>
      <c r="D130" s="11" t="str">
        <f t="shared" si="8"/>
        <v>protected: __cdecl Dom::Mixins::NonDocumentTypeChildNode&lt;class Dom::Nodes::Element&gt;::NonDocumentTypeChildNode&lt;class Dom::Nodes::Element&gt;(void)</v>
      </c>
    </row>
    <row r="131" spans="1:4" x14ac:dyDescent="0.3">
      <c r="A131" s="11" t="s">
        <v>1386</v>
      </c>
      <c r="B131" s="11" t="str">
        <f t="shared" si="6"/>
        <v>Element.cpp.obj :</v>
      </c>
      <c r="C131" s="11" t="str">
        <f t="shared" si="7"/>
        <v>"protected: __cdecl Dom::Mixins::Slottable&lt;class Dom::Nodes::Element&gt;::Slottable&lt;class Dom::Nodes::Element&gt;(void)" (??0?$Slottable@VElement@Nodes@Dom@@@Mixins@Dom@@IEAA@XZ) referenced in function "protected: __cdecl Dom::Nodes::Element::Element(void)" (??0Element@Nodes@Dom@@IEAA@XZ)</v>
      </c>
      <c r="D131" s="11" t="str">
        <f t="shared" si="8"/>
        <v>protected: __cdecl Dom::Mixins::Slottable&lt;class Dom::Nodes::Element&gt;::Slottable&lt;class Dom::Nodes::Element&gt;(void)</v>
      </c>
    </row>
    <row r="132" spans="1:4" x14ac:dyDescent="0.3">
      <c r="A132" s="11" t="s">
        <v>1387</v>
      </c>
      <c r="B132" s="11" t="str">
        <f t="shared" si="6"/>
        <v>Element.cpp.obj :</v>
      </c>
      <c r="C132" s="11" t="str">
        <f t="shared" si="7"/>
        <v>"public: static void __cdecl Dom::Helpers::Nodes::stringReplaceAll(class ext::string,class Dom::Nodes::Node *)" (?stringReplaceAll@Nodes@Helpers@Dom@@SAXVstring@ext@@PEAVNode@13@@Z) referenced in function "protected: virtual void __cdecl Dom::Nodes::Element::set_textContent(class ext::string)" (?set_textContent@Element@Nodes@Dom@@MEAAXVstring@ext@@@Z)</v>
      </c>
      <c r="D132" s="11" t="str">
        <f t="shared" si="8"/>
        <v>public: static void __cdecl Dom::Helpers::Nodes::stringReplaceAll(class ext::string,class Dom::Nodes::Node *)</v>
      </c>
    </row>
    <row r="133" spans="1:4" x14ac:dyDescent="0.3">
      <c r="A133" s="11" t="s">
        <v>1388</v>
      </c>
      <c r="B133" s="11" t="str">
        <f t="shared" si="6"/>
        <v>Node.cpp.obj :</v>
      </c>
      <c r="C133" s="11" t="str">
        <f t="shared" si="7"/>
        <v>"public: static bool __cdecl Dom::Helpers::Trees::preceding(class Dom::Nodes::Node *,class Dom::Nodes::Node *)" (?preceding@Trees@Helpers@Dom@@SA_NPEAVNode@Nodes@3@0@Z) referenced in function "public: unsigned short __cdecl Dom::Nodes::Node::compareDocumentPosition(class Dom::Nodes::Node *)" (?compareDocumentPosition@Node@Nodes@Dom@@QEAAGPEAV123@@Z)</v>
      </c>
      <c r="D133" s="11" t="str">
        <f t="shared" si="8"/>
        <v>public: static bool __cdecl Dom::Helpers::Trees::preceding(class Dom::Nodes::Node *,class Dom::Nodes::Node *)</v>
      </c>
    </row>
    <row r="134" spans="1:4" x14ac:dyDescent="0.3">
      <c r="A134" s="11" t="s">
        <v>1389</v>
      </c>
      <c r="B134" s="11" t="str">
        <f t="shared" si="6"/>
        <v>Node.cpp.obj :</v>
      </c>
      <c r="C134" s="11" t="str">
        <f t="shared" si="7"/>
        <v>"public: static class ext::list&lt;class Dom::Nodes::Text *&gt; * __cdecl Dom::Helpers::Trees::descendantExclusiveTextNodes(class Dom::Nodes::Node *)" (?descendantExclusiveTextNodes@Trees@Helpers@Dom@@SAPEAV?$list@PEAVText@Nodes@Dom@@@ext@@PEAVNode@Nodes@3@@Z) referenced in function "public: void __cdecl Dom::Nodes::Node::normalize(void)" (?normalize@Node@Nodes@Dom@@QEAAXXZ)</v>
      </c>
      <c r="D134" s="11" t="str">
        <f t="shared" si="8"/>
        <v>public: static class ext::list&lt;class Dom::Nodes::Text *&gt; * __cdecl Dom::Helpers::Trees::descendantExclusiveTextNodes(class Dom::Nodes::Node *)</v>
      </c>
    </row>
    <row r="135" spans="1:4" x14ac:dyDescent="0.3">
      <c r="A135" s="11" t="s">
        <v>1390</v>
      </c>
      <c r="B135" s="11" t="str">
        <f t="shared" si="6"/>
        <v>Node.cpp.obj :</v>
      </c>
      <c r="C135" s="11" t="str">
        <f t="shared" si="7"/>
        <v>"public: static class ext::list&lt;class Dom::Nodes::Text *&gt; * __cdecl Dom::Helpers::Trees::contiguousExclusiveTextNodes(class Dom::Nodes::Node *)" (?contiguousExclusiveTextNodes@Trees@Helpers@Dom@@SAPEAV?$list@PEAVText@Nodes@Dom@@@ext@@PEAVNode@Nodes@3@@Z) referenced in function "public: void __cdecl Dom::Nodes::Node::normalize(void)" (?normalize@Node@Nodes@Dom@@QEAAXXZ)</v>
      </c>
      <c r="D135" s="11" t="str">
        <f t="shared" si="8"/>
        <v>public: static class ext::list&lt;class Dom::Nodes::Text *&gt; * __cdecl Dom::Helpers::Trees::contiguousExclusiveTextNodes(class Dom::Nodes::Node *)</v>
      </c>
    </row>
    <row r="136" spans="1:4" x14ac:dyDescent="0.3">
      <c r="A136" s="11" t="s">
        <v>1391</v>
      </c>
      <c r="B136" s="11" t="str">
        <f t="shared" si="6"/>
        <v>Text.cpp.obj :</v>
      </c>
      <c r="C136" s="11" t="str">
        <f t="shared" si="7"/>
        <v>"public: static class ext::list&lt;class Dom::Nodes::Text *&gt; * __cdecl Dom::Helpers::Trees::contiguousExclusiveTextNodes(class Dom::Nodes::Node *)" (?contiguousExclusiveTextNodes@Trees@Helpers@Dom@@SAPEAV?$list@PEAVText@Nodes@Dom@@@ext@@PEAVNode@Nodes@3@@Z)</v>
      </c>
      <c r="D136" s="11" t="str">
        <f t="shared" si="8"/>
        <v>public: static class ext::list&lt;class Dom::Nodes::Text *&gt; * __cdecl Dom::Helpers::Trees::contiguousExclusiveTextNodes(class Dom::Nodes::Node *)</v>
      </c>
    </row>
    <row r="137" spans="1:4" x14ac:dyDescent="0.3">
      <c r="A137" s="11" t="s">
        <v>1392</v>
      </c>
      <c r="B137" s="11" t="str">
        <f t="shared" si="6"/>
        <v>Node.cpp.obj :</v>
      </c>
      <c r="C137" s="11" t="str">
        <f t="shared" si="7"/>
        <v>"public: static bool __cdecl Dom::Helpers::Trees::isExclusiveTextNode(class Dom::Nodes::Node *)" (?isExclusiveTextNode@Trees@Helpers@Dom@@SA_NPEAVNode@Nodes@3@@Z) referenced in function "public: void __cdecl Dom::Nodes::Node::normalize(void)" (?normalize@Node@Nodes@Dom@@QEAAXXZ)</v>
      </c>
      <c r="D137" s="11" t="str">
        <f t="shared" si="8"/>
        <v>public: static bool __cdecl Dom::Helpers::Trees::isExclusiveTextNode(class Dom::Nodes::Node *)</v>
      </c>
    </row>
    <row r="138" spans="1:4" x14ac:dyDescent="0.3">
      <c r="A138" s="11" t="s">
        <v>1393</v>
      </c>
      <c r="B138" s="11" t="str">
        <f t="shared" si="6"/>
        <v>Text.cpp.obj :</v>
      </c>
      <c r="C138" s="11" t="str">
        <f t="shared" si="7"/>
        <v>"protected: __cdecl Dom::Mixins::Slottable&lt;class Dom::Nodes::Text&gt;::Slottable&lt;class Dom::Nodes::Text&gt;(void)" (??0?$Slottable@VText@Nodes@Dom@@@Mixins@Dom@@IEAA@XZ) referenced in function "public: __cdecl Dom::Nodes::Text::Text(class ext::string)" (??0Text@Nodes@Dom@@QEAA@Vstring@ext@@@Z)</v>
      </c>
      <c r="D138" s="11" t="str">
        <f t="shared" si="8"/>
        <v>protected: __cdecl Dom::Mixins::Slottable&lt;class Dom::Nodes::Text&gt;::Slottable&lt;class Dom::Nodes::Text&gt;(void)</v>
      </c>
    </row>
    <row r="139" spans="1:4" x14ac:dyDescent="0.3">
      <c r="A139" s="11" t="s">
        <v>1394</v>
      </c>
      <c r="B139" s="11" t="str">
        <f t="shared" si="6"/>
        <v>SBrowser.exe :</v>
      </c>
      <c r="C139" s="11" t="e">
        <f t="shared" si="7"/>
        <v>#VALUE!</v>
      </c>
      <c r="D139" s="11" t="e">
        <f t="shared" si="8"/>
        <v>#VALUE!</v>
      </c>
    </row>
    <row r="140" spans="1:4" x14ac:dyDescent="0.3">
      <c r="A140" s="11" t="s">
        <v>1395</v>
      </c>
      <c r="B140" s="11" t="str">
        <f t="shared" si="6"/>
        <v>NMAKE :</v>
      </c>
      <c r="C140" s="11" t="e">
        <f t="shared" si="7"/>
        <v>#VALUE!</v>
      </c>
      <c r="D140" s="11" t="e">
        <f t="shared" si="8"/>
        <v>#VALUE!</v>
      </c>
    </row>
    <row r="141" spans="1:4" x14ac:dyDescent="0.3">
      <c r="A141" s="11" t="s">
        <v>1396</v>
      </c>
      <c r="B141" s="11" t="e">
        <f t="shared" si="6"/>
        <v>#VALUE!</v>
      </c>
      <c r="C141" s="11" t="e">
        <f t="shared" si="7"/>
        <v>#VALUE!</v>
      </c>
      <c r="D141" s="11" t="e">
        <f t="shared" si="8"/>
        <v>#VALUE!</v>
      </c>
    </row>
    <row r="142" spans="1:4" x14ac:dyDescent="0.3">
      <c r="A142" s="11" t="s">
        <v>1397</v>
      </c>
      <c r="B142" s="11" t="str">
        <f t="shared" si="6"/>
        <v>NMAKE :</v>
      </c>
      <c r="C142" s="11" t="e">
        <f t="shared" si="7"/>
        <v>#VALUE!</v>
      </c>
      <c r="D142" s="11" t="e">
        <f t="shared" si="8"/>
        <v>#VALUE!</v>
      </c>
    </row>
    <row r="143" spans="1:4" x14ac:dyDescent="0.3">
      <c r="A143" s="11" t="s">
        <v>1396</v>
      </c>
      <c r="B143" s="11" t="e">
        <f t="shared" si="6"/>
        <v>#VALUE!</v>
      </c>
      <c r="C143" s="11" t="e">
        <f t="shared" si="7"/>
        <v>#VALUE!</v>
      </c>
      <c r="D143" s="11" t="e">
        <f t="shared" si="8"/>
        <v>#VALUE!</v>
      </c>
    </row>
    <row r="144" spans="1:4" x14ac:dyDescent="0.3">
      <c r="A144" s="11" t="s">
        <v>1397</v>
      </c>
      <c r="B144" s="11" t="str">
        <f t="shared" si="6"/>
        <v>NMAKE :</v>
      </c>
      <c r="C144" s="11" t="e">
        <f t="shared" si="7"/>
        <v>#VALUE!</v>
      </c>
      <c r="D144" s="11" t="e">
        <f t="shared" si="8"/>
        <v>#VALUE!</v>
      </c>
    </row>
    <row r="145" spans="1:4" x14ac:dyDescent="0.3">
      <c r="A145" s="11" t="s">
        <v>1396</v>
      </c>
      <c r="B145" s="11" t="e">
        <f t="shared" si="6"/>
        <v>#VALUE!</v>
      </c>
      <c r="C145" s="11" t="e">
        <f t="shared" si="7"/>
        <v>#VALUE!</v>
      </c>
      <c r="D145" s="11" t="e">
        <f t="shared" si="8"/>
        <v>#VALUE!</v>
      </c>
    </row>
    <row r="146" spans="1:4" x14ac:dyDescent="0.3">
      <c r="A146" s="11" t="s">
        <v>1397</v>
      </c>
      <c r="B146" s="11" t="str">
        <f t="shared" si="6"/>
        <v>NMAKE :</v>
      </c>
      <c r="C146" s="11" t="e">
        <f t="shared" si="7"/>
        <v>#VALUE!</v>
      </c>
      <c r="D146" s="11" t="e">
        <f t="shared" si="8"/>
        <v>#VALUE!</v>
      </c>
    </row>
    <row r="147" spans="1:4" x14ac:dyDescent="0.3">
      <c r="A147" s="11" t="s">
        <v>1396</v>
      </c>
      <c r="B147" s="11" t="e">
        <f t="shared" si="6"/>
        <v>#VALUE!</v>
      </c>
      <c r="C147" s="11" t="e">
        <f t="shared" si="7"/>
        <v>#VALUE!</v>
      </c>
      <c r="D147" s="11" t="e">
        <f t="shared" si="8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91BD-608F-4A95-83C5-0C00A4AC54E3}">
  <dimension ref="A1:H76"/>
  <sheetViews>
    <sheetView workbookViewId="0">
      <selection activeCell="H1" sqref="H1:H76"/>
    </sheetView>
  </sheetViews>
  <sheetFormatPr defaultColWidth="9.1796875" defaultRowHeight="12" x14ac:dyDescent="0.3"/>
  <cols>
    <col min="1" max="16384" width="9.1796875" style="11"/>
  </cols>
  <sheetData>
    <row r="1" spans="1:8" x14ac:dyDescent="0.3">
      <c r="A1" s="11" t="s">
        <v>1398</v>
      </c>
      <c r="B1" s="11" t="str">
        <f>MID(A1, 2, LEN(A1))</f>
        <v>"html"      , new Html::Objects::HtmlHtmlElement{}},</v>
      </c>
      <c r="C1" s="11" t="str">
        <f>MID(B1, 2, FIND("""", B1, 2) - 2)</f>
        <v>html</v>
      </c>
      <c r="D1" s="11" t="str">
        <f>"case """ &amp;C1&amp; """:"</f>
        <v>case "html":</v>
      </c>
      <c r="E1" s="11" t="str">
        <f>D1&amp; "auto* e = new Html::Elements::"</f>
        <v>case "html":auto* e = new Html::Elements::</v>
      </c>
      <c r="F1" s="11" t="str">
        <f>MID(A1, FIND("Objects::", A1) + LEN("Objects::"), LEN(A1))</f>
        <v>HtmlHtmlElement{}},</v>
      </c>
      <c r="G1" s="11" t="str">
        <f>E1&amp;F1</f>
        <v>case "html":auto* e = new Html::Elements::HtmlHtmlElement{}},</v>
      </c>
      <c r="H1" s="11" t="str">
        <f>MID(G1, 1, LEN(G1) - 2)&amp; "; break;"</f>
        <v>case "html":auto* e = new Html::Elements::HtmlHtmlElement{}; break;</v>
      </c>
    </row>
    <row r="2" spans="1:8" x14ac:dyDescent="0.3">
      <c r="A2" s="11" t="s">
        <v>1399</v>
      </c>
      <c r="B2" s="11" t="str">
        <f t="shared" ref="B2:B65" si="0">MID(A2, 2, LEN(A2))</f>
        <v>"head"      , new Html::Objects::HtmlHeadElement{}},</v>
      </c>
      <c r="C2" s="11" t="str">
        <f t="shared" ref="C2:C65" si="1">MID(B2, 2, FIND("""", B2, 2) - 2)</f>
        <v>head</v>
      </c>
      <c r="D2" s="11" t="str">
        <f t="shared" ref="D2:D65" si="2">"case """ &amp;C2&amp; """:"</f>
        <v>case "head":</v>
      </c>
      <c r="E2" s="11" t="str">
        <f t="shared" ref="E2:E65" si="3">D2&amp; "auto* e = new Html::Elements::"</f>
        <v>case "head":auto* e = new Html::Elements::</v>
      </c>
      <c r="F2" s="11" t="str">
        <f t="shared" ref="F2:F65" si="4">MID(A2, FIND("Objects::", A2) + LEN("Objects::"), LEN(A2))</f>
        <v>HtmlHeadElement{}},</v>
      </c>
      <c r="G2" s="11" t="str">
        <f t="shared" ref="G2:G65" si="5">E2&amp;F2</f>
        <v>case "head":auto* e = new Html::Elements::HtmlHeadElement{}},</v>
      </c>
      <c r="H2" s="11" t="str">
        <f t="shared" ref="H2:H65" si="6">MID(G2, 1, LEN(G2) - 2)&amp; "; break;"</f>
        <v>case "head":auto* e = new Html::Elements::HtmlHeadElement{}; break;</v>
      </c>
    </row>
    <row r="3" spans="1:8" x14ac:dyDescent="0.3">
      <c r="A3" s="11" t="s">
        <v>1400</v>
      </c>
      <c r="B3" s="11" t="str">
        <f t="shared" si="0"/>
        <v>"title"     , new Html::Objects::HtmlTitleElement{}},</v>
      </c>
      <c r="C3" s="11" t="str">
        <f t="shared" si="1"/>
        <v>title</v>
      </c>
      <c r="D3" s="11" t="str">
        <f t="shared" si="2"/>
        <v>case "title":</v>
      </c>
      <c r="E3" s="11" t="str">
        <f t="shared" si="3"/>
        <v>case "title":auto* e = new Html::Elements::</v>
      </c>
      <c r="F3" s="11" t="str">
        <f t="shared" si="4"/>
        <v>HtmlTitleElement{}},</v>
      </c>
      <c r="G3" s="11" t="str">
        <f t="shared" si="5"/>
        <v>case "title":auto* e = new Html::Elements::HtmlTitleElement{}},</v>
      </c>
      <c r="H3" s="11" t="str">
        <f t="shared" si="6"/>
        <v>case "title":auto* e = new Html::Elements::HtmlTitleElement{}; break;</v>
      </c>
    </row>
    <row r="4" spans="1:8" x14ac:dyDescent="0.3">
      <c r="A4" s="11" t="s">
        <v>1401</v>
      </c>
      <c r="B4" s="11" t="str">
        <f t="shared" si="0"/>
        <v>"base"      , new Html::Objects::HtmlBaseElement{}},</v>
      </c>
      <c r="C4" s="11" t="str">
        <f t="shared" si="1"/>
        <v>base</v>
      </c>
      <c r="D4" s="11" t="str">
        <f t="shared" si="2"/>
        <v>case "base":</v>
      </c>
      <c r="E4" s="11" t="str">
        <f t="shared" si="3"/>
        <v>case "base":auto* e = new Html::Elements::</v>
      </c>
      <c r="F4" s="11" t="str">
        <f t="shared" si="4"/>
        <v>HtmlBaseElement{}},</v>
      </c>
      <c r="G4" s="11" t="str">
        <f t="shared" si="5"/>
        <v>case "base":auto* e = new Html::Elements::HtmlBaseElement{}},</v>
      </c>
      <c r="H4" s="11" t="str">
        <f t="shared" si="6"/>
        <v>case "base":auto* e = new Html::Elements::HtmlBaseElement{}; break;</v>
      </c>
    </row>
    <row r="5" spans="1:8" x14ac:dyDescent="0.3">
      <c r="A5" s="11" t="s">
        <v>1402</v>
      </c>
      <c r="B5" s="11" t="str">
        <f t="shared" si="0"/>
        <v>"link"      , new Html::Objects::HtmlLinkElement{}},</v>
      </c>
      <c r="C5" s="11" t="str">
        <f t="shared" si="1"/>
        <v>link</v>
      </c>
      <c r="D5" s="11" t="str">
        <f t="shared" si="2"/>
        <v>case "link":</v>
      </c>
      <c r="E5" s="11" t="str">
        <f t="shared" si="3"/>
        <v>case "link":auto* e = new Html::Elements::</v>
      </c>
      <c r="F5" s="11" t="str">
        <f t="shared" si="4"/>
        <v>HtmlLinkElement{}},</v>
      </c>
      <c r="G5" s="11" t="str">
        <f t="shared" si="5"/>
        <v>case "link":auto* e = new Html::Elements::HtmlLinkElement{}},</v>
      </c>
      <c r="H5" s="11" t="str">
        <f t="shared" si="6"/>
        <v>case "link":auto* e = new Html::Elements::HtmlLinkElement{}; break;</v>
      </c>
    </row>
    <row r="6" spans="1:8" x14ac:dyDescent="0.3">
      <c r="A6" s="11" t="s">
        <v>1403</v>
      </c>
      <c r="B6" s="11" t="str">
        <f t="shared" si="0"/>
        <v>"meta"      , new Html::Objects::HtmlMetaElement{}},</v>
      </c>
      <c r="C6" s="11" t="str">
        <f t="shared" si="1"/>
        <v>meta</v>
      </c>
      <c r="D6" s="11" t="str">
        <f t="shared" si="2"/>
        <v>case "meta":</v>
      </c>
      <c r="E6" s="11" t="str">
        <f t="shared" si="3"/>
        <v>case "meta":auto* e = new Html::Elements::</v>
      </c>
      <c r="F6" s="11" t="str">
        <f t="shared" si="4"/>
        <v>HtmlMetaElement{}},</v>
      </c>
      <c r="G6" s="11" t="str">
        <f t="shared" si="5"/>
        <v>case "meta":auto* e = new Html::Elements::HtmlMetaElement{}},</v>
      </c>
      <c r="H6" s="11" t="str">
        <f t="shared" si="6"/>
        <v>case "meta":auto* e = new Html::Elements::HtmlMetaElement{}; break;</v>
      </c>
    </row>
    <row r="7" spans="1:8" x14ac:dyDescent="0.3">
      <c r="A7" s="11" t="s">
        <v>1404</v>
      </c>
      <c r="B7" s="11" t="str">
        <f t="shared" si="0"/>
        <v>"style"     , new Html::Objects::HtmlStyleElement{}},</v>
      </c>
      <c r="C7" s="11" t="str">
        <f t="shared" si="1"/>
        <v>style</v>
      </c>
      <c r="D7" s="11" t="str">
        <f t="shared" si="2"/>
        <v>case "style":</v>
      </c>
      <c r="E7" s="11" t="str">
        <f t="shared" si="3"/>
        <v>case "style":auto* e = new Html::Elements::</v>
      </c>
      <c r="F7" s="11" t="str">
        <f t="shared" si="4"/>
        <v>HtmlStyleElement{}},</v>
      </c>
      <c r="G7" s="11" t="str">
        <f t="shared" si="5"/>
        <v>case "style":auto* e = new Html::Elements::HtmlStyleElement{}},</v>
      </c>
      <c r="H7" s="11" t="str">
        <f t="shared" si="6"/>
        <v>case "style":auto* e = new Html::Elements::HtmlStyleElement{}; break;</v>
      </c>
    </row>
    <row r="8" spans="1:8" x14ac:dyDescent="0.3">
      <c r="A8" s="11" t="s">
        <v>1405</v>
      </c>
      <c r="B8" s="11" t="str">
        <f t="shared" si="0"/>
        <v>"body"      , new Html::Objects::HtmlBodyElement{}},</v>
      </c>
      <c r="C8" s="11" t="str">
        <f t="shared" si="1"/>
        <v>body</v>
      </c>
      <c r="D8" s="11" t="str">
        <f t="shared" si="2"/>
        <v>case "body":</v>
      </c>
      <c r="E8" s="11" t="str">
        <f t="shared" si="3"/>
        <v>case "body":auto* e = new Html::Elements::</v>
      </c>
      <c r="F8" s="11" t="str">
        <f t="shared" si="4"/>
        <v>HtmlBodyElement{}},</v>
      </c>
      <c r="G8" s="11" t="str">
        <f t="shared" si="5"/>
        <v>case "body":auto* e = new Html::Elements::HtmlBodyElement{}},</v>
      </c>
      <c r="H8" s="11" t="str">
        <f t="shared" si="6"/>
        <v>case "body":auto* e = new Html::Elements::HtmlBodyElement{}; break;</v>
      </c>
    </row>
    <row r="9" spans="1:8" x14ac:dyDescent="0.3">
      <c r="A9" s="11" t="s">
        <v>1406</v>
      </c>
      <c r="B9" s="11" t="str">
        <f t="shared" si="0"/>
        <v>"article"   , new Html::Objects::HtmlElement{}},</v>
      </c>
      <c r="C9" s="11" t="str">
        <f t="shared" si="1"/>
        <v>article</v>
      </c>
      <c r="D9" s="11" t="str">
        <f t="shared" si="2"/>
        <v>case "article":</v>
      </c>
      <c r="E9" s="11" t="str">
        <f t="shared" si="3"/>
        <v>case "article":auto* e = new Html::Elements::</v>
      </c>
      <c r="F9" s="11" t="str">
        <f t="shared" si="4"/>
        <v>HtmlElement{}},</v>
      </c>
      <c r="G9" s="11" t="str">
        <f t="shared" si="5"/>
        <v>case "article":auto* e = new Html::Elements::HtmlElement{}},</v>
      </c>
      <c r="H9" s="11" t="str">
        <f t="shared" si="6"/>
        <v>case "article":auto* e = new Html::Elements::HtmlElement{}; break;</v>
      </c>
    </row>
    <row r="10" spans="1:8" x14ac:dyDescent="0.3">
      <c r="A10" s="11" t="s">
        <v>1407</v>
      </c>
      <c r="B10" s="11" t="str">
        <f t="shared" si="0"/>
        <v>"section"   , new Html::Objects::HtmlElement{}},</v>
      </c>
      <c r="C10" s="11" t="str">
        <f t="shared" si="1"/>
        <v>section</v>
      </c>
      <c r="D10" s="11" t="str">
        <f t="shared" si="2"/>
        <v>case "section":</v>
      </c>
      <c r="E10" s="11" t="str">
        <f t="shared" si="3"/>
        <v>case "section":auto* e = new Html::Elements::</v>
      </c>
      <c r="F10" s="11" t="str">
        <f t="shared" si="4"/>
        <v>HtmlElement{}},</v>
      </c>
      <c r="G10" s="11" t="str">
        <f t="shared" si="5"/>
        <v>case "section":auto* e = new Html::Elements::HtmlElement{}},</v>
      </c>
      <c r="H10" s="11" t="str">
        <f t="shared" si="6"/>
        <v>case "section":auto* e = new Html::Elements::HtmlElement{}; break;</v>
      </c>
    </row>
    <row r="11" spans="1:8" x14ac:dyDescent="0.3">
      <c r="A11" s="11" t="s">
        <v>1408</v>
      </c>
      <c r="B11" s="11" t="str">
        <f t="shared" si="0"/>
        <v>"nav"       , new Html::Objects::HtmlElement{}},</v>
      </c>
      <c r="C11" s="11" t="str">
        <f t="shared" si="1"/>
        <v>nav</v>
      </c>
      <c r="D11" s="11" t="str">
        <f t="shared" si="2"/>
        <v>case "nav":</v>
      </c>
      <c r="E11" s="11" t="str">
        <f t="shared" si="3"/>
        <v>case "nav":auto* e = new Html::Elements::</v>
      </c>
      <c r="F11" s="11" t="str">
        <f t="shared" si="4"/>
        <v>HtmlElement{}},</v>
      </c>
      <c r="G11" s="11" t="str">
        <f t="shared" si="5"/>
        <v>case "nav":auto* e = new Html::Elements::HtmlElement{}},</v>
      </c>
      <c r="H11" s="11" t="str">
        <f t="shared" si="6"/>
        <v>case "nav":auto* e = new Html::Elements::HtmlElement{}; break;</v>
      </c>
    </row>
    <row r="12" spans="1:8" x14ac:dyDescent="0.3">
      <c r="A12" s="11" t="s">
        <v>1409</v>
      </c>
      <c r="B12" s="11" t="str">
        <f t="shared" si="0"/>
        <v>"aside"     , new Html::Objects::HtmlElement{}},</v>
      </c>
      <c r="C12" s="11" t="str">
        <f t="shared" si="1"/>
        <v>aside</v>
      </c>
      <c r="D12" s="11" t="str">
        <f t="shared" si="2"/>
        <v>case "aside":</v>
      </c>
      <c r="E12" s="11" t="str">
        <f t="shared" si="3"/>
        <v>case "aside":auto* e = new Html::Elements::</v>
      </c>
      <c r="F12" s="11" t="str">
        <f t="shared" si="4"/>
        <v>HtmlElement{}},</v>
      </c>
      <c r="G12" s="11" t="str">
        <f t="shared" si="5"/>
        <v>case "aside":auto* e = new Html::Elements::HtmlElement{}},</v>
      </c>
      <c r="H12" s="11" t="str">
        <f t="shared" si="6"/>
        <v>case "aside":auto* e = new Html::Elements::HtmlElement{}; break;</v>
      </c>
    </row>
    <row r="13" spans="1:8" x14ac:dyDescent="0.3">
      <c r="A13" s="11" t="s">
        <v>1410</v>
      </c>
      <c r="B13" s="11" t="str">
        <f t="shared" si="0"/>
        <v>"h1"        , new Html::Objects::HtmlHeadingElement{}},</v>
      </c>
      <c r="C13" s="11" t="str">
        <f t="shared" si="1"/>
        <v>h1</v>
      </c>
      <c r="D13" s="11" t="str">
        <f t="shared" si="2"/>
        <v>case "h1":</v>
      </c>
      <c r="E13" s="11" t="str">
        <f t="shared" si="3"/>
        <v>case "h1":auto* e = new Html::Elements::</v>
      </c>
      <c r="F13" s="11" t="str">
        <f t="shared" si="4"/>
        <v>HtmlHeadingElement{}},</v>
      </c>
      <c r="G13" s="11" t="str">
        <f t="shared" si="5"/>
        <v>case "h1":auto* e = new Html::Elements::HtmlHeadingElement{}},</v>
      </c>
      <c r="H13" s="11" t="str">
        <f t="shared" si="6"/>
        <v>case "h1":auto* e = new Html::Elements::HtmlHeadingElement{}; break;</v>
      </c>
    </row>
    <row r="14" spans="1:8" x14ac:dyDescent="0.3">
      <c r="A14" s="11" t="s">
        <v>1411</v>
      </c>
      <c r="B14" s="11" t="str">
        <f t="shared" si="0"/>
        <v>"h2"        , new Html::Objects::HtmlHeadingElement{}},</v>
      </c>
      <c r="C14" s="11" t="str">
        <f t="shared" si="1"/>
        <v>h2</v>
      </c>
      <c r="D14" s="11" t="str">
        <f t="shared" si="2"/>
        <v>case "h2":</v>
      </c>
      <c r="E14" s="11" t="str">
        <f t="shared" si="3"/>
        <v>case "h2":auto* e = new Html::Elements::</v>
      </c>
      <c r="F14" s="11" t="str">
        <f t="shared" si="4"/>
        <v>HtmlHeadingElement{}},</v>
      </c>
      <c r="G14" s="11" t="str">
        <f t="shared" si="5"/>
        <v>case "h2":auto* e = new Html::Elements::HtmlHeadingElement{}},</v>
      </c>
      <c r="H14" s="11" t="str">
        <f t="shared" si="6"/>
        <v>case "h2":auto* e = new Html::Elements::HtmlHeadingElement{}; break;</v>
      </c>
    </row>
    <row r="15" spans="1:8" x14ac:dyDescent="0.3">
      <c r="A15" s="11" t="s">
        <v>1412</v>
      </c>
      <c r="B15" s="11" t="str">
        <f t="shared" si="0"/>
        <v>"h3"        , new Html::Objects::HtmlHeadingElement{}},</v>
      </c>
      <c r="C15" s="11" t="str">
        <f t="shared" si="1"/>
        <v>h3</v>
      </c>
      <c r="D15" s="11" t="str">
        <f t="shared" si="2"/>
        <v>case "h3":</v>
      </c>
      <c r="E15" s="11" t="str">
        <f t="shared" si="3"/>
        <v>case "h3":auto* e = new Html::Elements::</v>
      </c>
      <c r="F15" s="11" t="str">
        <f t="shared" si="4"/>
        <v>HtmlHeadingElement{}},</v>
      </c>
      <c r="G15" s="11" t="str">
        <f t="shared" si="5"/>
        <v>case "h3":auto* e = new Html::Elements::HtmlHeadingElement{}},</v>
      </c>
      <c r="H15" s="11" t="str">
        <f t="shared" si="6"/>
        <v>case "h3":auto* e = new Html::Elements::HtmlHeadingElement{}; break;</v>
      </c>
    </row>
    <row r="16" spans="1:8" x14ac:dyDescent="0.3">
      <c r="A16" s="11" t="s">
        <v>1413</v>
      </c>
      <c r="B16" s="11" t="str">
        <f t="shared" si="0"/>
        <v>"h4"        , new Html::Objects::HtmlHeadingElement{}},</v>
      </c>
      <c r="C16" s="11" t="str">
        <f t="shared" si="1"/>
        <v>h4</v>
      </c>
      <c r="D16" s="11" t="str">
        <f t="shared" si="2"/>
        <v>case "h4":</v>
      </c>
      <c r="E16" s="11" t="str">
        <f t="shared" si="3"/>
        <v>case "h4":auto* e = new Html::Elements::</v>
      </c>
      <c r="F16" s="11" t="str">
        <f t="shared" si="4"/>
        <v>HtmlHeadingElement{}},</v>
      </c>
      <c r="G16" s="11" t="str">
        <f t="shared" si="5"/>
        <v>case "h4":auto* e = new Html::Elements::HtmlHeadingElement{}},</v>
      </c>
      <c r="H16" s="11" t="str">
        <f t="shared" si="6"/>
        <v>case "h4":auto* e = new Html::Elements::HtmlHeadingElement{}; break;</v>
      </c>
    </row>
    <row r="17" spans="1:8" x14ac:dyDescent="0.3">
      <c r="A17" s="11" t="s">
        <v>1414</v>
      </c>
      <c r="B17" s="11" t="str">
        <f t="shared" si="0"/>
        <v>"h5"        , new Html::Objects::HtmlHeadingElement{}},</v>
      </c>
      <c r="C17" s="11" t="str">
        <f t="shared" si="1"/>
        <v>h5</v>
      </c>
      <c r="D17" s="11" t="str">
        <f t="shared" si="2"/>
        <v>case "h5":</v>
      </c>
      <c r="E17" s="11" t="str">
        <f t="shared" si="3"/>
        <v>case "h5":auto* e = new Html::Elements::</v>
      </c>
      <c r="F17" s="11" t="str">
        <f t="shared" si="4"/>
        <v>HtmlHeadingElement{}},</v>
      </c>
      <c r="G17" s="11" t="str">
        <f t="shared" si="5"/>
        <v>case "h5":auto* e = new Html::Elements::HtmlHeadingElement{}},</v>
      </c>
      <c r="H17" s="11" t="str">
        <f t="shared" si="6"/>
        <v>case "h5":auto* e = new Html::Elements::HtmlHeadingElement{}; break;</v>
      </c>
    </row>
    <row r="18" spans="1:8" x14ac:dyDescent="0.3">
      <c r="A18" s="11" t="s">
        <v>1415</v>
      </c>
      <c r="B18" s="11" t="str">
        <f t="shared" si="0"/>
        <v>"h6"        , new Html::Objects::HtmlHeadingElement{}},</v>
      </c>
      <c r="C18" s="11" t="str">
        <f t="shared" si="1"/>
        <v>h6</v>
      </c>
      <c r="D18" s="11" t="str">
        <f t="shared" si="2"/>
        <v>case "h6":</v>
      </c>
      <c r="E18" s="11" t="str">
        <f t="shared" si="3"/>
        <v>case "h6":auto* e = new Html::Elements::</v>
      </c>
      <c r="F18" s="11" t="str">
        <f t="shared" si="4"/>
        <v>HtmlHeadingElement{}},</v>
      </c>
      <c r="G18" s="11" t="str">
        <f t="shared" si="5"/>
        <v>case "h6":auto* e = new Html::Elements::HtmlHeadingElement{}},</v>
      </c>
      <c r="H18" s="11" t="str">
        <f t="shared" si="6"/>
        <v>case "h6":auto* e = new Html::Elements::HtmlHeadingElement{}; break;</v>
      </c>
    </row>
    <row r="19" spans="1:8" x14ac:dyDescent="0.3">
      <c r="A19" s="11" t="s">
        <v>1416</v>
      </c>
      <c r="B19" s="11" t="str">
        <f t="shared" si="0"/>
        <v>"hgroup"    , new Html::Objects::HtmlElement{}},</v>
      </c>
      <c r="C19" s="11" t="str">
        <f t="shared" si="1"/>
        <v>hgroup</v>
      </c>
      <c r="D19" s="11" t="str">
        <f t="shared" si="2"/>
        <v>case "hgroup":</v>
      </c>
      <c r="E19" s="11" t="str">
        <f t="shared" si="3"/>
        <v>case "hgroup":auto* e = new Html::Elements::</v>
      </c>
      <c r="F19" s="11" t="str">
        <f t="shared" si="4"/>
        <v>HtmlElement{}},</v>
      </c>
      <c r="G19" s="11" t="str">
        <f t="shared" si="5"/>
        <v>case "hgroup":auto* e = new Html::Elements::HtmlElement{}},</v>
      </c>
      <c r="H19" s="11" t="str">
        <f t="shared" si="6"/>
        <v>case "hgroup":auto* e = new Html::Elements::HtmlElement{}; break;</v>
      </c>
    </row>
    <row r="20" spans="1:8" x14ac:dyDescent="0.3">
      <c r="A20" s="11" t="s">
        <v>1417</v>
      </c>
      <c r="B20" s="11" t="str">
        <f t="shared" si="0"/>
        <v>"header"    , new Html::Objects::HtmlElement{}},</v>
      </c>
      <c r="C20" s="11" t="str">
        <f t="shared" si="1"/>
        <v>header</v>
      </c>
      <c r="D20" s="11" t="str">
        <f t="shared" si="2"/>
        <v>case "header":</v>
      </c>
      <c r="E20" s="11" t="str">
        <f t="shared" si="3"/>
        <v>case "header":auto* e = new Html::Elements::</v>
      </c>
      <c r="F20" s="11" t="str">
        <f t="shared" si="4"/>
        <v>HtmlElement{}},</v>
      </c>
      <c r="G20" s="11" t="str">
        <f t="shared" si="5"/>
        <v>case "header":auto* e = new Html::Elements::HtmlElement{}},</v>
      </c>
      <c r="H20" s="11" t="str">
        <f t="shared" si="6"/>
        <v>case "header":auto* e = new Html::Elements::HtmlElement{}; break;</v>
      </c>
    </row>
    <row r="21" spans="1:8" x14ac:dyDescent="0.3">
      <c r="A21" s="11" t="s">
        <v>1418</v>
      </c>
      <c r="B21" s="11" t="str">
        <f t="shared" si="0"/>
        <v>"footer"    , new Html::Objects::HtmlElement{}},</v>
      </c>
      <c r="C21" s="11" t="str">
        <f t="shared" si="1"/>
        <v>footer</v>
      </c>
      <c r="D21" s="11" t="str">
        <f t="shared" si="2"/>
        <v>case "footer":</v>
      </c>
      <c r="E21" s="11" t="str">
        <f t="shared" si="3"/>
        <v>case "footer":auto* e = new Html::Elements::</v>
      </c>
      <c r="F21" s="11" t="str">
        <f t="shared" si="4"/>
        <v>HtmlElement{}},</v>
      </c>
      <c r="G21" s="11" t="str">
        <f t="shared" si="5"/>
        <v>case "footer":auto* e = new Html::Elements::HtmlElement{}},</v>
      </c>
      <c r="H21" s="11" t="str">
        <f t="shared" si="6"/>
        <v>case "footer":auto* e = new Html::Elements::HtmlElement{}; break;</v>
      </c>
    </row>
    <row r="22" spans="1:8" x14ac:dyDescent="0.3">
      <c r="A22" s="11" t="s">
        <v>1419</v>
      </c>
      <c r="B22" s="11" t="str">
        <f t="shared" si="0"/>
        <v>"address"   , new Html::Objects::HtmlElement{}},</v>
      </c>
      <c r="C22" s="11" t="str">
        <f t="shared" si="1"/>
        <v>address</v>
      </c>
      <c r="D22" s="11" t="str">
        <f t="shared" si="2"/>
        <v>case "address":</v>
      </c>
      <c r="E22" s="11" t="str">
        <f t="shared" si="3"/>
        <v>case "address":auto* e = new Html::Elements::</v>
      </c>
      <c r="F22" s="11" t="str">
        <f t="shared" si="4"/>
        <v>HtmlElement{}},</v>
      </c>
      <c r="G22" s="11" t="str">
        <f t="shared" si="5"/>
        <v>case "address":auto* e = new Html::Elements::HtmlElement{}},</v>
      </c>
      <c r="H22" s="11" t="str">
        <f t="shared" si="6"/>
        <v>case "address":auto* e = new Html::Elements::HtmlElement{}; break;</v>
      </c>
    </row>
    <row r="23" spans="1:8" x14ac:dyDescent="0.3">
      <c r="A23" s="11" t="s">
        <v>1420</v>
      </c>
      <c r="B23" s="11" t="str">
        <f t="shared" si="0"/>
        <v>"p"         , new Html::Objects::HtmlParagraphElement{}},</v>
      </c>
      <c r="C23" s="11" t="str">
        <f t="shared" si="1"/>
        <v>p</v>
      </c>
      <c r="D23" s="11" t="str">
        <f t="shared" si="2"/>
        <v>case "p":</v>
      </c>
      <c r="E23" s="11" t="str">
        <f t="shared" si="3"/>
        <v>case "p":auto* e = new Html::Elements::</v>
      </c>
      <c r="F23" s="11" t="str">
        <f t="shared" si="4"/>
        <v>HtmlParagraphElement{}},</v>
      </c>
      <c r="G23" s="11" t="str">
        <f t="shared" si="5"/>
        <v>case "p":auto* e = new Html::Elements::HtmlParagraphElement{}},</v>
      </c>
      <c r="H23" s="11" t="str">
        <f t="shared" si="6"/>
        <v>case "p":auto* e = new Html::Elements::HtmlParagraphElement{}; break;</v>
      </c>
    </row>
    <row r="24" spans="1:8" x14ac:dyDescent="0.3">
      <c r="A24" s="11" t="s">
        <v>1421</v>
      </c>
      <c r="B24" s="11" t="str">
        <f t="shared" si="0"/>
        <v>"hr"        , new Html::Objects::HtmlHRElement{}},</v>
      </c>
      <c r="C24" s="11" t="str">
        <f t="shared" si="1"/>
        <v>hr</v>
      </c>
      <c r="D24" s="11" t="str">
        <f t="shared" si="2"/>
        <v>case "hr":</v>
      </c>
      <c r="E24" s="11" t="str">
        <f t="shared" si="3"/>
        <v>case "hr":auto* e = new Html::Elements::</v>
      </c>
      <c r="F24" s="11" t="str">
        <f t="shared" si="4"/>
        <v>HtmlHRElement{}},</v>
      </c>
      <c r="G24" s="11" t="str">
        <f t="shared" si="5"/>
        <v>case "hr":auto* e = new Html::Elements::HtmlHRElement{}},</v>
      </c>
      <c r="H24" s="11" t="str">
        <f t="shared" si="6"/>
        <v>case "hr":auto* e = new Html::Elements::HtmlHRElement{}; break;</v>
      </c>
    </row>
    <row r="25" spans="1:8" x14ac:dyDescent="0.3">
      <c r="A25" s="11" t="s">
        <v>1422</v>
      </c>
      <c r="B25" s="11" t="str">
        <f t="shared" si="0"/>
        <v>"pre"       , new Html::Objects::HtmlPreElement{}},</v>
      </c>
      <c r="C25" s="11" t="str">
        <f t="shared" si="1"/>
        <v>pre</v>
      </c>
      <c r="D25" s="11" t="str">
        <f t="shared" si="2"/>
        <v>case "pre":</v>
      </c>
      <c r="E25" s="11" t="str">
        <f t="shared" si="3"/>
        <v>case "pre":auto* e = new Html::Elements::</v>
      </c>
      <c r="F25" s="11" t="str">
        <f t="shared" si="4"/>
        <v>HtmlPreElement{}},</v>
      </c>
      <c r="G25" s="11" t="str">
        <f t="shared" si="5"/>
        <v>case "pre":auto* e = new Html::Elements::HtmlPreElement{}},</v>
      </c>
      <c r="H25" s="11" t="str">
        <f t="shared" si="6"/>
        <v>case "pre":auto* e = new Html::Elements::HtmlPreElement{}; break;</v>
      </c>
    </row>
    <row r="26" spans="1:8" x14ac:dyDescent="0.3">
      <c r="A26" s="11" t="s">
        <v>1423</v>
      </c>
      <c r="B26" s="11" t="str">
        <f t="shared" si="0"/>
        <v>"blockquote", new Html::Objects::HtmlQuoteElement{}},</v>
      </c>
      <c r="C26" s="11" t="str">
        <f t="shared" si="1"/>
        <v>blockquote</v>
      </c>
      <c r="D26" s="11" t="str">
        <f t="shared" si="2"/>
        <v>case "blockquote":</v>
      </c>
      <c r="E26" s="11" t="str">
        <f t="shared" si="3"/>
        <v>case "blockquote":auto* e = new Html::Elements::</v>
      </c>
      <c r="F26" s="11" t="str">
        <f t="shared" si="4"/>
        <v>HtmlQuoteElement{}},</v>
      </c>
      <c r="G26" s="11" t="str">
        <f t="shared" si="5"/>
        <v>case "blockquote":auto* e = new Html::Elements::HtmlQuoteElement{}},</v>
      </c>
      <c r="H26" s="11" t="str">
        <f t="shared" si="6"/>
        <v>case "blockquote":auto* e = new Html::Elements::HtmlQuoteElement{}; break;</v>
      </c>
    </row>
    <row r="27" spans="1:8" x14ac:dyDescent="0.3">
      <c r="A27" s="11" t="s">
        <v>1424</v>
      </c>
      <c r="B27" s="11" t="str">
        <f t="shared" si="0"/>
        <v>"ol"        , new Html::Objects::HtmlOListElement{}},</v>
      </c>
      <c r="C27" s="11" t="str">
        <f t="shared" si="1"/>
        <v>ol</v>
      </c>
      <c r="D27" s="11" t="str">
        <f t="shared" si="2"/>
        <v>case "ol":</v>
      </c>
      <c r="E27" s="11" t="str">
        <f t="shared" si="3"/>
        <v>case "ol":auto* e = new Html::Elements::</v>
      </c>
      <c r="F27" s="11" t="str">
        <f t="shared" si="4"/>
        <v>HtmlOListElement{}},</v>
      </c>
      <c r="G27" s="11" t="str">
        <f t="shared" si="5"/>
        <v>case "ol":auto* e = new Html::Elements::HtmlOListElement{}},</v>
      </c>
      <c r="H27" s="11" t="str">
        <f t="shared" si="6"/>
        <v>case "ol":auto* e = new Html::Elements::HtmlOListElement{}; break;</v>
      </c>
    </row>
    <row r="28" spans="1:8" x14ac:dyDescent="0.3">
      <c r="A28" s="11" t="s">
        <v>1425</v>
      </c>
      <c r="B28" s="11" t="str">
        <f t="shared" si="0"/>
        <v>"ul"        , new Html::Objects::HtmlUListElement{}},</v>
      </c>
      <c r="C28" s="11" t="str">
        <f t="shared" si="1"/>
        <v>ul</v>
      </c>
      <c r="D28" s="11" t="str">
        <f t="shared" si="2"/>
        <v>case "ul":</v>
      </c>
      <c r="E28" s="11" t="str">
        <f t="shared" si="3"/>
        <v>case "ul":auto* e = new Html::Elements::</v>
      </c>
      <c r="F28" s="11" t="str">
        <f t="shared" si="4"/>
        <v>HtmlUListElement{}},</v>
      </c>
      <c r="G28" s="11" t="str">
        <f t="shared" si="5"/>
        <v>case "ul":auto* e = new Html::Elements::HtmlUListElement{}},</v>
      </c>
      <c r="H28" s="11" t="str">
        <f t="shared" si="6"/>
        <v>case "ul":auto* e = new Html::Elements::HtmlUListElement{}; break;</v>
      </c>
    </row>
    <row r="29" spans="1:8" x14ac:dyDescent="0.3">
      <c r="A29" s="11" t="s">
        <v>1426</v>
      </c>
      <c r="B29" s="11" t="str">
        <f t="shared" si="0"/>
        <v>"menu"      , new Html::Objects::HtmlMenuElement{}},</v>
      </c>
      <c r="C29" s="11" t="str">
        <f t="shared" si="1"/>
        <v>menu</v>
      </c>
      <c r="D29" s="11" t="str">
        <f t="shared" si="2"/>
        <v>case "menu":</v>
      </c>
      <c r="E29" s="11" t="str">
        <f t="shared" si="3"/>
        <v>case "menu":auto* e = new Html::Elements::</v>
      </c>
      <c r="F29" s="11" t="str">
        <f t="shared" si="4"/>
        <v>HtmlMenuElement{}},</v>
      </c>
      <c r="G29" s="11" t="str">
        <f t="shared" si="5"/>
        <v>case "menu":auto* e = new Html::Elements::HtmlMenuElement{}},</v>
      </c>
      <c r="H29" s="11" t="str">
        <f t="shared" si="6"/>
        <v>case "menu":auto* e = new Html::Elements::HtmlMenuElement{}; break;</v>
      </c>
    </row>
    <row r="30" spans="1:8" x14ac:dyDescent="0.3">
      <c r="A30" s="11" t="s">
        <v>1427</v>
      </c>
      <c r="B30" s="11" t="str">
        <f t="shared" si="0"/>
        <v>"li"        , new Html::Objects::HtmlLIElement{}},</v>
      </c>
      <c r="C30" s="11" t="str">
        <f t="shared" si="1"/>
        <v>li</v>
      </c>
      <c r="D30" s="11" t="str">
        <f t="shared" si="2"/>
        <v>case "li":</v>
      </c>
      <c r="E30" s="11" t="str">
        <f t="shared" si="3"/>
        <v>case "li":auto* e = new Html::Elements::</v>
      </c>
      <c r="F30" s="11" t="str">
        <f t="shared" si="4"/>
        <v>HtmlLIElement{}},</v>
      </c>
      <c r="G30" s="11" t="str">
        <f t="shared" si="5"/>
        <v>case "li":auto* e = new Html::Elements::HtmlLIElement{}},</v>
      </c>
      <c r="H30" s="11" t="str">
        <f t="shared" si="6"/>
        <v>case "li":auto* e = new Html::Elements::HtmlLIElement{}; break;</v>
      </c>
    </row>
    <row r="31" spans="1:8" x14ac:dyDescent="0.3">
      <c r="A31" s="11" t="s">
        <v>1428</v>
      </c>
      <c r="B31" s="11" t="str">
        <f t="shared" si="0"/>
        <v>"dl"        , new Html::Objects::HtmlDListElement{}},</v>
      </c>
      <c r="C31" s="11" t="str">
        <f t="shared" si="1"/>
        <v>dl</v>
      </c>
      <c r="D31" s="11" t="str">
        <f t="shared" si="2"/>
        <v>case "dl":</v>
      </c>
      <c r="E31" s="11" t="str">
        <f t="shared" si="3"/>
        <v>case "dl":auto* e = new Html::Elements::</v>
      </c>
      <c r="F31" s="11" t="str">
        <f t="shared" si="4"/>
        <v>HtmlDListElement{}},</v>
      </c>
      <c r="G31" s="11" t="str">
        <f t="shared" si="5"/>
        <v>case "dl":auto* e = new Html::Elements::HtmlDListElement{}},</v>
      </c>
      <c r="H31" s="11" t="str">
        <f t="shared" si="6"/>
        <v>case "dl":auto* e = new Html::Elements::HtmlDListElement{}; break;</v>
      </c>
    </row>
    <row r="32" spans="1:8" x14ac:dyDescent="0.3">
      <c r="A32" s="11" t="s">
        <v>1429</v>
      </c>
      <c r="B32" s="11" t="str">
        <f t="shared" si="0"/>
        <v>"dt"        , new Html::Objects::HtmlElement{}},</v>
      </c>
      <c r="C32" s="11" t="str">
        <f t="shared" si="1"/>
        <v>dt</v>
      </c>
      <c r="D32" s="11" t="str">
        <f t="shared" si="2"/>
        <v>case "dt":</v>
      </c>
      <c r="E32" s="11" t="str">
        <f t="shared" si="3"/>
        <v>case "dt":auto* e = new Html::Elements::</v>
      </c>
      <c r="F32" s="11" t="str">
        <f t="shared" si="4"/>
        <v>HtmlElement{}},</v>
      </c>
      <c r="G32" s="11" t="str">
        <f t="shared" si="5"/>
        <v>case "dt":auto* e = new Html::Elements::HtmlElement{}},</v>
      </c>
      <c r="H32" s="11" t="str">
        <f t="shared" si="6"/>
        <v>case "dt":auto* e = new Html::Elements::HtmlElement{}; break;</v>
      </c>
    </row>
    <row r="33" spans="1:8" x14ac:dyDescent="0.3">
      <c r="A33" s="11" t="s">
        <v>1430</v>
      </c>
      <c r="B33" s="11" t="str">
        <f t="shared" si="0"/>
        <v>"dd"        , new Html::Objects::HtmlElement{}},</v>
      </c>
      <c r="C33" s="11" t="str">
        <f t="shared" si="1"/>
        <v>dd</v>
      </c>
      <c r="D33" s="11" t="str">
        <f t="shared" si="2"/>
        <v>case "dd":</v>
      </c>
      <c r="E33" s="11" t="str">
        <f t="shared" si="3"/>
        <v>case "dd":auto* e = new Html::Elements::</v>
      </c>
      <c r="F33" s="11" t="str">
        <f t="shared" si="4"/>
        <v>HtmlElement{}},</v>
      </c>
      <c r="G33" s="11" t="str">
        <f t="shared" si="5"/>
        <v>case "dd":auto* e = new Html::Elements::HtmlElement{}},</v>
      </c>
      <c r="H33" s="11" t="str">
        <f t="shared" si="6"/>
        <v>case "dd":auto* e = new Html::Elements::HtmlElement{}; break;</v>
      </c>
    </row>
    <row r="34" spans="1:8" x14ac:dyDescent="0.3">
      <c r="A34" s="11" t="s">
        <v>1431</v>
      </c>
      <c r="B34" s="11" t="str">
        <f t="shared" si="0"/>
        <v>"figure"    , new Html::Objects::HtmlElement{}},</v>
      </c>
      <c r="C34" s="11" t="str">
        <f t="shared" si="1"/>
        <v>figure</v>
      </c>
      <c r="D34" s="11" t="str">
        <f t="shared" si="2"/>
        <v>case "figure":</v>
      </c>
      <c r="E34" s="11" t="str">
        <f t="shared" si="3"/>
        <v>case "figure":auto* e = new Html::Elements::</v>
      </c>
      <c r="F34" s="11" t="str">
        <f t="shared" si="4"/>
        <v>HtmlElement{}},</v>
      </c>
      <c r="G34" s="11" t="str">
        <f t="shared" si="5"/>
        <v>case "figure":auto* e = new Html::Elements::HtmlElement{}},</v>
      </c>
      <c r="H34" s="11" t="str">
        <f t="shared" si="6"/>
        <v>case "figure":auto* e = new Html::Elements::HtmlElement{}; break;</v>
      </c>
    </row>
    <row r="35" spans="1:8" x14ac:dyDescent="0.3">
      <c r="A35" s="11" t="s">
        <v>1432</v>
      </c>
      <c r="B35" s="11" t="str">
        <f t="shared" si="0"/>
        <v>"figcaption", new Html::Objects::HtmlElement{}},</v>
      </c>
      <c r="C35" s="11" t="str">
        <f t="shared" si="1"/>
        <v>figcaption</v>
      </c>
      <c r="D35" s="11" t="str">
        <f t="shared" si="2"/>
        <v>case "figcaption":</v>
      </c>
      <c r="E35" s="11" t="str">
        <f t="shared" si="3"/>
        <v>case "figcaption":auto* e = new Html::Elements::</v>
      </c>
      <c r="F35" s="11" t="str">
        <f t="shared" si="4"/>
        <v>HtmlElement{}},</v>
      </c>
      <c r="G35" s="11" t="str">
        <f t="shared" si="5"/>
        <v>case "figcaption":auto* e = new Html::Elements::HtmlElement{}},</v>
      </c>
      <c r="H35" s="11" t="str">
        <f t="shared" si="6"/>
        <v>case "figcaption":auto* e = new Html::Elements::HtmlElement{}; break;</v>
      </c>
    </row>
    <row r="36" spans="1:8" x14ac:dyDescent="0.3">
      <c r="A36" s="11" t="s">
        <v>1433</v>
      </c>
      <c r="B36" s="11" t="str">
        <f t="shared" si="0"/>
        <v>"main"      , new Html::Objects::HtmlElement{}},</v>
      </c>
      <c r="C36" s="11" t="str">
        <f t="shared" si="1"/>
        <v>main</v>
      </c>
      <c r="D36" s="11" t="str">
        <f t="shared" si="2"/>
        <v>case "main":</v>
      </c>
      <c r="E36" s="11" t="str">
        <f t="shared" si="3"/>
        <v>case "main":auto* e = new Html::Elements::</v>
      </c>
      <c r="F36" s="11" t="str">
        <f t="shared" si="4"/>
        <v>HtmlElement{}},</v>
      </c>
      <c r="G36" s="11" t="str">
        <f t="shared" si="5"/>
        <v>case "main":auto* e = new Html::Elements::HtmlElement{}},</v>
      </c>
      <c r="H36" s="11" t="str">
        <f t="shared" si="6"/>
        <v>case "main":auto* e = new Html::Elements::HtmlElement{}; break;</v>
      </c>
    </row>
    <row r="37" spans="1:8" x14ac:dyDescent="0.3">
      <c r="A37" s="11" t="s">
        <v>1434</v>
      </c>
      <c r="B37" s="11" t="str">
        <f t="shared" si="0"/>
        <v>"div"       , new Html::Objects::HtmlDivElement{}},</v>
      </c>
      <c r="C37" s="11" t="str">
        <f t="shared" si="1"/>
        <v>div</v>
      </c>
      <c r="D37" s="11" t="str">
        <f t="shared" si="2"/>
        <v>case "div":</v>
      </c>
      <c r="E37" s="11" t="str">
        <f t="shared" si="3"/>
        <v>case "div":auto* e = new Html::Elements::</v>
      </c>
      <c r="F37" s="11" t="str">
        <f t="shared" si="4"/>
        <v>HtmlDivElement{}},</v>
      </c>
      <c r="G37" s="11" t="str">
        <f t="shared" si="5"/>
        <v>case "div":auto* e = new Html::Elements::HtmlDivElement{}},</v>
      </c>
      <c r="H37" s="11" t="str">
        <f t="shared" si="6"/>
        <v>case "div":auto* e = new Html::Elements::HtmlDivElement{}; break;</v>
      </c>
    </row>
    <row r="38" spans="1:8" x14ac:dyDescent="0.3">
      <c r="A38" s="11" t="s">
        <v>1435</v>
      </c>
      <c r="B38" s="11" t="str">
        <f t="shared" si="0"/>
        <v>"a"         , new Html::Objects::HtmlAnchorElement{}},</v>
      </c>
      <c r="C38" s="11" t="str">
        <f t="shared" si="1"/>
        <v>a</v>
      </c>
      <c r="D38" s="11" t="str">
        <f t="shared" si="2"/>
        <v>case "a":</v>
      </c>
      <c r="E38" s="11" t="str">
        <f t="shared" si="3"/>
        <v>case "a":auto* e = new Html::Elements::</v>
      </c>
      <c r="F38" s="11" t="str">
        <f t="shared" si="4"/>
        <v>HtmlAnchorElement{}},</v>
      </c>
      <c r="G38" s="11" t="str">
        <f t="shared" si="5"/>
        <v>case "a":auto* e = new Html::Elements::HtmlAnchorElement{}},</v>
      </c>
      <c r="H38" s="11" t="str">
        <f t="shared" si="6"/>
        <v>case "a":auto* e = new Html::Elements::HtmlAnchorElement{}; break;</v>
      </c>
    </row>
    <row r="39" spans="1:8" x14ac:dyDescent="0.3">
      <c r="A39" s="11" t="s">
        <v>1436</v>
      </c>
      <c r="B39" s="11" t="str">
        <f t="shared" si="0"/>
        <v>"em"        , new Html::Objects::HtmlElement{}},</v>
      </c>
      <c r="C39" s="11" t="str">
        <f t="shared" si="1"/>
        <v>em</v>
      </c>
      <c r="D39" s="11" t="str">
        <f t="shared" si="2"/>
        <v>case "em":</v>
      </c>
      <c r="E39" s="11" t="str">
        <f t="shared" si="3"/>
        <v>case "em":auto* e = new Html::Elements::</v>
      </c>
      <c r="F39" s="11" t="str">
        <f t="shared" si="4"/>
        <v>HtmlElement{}},</v>
      </c>
      <c r="G39" s="11" t="str">
        <f t="shared" si="5"/>
        <v>case "em":auto* e = new Html::Elements::HtmlElement{}},</v>
      </c>
      <c r="H39" s="11" t="str">
        <f t="shared" si="6"/>
        <v>case "em":auto* e = new Html::Elements::HtmlElement{}; break;</v>
      </c>
    </row>
    <row r="40" spans="1:8" x14ac:dyDescent="0.3">
      <c r="A40" s="11" t="s">
        <v>1437</v>
      </c>
      <c r="B40" s="11" t="str">
        <f t="shared" si="0"/>
        <v>"strong"    , new Html::Objects::HtmlElement{}},</v>
      </c>
      <c r="C40" s="11" t="str">
        <f t="shared" si="1"/>
        <v>strong</v>
      </c>
      <c r="D40" s="11" t="str">
        <f t="shared" si="2"/>
        <v>case "strong":</v>
      </c>
      <c r="E40" s="11" t="str">
        <f t="shared" si="3"/>
        <v>case "strong":auto* e = new Html::Elements::</v>
      </c>
      <c r="F40" s="11" t="str">
        <f t="shared" si="4"/>
        <v>HtmlElement{}},</v>
      </c>
      <c r="G40" s="11" t="str">
        <f t="shared" si="5"/>
        <v>case "strong":auto* e = new Html::Elements::HtmlElement{}},</v>
      </c>
      <c r="H40" s="11" t="str">
        <f t="shared" si="6"/>
        <v>case "strong":auto* e = new Html::Elements::HtmlElement{}; break;</v>
      </c>
    </row>
    <row r="41" spans="1:8" x14ac:dyDescent="0.3">
      <c r="A41" s="11" t="s">
        <v>1438</v>
      </c>
      <c r="B41" s="11" t="str">
        <f t="shared" si="0"/>
        <v>"small"     , new Html::Objects::HtmlElement{}},</v>
      </c>
      <c r="C41" s="11" t="str">
        <f t="shared" si="1"/>
        <v>small</v>
      </c>
      <c r="D41" s="11" t="str">
        <f t="shared" si="2"/>
        <v>case "small":</v>
      </c>
      <c r="E41" s="11" t="str">
        <f t="shared" si="3"/>
        <v>case "small":auto* e = new Html::Elements::</v>
      </c>
      <c r="F41" s="11" t="str">
        <f t="shared" si="4"/>
        <v>HtmlElement{}},</v>
      </c>
      <c r="G41" s="11" t="str">
        <f t="shared" si="5"/>
        <v>case "small":auto* e = new Html::Elements::HtmlElement{}},</v>
      </c>
      <c r="H41" s="11" t="str">
        <f t="shared" si="6"/>
        <v>case "small":auto* e = new Html::Elements::HtmlElement{}; break;</v>
      </c>
    </row>
    <row r="42" spans="1:8" x14ac:dyDescent="0.3">
      <c r="A42" s="11" t="s">
        <v>1439</v>
      </c>
      <c r="B42" s="11" t="str">
        <f t="shared" si="0"/>
        <v>"s"         , new Html::Objects::HtmlElement{}},</v>
      </c>
      <c r="C42" s="11" t="str">
        <f t="shared" si="1"/>
        <v>s</v>
      </c>
      <c r="D42" s="11" t="str">
        <f t="shared" si="2"/>
        <v>case "s":</v>
      </c>
      <c r="E42" s="11" t="str">
        <f t="shared" si="3"/>
        <v>case "s":auto* e = new Html::Elements::</v>
      </c>
      <c r="F42" s="11" t="str">
        <f t="shared" si="4"/>
        <v>HtmlElement{}},</v>
      </c>
      <c r="G42" s="11" t="str">
        <f t="shared" si="5"/>
        <v>case "s":auto* e = new Html::Elements::HtmlElement{}},</v>
      </c>
      <c r="H42" s="11" t="str">
        <f t="shared" si="6"/>
        <v>case "s":auto* e = new Html::Elements::HtmlElement{}; break;</v>
      </c>
    </row>
    <row r="43" spans="1:8" x14ac:dyDescent="0.3">
      <c r="A43" s="11" t="s">
        <v>1440</v>
      </c>
      <c r="B43" s="11" t="str">
        <f t="shared" si="0"/>
        <v>"cite"      , new Html::Objects::HtmlElement{}},</v>
      </c>
      <c r="C43" s="11" t="str">
        <f t="shared" si="1"/>
        <v>cite</v>
      </c>
      <c r="D43" s="11" t="str">
        <f t="shared" si="2"/>
        <v>case "cite":</v>
      </c>
      <c r="E43" s="11" t="str">
        <f t="shared" si="3"/>
        <v>case "cite":auto* e = new Html::Elements::</v>
      </c>
      <c r="F43" s="11" t="str">
        <f t="shared" si="4"/>
        <v>HtmlElement{}},</v>
      </c>
      <c r="G43" s="11" t="str">
        <f t="shared" si="5"/>
        <v>case "cite":auto* e = new Html::Elements::HtmlElement{}},</v>
      </c>
      <c r="H43" s="11" t="str">
        <f t="shared" si="6"/>
        <v>case "cite":auto* e = new Html::Elements::HtmlElement{}; break;</v>
      </c>
    </row>
    <row r="44" spans="1:8" x14ac:dyDescent="0.3">
      <c r="A44" s="11" t="s">
        <v>1441</v>
      </c>
      <c r="B44" s="11" t="str">
        <f t="shared" si="0"/>
        <v>"q"         , new Html::Objects::HtmlQuoteElement{}},</v>
      </c>
      <c r="C44" s="11" t="str">
        <f t="shared" si="1"/>
        <v>q</v>
      </c>
      <c r="D44" s="11" t="str">
        <f t="shared" si="2"/>
        <v>case "q":</v>
      </c>
      <c r="E44" s="11" t="str">
        <f t="shared" si="3"/>
        <v>case "q":auto* e = new Html::Elements::</v>
      </c>
      <c r="F44" s="11" t="str">
        <f t="shared" si="4"/>
        <v>HtmlQuoteElement{}},</v>
      </c>
      <c r="G44" s="11" t="str">
        <f t="shared" si="5"/>
        <v>case "q":auto* e = new Html::Elements::HtmlQuoteElement{}},</v>
      </c>
      <c r="H44" s="11" t="str">
        <f t="shared" si="6"/>
        <v>case "q":auto* e = new Html::Elements::HtmlQuoteElement{}; break;</v>
      </c>
    </row>
    <row r="45" spans="1:8" x14ac:dyDescent="0.3">
      <c r="A45" s="11" t="s">
        <v>1442</v>
      </c>
      <c r="B45" s="11" t="str">
        <f t="shared" si="0"/>
        <v>"dfn"       , new Html::Objects::HtmlElement{}},</v>
      </c>
      <c r="C45" s="11" t="str">
        <f t="shared" si="1"/>
        <v>dfn</v>
      </c>
      <c r="D45" s="11" t="str">
        <f t="shared" si="2"/>
        <v>case "dfn":</v>
      </c>
      <c r="E45" s="11" t="str">
        <f t="shared" si="3"/>
        <v>case "dfn":auto* e = new Html::Elements::</v>
      </c>
      <c r="F45" s="11" t="str">
        <f t="shared" si="4"/>
        <v>HtmlElement{}},</v>
      </c>
      <c r="G45" s="11" t="str">
        <f t="shared" si="5"/>
        <v>case "dfn":auto* e = new Html::Elements::HtmlElement{}},</v>
      </c>
      <c r="H45" s="11" t="str">
        <f t="shared" si="6"/>
        <v>case "dfn":auto* e = new Html::Elements::HtmlElement{}; break;</v>
      </c>
    </row>
    <row r="46" spans="1:8" x14ac:dyDescent="0.3">
      <c r="A46" s="11" t="s">
        <v>1443</v>
      </c>
      <c r="B46" s="11" t="str">
        <f t="shared" si="0"/>
        <v>"abbr"      , new Html::Objects::HtmlElement{}},</v>
      </c>
      <c r="C46" s="11" t="str">
        <f t="shared" si="1"/>
        <v>abbr</v>
      </c>
      <c r="D46" s="11" t="str">
        <f t="shared" si="2"/>
        <v>case "abbr":</v>
      </c>
      <c r="E46" s="11" t="str">
        <f t="shared" si="3"/>
        <v>case "abbr":auto* e = new Html::Elements::</v>
      </c>
      <c r="F46" s="11" t="str">
        <f t="shared" si="4"/>
        <v>HtmlElement{}},</v>
      </c>
      <c r="G46" s="11" t="str">
        <f t="shared" si="5"/>
        <v>case "abbr":auto* e = new Html::Elements::HtmlElement{}},</v>
      </c>
      <c r="H46" s="11" t="str">
        <f t="shared" si="6"/>
        <v>case "abbr":auto* e = new Html::Elements::HtmlElement{}; break;</v>
      </c>
    </row>
    <row r="47" spans="1:8" x14ac:dyDescent="0.3">
      <c r="A47" s="11" t="s">
        <v>1444</v>
      </c>
      <c r="B47" s="11" t="str">
        <f t="shared" si="0"/>
        <v>"ruby"      , new Html::Objects::HtmlElement{}},</v>
      </c>
      <c r="C47" s="11" t="str">
        <f t="shared" si="1"/>
        <v>ruby</v>
      </c>
      <c r="D47" s="11" t="str">
        <f t="shared" si="2"/>
        <v>case "ruby":</v>
      </c>
      <c r="E47" s="11" t="str">
        <f t="shared" si="3"/>
        <v>case "ruby":auto* e = new Html::Elements::</v>
      </c>
      <c r="F47" s="11" t="str">
        <f t="shared" si="4"/>
        <v>HtmlElement{}},</v>
      </c>
      <c r="G47" s="11" t="str">
        <f t="shared" si="5"/>
        <v>case "ruby":auto* e = new Html::Elements::HtmlElement{}},</v>
      </c>
      <c r="H47" s="11" t="str">
        <f t="shared" si="6"/>
        <v>case "ruby":auto* e = new Html::Elements::HtmlElement{}; break;</v>
      </c>
    </row>
    <row r="48" spans="1:8" x14ac:dyDescent="0.3">
      <c r="A48" s="11" t="s">
        <v>1445</v>
      </c>
      <c r="B48" s="11" t="str">
        <f t="shared" si="0"/>
        <v>"rt"        , new Html::Objects::HtmlElement{}},</v>
      </c>
      <c r="C48" s="11" t="str">
        <f t="shared" si="1"/>
        <v>rt</v>
      </c>
      <c r="D48" s="11" t="str">
        <f t="shared" si="2"/>
        <v>case "rt":</v>
      </c>
      <c r="E48" s="11" t="str">
        <f t="shared" si="3"/>
        <v>case "rt":auto* e = new Html::Elements::</v>
      </c>
      <c r="F48" s="11" t="str">
        <f t="shared" si="4"/>
        <v>HtmlElement{}},</v>
      </c>
      <c r="G48" s="11" t="str">
        <f t="shared" si="5"/>
        <v>case "rt":auto* e = new Html::Elements::HtmlElement{}},</v>
      </c>
      <c r="H48" s="11" t="str">
        <f t="shared" si="6"/>
        <v>case "rt":auto* e = new Html::Elements::HtmlElement{}; break;</v>
      </c>
    </row>
    <row r="49" spans="1:8" x14ac:dyDescent="0.3">
      <c r="A49" s="11" t="s">
        <v>1446</v>
      </c>
      <c r="B49" s="11" t="str">
        <f t="shared" si="0"/>
        <v>"rp"        , new Html::Objects::HtmlElement{}},</v>
      </c>
      <c r="C49" s="11" t="str">
        <f t="shared" si="1"/>
        <v>rp</v>
      </c>
      <c r="D49" s="11" t="str">
        <f t="shared" si="2"/>
        <v>case "rp":</v>
      </c>
      <c r="E49" s="11" t="str">
        <f t="shared" si="3"/>
        <v>case "rp":auto* e = new Html::Elements::</v>
      </c>
      <c r="F49" s="11" t="str">
        <f t="shared" si="4"/>
        <v>HtmlElement{}},</v>
      </c>
      <c r="G49" s="11" t="str">
        <f t="shared" si="5"/>
        <v>case "rp":auto* e = new Html::Elements::HtmlElement{}},</v>
      </c>
      <c r="H49" s="11" t="str">
        <f t="shared" si="6"/>
        <v>case "rp":auto* e = new Html::Elements::HtmlElement{}; break;</v>
      </c>
    </row>
    <row r="50" spans="1:8" x14ac:dyDescent="0.3">
      <c r="A50" s="11" t="s">
        <v>1447</v>
      </c>
      <c r="B50" s="11" t="str">
        <f t="shared" si="0"/>
        <v>"data"      , new Html::Objects::HtmlDataElement{}},</v>
      </c>
      <c r="C50" s="11" t="str">
        <f t="shared" si="1"/>
        <v>data</v>
      </c>
      <c r="D50" s="11" t="str">
        <f t="shared" si="2"/>
        <v>case "data":</v>
      </c>
      <c r="E50" s="11" t="str">
        <f t="shared" si="3"/>
        <v>case "data":auto* e = new Html::Elements::</v>
      </c>
      <c r="F50" s="11" t="str">
        <f t="shared" si="4"/>
        <v>HtmlDataElement{}},</v>
      </c>
      <c r="G50" s="11" t="str">
        <f t="shared" si="5"/>
        <v>case "data":auto* e = new Html::Elements::HtmlDataElement{}},</v>
      </c>
      <c r="H50" s="11" t="str">
        <f t="shared" si="6"/>
        <v>case "data":auto* e = new Html::Elements::HtmlDataElement{}; break;</v>
      </c>
    </row>
    <row r="51" spans="1:8" x14ac:dyDescent="0.3">
      <c r="A51" s="11" t="s">
        <v>1448</v>
      </c>
      <c r="B51" s="11" t="str">
        <f t="shared" si="0"/>
        <v>"time"      , new Html::Objects::HtmlTimeElement{}},</v>
      </c>
      <c r="C51" s="11" t="str">
        <f t="shared" si="1"/>
        <v>time</v>
      </c>
      <c r="D51" s="11" t="str">
        <f t="shared" si="2"/>
        <v>case "time":</v>
      </c>
      <c r="E51" s="11" t="str">
        <f t="shared" si="3"/>
        <v>case "time":auto* e = new Html::Elements::</v>
      </c>
      <c r="F51" s="11" t="str">
        <f t="shared" si="4"/>
        <v>HtmlTimeElement{}},</v>
      </c>
      <c r="G51" s="11" t="str">
        <f t="shared" si="5"/>
        <v>case "time":auto* e = new Html::Elements::HtmlTimeElement{}},</v>
      </c>
      <c r="H51" s="11" t="str">
        <f t="shared" si="6"/>
        <v>case "time":auto* e = new Html::Elements::HtmlTimeElement{}; break;</v>
      </c>
    </row>
    <row r="52" spans="1:8" x14ac:dyDescent="0.3">
      <c r="A52" s="11" t="s">
        <v>1449</v>
      </c>
      <c r="B52" s="11" t="str">
        <f t="shared" si="0"/>
        <v>"code"      , new Html::Objects::HtmlElement{}},</v>
      </c>
      <c r="C52" s="11" t="str">
        <f t="shared" si="1"/>
        <v>code</v>
      </c>
      <c r="D52" s="11" t="str">
        <f t="shared" si="2"/>
        <v>case "code":</v>
      </c>
      <c r="E52" s="11" t="str">
        <f t="shared" si="3"/>
        <v>case "code":auto* e = new Html::Elements::</v>
      </c>
      <c r="F52" s="11" t="str">
        <f t="shared" si="4"/>
        <v>HtmlElement{}},</v>
      </c>
      <c r="G52" s="11" t="str">
        <f t="shared" si="5"/>
        <v>case "code":auto* e = new Html::Elements::HtmlElement{}},</v>
      </c>
      <c r="H52" s="11" t="str">
        <f t="shared" si="6"/>
        <v>case "code":auto* e = new Html::Elements::HtmlElement{}; break;</v>
      </c>
    </row>
    <row r="53" spans="1:8" x14ac:dyDescent="0.3">
      <c r="A53" s="11" t="s">
        <v>1450</v>
      </c>
      <c r="B53" s="11" t="str">
        <f t="shared" si="0"/>
        <v>"var"       , new Html::Objects::HtmlElement{}},</v>
      </c>
      <c r="C53" s="11" t="str">
        <f t="shared" si="1"/>
        <v>var</v>
      </c>
      <c r="D53" s="11" t="str">
        <f t="shared" si="2"/>
        <v>case "var":</v>
      </c>
      <c r="E53" s="11" t="str">
        <f t="shared" si="3"/>
        <v>case "var":auto* e = new Html::Elements::</v>
      </c>
      <c r="F53" s="11" t="str">
        <f t="shared" si="4"/>
        <v>HtmlElement{}},</v>
      </c>
      <c r="G53" s="11" t="str">
        <f t="shared" si="5"/>
        <v>case "var":auto* e = new Html::Elements::HtmlElement{}},</v>
      </c>
      <c r="H53" s="11" t="str">
        <f t="shared" si="6"/>
        <v>case "var":auto* e = new Html::Elements::HtmlElement{}; break;</v>
      </c>
    </row>
    <row r="54" spans="1:8" x14ac:dyDescent="0.3">
      <c r="A54" s="11" t="s">
        <v>1451</v>
      </c>
      <c r="B54" s="11" t="str">
        <f t="shared" si="0"/>
        <v>"samp"      , new Html::Objects::HtmlElement{}},</v>
      </c>
      <c r="C54" s="11" t="str">
        <f t="shared" si="1"/>
        <v>samp</v>
      </c>
      <c r="D54" s="11" t="str">
        <f t="shared" si="2"/>
        <v>case "samp":</v>
      </c>
      <c r="E54" s="11" t="str">
        <f t="shared" si="3"/>
        <v>case "samp":auto* e = new Html::Elements::</v>
      </c>
      <c r="F54" s="11" t="str">
        <f t="shared" si="4"/>
        <v>HtmlElement{}},</v>
      </c>
      <c r="G54" s="11" t="str">
        <f t="shared" si="5"/>
        <v>case "samp":auto* e = new Html::Elements::HtmlElement{}},</v>
      </c>
      <c r="H54" s="11" t="str">
        <f t="shared" si="6"/>
        <v>case "samp":auto* e = new Html::Elements::HtmlElement{}; break;</v>
      </c>
    </row>
    <row r="55" spans="1:8" x14ac:dyDescent="0.3">
      <c r="A55" s="11" t="s">
        <v>1452</v>
      </c>
      <c r="B55" s="11" t="str">
        <f t="shared" si="0"/>
        <v>"kbd"       , new Html::Objects::HtmlElement{}},</v>
      </c>
      <c r="C55" s="11" t="str">
        <f t="shared" si="1"/>
        <v>kbd</v>
      </c>
      <c r="D55" s="11" t="str">
        <f t="shared" si="2"/>
        <v>case "kbd":</v>
      </c>
      <c r="E55" s="11" t="str">
        <f t="shared" si="3"/>
        <v>case "kbd":auto* e = new Html::Elements::</v>
      </c>
      <c r="F55" s="11" t="str">
        <f t="shared" si="4"/>
        <v>HtmlElement{}},</v>
      </c>
      <c r="G55" s="11" t="str">
        <f t="shared" si="5"/>
        <v>case "kbd":auto* e = new Html::Elements::HtmlElement{}},</v>
      </c>
      <c r="H55" s="11" t="str">
        <f t="shared" si="6"/>
        <v>case "kbd":auto* e = new Html::Elements::HtmlElement{}; break;</v>
      </c>
    </row>
    <row r="56" spans="1:8" x14ac:dyDescent="0.3">
      <c r="A56" s="11" t="s">
        <v>1453</v>
      </c>
      <c r="B56" s="11" t="str">
        <f t="shared" si="0"/>
        <v>"sub"       , new Html::Objects::HtmlElement{}},</v>
      </c>
      <c r="C56" s="11" t="str">
        <f t="shared" si="1"/>
        <v>sub</v>
      </c>
      <c r="D56" s="11" t="str">
        <f t="shared" si="2"/>
        <v>case "sub":</v>
      </c>
      <c r="E56" s="11" t="str">
        <f t="shared" si="3"/>
        <v>case "sub":auto* e = new Html::Elements::</v>
      </c>
      <c r="F56" s="11" t="str">
        <f t="shared" si="4"/>
        <v>HtmlElement{}},</v>
      </c>
      <c r="G56" s="11" t="str">
        <f t="shared" si="5"/>
        <v>case "sub":auto* e = new Html::Elements::HtmlElement{}},</v>
      </c>
      <c r="H56" s="11" t="str">
        <f t="shared" si="6"/>
        <v>case "sub":auto* e = new Html::Elements::HtmlElement{}; break;</v>
      </c>
    </row>
    <row r="57" spans="1:8" x14ac:dyDescent="0.3">
      <c r="A57" s="11" t="s">
        <v>1454</v>
      </c>
      <c r="B57" s="11" t="str">
        <f t="shared" si="0"/>
        <v>"sup"       , new Html::Objects::HtmlElement{}},</v>
      </c>
      <c r="C57" s="11" t="str">
        <f t="shared" si="1"/>
        <v>sup</v>
      </c>
      <c r="D57" s="11" t="str">
        <f t="shared" si="2"/>
        <v>case "sup":</v>
      </c>
      <c r="E57" s="11" t="str">
        <f t="shared" si="3"/>
        <v>case "sup":auto* e = new Html::Elements::</v>
      </c>
      <c r="F57" s="11" t="str">
        <f t="shared" si="4"/>
        <v>HtmlElement{}},</v>
      </c>
      <c r="G57" s="11" t="str">
        <f t="shared" si="5"/>
        <v>case "sup":auto* e = new Html::Elements::HtmlElement{}},</v>
      </c>
      <c r="H57" s="11" t="str">
        <f t="shared" si="6"/>
        <v>case "sup":auto* e = new Html::Elements::HtmlElement{}; break;</v>
      </c>
    </row>
    <row r="58" spans="1:8" x14ac:dyDescent="0.3">
      <c r="A58" s="11" t="s">
        <v>1455</v>
      </c>
      <c r="B58" s="11" t="str">
        <f t="shared" si="0"/>
        <v>"i"         , new Html::Objects::HtmlElement{}},</v>
      </c>
      <c r="C58" s="11" t="str">
        <f t="shared" si="1"/>
        <v>i</v>
      </c>
      <c r="D58" s="11" t="str">
        <f t="shared" si="2"/>
        <v>case "i":</v>
      </c>
      <c r="E58" s="11" t="str">
        <f t="shared" si="3"/>
        <v>case "i":auto* e = new Html::Elements::</v>
      </c>
      <c r="F58" s="11" t="str">
        <f t="shared" si="4"/>
        <v>HtmlElement{}},</v>
      </c>
      <c r="G58" s="11" t="str">
        <f t="shared" si="5"/>
        <v>case "i":auto* e = new Html::Elements::HtmlElement{}},</v>
      </c>
      <c r="H58" s="11" t="str">
        <f t="shared" si="6"/>
        <v>case "i":auto* e = new Html::Elements::HtmlElement{}; break;</v>
      </c>
    </row>
    <row r="59" spans="1:8" x14ac:dyDescent="0.3">
      <c r="A59" s="11" t="s">
        <v>1456</v>
      </c>
      <c r="B59" s="11" t="str">
        <f t="shared" si="0"/>
        <v>"b"         , new Html::Objects::HtmlElement{}},</v>
      </c>
      <c r="C59" s="11" t="str">
        <f t="shared" si="1"/>
        <v>b</v>
      </c>
      <c r="D59" s="11" t="str">
        <f t="shared" si="2"/>
        <v>case "b":</v>
      </c>
      <c r="E59" s="11" t="str">
        <f t="shared" si="3"/>
        <v>case "b":auto* e = new Html::Elements::</v>
      </c>
      <c r="F59" s="11" t="str">
        <f t="shared" si="4"/>
        <v>HtmlElement{}},</v>
      </c>
      <c r="G59" s="11" t="str">
        <f t="shared" si="5"/>
        <v>case "b":auto* e = new Html::Elements::HtmlElement{}},</v>
      </c>
      <c r="H59" s="11" t="str">
        <f t="shared" si="6"/>
        <v>case "b":auto* e = new Html::Elements::HtmlElement{}; break;</v>
      </c>
    </row>
    <row r="60" spans="1:8" x14ac:dyDescent="0.3">
      <c r="A60" s="11" t="s">
        <v>1457</v>
      </c>
      <c r="B60" s="11" t="str">
        <f t="shared" si="0"/>
        <v>"u"         , new Html::Objects::HtmlElement{}},</v>
      </c>
      <c r="C60" s="11" t="str">
        <f t="shared" si="1"/>
        <v>u</v>
      </c>
      <c r="D60" s="11" t="str">
        <f t="shared" si="2"/>
        <v>case "u":</v>
      </c>
      <c r="E60" s="11" t="str">
        <f t="shared" si="3"/>
        <v>case "u":auto* e = new Html::Elements::</v>
      </c>
      <c r="F60" s="11" t="str">
        <f t="shared" si="4"/>
        <v>HtmlElement{}},</v>
      </c>
      <c r="G60" s="11" t="str">
        <f t="shared" si="5"/>
        <v>case "u":auto* e = new Html::Elements::HtmlElement{}},</v>
      </c>
      <c r="H60" s="11" t="str">
        <f t="shared" si="6"/>
        <v>case "u":auto* e = new Html::Elements::HtmlElement{}; break;</v>
      </c>
    </row>
    <row r="61" spans="1:8" x14ac:dyDescent="0.3">
      <c r="A61" s="11" t="s">
        <v>1458</v>
      </c>
      <c r="B61" s="11" t="str">
        <f t="shared" si="0"/>
        <v>"mark"      , new Html::Objects::HtmlElement{}},</v>
      </c>
      <c r="C61" s="11" t="str">
        <f t="shared" si="1"/>
        <v>mark</v>
      </c>
      <c r="D61" s="11" t="str">
        <f t="shared" si="2"/>
        <v>case "mark":</v>
      </c>
      <c r="E61" s="11" t="str">
        <f t="shared" si="3"/>
        <v>case "mark":auto* e = new Html::Elements::</v>
      </c>
      <c r="F61" s="11" t="str">
        <f t="shared" si="4"/>
        <v>HtmlElement{}},</v>
      </c>
      <c r="G61" s="11" t="str">
        <f t="shared" si="5"/>
        <v>case "mark":auto* e = new Html::Elements::HtmlElement{}},</v>
      </c>
      <c r="H61" s="11" t="str">
        <f t="shared" si="6"/>
        <v>case "mark":auto* e = new Html::Elements::HtmlElement{}; break;</v>
      </c>
    </row>
    <row r="62" spans="1:8" x14ac:dyDescent="0.3">
      <c r="A62" s="11" t="s">
        <v>1459</v>
      </c>
      <c r="B62" s="11" t="str">
        <f t="shared" si="0"/>
        <v>"bdi"       , new Html::Objects::HtmlElement{}},</v>
      </c>
      <c r="C62" s="11" t="str">
        <f t="shared" si="1"/>
        <v>bdi</v>
      </c>
      <c r="D62" s="11" t="str">
        <f t="shared" si="2"/>
        <v>case "bdi":</v>
      </c>
      <c r="E62" s="11" t="str">
        <f t="shared" si="3"/>
        <v>case "bdi":auto* e = new Html::Elements::</v>
      </c>
      <c r="F62" s="11" t="str">
        <f t="shared" si="4"/>
        <v>HtmlElement{}},</v>
      </c>
      <c r="G62" s="11" t="str">
        <f t="shared" si="5"/>
        <v>case "bdi":auto* e = new Html::Elements::HtmlElement{}},</v>
      </c>
      <c r="H62" s="11" t="str">
        <f t="shared" si="6"/>
        <v>case "bdi":auto* e = new Html::Elements::HtmlElement{}; break;</v>
      </c>
    </row>
    <row r="63" spans="1:8" x14ac:dyDescent="0.3">
      <c r="A63" s="11" t="s">
        <v>1460</v>
      </c>
      <c r="B63" s="11" t="str">
        <f t="shared" si="0"/>
        <v>"bdo"       , new Html::Objects::HtmlElement{}},</v>
      </c>
      <c r="C63" s="11" t="str">
        <f t="shared" si="1"/>
        <v>bdo</v>
      </c>
      <c r="D63" s="11" t="str">
        <f t="shared" si="2"/>
        <v>case "bdo":</v>
      </c>
      <c r="E63" s="11" t="str">
        <f t="shared" si="3"/>
        <v>case "bdo":auto* e = new Html::Elements::</v>
      </c>
      <c r="F63" s="11" t="str">
        <f t="shared" si="4"/>
        <v>HtmlElement{}},</v>
      </c>
      <c r="G63" s="11" t="str">
        <f t="shared" si="5"/>
        <v>case "bdo":auto* e = new Html::Elements::HtmlElement{}},</v>
      </c>
      <c r="H63" s="11" t="str">
        <f t="shared" si="6"/>
        <v>case "bdo":auto* e = new Html::Elements::HtmlElement{}; break;</v>
      </c>
    </row>
    <row r="64" spans="1:8" x14ac:dyDescent="0.3">
      <c r="A64" s="11" t="s">
        <v>1461</v>
      </c>
      <c r="B64" s="11" t="str">
        <f t="shared" si="0"/>
        <v>"span"      , new Html::Objects::HtmlElement{}},</v>
      </c>
      <c r="C64" s="11" t="str">
        <f t="shared" si="1"/>
        <v>span</v>
      </c>
      <c r="D64" s="11" t="str">
        <f t="shared" si="2"/>
        <v>case "span":</v>
      </c>
      <c r="E64" s="11" t="str">
        <f t="shared" si="3"/>
        <v>case "span":auto* e = new Html::Elements::</v>
      </c>
      <c r="F64" s="11" t="str">
        <f t="shared" si="4"/>
        <v>HtmlElement{}},</v>
      </c>
      <c r="G64" s="11" t="str">
        <f t="shared" si="5"/>
        <v>case "span":auto* e = new Html::Elements::HtmlElement{}},</v>
      </c>
      <c r="H64" s="11" t="str">
        <f t="shared" si="6"/>
        <v>case "span":auto* e = new Html::Elements::HtmlElement{}; break;</v>
      </c>
    </row>
    <row r="65" spans="1:8" x14ac:dyDescent="0.3">
      <c r="A65" s="11" t="s">
        <v>1462</v>
      </c>
      <c r="B65" s="11" t="str">
        <f t="shared" si="0"/>
        <v>"br"        , new Html::Objects::HtmlBRElement{}},</v>
      </c>
      <c r="C65" s="11" t="str">
        <f t="shared" si="1"/>
        <v>br</v>
      </c>
      <c r="D65" s="11" t="str">
        <f t="shared" si="2"/>
        <v>case "br":</v>
      </c>
      <c r="E65" s="11" t="str">
        <f t="shared" si="3"/>
        <v>case "br":auto* e = new Html::Elements::</v>
      </c>
      <c r="F65" s="11" t="str">
        <f t="shared" si="4"/>
        <v>HtmlBRElement{}},</v>
      </c>
      <c r="G65" s="11" t="str">
        <f t="shared" si="5"/>
        <v>case "br":auto* e = new Html::Elements::HtmlBRElement{}},</v>
      </c>
      <c r="H65" s="11" t="str">
        <f t="shared" si="6"/>
        <v>case "br":auto* e = new Html::Elements::HtmlBRElement{}; break;</v>
      </c>
    </row>
    <row r="66" spans="1:8" x14ac:dyDescent="0.3">
      <c r="A66" s="11" t="s">
        <v>1463</v>
      </c>
      <c r="B66" s="11" t="str">
        <f t="shared" ref="B66:B76" si="7">MID(A66, 2, LEN(A66))</f>
        <v>"wbr"       , new Html::Objects::HtmlElement{}},</v>
      </c>
      <c r="C66" s="11" t="str">
        <f t="shared" ref="C66:C76" si="8">MID(B66, 2, FIND("""", B66, 2) - 2)</f>
        <v>wbr</v>
      </c>
      <c r="D66" s="11" t="str">
        <f t="shared" ref="D66:D76" si="9">"case """ &amp;C66&amp; """:"</f>
        <v>case "wbr":</v>
      </c>
      <c r="E66" s="11" t="str">
        <f t="shared" ref="E66:E76" si="10">D66&amp; "auto* e = new Html::Elements::"</f>
        <v>case "wbr":auto* e = new Html::Elements::</v>
      </c>
      <c r="F66" s="11" t="str">
        <f t="shared" ref="F66:F76" si="11">MID(A66, FIND("Objects::", A66) + LEN("Objects::"), LEN(A66))</f>
        <v>HtmlElement{}},</v>
      </c>
      <c r="G66" s="11" t="str">
        <f t="shared" ref="G66:G76" si="12">E66&amp;F66</f>
        <v>case "wbr":auto* e = new Html::Elements::HtmlElement{}},</v>
      </c>
      <c r="H66" s="11" t="str">
        <f t="shared" ref="H66:H76" si="13">MID(G66, 1, LEN(G66) - 2)&amp; "; break;"</f>
        <v>case "wbr":auto* e = new Html::Elements::HtmlElement{}; break;</v>
      </c>
    </row>
    <row r="67" spans="1:8" x14ac:dyDescent="0.3">
      <c r="A67" s="11" t="s">
        <v>1464</v>
      </c>
      <c r="B67" s="11" t="str">
        <f t="shared" si="7"/>
        <v>"ins"       , new Html::Objects::HtmlModElement{}},</v>
      </c>
      <c r="C67" s="11" t="str">
        <f t="shared" si="8"/>
        <v>ins</v>
      </c>
      <c r="D67" s="11" t="str">
        <f t="shared" si="9"/>
        <v>case "ins":</v>
      </c>
      <c r="E67" s="11" t="str">
        <f t="shared" si="10"/>
        <v>case "ins":auto* e = new Html::Elements::</v>
      </c>
      <c r="F67" s="11" t="str">
        <f t="shared" si="11"/>
        <v>HtmlModElement{}},</v>
      </c>
      <c r="G67" s="11" t="str">
        <f t="shared" si="12"/>
        <v>case "ins":auto* e = new Html::Elements::HtmlModElement{}},</v>
      </c>
      <c r="H67" s="11" t="str">
        <f t="shared" si="13"/>
        <v>case "ins":auto* e = new Html::Elements::HtmlModElement{}; break;</v>
      </c>
    </row>
    <row r="68" spans="1:8" x14ac:dyDescent="0.3">
      <c r="A68" s="11" t="s">
        <v>1465</v>
      </c>
      <c r="B68" s="11" t="str">
        <f t="shared" si="7"/>
        <v>"del"       , new Html::Objects::HtmlModElement{}},</v>
      </c>
      <c r="C68" s="11" t="str">
        <f t="shared" si="8"/>
        <v>del</v>
      </c>
      <c r="D68" s="11" t="str">
        <f t="shared" si="9"/>
        <v>case "del":</v>
      </c>
      <c r="E68" s="11" t="str">
        <f t="shared" si="10"/>
        <v>case "del":auto* e = new Html::Elements::</v>
      </c>
      <c r="F68" s="11" t="str">
        <f t="shared" si="11"/>
        <v>HtmlModElement{}},</v>
      </c>
      <c r="G68" s="11" t="str">
        <f t="shared" si="12"/>
        <v>case "del":auto* e = new Html::Elements::HtmlModElement{}},</v>
      </c>
      <c r="H68" s="11" t="str">
        <f t="shared" si="13"/>
        <v>case "del":auto* e = new Html::Elements::HtmlModElement{}; break;</v>
      </c>
    </row>
    <row r="69" spans="1:8" x14ac:dyDescent="0.3">
      <c r="A69" s="11" t="s">
        <v>1466</v>
      </c>
      <c r="B69" s="11" t="str">
        <f t="shared" si="7"/>
        <v>"picture"   , new Html::Objects::HtmlPictureElement{}},</v>
      </c>
      <c r="C69" s="11" t="str">
        <f t="shared" si="8"/>
        <v>picture</v>
      </c>
      <c r="D69" s="11" t="str">
        <f t="shared" si="9"/>
        <v>case "picture":</v>
      </c>
      <c r="E69" s="11" t="str">
        <f t="shared" si="10"/>
        <v>case "picture":auto* e = new Html::Elements::</v>
      </c>
      <c r="F69" s="11" t="str">
        <f t="shared" si="11"/>
        <v>HtmlPictureElement{}},</v>
      </c>
      <c r="G69" s="11" t="str">
        <f t="shared" si="12"/>
        <v>case "picture":auto* e = new Html::Elements::HtmlPictureElement{}},</v>
      </c>
      <c r="H69" s="11" t="str">
        <f t="shared" si="13"/>
        <v>case "picture":auto* e = new Html::Elements::HtmlPictureElement{}; break;</v>
      </c>
    </row>
    <row r="70" spans="1:8" x14ac:dyDescent="0.3">
      <c r="A70" s="11" t="s">
        <v>1467</v>
      </c>
      <c r="B70" s="11" t="str">
        <f t="shared" si="7"/>
        <v>"source"    , new Html::Objects::HtmlSourceElement{}},</v>
      </c>
      <c r="C70" s="11" t="str">
        <f t="shared" si="8"/>
        <v>source</v>
      </c>
      <c r="D70" s="11" t="str">
        <f t="shared" si="9"/>
        <v>case "source":</v>
      </c>
      <c r="E70" s="11" t="str">
        <f t="shared" si="10"/>
        <v>case "source":auto* e = new Html::Elements::</v>
      </c>
      <c r="F70" s="11" t="str">
        <f t="shared" si="11"/>
        <v>HtmlSourceElement{}},</v>
      </c>
      <c r="G70" s="11" t="str">
        <f t="shared" si="12"/>
        <v>case "source":auto* e = new Html::Elements::HtmlSourceElement{}},</v>
      </c>
      <c r="H70" s="11" t="str">
        <f t="shared" si="13"/>
        <v>case "source":auto* e = new Html::Elements::HtmlSourceElement{}; break;</v>
      </c>
    </row>
    <row r="71" spans="1:8" x14ac:dyDescent="0.3">
      <c r="A71" s="11" t="s">
        <v>1468</v>
      </c>
      <c r="B71" s="11" t="str">
        <f t="shared" si="7"/>
        <v>"image"     , new Html::Objects::HtmlImageElement{}},</v>
      </c>
      <c r="C71" s="11" t="str">
        <f t="shared" si="8"/>
        <v>image</v>
      </c>
      <c r="D71" s="11" t="str">
        <f t="shared" si="9"/>
        <v>case "image":</v>
      </c>
      <c r="E71" s="11" t="str">
        <f t="shared" si="10"/>
        <v>case "image":auto* e = new Html::Elements::</v>
      </c>
      <c r="F71" s="11" t="str">
        <f t="shared" si="11"/>
        <v>HtmlImageElement{}},</v>
      </c>
      <c r="G71" s="11" t="str">
        <f t="shared" si="12"/>
        <v>case "image":auto* e = new Html::Elements::HtmlImageElement{}},</v>
      </c>
      <c r="H71" s="11" t="str">
        <f t="shared" si="13"/>
        <v>case "image":auto* e = new Html::Elements::HtmlImageElement{}; break;</v>
      </c>
    </row>
    <row r="72" spans="1:8" x14ac:dyDescent="0.3">
      <c r="A72" s="11" t="s">
        <v>1469</v>
      </c>
      <c r="B72" s="11" t="str">
        <f t="shared" si="7"/>
        <v>"iframe"    , new Html::Objects::HtmlIFrameElement{}},</v>
      </c>
      <c r="C72" s="11" t="str">
        <f t="shared" si="8"/>
        <v>iframe</v>
      </c>
      <c r="D72" s="11" t="str">
        <f t="shared" si="9"/>
        <v>case "iframe":</v>
      </c>
      <c r="E72" s="11" t="str">
        <f t="shared" si="10"/>
        <v>case "iframe":auto* e = new Html::Elements::</v>
      </c>
      <c r="F72" s="11" t="str">
        <f t="shared" si="11"/>
        <v>HtmlIFrameElement{}},</v>
      </c>
      <c r="G72" s="11" t="str">
        <f t="shared" si="12"/>
        <v>case "iframe":auto* e = new Html::Elements::HtmlIFrameElement{}},</v>
      </c>
      <c r="H72" s="11" t="str">
        <f t="shared" si="13"/>
        <v>case "iframe":auto* e = new Html::Elements::HtmlIFrameElement{}; break;</v>
      </c>
    </row>
    <row r="73" spans="1:8" x14ac:dyDescent="0.3">
      <c r="A73" s="11" t="s">
        <v>1470</v>
      </c>
      <c r="B73" s="11" t="str">
        <f t="shared" si="7"/>
        <v>"param"     , new Html::Objects::HtmlParamElement{}},</v>
      </c>
      <c r="C73" s="11" t="str">
        <f t="shared" si="8"/>
        <v>param</v>
      </c>
      <c r="D73" s="11" t="str">
        <f t="shared" si="9"/>
        <v>case "param":</v>
      </c>
      <c r="E73" s="11" t="str">
        <f t="shared" si="10"/>
        <v>case "param":auto* e = new Html::Elements::</v>
      </c>
      <c r="F73" s="11" t="str">
        <f t="shared" si="11"/>
        <v>HtmlParamElement{}},</v>
      </c>
      <c r="G73" s="11" t="str">
        <f t="shared" si="12"/>
        <v>case "param":auto* e = new Html::Elements::HtmlParamElement{}},</v>
      </c>
      <c r="H73" s="11" t="str">
        <f t="shared" si="13"/>
        <v>case "param":auto* e = new Html::Elements::HtmlParamElement{}; break;</v>
      </c>
    </row>
    <row r="74" spans="1:8" x14ac:dyDescent="0.3">
      <c r="A74" s="11" t="s">
        <v>1471</v>
      </c>
      <c r="B74" s="11" t="str">
        <f t="shared" si="7"/>
        <v>"video"     , new Html::Objects::HtmlVideoElement{}},</v>
      </c>
      <c r="C74" s="11" t="str">
        <f t="shared" si="8"/>
        <v>video</v>
      </c>
      <c r="D74" s="11" t="str">
        <f t="shared" si="9"/>
        <v>case "video":</v>
      </c>
      <c r="E74" s="11" t="str">
        <f t="shared" si="10"/>
        <v>case "video":auto* e = new Html::Elements::</v>
      </c>
      <c r="F74" s="11" t="str">
        <f t="shared" si="11"/>
        <v>HtmlVideoElement{}},</v>
      </c>
      <c r="G74" s="11" t="str">
        <f t="shared" si="12"/>
        <v>case "video":auto* e = new Html::Elements::HtmlVideoElement{}},</v>
      </c>
      <c r="H74" s="11" t="str">
        <f t="shared" si="13"/>
        <v>case "video":auto* e = new Html::Elements::HtmlVideoElement{}; break;</v>
      </c>
    </row>
    <row r="75" spans="1:8" x14ac:dyDescent="0.3">
      <c r="A75" s="11" t="s">
        <v>1472</v>
      </c>
      <c r="B75" s="11" t="str">
        <f t="shared" si="7"/>
        <v>"area"      , new Html::Objects::HtmlAreaElement{}},</v>
      </c>
      <c r="C75" s="11" t="str">
        <f t="shared" si="8"/>
        <v>area</v>
      </c>
      <c r="D75" s="11" t="str">
        <f t="shared" si="9"/>
        <v>case "area":</v>
      </c>
      <c r="E75" s="11" t="str">
        <f t="shared" si="10"/>
        <v>case "area":auto* e = new Html::Elements::</v>
      </c>
      <c r="F75" s="11" t="str">
        <f t="shared" si="11"/>
        <v>HtmlAreaElement{}},</v>
      </c>
      <c r="G75" s="11" t="str">
        <f t="shared" si="12"/>
        <v>case "area":auto* e = new Html::Elements::HtmlAreaElement{}},</v>
      </c>
      <c r="H75" s="11" t="str">
        <f t="shared" si="13"/>
        <v>case "area":auto* e = new Html::Elements::HtmlAreaElement{}; break;</v>
      </c>
    </row>
    <row r="76" spans="1:8" x14ac:dyDescent="0.3">
      <c r="A76" s="11" t="s">
        <v>1473</v>
      </c>
      <c r="B76" s="11" t="str">
        <f t="shared" si="7"/>
        <v>"table"     , new Html::Objects::HtmlTableElement{}}</v>
      </c>
      <c r="C76" s="11" t="str">
        <f t="shared" si="8"/>
        <v>table</v>
      </c>
      <c r="D76" s="11" t="str">
        <f t="shared" si="9"/>
        <v>case "table":</v>
      </c>
      <c r="E76" s="11" t="str">
        <f t="shared" si="10"/>
        <v>case "table":auto* e = new Html::Elements::</v>
      </c>
      <c r="F76" s="11" t="str">
        <f t="shared" si="11"/>
        <v>HtmlTableElement{}}</v>
      </c>
      <c r="G76" s="11" t="str">
        <f t="shared" si="12"/>
        <v>case "table":auto* e = new Html::Elements::HtmlTableElement{}}</v>
      </c>
      <c r="H76" s="11" t="str">
        <f t="shared" si="13"/>
        <v>case "table":auto* e = new Html::Elements::HtmlTableElement{; break;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C++ Attr -&gt; AttrLoad</vt:lpstr>
      <vt:lpstr>Sheet2</vt:lpstr>
      <vt:lpstr>Sheet3</vt:lpstr>
      <vt:lpstr>C++ Method Decl -&gt; JS Binding</vt:lpstr>
      <vt:lpstr>C++ Property Decl -&gt; JS Binding</vt:lpstr>
      <vt:lpstr>C++ Static Decl -&gt; JS Binding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Gardner</cp:lastModifiedBy>
  <dcterms:created xsi:type="dcterms:W3CDTF">2021-06-16T20:15:34Z</dcterms:created>
  <dcterms:modified xsi:type="dcterms:W3CDTF">2021-09-29T15:33:25Z</dcterms:modified>
</cp:coreProperties>
</file>