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jstreeck\Downloads\"/>
    </mc:Choice>
  </mc:AlternateContent>
  <xr:revisionPtr revIDLastSave="0" documentId="13_ncr:1_{7DD2C699-BA98-4D1F-9D4F-D365A5494827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ystemDef_MISO2_v7.2" sheetId="4" r:id="rId1"/>
    <sheet name="SysDef_LimitingParameters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2" i="4" l="1"/>
  <c r="E223" i="4"/>
  <c r="B221" i="4"/>
  <c r="B222" i="4"/>
  <c r="B223" i="4"/>
  <c r="B209" i="4"/>
  <c r="E209" i="4"/>
  <c r="B210" i="4"/>
  <c r="E210" i="4"/>
  <c r="B211" i="4"/>
  <c r="E211" i="4"/>
  <c r="B212" i="4"/>
  <c r="E212" i="4"/>
  <c r="B213" i="4"/>
  <c r="E213" i="4"/>
  <c r="B215" i="4"/>
  <c r="E215" i="4"/>
  <c r="B216" i="4"/>
  <c r="E216" i="4"/>
  <c r="B217" i="4"/>
  <c r="B219" i="4"/>
  <c r="E219" i="4"/>
  <c r="B220" i="4"/>
  <c r="E220" i="4"/>
  <c r="B198" i="4"/>
  <c r="B189" i="4"/>
  <c r="E131" i="4"/>
  <c r="B133" i="4"/>
  <c r="E133" i="4"/>
  <c r="B134" i="4"/>
  <c r="E134" i="4"/>
  <c r="B135" i="4"/>
  <c r="E135" i="4"/>
  <c r="B137" i="4"/>
  <c r="E137" i="4"/>
  <c r="B138" i="4"/>
  <c r="E138" i="4"/>
  <c r="B139" i="4"/>
  <c r="E139" i="4"/>
  <c r="B141" i="4"/>
  <c r="E141" i="4"/>
  <c r="B142" i="4"/>
  <c r="E142" i="4"/>
  <c r="B143" i="4"/>
  <c r="E143" i="4"/>
  <c r="B144" i="4"/>
  <c r="E144" i="4"/>
  <c r="B145" i="4"/>
  <c r="E145" i="4"/>
  <c r="B146" i="4"/>
  <c r="E146" i="4"/>
  <c r="B147" i="4"/>
  <c r="E147" i="4"/>
  <c r="B149" i="4"/>
  <c r="E149" i="4"/>
  <c r="B150" i="4"/>
  <c r="E150" i="4"/>
  <c r="B151" i="4"/>
  <c r="E151" i="4"/>
  <c r="B153" i="4"/>
  <c r="E153" i="4"/>
  <c r="B154" i="4"/>
  <c r="E154" i="4"/>
  <c r="B155" i="4"/>
  <c r="E155" i="4"/>
  <c r="B157" i="4"/>
  <c r="E157" i="4"/>
  <c r="B158" i="4"/>
  <c r="E158" i="4"/>
  <c r="B159" i="4"/>
  <c r="E159" i="4"/>
  <c r="B161" i="4"/>
  <c r="E161" i="4"/>
  <c r="B162" i="4"/>
  <c r="E162" i="4"/>
  <c r="B163" i="4"/>
  <c r="E163" i="4"/>
  <c r="B165" i="4"/>
  <c r="E165" i="4"/>
  <c r="B166" i="4"/>
  <c r="E166" i="4"/>
  <c r="B167" i="4"/>
  <c r="E167" i="4"/>
  <c r="B169" i="4"/>
  <c r="E169" i="4"/>
  <c r="B170" i="4"/>
  <c r="E170" i="4"/>
  <c r="B172" i="4"/>
  <c r="E172" i="4"/>
  <c r="B174" i="4"/>
  <c r="E174" i="4"/>
  <c r="B176" i="4"/>
  <c r="E176" i="4"/>
  <c r="B177" i="4"/>
  <c r="E177" i="4"/>
  <c r="B178" i="4"/>
  <c r="E178" i="4"/>
  <c r="B180" i="4"/>
  <c r="E180" i="4"/>
  <c r="B181" i="4"/>
  <c r="E181" i="4"/>
  <c r="B182" i="4"/>
  <c r="E182" i="4"/>
  <c r="B183" i="4"/>
  <c r="E183" i="4"/>
  <c r="B185" i="4"/>
  <c r="E185" i="4"/>
  <c r="B186" i="4"/>
  <c r="E186" i="4"/>
  <c r="B190" i="4"/>
  <c r="E190" i="4"/>
  <c r="B191" i="4"/>
  <c r="E191" i="4"/>
  <c r="B192" i="4"/>
  <c r="E192" i="4"/>
  <c r="B193" i="4"/>
  <c r="E193" i="4"/>
  <c r="B194" i="4"/>
  <c r="E194" i="4"/>
  <c r="B195" i="4"/>
  <c r="E195" i="4"/>
  <c r="B196" i="4"/>
  <c r="E196" i="4"/>
  <c r="B199" i="4"/>
  <c r="E199" i="4"/>
  <c r="B200" i="4"/>
  <c r="E200" i="4"/>
  <c r="B202" i="4"/>
  <c r="E202" i="4"/>
  <c r="B203" i="4"/>
  <c r="E203" i="4"/>
  <c r="B205" i="4"/>
  <c r="E205" i="4"/>
  <c r="B206" i="4"/>
  <c r="E206" i="4"/>
  <c r="B208" i="4"/>
  <c r="E208" i="4"/>
  <c r="B131" i="4"/>
  <c r="B130" i="4" l="1"/>
  <c r="E119" i="4"/>
  <c r="E217" i="4" s="1"/>
  <c r="E100" i="4"/>
  <c r="D30" i="4"/>
  <c r="D100" i="4" s="1"/>
  <c r="E130" i="4" l="1"/>
  <c r="I27" i="3"/>
  <c r="I15" i="3"/>
  <c r="I16" i="3" s="1"/>
  <c r="I17" i="3" s="1"/>
  <c r="I18" i="3" s="1"/>
  <c r="I19" i="3" s="1"/>
  <c r="I20" i="3" s="1"/>
  <c r="I21" i="3" s="1"/>
  <c r="I22" i="3" s="1"/>
  <c r="I23" i="3" s="1"/>
  <c r="I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Streeck</author>
  </authors>
  <commentList>
    <comment ref="D142" authorId="0" shapeId="0" xr:uid="{E1791A3F-5F9D-46D4-9F62-B4BB188ECCE6}">
      <text>
        <r>
          <rPr>
            <b/>
            <sz val="9"/>
            <color indexed="81"/>
            <rFont val="Segoe UI"/>
            <family val="2"/>
          </rPr>
          <t>Jan Streeck:</t>
        </r>
        <r>
          <rPr>
            <sz val="9"/>
            <color indexed="81"/>
            <rFont val="Segoe UI"/>
            <family val="2"/>
          </rPr>
          <t xml:space="preserve">
equals total production (exog.) less cycling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Streeck</author>
  </authors>
  <commentList>
    <comment ref="F5" authorId="0" shapeId="0" xr:uid="{C4463633-BE7B-4BE9-AB87-F69024069942}">
      <text>
        <r>
          <rPr>
            <b/>
            <sz val="9"/>
            <color indexed="81"/>
            <rFont val="Segoe UI"/>
            <charset val="1"/>
          </rPr>
          <t>Jan Streeck:</t>
        </r>
        <r>
          <rPr>
            <sz val="9"/>
            <color indexed="81"/>
            <rFont val="Segoe UI"/>
            <charset val="1"/>
          </rPr>
          <t xml:space="preserve">
index structure letter in this column must correspond to the sequence of aspects listed in input datafiles columns in the values sheet (see documentation file)
</t>
        </r>
      </text>
    </comment>
  </commentList>
</comments>
</file>

<file path=xl/sharedStrings.xml><?xml version="1.0" encoding="utf-8"?>
<sst xmlns="http://schemas.openxmlformats.org/spreadsheetml/2006/main" count="541" uniqueCount="262">
  <si>
    <t>Fabrication of semi-finished products</t>
  </si>
  <si>
    <t>Processing raw materials to raw products</t>
  </si>
  <si>
    <t>Domestic extraction of raw materials (as defined via ew-MEFA)</t>
  </si>
  <si>
    <t>Extraction of raw materials</t>
  </si>
  <si>
    <t>Long form definition (for table with full definitions)</t>
  </si>
  <si>
    <t>Use phase of material stocks by end-use sectors</t>
  </si>
  <si>
    <t>Short form (for figure)</t>
  </si>
  <si>
    <t>UNCERTAINTY QUANTIFICATION PARAMETERS (UQ_ … )</t>
  </si>
  <si>
    <t>PROCESSES (P_ …)</t>
  </si>
  <si>
    <t>Abbreviation (for code &amp; figure)</t>
  </si>
  <si>
    <t>Model input or output?</t>
  </si>
  <si>
    <t>r = region</t>
  </si>
  <si>
    <t>c = cohort</t>
  </si>
  <si>
    <t>m = material</t>
  </si>
  <si>
    <t>e = element</t>
  </si>
  <si>
    <t>t = time</t>
  </si>
  <si>
    <t>by region, cohort, material, element, end-use/good, time</t>
  </si>
  <si>
    <t>r, c, m, g, t</t>
  </si>
  <si>
    <t>Fabricating semi-finished products</t>
  </si>
  <si>
    <t>Collection of process waste and end-of-life materials</t>
  </si>
  <si>
    <t>Recycling and downcycling of materials, domestic</t>
  </si>
  <si>
    <t>Management of final waste (landfills, incineration, …)</t>
  </si>
  <si>
    <t>DW: Ist es sauberer, die Abbrevation um zu drehen und die Zuordnung zum flow vorne zu stellen - würde im workspace wahrscheinlich für mehr ordnung sorgen - oder doch lieber wie jetzt, wo wir thematische Blöcke erzeugen im workspace? F1_0_1_UQ_ ….</t>
  </si>
  <si>
    <t>DW: was ein input &amp; output ist, müssen wir nochmal durchdenken, wenn wir genau wissen wo welche Daten reinkommen; ist ja bei div Materialien wohl auch oft unterschiedlich</t>
  </si>
  <si>
    <t>DW: Probably needs extra system definition figure for this extra modelling of basecourses, foundations and the virgin vs secondary aggregates gap</t>
  </si>
  <si>
    <t>JS: frage mich, wie wir F_1_7_extract_waste_unrecov bezüglich dimension m handeln sollen; wenn m z.B. Kupfer Erz ist, sind ja eigentlich mindestens 2 materialien drin: Kupfer-Metall und Stein - vereinfachen wir es trotzdem so? Oder lassen wir die dimension m einfach wegn bei F_1_7? - wirft im Prinzip wieder frage der Elemente auf; aber gut - für das Flow Schema unerheblich!</t>
  </si>
  <si>
    <t>Manufacturing and construction of final material product stocks</t>
  </si>
  <si>
    <t>P1_extract</t>
  </si>
  <si>
    <t>DW: Guter Punkt. Eigentlich brauchen wir wie du sagst mehrere Material-Definitionen. Haben wir teilw aus Barbaras paper auch …</t>
  </si>
  <si>
    <t>Final waste management &amp; treatment</t>
  </si>
  <si>
    <t>Description</t>
  </si>
  <si>
    <t>Model Parameters</t>
  </si>
  <si>
    <t>Parameter_Name</t>
  </si>
  <si>
    <t>Version (filename)</t>
  </si>
  <si>
    <t>Index structure</t>
  </si>
  <si>
    <t>Aspect order match</t>
  </si>
  <si>
    <t>Layer selection</t>
  </si>
  <si>
    <t>MISO2_Lifetimes</t>
  </si>
  <si>
    <t>Lifetimes</t>
  </si>
  <si>
    <t>v1</t>
  </si>
  <si>
    <t>remgt</t>
  </si>
  <si>
    <t>[0,1,2,3,4]</t>
  </si>
  <si>
    <t>[0]</t>
  </si>
  <si>
    <t>MISO2_EoLRateRecycling</t>
  </si>
  <si>
    <t>EoL recycling rates</t>
  </si>
  <si>
    <t>remt</t>
  </si>
  <si>
    <t>[0,1,2,3]</t>
  </si>
  <si>
    <t>MISO2_EoLRateDowncycling</t>
  </si>
  <si>
    <t>Downcycling rates</t>
  </si>
  <si>
    <t>MISO2_WasteRate_recov_p5</t>
  </si>
  <si>
    <t>Recoverable waste rates in fabrication of semi-finished products</t>
  </si>
  <si>
    <t>MISO2_WasteRate_unrecov_p5</t>
  </si>
  <si>
    <t>Non-recoverable waste rates in fabrication of semi-finished products</t>
  </si>
  <si>
    <t>MISO2_WasteRate_recov_p7</t>
  </si>
  <si>
    <t>Recoverable waste rates in fabrication of final products</t>
  </si>
  <si>
    <t>MISO2_WasteRate_unrecov_p7</t>
  </si>
  <si>
    <t>Non-recoverable waste rates in fabrication of final products</t>
  </si>
  <si>
    <t>MISO2_WasteRate_recov_p9</t>
  </si>
  <si>
    <t>Recoverable waste rates in distribution, construction &amp; assembly</t>
  </si>
  <si>
    <t>MISO2_WasteRate_unrecov_p9</t>
  </si>
  <si>
    <t>Non-recoverable waste rates in distribution, construction &amp; assembly</t>
  </si>
  <si>
    <t>MISO2_Production_p3_total</t>
  </si>
  <si>
    <t>Production of raw products total (primary + secondary)</t>
  </si>
  <si>
    <t>MISO2_Production_p3_primary</t>
  </si>
  <si>
    <t xml:space="preserve">Production of raw products primary only </t>
  </si>
  <si>
    <t>MISO2_Import_p4</t>
  </si>
  <si>
    <t>Import of raw products</t>
  </si>
  <si>
    <t>MISO2_Export_p4</t>
  </si>
  <si>
    <t>Export of raw products</t>
  </si>
  <si>
    <t>MISO2_Import_p6</t>
  </si>
  <si>
    <t>Import of semi-finished products</t>
  </si>
  <si>
    <t>MISO2_Export_p6</t>
  </si>
  <si>
    <t>Export of semi-finished products</t>
  </si>
  <si>
    <t>MISO2_Import_p8</t>
  </si>
  <si>
    <t>Import of final products</t>
  </si>
  <si>
    <t>MISO2_Export_p8</t>
  </si>
  <si>
    <t>Export of final products</t>
  </si>
  <si>
    <t>MISO2_Import_p12</t>
  </si>
  <si>
    <t>Import of scrap and waste</t>
  </si>
  <si>
    <t>MISO2_Export_p12</t>
  </si>
  <si>
    <t>Export of scrap and waste</t>
  </si>
  <si>
    <t>MISO2_Lifetimes_deviation</t>
  </si>
  <si>
    <t>Lifetimes deviation</t>
  </si>
  <si>
    <t>MISO2_RoadAggregateMultiplier</t>
  </si>
  <si>
    <t>Aggregate multiplier for asphalt</t>
  </si>
  <si>
    <t>MISO2_BuildingsAggregateMultiplier</t>
  </si>
  <si>
    <t>Aggregate multiplier for cement, bricks</t>
  </si>
  <si>
    <t>MISO2_EoLAbsoluteRecycling</t>
  </si>
  <si>
    <t>Absolute EoL recycling flows instead of recycling rates</t>
  </si>
  <si>
    <t>MISO2_EndUseShares</t>
  </si>
  <si>
    <t>End-use sector splits</t>
  </si>
  <si>
    <t>MISO2_EoLAbsoluteDowncycling</t>
  </si>
  <si>
    <t>Absolute EoL downcycling flows instead of recycling rates</t>
  </si>
  <si>
    <t>MISO2_TotalAbsoluteRecycling</t>
  </si>
  <si>
    <t>Absolute total recycling flows</t>
  </si>
  <si>
    <t>MISO2_TotalAbsoluteDowncycling</t>
  </si>
  <si>
    <t>Absolute total downcycling flows</t>
  </si>
  <si>
    <t>MISO2_TotalRateRecycling</t>
  </si>
  <si>
    <t>Absolute total recycling rates</t>
  </si>
  <si>
    <t>&gt;0</t>
  </si>
  <si>
    <t>0-1</t>
  </si>
  <si>
    <t>Limits (hard coded)</t>
  </si>
  <si>
    <t>Dirichlet = beta distribution for several parameters, (see code snippets by Christoph Helbig</t>
  </si>
  <si>
    <t>Log Normal</t>
  </si>
  <si>
    <t>Normal</t>
  </si>
  <si>
    <t>LogNormal</t>
  </si>
  <si>
    <t>Weibull</t>
  </si>
  <si>
    <t>Beta/Dirichlet</t>
  </si>
  <si>
    <t>Uniform</t>
  </si>
  <si>
    <t>na</t>
  </si>
  <si>
    <t>Available Distributions</t>
  </si>
  <si>
    <t>Uncertainty distribution (v0 assumptions)</t>
  </si>
  <si>
    <t>Process</t>
  </si>
  <si>
    <t>P3_refine</t>
  </si>
  <si>
    <t>P5_fabricate</t>
  </si>
  <si>
    <t>P6_market_semis</t>
  </si>
  <si>
    <t>P4_market_raw_products</t>
  </si>
  <si>
    <t>P8_market_finals</t>
  </si>
  <si>
    <t>P9_construction</t>
  </si>
  <si>
    <t>P10_use</t>
  </si>
  <si>
    <t>P11_collect</t>
  </si>
  <si>
    <t>P13_recycle_downcycle</t>
  </si>
  <si>
    <t>P14_final_waste_treatment</t>
  </si>
  <si>
    <t>P20_time_buffer</t>
  </si>
  <si>
    <t>P15_extrat_raw</t>
  </si>
  <si>
    <t>P16_extrat_proc</t>
  </si>
  <si>
    <t>P17_extrat_fabr</t>
  </si>
  <si>
    <t>P18_extrat_manuf</t>
  </si>
  <si>
    <t>P19_extrat_waste</t>
  </si>
  <si>
    <t>Market for raw materials</t>
  </si>
  <si>
    <t>Market for raw products</t>
  </si>
  <si>
    <t>see left</t>
  </si>
  <si>
    <t>Market for semi-finished products</t>
  </si>
  <si>
    <t>P7_manufact</t>
  </si>
  <si>
    <t>Market for final products</t>
  </si>
  <si>
    <t>Construction and assembly of finished products</t>
  </si>
  <si>
    <t>P12_market_waste_recov</t>
  </si>
  <si>
    <t>Market for recoverable waste</t>
  </si>
  <si>
    <t>Trade partner raw materials</t>
  </si>
  <si>
    <t>Trade partner raw products</t>
  </si>
  <si>
    <t>Trade partner fabricated semis</t>
  </si>
  <si>
    <t>Trade partner manufactured finals</t>
  </si>
  <si>
    <t>Trade partner scrap and waste</t>
  </si>
  <si>
    <t>Time buffer for cycled flows</t>
  </si>
  <si>
    <t>b_2_balancing</t>
  </si>
  <si>
    <t>r, e, m, t</t>
  </si>
  <si>
    <t>r, e, m, g, t</t>
  </si>
  <si>
    <t>b_4_balancing</t>
  </si>
  <si>
    <t>b_6_balancing</t>
  </si>
  <si>
    <t>FLOWS (F_ … ) and STOCKS (S_...)</t>
  </si>
  <si>
    <t>b_8_balancing</t>
  </si>
  <si>
    <t>BALANCING ITEMS (b_...)</t>
  </si>
  <si>
    <t>r, e, m, g, c, t</t>
  </si>
  <si>
    <t>F_14_0_waste_final</t>
  </si>
  <si>
    <t>F_11_14_waste_unrecov</t>
  </si>
  <si>
    <t>S_10_stock</t>
  </si>
  <si>
    <t>F_5_6_prod_semis</t>
  </si>
  <si>
    <t>F_7_11a_waste_recov_semis</t>
  </si>
  <si>
    <t>F_7_11b_waste_unrecov_semis</t>
  </si>
  <si>
    <t>F_7_8_prod_finals</t>
  </si>
  <si>
    <t>F_9_11a_waste_recov_finals</t>
  </si>
  <si>
    <t>F_9_11b_waste_unrecov_finals</t>
  </si>
  <si>
    <t>F_11_12_waste_recov_domest</t>
  </si>
  <si>
    <t>F_13_14_waste_recov_unused</t>
  </si>
  <si>
    <t>Unrecoverable waste during fabrication</t>
  </si>
  <si>
    <t>Recoverable waste during fabrication</t>
  </si>
  <si>
    <t>Unrecoverable waste during refining</t>
  </si>
  <si>
    <t>Recoverable waste during refining</t>
  </si>
  <si>
    <t>Unrecoverable waste during manufacturing</t>
  </si>
  <si>
    <t>Recoverable waste during manufacturing</t>
  </si>
  <si>
    <t>Unrecoverable waste during construction &amp; assembly</t>
  </si>
  <si>
    <t>Recoverable waste during  construction &amp; assembly</t>
  </si>
  <si>
    <t>Shares to split GAS to end-uses g</t>
  </si>
  <si>
    <t>MP_P9a_waste_unrecov</t>
  </si>
  <si>
    <t>MP_P9b_waste_recov</t>
  </si>
  <si>
    <t>MP_P3a_waste_unrecov</t>
  </si>
  <si>
    <t>MP_P3b_waste_recov</t>
  </si>
  <si>
    <t>MP_P5a_waste_unrecov</t>
  </si>
  <si>
    <t>MP_P5b_waste_recov</t>
  </si>
  <si>
    <t>MP_P7a_waste_unrecov</t>
  </si>
  <si>
    <t>MP_P7b_waste_recov</t>
  </si>
  <si>
    <t>MP_P9c_end_use_shares</t>
  </si>
  <si>
    <t>MP_P13b_downcycling_rate</t>
  </si>
  <si>
    <t>Multiplier to add sand and gravel to cement to make concrete</t>
  </si>
  <si>
    <t>Multiplier to add sand and gravel to bitumen to make asphalt</t>
  </si>
  <si>
    <t>Type of lifetime function used (e.g. normal, lognormal)</t>
  </si>
  <si>
    <t>Lifetime per end-use</t>
  </si>
  <si>
    <t>Lifetime per end-use shape parameter(s)</t>
  </si>
  <si>
    <t>MP_P10a_lifetime_function</t>
  </si>
  <si>
    <t>MP_P10b_lifetime</t>
  </si>
  <si>
    <t>MP_P10c_lifetime_shape</t>
  </si>
  <si>
    <t>Downcycling rate for bricks, asphalt, concrete</t>
  </si>
  <si>
    <t>P0_other</t>
  </si>
  <si>
    <t>Environment and other economies</t>
  </si>
  <si>
    <t>Environment and other socio-economic systems outside system boundaries</t>
  </si>
  <si>
    <t>Market raw materials</t>
  </si>
  <si>
    <t>Market raw products</t>
  </si>
  <si>
    <t>Manufacturing final products</t>
  </si>
  <si>
    <t>Abbreviation</t>
  </si>
  <si>
    <t>Market semi-finished products</t>
  </si>
  <si>
    <t>Market final products</t>
  </si>
  <si>
    <t>Construction/assembly finished products</t>
  </si>
  <si>
    <t>Use phase material stocks</t>
  </si>
  <si>
    <t>Collection end-of-life &amp; waste materials</t>
  </si>
  <si>
    <t>Market recoverable waste</t>
  </si>
  <si>
    <t>Recycling &amp; downcycling</t>
  </si>
  <si>
    <t>g = end-use</t>
  </si>
  <si>
    <t>F_3_4a_prod_primary_raw_prod_exog</t>
  </si>
  <si>
    <t>F_3_4b_prod_primay_raw_prod_endog</t>
  </si>
  <si>
    <t>F_16_4_IM_raw_prod</t>
  </si>
  <si>
    <t>F_4_16_EX_raw_prod</t>
  </si>
  <si>
    <t>(F_20_4c_supply_aggregates)</t>
  </si>
  <si>
    <t>(r, e, m, t)</t>
  </si>
  <si>
    <t>F_20_4a_prod_recycle</t>
  </si>
  <si>
    <t>F_20_4b_prod_downcycl</t>
  </si>
  <si>
    <t>F_4_5_AC_raw_prod</t>
  </si>
  <si>
    <t>comment</t>
  </si>
  <si>
    <t>(not plotted)</t>
  </si>
  <si>
    <t>F_17_6_IM_semis</t>
  </si>
  <si>
    <t>F_6_17_EX_semis</t>
  </si>
  <si>
    <t>F_6_7_AC_semis</t>
  </si>
  <si>
    <t>F_8_9_AC_finals</t>
  </si>
  <si>
    <t>F_9_10_GAS</t>
  </si>
  <si>
    <t>F_10_11_supply_EoL_waste</t>
  </si>
  <si>
    <t>F_19_12_IM_waste_recov</t>
  </si>
  <si>
    <t>F_12_19_EX_waste_recov</t>
  </si>
  <si>
    <t>F_12_13_supply_waste_recov</t>
  </si>
  <si>
    <t>F_13_20a_prod_recycle</t>
  </si>
  <si>
    <t>F_13_20b_prod_downcycle</t>
  </si>
  <si>
    <t>(F_13_20c_supply_aggregates)</t>
  </si>
  <si>
    <t>b_12_balancing</t>
  </si>
  <si>
    <t>b_13a_balancing</t>
  </si>
  <si>
    <t>b_13b_balancing</t>
  </si>
  <si>
    <t>Abbreviation (for figure)</t>
  </si>
  <si>
    <t>P2_market_raw_materials</t>
  </si>
  <si>
    <t>F_18_8_IM_finals</t>
  </si>
  <si>
    <t>MP_P9d_mult_base_course_&amp;_foundations</t>
  </si>
  <si>
    <t>MP_P9e_mult_cement_concrete</t>
  </si>
  <si>
    <t>MP_P9f_mult_bitumen_asphalt</t>
  </si>
  <si>
    <t>Multiplier on asphalt, bricks and cement  to estimate aggregates for road basecourses and building and other construction foundations</t>
  </si>
  <si>
    <t xml:space="preserve">Recycling rate </t>
  </si>
  <si>
    <t>MP_P13a_recycling_rate (either EoL + new scrap, or total)</t>
  </si>
  <si>
    <t>m,g</t>
  </si>
  <si>
    <t>Refining/smelting to raw products</t>
  </si>
  <si>
    <t>add: end-use split and aggregate gap (not a process but include in system definition)</t>
  </si>
  <si>
    <t>MODEL PARAMETERS (MP_...)</t>
  </si>
  <si>
    <t>if not set as absolute flows for:</t>
  </si>
  <si>
    <t>F_1_2_raw_material</t>
  </si>
  <si>
    <t>Version 7.2</t>
  </si>
  <si>
    <t>F_0_1_domestic_extraction</t>
  </si>
  <si>
    <t>F_15_2_IM_raw_mat</t>
  </si>
  <si>
    <t>F_2_15_EX_raw_mat</t>
  </si>
  <si>
    <t>F_2_3_AC_raw_mat</t>
  </si>
  <si>
    <t>F_3_11a_waste_recov_raw_mat</t>
  </si>
  <si>
    <t>F_3_11b_waste_unrecov_raw_mat</t>
  </si>
  <si>
    <t>currently not used</t>
  </si>
  <si>
    <t>exogenous</t>
  </si>
  <si>
    <t>endogenous</t>
  </si>
  <si>
    <t>exogenous/endogenous</t>
  </si>
  <si>
    <t>F_5_11a_waste_recov_raw_prod</t>
  </si>
  <si>
    <t>F_5_11b_waste_unrecov_raw_prod</t>
  </si>
  <si>
    <t>F_8_18_EX_finals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</si>
</sst>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4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4" fillId="0" borderId="2" xfId="0" applyFont="1" applyBorder="1"/>
    <xf numFmtId="0" fontId="4" fillId="0" borderId="0" xfId="0" applyFont="1"/>
    <xf numFmtId="0" fontId="4" fillId="0" borderId="3" xfId="0" applyFont="1" applyBorder="1"/>
    <xf numFmtId="0" fontId="0" fillId="0" borderId="4" xfId="0" applyBorder="1"/>
    <xf numFmtId="0" fontId="0" fillId="0" borderId="0" xfId="0" applyAlignment="1">
      <alignment horizontal="right"/>
    </xf>
    <xf numFmtId="11" fontId="5" fillId="0" borderId="0" xfId="0" applyNumberFormat="1" applyFont="1"/>
    <xf numFmtId="14" fontId="1" fillId="3" borderId="0" xfId="0" applyNumberFormat="1" applyFont="1" applyFill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9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F65E-F0CE-4B4A-93E8-3E7453F7F897}">
  <dimension ref="A1:P223"/>
  <sheetViews>
    <sheetView tabSelected="1" topLeftCell="A31" zoomScale="85" zoomScaleNormal="85" workbookViewId="0">
      <selection activeCell="C68" sqref="C68"/>
    </sheetView>
  </sheetViews>
  <sheetFormatPr baseColWidth="10" defaultRowHeight="15" x14ac:dyDescent="0.25"/>
  <cols>
    <col min="2" max="2" width="28" style="19" customWidth="1"/>
    <col min="3" max="3" width="34.5703125" customWidth="1"/>
    <col min="4" max="4" width="38.28515625" customWidth="1"/>
    <col min="5" max="5" width="19.28515625" customWidth="1"/>
    <col min="6" max="6" width="20.140625" customWidth="1"/>
    <col min="8" max="8" width="21.85546875" customWidth="1"/>
    <col min="14" max="14" width="18.28515625" customWidth="1"/>
    <col min="15" max="15" width="25.85546875" customWidth="1"/>
  </cols>
  <sheetData>
    <row r="1" spans="1:16" x14ac:dyDescent="0.25">
      <c r="B1" s="31" t="s">
        <v>248</v>
      </c>
      <c r="C1" s="31"/>
      <c r="D1" s="31"/>
    </row>
    <row r="3" spans="1:16" ht="21" x14ac:dyDescent="0.35">
      <c r="B3" s="32" t="s">
        <v>8</v>
      </c>
      <c r="C3" s="33"/>
      <c r="D3" s="33"/>
      <c r="E3" s="34"/>
    </row>
    <row r="4" spans="1:16" s="19" customFormat="1" x14ac:dyDescent="0.25">
      <c r="A4" s="19" t="s">
        <v>112</v>
      </c>
      <c r="B4" s="3" t="s">
        <v>198</v>
      </c>
      <c r="C4" s="3" t="s">
        <v>6</v>
      </c>
      <c r="D4" s="3" t="s">
        <v>4</v>
      </c>
      <c r="N4" s="3"/>
      <c r="O4" s="2"/>
      <c r="P4" s="2"/>
    </row>
    <row r="5" spans="1:16" x14ac:dyDescent="0.25">
      <c r="A5" s="14">
        <v>0</v>
      </c>
      <c r="B5" s="19" t="s">
        <v>192</v>
      </c>
      <c r="C5" t="s">
        <v>193</v>
      </c>
      <c r="D5" t="s">
        <v>194</v>
      </c>
    </row>
    <row r="6" spans="1:16" x14ac:dyDescent="0.25">
      <c r="A6" s="14">
        <v>1</v>
      </c>
      <c r="B6" s="19" t="s">
        <v>27</v>
      </c>
      <c r="C6" t="s">
        <v>3</v>
      </c>
      <c r="D6" t="s">
        <v>2</v>
      </c>
    </row>
    <row r="7" spans="1:16" ht="15.6" customHeight="1" x14ac:dyDescent="0.25">
      <c r="A7" s="14">
        <v>2</v>
      </c>
      <c r="B7" s="19" t="s">
        <v>234</v>
      </c>
      <c r="C7" t="s">
        <v>195</v>
      </c>
      <c r="D7" t="s">
        <v>129</v>
      </c>
    </row>
    <row r="8" spans="1:16" x14ac:dyDescent="0.25">
      <c r="A8" s="14">
        <v>3</v>
      </c>
      <c r="B8" s="19" t="s">
        <v>113</v>
      </c>
      <c r="C8" t="s">
        <v>243</v>
      </c>
      <c r="D8" t="s">
        <v>1</v>
      </c>
    </row>
    <row r="9" spans="1:16" x14ac:dyDescent="0.25">
      <c r="A9" s="14">
        <v>4</v>
      </c>
      <c r="B9" s="19" t="s">
        <v>116</v>
      </c>
      <c r="C9" t="s">
        <v>196</v>
      </c>
      <c r="D9" t="s">
        <v>130</v>
      </c>
    </row>
    <row r="10" spans="1:16" x14ac:dyDescent="0.25">
      <c r="A10" s="14">
        <v>5</v>
      </c>
      <c r="B10" s="19" t="s">
        <v>114</v>
      </c>
      <c r="C10" t="s">
        <v>18</v>
      </c>
      <c r="D10" t="s">
        <v>0</v>
      </c>
    </row>
    <row r="11" spans="1:16" x14ac:dyDescent="0.25">
      <c r="A11" s="14">
        <v>6</v>
      </c>
      <c r="B11" s="19" t="s">
        <v>115</v>
      </c>
      <c r="C11" t="s">
        <v>199</v>
      </c>
      <c r="D11" t="s">
        <v>132</v>
      </c>
    </row>
    <row r="12" spans="1:16" x14ac:dyDescent="0.25">
      <c r="A12" s="14">
        <v>7</v>
      </c>
      <c r="B12" s="19" t="s">
        <v>133</v>
      </c>
      <c r="C12" t="s">
        <v>197</v>
      </c>
      <c r="D12" t="s">
        <v>26</v>
      </c>
    </row>
    <row r="13" spans="1:16" x14ac:dyDescent="0.25">
      <c r="A13" s="14">
        <v>8</v>
      </c>
      <c r="B13" s="19" t="s">
        <v>117</v>
      </c>
      <c r="C13" t="s">
        <v>200</v>
      </c>
      <c r="D13" t="s">
        <v>134</v>
      </c>
    </row>
    <row r="14" spans="1:16" x14ac:dyDescent="0.25">
      <c r="A14" s="14">
        <v>9</v>
      </c>
      <c r="B14" s="19" t="s">
        <v>118</v>
      </c>
      <c r="C14" t="s">
        <v>201</v>
      </c>
      <c r="D14" t="s">
        <v>135</v>
      </c>
    </row>
    <row r="15" spans="1:16" x14ac:dyDescent="0.25">
      <c r="A15" s="14"/>
      <c r="C15" t="s">
        <v>244</v>
      </c>
    </row>
    <row r="16" spans="1:16" x14ac:dyDescent="0.25">
      <c r="A16" s="14">
        <v>10</v>
      </c>
      <c r="B16" s="19" t="s">
        <v>119</v>
      </c>
      <c r="C16" t="s">
        <v>202</v>
      </c>
      <c r="D16" t="s">
        <v>5</v>
      </c>
    </row>
    <row r="17" spans="1:8" x14ac:dyDescent="0.25">
      <c r="A17" s="14">
        <v>11</v>
      </c>
      <c r="B17" s="19" t="s">
        <v>120</v>
      </c>
      <c r="C17" t="s">
        <v>203</v>
      </c>
      <c r="D17" t="s">
        <v>19</v>
      </c>
    </row>
    <row r="18" spans="1:8" x14ac:dyDescent="0.25">
      <c r="A18" s="14">
        <v>12</v>
      </c>
      <c r="B18" s="19" t="s">
        <v>136</v>
      </c>
      <c r="C18" t="s">
        <v>204</v>
      </c>
      <c r="D18" t="s">
        <v>137</v>
      </c>
    </row>
    <row r="19" spans="1:8" x14ac:dyDescent="0.25">
      <c r="A19" s="14">
        <v>13</v>
      </c>
      <c r="B19" s="19" t="s">
        <v>121</v>
      </c>
      <c r="C19" t="s">
        <v>205</v>
      </c>
      <c r="D19" t="s">
        <v>20</v>
      </c>
    </row>
    <row r="20" spans="1:8" x14ac:dyDescent="0.25">
      <c r="A20" s="14">
        <v>14</v>
      </c>
      <c r="B20" s="19" t="s">
        <v>122</v>
      </c>
      <c r="C20" t="s">
        <v>29</v>
      </c>
      <c r="D20" t="s">
        <v>21</v>
      </c>
    </row>
    <row r="21" spans="1:8" x14ac:dyDescent="0.25">
      <c r="A21" s="14">
        <v>15</v>
      </c>
      <c r="B21" s="19" t="s">
        <v>124</v>
      </c>
      <c r="C21" t="s">
        <v>138</v>
      </c>
      <c r="D21" t="s">
        <v>131</v>
      </c>
    </row>
    <row r="22" spans="1:8" x14ac:dyDescent="0.25">
      <c r="A22" s="14">
        <v>16</v>
      </c>
      <c r="B22" s="19" t="s">
        <v>125</v>
      </c>
      <c r="C22" t="s">
        <v>139</v>
      </c>
      <c r="D22" t="s">
        <v>131</v>
      </c>
    </row>
    <row r="23" spans="1:8" x14ac:dyDescent="0.25">
      <c r="A23" s="14">
        <v>17</v>
      </c>
      <c r="B23" s="19" t="s">
        <v>126</v>
      </c>
      <c r="C23" t="s">
        <v>140</v>
      </c>
      <c r="D23" t="s">
        <v>131</v>
      </c>
    </row>
    <row r="24" spans="1:8" x14ac:dyDescent="0.25">
      <c r="A24" s="14">
        <v>18</v>
      </c>
      <c r="B24" s="19" t="s">
        <v>127</v>
      </c>
      <c r="C24" t="s">
        <v>141</v>
      </c>
      <c r="D24" t="s">
        <v>131</v>
      </c>
    </row>
    <row r="25" spans="1:8" x14ac:dyDescent="0.25">
      <c r="A25" s="14">
        <v>19</v>
      </c>
      <c r="B25" s="19" t="s">
        <v>128</v>
      </c>
      <c r="C25" t="s">
        <v>142</v>
      </c>
      <c r="D25" t="s">
        <v>131</v>
      </c>
    </row>
    <row r="26" spans="1:8" x14ac:dyDescent="0.25">
      <c r="A26" s="14">
        <v>20</v>
      </c>
      <c r="B26" s="19" t="s">
        <v>123</v>
      </c>
      <c r="C26" t="s">
        <v>143</v>
      </c>
      <c r="D26" t="s">
        <v>131</v>
      </c>
    </row>
    <row r="29" spans="1:8" ht="21" x14ac:dyDescent="0.35">
      <c r="B29" s="32" t="s">
        <v>149</v>
      </c>
      <c r="C29" s="33"/>
      <c r="D29" s="33"/>
      <c r="E29" s="34"/>
    </row>
    <row r="30" spans="1:8" s="19" customFormat="1" x14ac:dyDescent="0.25">
      <c r="B30" s="3" t="s">
        <v>233</v>
      </c>
      <c r="C30"/>
      <c r="D30" s="3" t="str">
        <f>D4</f>
        <v>Long form definition (for table with full definitions)</v>
      </c>
      <c r="E30" s="3" t="s">
        <v>16</v>
      </c>
    </row>
    <row r="31" spans="1:8" x14ac:dyDescent="0.25">
      <c r="B31" s="3"/>
      <c r="E31" s="21"/>
      <c r="F31" t="s">
        <v>216</v>
      </c>
    </row>
    <row r="32" spans="1:8" x14ac:dyDescent="0.25">
      <c r="B32" s="19" t="s">
        <v>249</v>
      </c>
      <c r="E32" t="s">
        <v>145</v>
      </c>
      <c r="F32" t="s">
        <v>11</v>
      </c>
      <c r="H32" s="7" t="s">
        <v>25</v>
      </c>
    </row>
    <row r="33" spans="2:8" x14ac:dyDescent="0.25">
      <c r="B33" s="2"/>
      <c r="F33" t="s">
        <v>12</v>
      </c>
      <c r="H33" s="5" t="s">
        <v>28</v>
      </c>
    </row>
    <row r="34" spans="2:8" x14ac:dyDescent="0.25">
      <c r="B34" s="29" t="s">
        <v>247</v>
      </c>
      <c r="C34" s="25"/>
      <c r="D34" s="25"/>
      <c r="E34" s="25" t="s">
        <v>145</v>
      </c>
      <c r="F34" t="s">
        <v>13</v>
      </c>
    </row>
    <row r="35" spans="2:8" x14ac:dyDescent="0.25">
      <c r="B35" s="29" t="s">
        <v>250</v>
      </c>
      <c r="C35" s="25"/>
      <c r="D35" s="25"/>
      <c r="E35" s="25" t="s">
        <v>145</v>
      </c>
      <c r="F35" t="s">
        <v>14</v>
      </c>
    </row>
    <row r="36" spans="2:8" x14ac:dyDescent="0.25">
      <c r="B36" s="29" t="s">
        <v>251</v>
      </c>
      <c r="C36" s="25"/>
      <c r="D36" s="25"/>
      <c r="E36" s="25" t="s">
        <v>145</v>
      </c>
      <c r="F36" t="s">
        <v>206</v>
      </c>
    </row>
    <row r="37" spans="2:8" x14ac:dyDescent="0.25">
      <c r="B37" s="29"/>
      <c r="C37" s="25"/>
      <c r="D37" s="25"/>
      <c r="E37" s="25"/>
      <c r="F37" t="s">
        <v>15</v>
      </c>
    </row>
    <row r="38" spans="2:8" x14ac:dyDescent="0.25">
      <c r="B38" s="29" t="s">
        <v>252</v>
      </c>
      <c r="C38" s="25"/>
      <c r="D38" s="25"/>
      <c r="E38" s="25" t="s">
        <v>145</v>
      </c>
    </row>
    <row r="39" spans="2:8" x14ac:dyDescent="0.25">
      <c r="B39" s="29" t="s">
        <v>253</v>
      </c>
      <c r="C39" s="22"/>
      <c r="D39" s="22"/>
      <c r="E39" s="25" t="s">
        <v>145</v>
      </c>
    </row>
    <row r="40" spans="2:8" x14ac:dyDescent="0.25">
      <c r="B40" s="29" t="s">
        <v>254</v>
      </c>
      <c r="C40" s="22"/>
      <c r="D40" s="22"/>
      <c r="E40" s="25" t="s">
        <v>145</v>
      </c>
    </row>
    <row r="42" spans="2:8" ht="16.899999999999999" customHeight="1" x14ac:dyDescent="0.25">
      <c r="B42" s="19" t="s">
        <v>207</v>
      </c>
      <c r="E42" t="s">
        <v>145</v>
      </c>
    </row>
    <row r="43" spans="2:8" x14ac:dyDescent="0.25">
      <c r="B43" s="19" t="s">
        <v>208</v>
      </c>
      <c r="E43" t="s">
        <v>145</v>
      </c>
    </row>
    <row r="44" spans="2:8" x14ac:dyDescent="0.25">
      <c r="B44" s="19" t="s">
        <v>209</v>
      </c>
      <c r="E44" t="s">
        <v>145</v>
      </c>
    </row>
    <row r="45" spans="2:8" x14ac:dyDescent="0.25">
      <c r="B45" s="19" t="s">
        <v>210</v>
      </c>
      <c r="E45" t="s">
        <v>145</v>
      </c>
      <c r="F45" s="1"/>
    </row>
    <row r="46" spans="2:8" x14ac:dyDescent="0.25">
      <c r="B46" s="19" t="s">
        <v>213</v>
      </c>
      <c r="E46" t="s">
        <v>145</v>
      </c>
    </row>
    <row r="47" spans="2:8" x14ac:dyDescent="0.25">
      <c r="B47" s="19" t="s">
        <v>214</v>
      </c>
      <c r="E47" t="s">
        <v>145</v>
      </c>
    </row>
    <row r="48" spans="2:8" x14ac:dyDescent="0.25">
      <c r="B48" s="19" t="s">
        <v>211</v>
      </c>
      <c r="E48" t="s">
        <v>212</v>
      </c>
      <c r="F48" s="20" t="s">
        <v>217</v>
      </c>
    </row>
    <row r="50" spans="2:12" x14ac:dyDescent="0.25">
      <c r="B50" s="19" t="s">
        <v>215</v>
      </c>
      <c r="E50" t="s">
        <v>145</v>
      </c>
    </row>
    <row r="51" spans="2:12" x14ac:dyDescent="0.25">
      <c r="B51" s="19" t="s">
        <v>259</v>
      </c>
      <c r="E51" t="s">
        <v>145</v>
      </c>
      <c r="G51" s="27"/>
      <c r="H51" s="27"/>
      <c r="I51" s="27"/>
      <c r="J51" s="27"/>
      <c r="K51" s="27"/>
      <c r="L51" s="27"/>
    </row>
    <row r="52" spans="2:12" x14ac:dyDescent="0.25">
      <c r="B52" s="19" t="s">
        <v>260</v>
      </c>
      <c r="E52" t="s">
        <v>145</v>
      </c>
      <c r="G52" s="27"/>
      <c r="H52" s="27"/>
      <c r="I52" s="27"/>
      <c r="J52" s="27"/>
      <c r="K52" s="27"/>
      <c r="L52" s="27"/>
    </row>
    <row r="53" spans="2:12" x14ac:dyDescent="0.25">
      <c r="G53" s="28"/>
      <c r="H53" s="28"/>
      <c r="I53" s="28"/>
      <c r="J53" s="27"/>
      <c r="K53" s="27"/>
      <c r="L53" s="27"/>
    </row>
    <row r="54" spans="2:12" x14ac:dyDescent="0.25">
      <c r="B54" s="19" t="s">
        <v>156</v>
      </c>
      <c r="E54" t="s">
        <v>145</v>
      </c>
      <c r="G54" s="28"/>
      <c r="H54" s="28"/>
      <c r="I54" s="28"/>
      <c r="J54" s="27"/>
      <c r="K54" s="27"/>
      <c r="L54" s="27"/>
    </row>
    <row r="55" spans="2:12" x14ac:dyDescent="0.25">
      <c r="B55" s="19" t="s">
        <v>218</v>
      </c>
      <c r="E55" t="s">
        <v>145</v>
      </c>
      <c r="G55" s="28"/>
      <c r="H55" s="28"/>
      <c r="I55" s="28"/>
      <c r="J55" s="27"/>
      <c r="K55" s="27"/>
      <c r="L55" s="27"/>
    </row>
    <row r="56" spans="2:12" x14ac:dyDescent="0.25">
      <c r="B56" s="19" t="s">
        <v>219</v>
      </c>
      <c r="E56" t="s">
        <v>145</v>
      </c>
      <c r="G56" s="27"/>
      <c r="H56" s="27"/>
      <c r="I56" s="27"/>
      <c r="J56" s="27"/>
      <c r="K56" s="27"/>
      <c r="L56" s="27"/>
    </row>
    <row r="57" spans="2:12" x14ac:dyDescent="0.25">
      <c r="G57" s="28"/>
      <c r="H57" s="28"/>
      <c r="I57" s="28"/>
      <c r="J57" s="27"/>
      <c r="K57" s="27"/>
      <c r="L57" s="27"/>
    </row>
    <row r="58" spans="2:12" x14ac:dyDescent="0.25">
      <c r="B58" s="19" t="s">
        <v>220</v>
      </c>
      <c r="E58" t="s">
        <v>145</v>
      </c>
      <c r="G58" s="28"/>
      <c r="H58" s="28"/>
      <c r="I58" s="28"/>
      <c r="J58" s="27"/>
      <c r="K58" s="27"/>
      <c r="L58" s="27"/>
    </row>
    <row r="59" spans="2:12" x14ac:dyDescent="0.25">
      <c r="B59" s="19" t="s">
        <v>157</v>
      </c>
      <c r="E59" t="s">
        <v>145</v>
      </c>
      <c r="G59" s="27"/>
      <c r="H59" s="27"/>
      <c r="I59" s="27"/>
      <c r="J59" s="27"/>
      <c r="K59" s="27"/>
      <c r="L59" s="27"/>
    </row>
    <row r="60" spans="2:12" x14ac:dyDescent="0.25">
      <c r="B60" s="19" t="s">
        <v>158</v>
      </c>
      <c r="E60" t="s">
        <v>145</v>
      </c>
      <c r="G60" s="27"/>
      <c r="H60" s="27"/>
      <c r="I60" s="27"/>
      <c r="J60" s="27"/>
      <c r="K60" s="27"/>
      <c r="L60" s="27"/>
    </row>
    <row r="61" spans="2:12" x14ac:dyDescent="0.25">
      <c r="G61" s="27"/>
      <c r="H61" s="27"/>
      <c r="I61" s="27"/>
      <c r="J61" s="27"/>
      <c r="K61" s="27"/>
      <c r="L61" s="27"/>
    </row>
    <row r="62" spans="2:12" x14ac:dyDescent="0.25">
      <c r="B62" s="19" t="s">
        <v>159</v>
      </c>
      <c r="E62" t="s">
        <v>145</v>
      </c>
      <c r="G62" s="27"/>
      <c r="H62" s="27"/>
      <c r="I62" s="27"/>
      <c r="J62" s="27"/>
      <c r="K62" s="27"/>
      <c r="L62" s="27"/>
    </row>
    <row r="63" spans="2:12" x14ac:dyDescent="0.25">
      <c r="B63" s="19" t="s">
        <v>235</v>
      </c>
      <c r="E63" t="s">
        <v>145</v>
      </c>
      <c r="G63" s="27"/>
      <c r="H63" s="27"/>
      <c r="I63" s="27"/>
      <c r="J63" s="27"/>
      <c r="K63" s="27"/>
      <c r="L63" s="27"/>
    </row>
    <row r="64" spans="2:12" x14ac:dyDescent="0.25">
      <c r="B64" s="19" t="s">
        <v>261</v>
      </c>
      <c r="E64" t="s">
        <v>145</v>
      </c>
      <c r="G64" s="27"/>
      <c r="H64" s="27"/>
      <c r="I64" s="27"/>
      <c r="J64" s="27"/>
      <c r="K64" s="27"/>
      <c r="L64" s="27"/>
    </row>
    <row r="65" spans="2:12" x14ac:dyDescent="0.25">
      <c r="G65" s="27"/>
      <c r="H65" s="27"/>
      <c r="I65" s="27"/>
      <c r="J65" s="27"/>
      <c r="K65" s="27"/>
      <c r="L65" s="27"/>
    </row>
    <row r="66" spans="2:12" x14ac:dyDescent="0.25">
      <c r="B66" s="19" t="s">
        <v>221</v>
      </c>
      <c r="E66" t="s">
        <v>145</v>
      </c>
    </row>
    <row r="67" spans="2:12" x14ac:dyDescent="0.25">
      <c r="B67" s="19" t="s">
        <v>160</v>
      </c>
      <c r="E67" t="s">
        <v>146</v>
      </c>
    </row>
    <row r="68" spans="2:12" x14ac:dyDescent="0.25">
      <c r="B68" s="19" t="s">
        <v>161</v>
      </c>
      <c r="E68" t="s">
        <v>146</v>
      </c>
    </row>
    <row r="70" spans="2:12" x14ac:dyDescent="0.25">
      <c r="B70" s="19" t="s">
        <v>222</v>
      </c>
      <c r="E70" t="s">
        <v>146</v>
      </c>
    </row>
    <row r="71" spans="2:12" x14ac:dyDescent="0.25">
      <c r="B71" s="19" t="s">
        <v>155</v>
      </c>
      <c r="E71" t="s">
        <v>152</v>
      </c>
      <c r="G71" s="1"/>
    </row>
    <row r="72" spans="2:12" x14ac:dyDescent="0.25">
      <c r="G72" s="1"/>
    </row>
    <row r="73" spans="2:12" x14ac:dyDescent="0.25">
      <c r="B73" s="19" t="s">
        <v>223</v>
      </c>
      <c r="E73" t="s">
        <v>146</v>
      </c>
    </row>
    <row r="75" spans="2:12" x14ac:dyDescent="0.25">
      <c r="B75" s="19" t="s">
        <v>154</v>
      </c>
      <c r="E75" t="s">
        <v>145</v>
      </c>
    </row>
    <row r="77" spans="2:12" x14ac:dyDescent="0.25">
      <c r="B77" s="19" t="s">
        <v>162</v>
      </c>
      <c r="E77" t="s">
        <v>145</v>
      </c>
    </row>
    <row r="78" spans="2:12" x14ac:dyDescent="0.25">
      <c r="B78" s="19" t="s">
        <v>224</v>
      </c>
      <c r="E78" t="s">
        <v>145</v>
      </c>
    </row>
    <row r="79" spans="2:12" x14ac:dyDescent="0.25">
      <c r="B79" s="19" t="s">
        <v>225</v>
      </c>
      <c r="E79" t="s">
        <v>145</v>
      </c>
    </row>
    <row r="81" spans="2:7" x14ac:dyDescent="0.25">
      <c r="B81" s="19" t="s">
        <v>226</v>
      </c>
      <c r="E81" t="s">
        <v>145</v>
      </c>
      <c r="G81" s="1"/>
    </row>
    <row r="82" spans="2:7" x14ac:dyDescent="0.25">
      <c r="B82" s="19" t="s">
        <v>227</v>
      </c>
      <c r="E82" t="s">
        <v>145</v>
      </c>
      <c r="G82" s="1"/>
    </row>
    <row r="83" spans="2:7" x14ac:dyDescent="0.25">
      <c r="B83" s="19" t="s">
        <v>228</v>
      </c>
      <c r="E83" t="s">
        <v>145</v>
      </c>
      <c r="G83" s="1"/>
    </row>
    <row r="84" spans="2:7" x14ac:dyDescent="0.25">
      <c r="B84" s="19" t="s">
        <v>229</v>
      </c>
      <c r="E84" t="s">
        <v>212</v>
      </c>
      <c r="F84" s="20" t="s">
        <v>217</v>
      </c>
      <c r="G84" s="1"/>
    </row>
    <row r="85" spans="2:7" x14ac:dyDescent="0.25">
      <c r="G85" s="1"/>
    </row>
    <row r="86" spans="2:7" x14ac:dyDescent="0.25">
      <c r="B86" s="19" t="s">
        <v>163</v>
      </c>
      <c r="E86" t="s">
        <v>145</v>
      </c>
      <c r="G86" s="1"/>
    </row>
    <row r="87" spans="2:7" x14ac:dyDescent="0.25">
      <c r="B87" s="19" t="s">
        <v>153</v>
      </c>
      <c r="E87" t="s">
        <v>145</v>
      </c>
      <c r="G87" s="1"/>
    </row>
    <row r="88" spans="2:7" x14ac:dyDescent="0.25">
      <c r="G88" s="1"/>
    </row>
    <row r="89" spans="2:7" x14ac:dyDescent="0.25">
      <c r="G89" s="1"/>
    </row>
    <row r="90" spans="2:7" ht="21" x14ac:dyDescent="0.35">
      <c r="B90" s="30" t="s">
        <v>151</v>
      </c>
      <c r="C90" s="23"/>
      <c r="D90" s="23"/>
      <c r="E90" s="24"/>
      <c r="G90" s="1"/>
    </row>
    <row r="91" spans="2:7" x14ac:dyDescent="0.25">
      <c r="B91" s="19" t="s">
        <v>144</v>
      </c>
      <c r="E91" t="s">
        <v>145</v>
      </c>
    </row>
    <row r="92" spans="2:7" x14ac:dyDescent="0.25">
      <c r="B92" s="19" t="s">
        <v>147</v>
      </c>
      <c r="E92" t="s">
        <v>145</v>
      </c>
    </row>
    <row r="93" spans="2:7" x14ac:dyDescent="0.25">
      <c r="B93" s="19" t="s">
        <v>148</v>
      </c>
      <c r="E93" t="s">
        <v>145</v>
      </c>
    </row>
    <row r="94" spans="2:7" x14ac:dyDescent="0.25">
      <c r="B94" s="19" t="s">
        <v>150</v>
      </c>
      <c r="E94" t="s">
        <v>145</v>
      </c>
    </row>
    <row r="95" spans="2:7" x14ac:dyDescent="0.25">
      <c r="B95" s="19" t="s">
        <v>230</v>
      </c>
      <c r="E95" t="s">
        <v>145</v>
      </c>
    </row>
    <row r="96" spans="2:7" x14ac:dyDescent="0.25">
      <c r="B96" s="19" t="s">
        <v>231</v>
      </c>
      <c r="E96" t="s">
        <v>145</v>
      </c>
    </row>
    <row r="97" spans="2:6" x14ac:dyDescent="0.25">
      <c r="B97" s="19" t="s">
        <v>232</v>
      </c>
      <c r="E97" t="s">
        <v>145</v>
      </c>
    </row>
    <row r="99" spans="2:6" ht="21" x14ac:dyDescent="0.35">
      <c r="B99" s="30" t="s">
        <v>245</v>
      </c>
      <c r="C99" s="23"/>
      <c r="D99" s="23"/>
      <c r="E99" s="24"/>
    </row>
    <row r="100" spans="2:6" x14ac:dyDescent="0.25">
      <c r="B100" s="3" t="s">
        <v>9</v>
      </c>
      <c r="C100" s="22"/>
      <c r="D100" s="1" t="str">
        <f>D30</f>
        <v>Long form definition (for table with full definitions)</v>
      </c>
      <c r="E100" s="3" t="str">
        <f>E30</f>
        <v>by region, cohort, material, element, end-use/good, time</v>
      </c>
    </row>
    <row r="101" spans="2:6" x14ac:dyDescent="0.25">
      <c r="B101" s="19" t="s">
        <v>175</v>
      </c>
      <c r="D101" t="s">
        <v>166</v>
      </c>
      <c r="E101" t="s">
        <v>145</v>
      </c>
    </row>
    <row r="102" spans="2:6" x14ac:dyDescent="0.25">
      <c r="B102" s="19" t="s">
        <v>176</v>
      </c>
      <c r="D102" t="s">
        <v>167</v>
      </c>
      <c r="E102" t="s">
        <v>145</v>
      </c>
    </row>
    <row r="104" spans="2:6" x14ac:dyDescent="0.25">
      <c r="B104" s="19" t="s">
        <v>177</v>
      </c>
      <c r="D104" t="s">
        <v>164</v>
      </c>
      <c r="E104" t="s">
        <v>145</v>
      </c>
    </row>
    <row r="105" spans="2:6" x14ac:dyDescent="0.25">
      <c r="B105" s="19" t="s">
        <v>178</v>
      </c>
      <c r="D105" t="s">
        <v>165</v>
      </c>
      <c r="E105" t="s">
        <v>145</v>
      </c>
    </row>
    <row r="107" spans="2:6" x14ac:dyDescent="0.25">
      <c r="B107" s="19" t="s">
        <v>179</v>
      </c>
      <c r="D107" t="s">
        <v>168</v>
      </c>
      <c r="E107" t="s">
        <v>145</v>
      </c>
    </row>
    <row r="108" spans="2:6" x14ac:dyDescent="0.25">
      <c r="B108" s="19" t="s">
        <v>180</v>
      </c>
      <c r="D108" t="s">
        <v>169</v>
      </c>
      <c r="E108" t="s">
        <v>145</v>
      </c>
    </row>
    <row r="110" spans="2:6" x14ac:dyDescent="0.25">
      <c r="B110" s="19" t="s">
        <v>173</v>
      </c>
      <c r="D110" t="s">
        <v>170</v>
      </c>
      <c r="E110" t="s">
        <v>145</v>
      </c>
      <c r="F110" s="6" t="s">
        <v>24</v>
      </c>
    </row>
    <row r="111" spans="2:6" x14ac:dyDescent="0.25">
      <c r="B111" s="19" t="s">
        <v>174</v>
      </c>
      <c r="D111" t="s">
        <v>171</v>
      </c>
      <c r="E111" t="s">
        <v>145</v>
      </c>
    </row>
    <row r="112" spans="2:6" x14ac:dyDescent="0.25">
      <c r="B112" s="19" t="s">
        <v>181</v>
      </c>
      <c r="D112" t="s">
        <v>172</v>
      </c>
      <c r="E112" t="s">
        <v>146</v>
      </c>
    </row>
    <row r="113" spans="2:5" x14ac:dyDescent="0.25">
      <c r="B113" s="19" t="s">
        <v>236</v>
      </c>
      <c r="D113" t="s">
        <v>239</v>
      </c>
      <c r="E113" t="s">
        <v>146</v>
      </c>
    </row>
    <row r="114" spans="2:5" x14ac:dyDescent="0.25">
      <c r="B114" s="19" t="s">
        <v>237</v>
      </c>
      <c r="D114" t="s">
        <v>183</v>
      </c>
      <c r="E114" t="s">
        <v>145</v>
      </c>
    </row>
    <row r="115" spans="2:5" x14ac:dyDescent="0.25">
      <c r="B115" s="19" t="s">
        <v>238</v>
      </c>
      <c r="D115" t="s">
        <v>184</v>
      </c>
      <c r="E115" t="s">
        <v>145</v>
      </c>
    </row>
    <row r="117" spans="2:5" x14ac:dyDescent="0.25">
      <c r="B117" s="19" t="s">
        <v>188</v>
      </c>
      <c r="D117" t="s">
        <v>185</v>
      </c>
      <c r="E117" t="s">
        <v>242</v>
      </c>
    </row>
    <row r="118" spans="2:5" x14ac:dyDescent="0.25">
      <c r="B118" s="19" t="s">
        <v>189</v>
      </c>
      <c r="D118" t="s">
        <v>186</v>
      </c>
      <c r="E118" t="s">
        <v>17</v>
      </c>
    </row>
    <row r="119" spans="2:5" x14ac:dyDescent="0.25">
      <c r="B119" s="19" t="s">
        <v>190</v>
      </c>
      <c r="D119" t="s">
        <v>187</v>
      </c>
      <c r="E119" t="str">
        <f>E118</f>
        <v>r, c, m, g, t</v>
      </c>
    </row>
    <row r="121" spans="2:5" x14ac:dyDescent="0.25">
      <c r="B121" s="19" t="s">
        <v>241</v>
      </c>
      <c r="D121" t="s">
        <v>240</v>
      </c>
      <c r="E121" t="s">
        <v>145</v>
      </c>
    </row>
    <row r="122" spans="2:5" x14ac:dyDescent="0.25">
      <c r="B122" s="19" t="s">
        <v>182</v>
      </c>
      <c r="D122" t="s">
        <v>191</v>
      </c>
      <c r="E122" t="s">
        <v>145</v>
      </c>
    </row>
    <row r="123" spans="2:5" x14ac:dyDescent="0.25">
      <c r="B123" s="29" t="s">
        <v>246</v>
      </c>
    </row>
    <row r="124" spans="2:5" x14ac:dyDescent="0.25">
      <c r="B124" s="19" t="s">
        <v>227</v>
      </c>
      <c r="E124" t="s">
        <v>145</v>
      </c>
    </row>
    <row r="125" spans="2:5" x14ac:dyDescent="0.25">
      <c r="B125" s="19" t="s">
        <v>228</v>
      </c>
      <c r="E125" t="s">
        <v>145</v>
      </c>
    </row>
    <row r="129" spans="2:6" ht="21" x14ac:dyDescent="0.35">
      <c r="B129" s="30" t="s">
        <v>7</v>
      </c>
      <c r="C129" s="23"/>
      <c r="D129" s="23"/>
      <c r="E129" s="24"/>
    </row>
    <row r="130" spans="2:6" ht="21" x14ac:dyDescent="0.35">
      <c r="B130" s="3" t="str">
        <f>B100</f>
        <v>Abbreviation (for code &amp; figure)</v>
      </c>
      <c r="C130" s="4"/>
      <c r="D130" s="4" t="s">
        <v>10</v>
      </c>
      <c r="E130" s="3" t="str">
        <f>E100</f>
        <v>by region, cohort, material, element, end-use/good, time</v>
      </c>
    </row>
    <row r="131" spans="2:6" x14ac:dyDescent="0.25">
      <c r="B131" s="19" t="str">
        <f>"UQ_"&amp;B32</f>
        <v>UQ_F_0_1_domestic_extraction</v>
      </c>
      <c r="D131" s="26" t="s">
        <v>255</v>
      </c>
      <c r="E131" t="str">
        <f>E32</f>
        <v>r, e, m, t</v>
      </c>
      <c r="F131" s="6" t="s">
        <v>23</v>
      </c>
    </row>
    <row r="133" spans="2:6" x14ac:dyDescent="0.25">
      <c r="B133" s="19" t="str">
        <f>"UQ_"&amp;B34</f>
        <v>UQ_F_1_2_raw_material</v>
      </c>
      <c r="D133" s="26" t="s">
        <v>255</v>
      </c>
      <c r="E133" t="str">
        <f>E34</f>
        <v>r, e, m, t</v>
      </c>
    </row>
    <row r="134" spans="2:6" x14ac:dyDescent="0.25">
      <c r="B134" s="19" t="str">
        <f>"UQ_"&amp;B35</f>
        <v>UQ_F_15_2_IM_raw_mat</v>
      </c>
      <c r="D134" s="26" t="s">
        <v>255</v>
      </c>
      <c r="E134" t="str">
        <f>E35</f>
        <v>r, e, m, t</v>
      </c>
      <c r="F134" s="6" t="s">
        <v>22</v>
      </c>
    </row>
    <row r="135" spans="2:6" x14ac:dyDescent="0.25">
      <c r="B135" s="19" t="str">
        <f>"UQ_"&amp;B36</f>
        <v>UQ_F_2_15_EX_raw_mat</v>
      </c>
      <c r="D135" s="26" t="s">
        <v>255</v>
      </c>
      <c r="E135" t="str">
        <f>E36</f>
        <v>r, e, m, t</v>
      </c>
    </row>
    <row r="137" spans="2:6" x14ac:dyDescent="0.25">
      <c r="B137" s="19" t="str">
        <f>"UQ_"&amp;B38</f>
        <v>UQ_F_2_3_AC_raw_mat</v>
      </c>
      <c r="D137" s="26" t="s">
        <v>255</v>
      </c>
      <c r="E137" t="str">
        <f>E38</f>
        <v>r, e, m, t</v>
      </c>
    </row>
    <row r="138" spans="2:6" x14ac:dyDescent="0.25">
      <c r="B138" s="19" t="str">
        <f>"UQ_"&amp;B39</f>
        <v>UQ_F_3_11a_waste_recov_raw_mat</v>
      </c>
      <c r="D138" s="26" t="s">
        <v>255</v>
      </c>
      <c r="E138" t="str">
        <f>E39</f>
        <v>r, e, m, t</v>
      </c>
    </row>
    <row r="139" spans="2:6" x14ac:dyDescent="0.25">
      <c r="B139" s="19" t="str">
        <f>"UQ_"&amp;B40</f>
        <v>UQ_F_3_11b_waste_unrecov_raw_mat</v>
      </c>
      <c r="D139" s="26" t="s">
        <v>255</v>
      </c>
      <c r="E139" t="str">
        <f>E40</f>
        <v>r, e, m, t</v>
      </c>
    </row>
    <row r="141" spans="2:6" x14ac:dyDescent="0.25">
      <c r="B141" s="19" t="str">
        <f t="shared" ref="B141:B147" si="0">"UQ_"&amp;B42</f>
        <v>UQ_F_3_4a_prod_primary_raw_prod_exog</v>
      </c>
      <c r="D141" s="26" t="s">
        <v>256</v>
      </c>
      <c r="E141" t="str">
        <f t="shared" ref="E141:E147" si="1">E42</f>
        <v>r, e, m, t</v>
      </c>
    </row>
    <row r="142" spans="2:6" x14ac:dyDescent="0.25">
      <c r="B142" s="19" t="str">
        <f t="shared" si="0"/>
        <v>UQ_F_3_4b_prod_primay_raw_prod_endog</v>
      </c>
      <c r="D142" s="26" t="s">
        <v>257</v>
      </c>
      <c r="E142" t="str">
        <f t="shared" si="1"/>
        <v>r, e, m, t</v>
      </c>
    </row>
    <row r="143" spans="2:6" x14ac:dyDescent="0.25">
      <c r="B143" s="19" t="str">
        <f t="shared" si="0"/>
        <v>UQ_F_16_4_IM_raw_prod</v>
      </c>
      <c r="D143" s="26" t="s">
        <v>256</v>
      </c>
      <c r="E143" t="str">
        <f t="shared" si="1"/>
        <v>r, e, m, t</v>
      </c>
    </row>
    <row r="144" spans="2:6" x14ac:dyDescent="0.25">
      <c r="B144" s="19" t="str">
        <f t="shared" si="0"/>
        <v>UQ_F_4_16_EX_raw_prod</v>
      </c>
      <c r="D144" s="26" t="s">
        <v>256</v>
      </c>
      <c r="E144" t="str">
        <f t="shared" si="1"/>
        <v>r, e, m, t</v>
      </c>
    </row>
    <row r="145" spans="2:5" x14ac:dyDescent="0.25">
      <c r="B145" s="19" t="str">
        <f t="shared" si="0"/>
        <v>UQ_F_20_4a_prod_recycle</v>
      </c>
      <c r="D145" s="26" t="s">
        <v>258</v>
      </c>
      <c r="E145" t="str">
        <f t="shared" si="1"/>
        <v>r, e, m, t</v>
      </c>
    </row>
    <row r="146" spans="2:5" x14ac:dyDescent="0.25">
      <c r="B146" s="19" t="str">
        <f t="shared" si="0"/>
        <v>UQ_F_20_4b_prod_downcycl</v>
      </c>
      <c r="D146" s="26" t="s">
        <v>258</v>
      </c>
      <c r="E146" t="str">
        <f t="shared" si="1"/>
        <v>r, e, m, t</v>
      </c>
    </row>
    <row r="147" spans="2:5" x14ac:dyDescent="0.25">
      <c r="B147" s="19" t="str">
        <f t="shared" si="0"/>
        <v>UQ_(F_20_4c_supply_aggregates)</v>
      </c>
      <c r="D147" s="26" t="s">
        <v>258</v>
      </c>
      <c r="E147" t="str">
        <f t="shared" si="1"/>
        <v>(r, e, m, t)</v>
      </c>
    </row>
    <row r="149" spans="2:5" x14ac:dyDescent="0.25">
      <c r="B149" s="19" t="str">
        <f>"UQ_"&amp;B50</f>
        <v>UQ_F_4_5_AC_raw_prod</v>
      </c>
      <c r="D149" s="26" t="s">
        <v>257</v>
      </c>
      <c r="E149" t="str">
        <f>E50</f>
        <v>r, e, m, t</v>
      </c>
    </row>
    <row r="150" spans="2:5" x14ac:dyDescent="0.25">
      <c r="B150" s="19" t="str">
        <f>"UQ_"&amp;B51</f>
        <v>UQ_F_5_11a_waste_recov_raw_prod</v>
      </c>
      <c r="D150" s="26" t="s">
        <v>257</v>
      </c>
      <c r="E150" t="str">
        <f>E51</f>
        <v>r, e, m, t</v>
      </c>
    </row>
    <row r="151" spans="2:5" x14ac:dyDescent="0.25">
      <c r="B151" s="19" t="str">
        <f>"UQ_"&amp;B52</f>
        <v>UQ_F_5_11b_waste_unrecov_raw_prod</v>
      </c>
      <c r="D151" s="26" t="s">
        <v>257</v>
      </c>
      <c r="E151" t="str">
        <f>E52</f>
        <v>r, e, m, t</v>
      </c>
    </row>
    <row r="153" spans="2:5" x14ac:dyDescent="0.25">
      <c r="B153" s="19" t="str">
        <f>"UQ_"&amp;B54</f>
        <v>UQ_F_5_6_prod_semis</v>
      </c>
      <c r="D153" s="26" t="s">
        <v>257</v>
      </c>
      <c r="E153" t="str">
        <f>E54</f>
        <v>r, e, m, t</v>
      </c>
    </row>
    <row r="154" spans="2:5" x14ac:dyDescent="0.25">
      <c r="B154" s="19" t="str">
        <f>"UQ_"&amp;B55</f>
        <v>UQ_F_17_6_IM_semis</v>
      </c>
      <c r="D154" s="26" t="s">
        <v>256</v>
      </c>
      <c r="E154" t="str">
        <f>E55</f>
        <v>r, e, m, t</v>
      </c>
    </row>
    <row r="155" spans="2:5" x14ac:dyDescent="0.25">
      <c r="B155" s="19" t="str">
        <f>"UQ_"&amp;B56</f>
        <v>UQ_F_6_17_EX_semis</v>
      </c>
      <c r="D155" s="26" t="s">
        <v>256</v>
      </c>
      <c r="E155" t="str">
        <f>E56</f>
        <v>r, e, m, t</v>
      </c>
    </row>
    <row r="157" spans="2:5" x14ac:dyDescent="0.25">
      <c r="B157" s="19" t="str">
        <f>"UQ_"&amp;B58</f>
        <v>UQ_F_6_7_AC_semis</v>
      </c>
      <c r="D157" s="26" t="s">
        <v>257</v>
      </c>
      <c r="E157" t="str">
        <f>E58</f>
        <v>r, e, m, t</v>
      </c>
    </row>
    <row r="158" spans="2:5" ht="13.9" customHeight="1" x14ac:dyDescent="0.25">
      <c r="B158" s="19" t="str">
        <f>"UQ_"&amp;B59</f>
        <v>UQ_F_7_11a_waste_recov_semis</v>
      </c>
      <c r="D158" s="26" t="s">
        <v>257</v>
      </c>
      <c r="E158" t="str">
        <f>E59</f>
        <v>r, e, m, t</v>
      </c>
    </row>
    <row r="159" spans="2:5" x14ac:dyDescent="0.25">
      <c r="B159" s="19" t="str">
        <f>"UQ_"&amp;B60</f>
        <v>UQ_F_7_11b_waste_unrecov_semis</v>
      </c>
      <c r="D159" s="26" t="s">
        <v>257</v>
      </c>
      <c r="E159" t="str">
        <f>E60</f>
        <v>r, e, m, t</v>
      </c>
    </row>
    <row r="161" spans="2:5" x14ac:dyDescent="0.25">
      <c r="B161" s="19" t="str">
        <f>"UQ_"&amp;B62</f>
        <v>UQ_F_7_8_prod_finals</v>
      </c>
      <c r="D161" s="26" t="s">
        <v>257</v>
      </c>
      <c r="E161" t="str">
        <f>E62</f>
        <v>r, e, m, t</v>
      </c>
    </row>
    <row r="162" spans="2:5" x14ac:dyDescent="0.25">
      <c r="B162" s="19" t="str">
        <f>"UQ_"&amp;B63</f>
        <v>UQ_F_18_8_IM_finals</v>
      </c>
      <c r="D162" s="26" t="s">
        <v>256</v>
      </c>
      <c r="E162" t="str">
        <f>E63</f>
        <v>r, e, m, t</v>
      </c>
    </row>
    <row r="163" spans="2:5" x14ac:dyDescent="0.25">
      <c r="B163" s="19" t="str">
        <f>"UQ_"&amp;B64</f>
        <v>UQ_F_8_18_EX_finals</v>
      </c>
      <c r="D163" s="26" t="s">
        <v>256</v>
      </c>
      <c r="E163" t="str">
        <f>E64</f>
        <v>r, e, m, t</v>
      </c>
    </row>
    <row r="165" spans="2:5" x14ac:dyDescent="0.25">
      <c r="B165" s="19" t="str">
        <f>"UQ_"&amp;B66</f>
        <v>UQ_F_8_9_AC_finals</v>
      </c>
      <c r="D165" s="26" t="s">
        <v>257</v>
      </c>
      <c r="E165" t="str">
        <f>E66</f>
        <v>r, e, m, t</v>
      </c>
    </row>
    <row r="166" spans="2:5" x14ac:dyDescent="0.25">
      <c r="B166" s="19" t="str">
        <f>"UQ_"&amp;B67</f>
        <v>UQ_F_9_11a_waste_recov_finals</v>
      </c>
      <c r="D166" s="26" t="s">
        <v>257</v>
      </c>
      <c r="E166" t="str">
        <f>E67</f>
        <v>r, e, m, g, t</v>
      </c>
    </row>
    <row r="167" spans="2:5" x14ac:dyDescent="0.25">
      <c r="B167" s="19" t="str">
        <f>"UQ_"&amp;B68</f>
        <v>UQ_F_9_11b_waste_unrecov_finals</v>
      </c>
      <c r="D167" s="26" t="s">
        <v>257</v>
      </c>
      <c r="E167" t="str">
        <f>E68</f>
        <v>r, e, m, g, t</v>
      </c>
    </row>
    <row r="169" spans="2:5" x14ac:dyDescent="0.25">
      <c r="B169" s="19" t="str">
        <f>"UQ_"&amp;B70</f>
        <v>UQ_F_9_10_GAS</v>
      </c>
      <c r="D169" s="26" t="s">
        <v>257</v>
      </c>
      <c r="E169" t="str">
        <f>E70</f>
        <v>r, e, m, g, t</v>
      </c>
    </row>
    <row r="170" spans="2:5" x14ac:dyDescent="0.25">
      <c r="B170" s="19" t="str">
        <f>"UQ_"&amp;B71</f>
        <v>UQ_S_10_stock</v>
      </c>
      <c r="D170" s="26" t="s">
        <v>257</v>
      </c>
      <c r="E170" t="str">
        <f>E71</f>
        <v>r, e, m, g, c, t</v>
      </c>
    </row>
    <row r="172" spans="2:5" x14ac:dyDescent="0.25">
      <c r="B172" s="19" t="str">
        <f>"UQ_"&amp;B73</f>
        <v>UQ_F_10_11_supply_EoL_waste</v>
      </c>
      <c r="D172" s="26" t="s">
        <v>257</v>
      </c>
      <c r="E172" t="str">
        <f>E73</f>
        <v>r, e, m, g, t</v>
      </c>
    </row>
    <row r="174" spans="2:5" x14ac:dyDescent="0.25">
      <c r="B174" s="19" t="str">
        <f>"UQ_"&amp;B75</f>
        <v>UQ_F_11_14_waste_unrecov</v>
      </c>
      <c r="D174" s="26" t="s">
        <v>257</v>
      </c>
      <c r="E174" t="str">
        <f>E75</f>
        <v>r, e, m, t</v>
      </c>
    </row>
    <row r="176" spans="2:5" x14ac:dyDescent="0.25">
      <c r="B176" s="19" t="str">
        <f>"UQ_"&amp;B77</f>
        <v>UQ_F_11_12_waste_recov_domest</v>
      </c>
      <c r="D176" s="26" t="s">
        <v>257</v>
      </c>
      <c r="E176" t="str">
        <f>E77</f>
        <v>r, e, m, t</v>
      </c>
    </row>
    <row r="177" spans="2:5" x14ac:dyDescent="0.25">
      <c r="B177" s="19" t="str">
        <f>"UQ_"&amp;B78</f>
        <v>UQ_F_19_12_IM_waste_recov</v>
      </c>
      <c r="D177" s="26" t="s">
        <v>256</v>
      </c>
      <c r="E177" t="str">
        <f>E78</f>
        <v>r, e, m, t</v>
      </c>
    </row>
    <row r="178" spans="2:5" x14ac:dyDescent="0.25">
      <c r="B178" s="19" t="str">
        <f>"UQ_"&amp;B79</f>
        <v>UQ_F_12_19_EX_waste_recov</v>
      </c>
      <c r="D178" s="26" t="s">
        <v>256</v>
      </c>
      <c r="E178" t="str">
        <f>E79</f>
        <v>r, e, m, t</v>
      </c>
    </row>
    <row r="180" spans="2:5" x14ac:dyDescent="0.25">
      <c r="B180" s="19" t="str">
        <f>"UQ_"&amp;B81</f>
        <v>UQ_F_12_13_supply_waste_recov</v>
      </c>
      <c r="D180" s="26" t="s">
        <v>257</v>
      </c>
      <c r="E180" t="str">
        <f>E81</f>
        <v>r, e, m, t</v>
      </c>
    </row>
    <row r="181" spans="2:5" x14ac:dyDescent="0.25">
      <c r="B181" s="19" t="str">
        <f>"UQ_"&amp;B82</f>
        <v>UQ_F_13_20a_prod_recycle</v>
      </c>
      <c r="D181" s="26" t="s">
        <v>258</v>
      </c>
      <c r="E181" t="str">
        <f>E82</f>
        <v>r, e, m, t</v>
      </c>
    </row>
    <row r="182" spans="2:5" x14ac:dyDescent="0.25">
      <c r="B182" s="19" t="str">
        <f>"UQ_"&amp;B83</f>
        <v>UQ_F_13_20b_prod_downcycle</v>
      </c>
      <c r="D182" s="26" t="s">
        <v>258</v>
      </c>
      <c r="E182" t="str">
        <f>E83</f>
        <v>r, e, m, t</v>
      </c>
    </row>
    <row r="183" spans="2:5" x14ac:dyDescent="0.25">
      <c r="B183" s="19" t="str">
        <f>"UQ_"&amp;B84</f>
        <v>UQ_(F_13_20c_supply_aggregates)</v>
      </c>
      <c r="D183" s="26" t="s">
        <v>258</v>
      </c>
      <c r="E183" t="str">
        <f>E84</f>
        <v>(r, e, m, t)</v>
      </c>
    </row>
    <row r="185" spans="2:5" x14ac:dyDescent="0.25">
      <c r="B185" s="19" t="str">
        <f>"UQ_"&amp;B86</f>
        <v>UQ_F_13_14_waste_recov_unused</v>
      </c>
      <c r="D185" s="26" t="s">
        <v>257</v>
      </c>
      <c r="E185" t="str">
        <f>E86</f>
        <v>r, e, m, t</v>
      </c>
    </row>
    <row r="186" spans="2:5" x14ac:dyDescent="0.25">
      <c r="B186" s="19" t="str">
        <f>"UQ_"&amp;B87</f>
        <v>UQ_F_14_0_waste_final</v>
      </c>
      <c r="D186" s="26" t="s">
        <v>257</v>
      </c>
      <c r="E186" t="str">
        <f>E87</f>
        <v>r, e, m, t</v>
      </c>
    </row>
    <row r="189" spans="2:5" x14ac:dyDescent="0.25">
      <c r="B189" s="19" t="str">
        <f>B90</f>
        <v>BALANCING ITEMS (b_...)</v>
      </c>
    </row>
    <row r="190" spans="2:5" x14ac:dyDescent="0.25">
      <c r="B190" s="19" t="str">
        <f t="shared" ref="B190:B196" si="2">"UQ_"&amp;B91</f>
        <v>UQ_b_2_balancing</v>
      </c>
      <c r="D190" s="26" t="s">
        <v>257</v>
      </c>
      <c r="E190" t="str">
        <f t="shared" ref="E190:E196" si="3">E91</f>
        <v>r, e, m, t</v>
      </c>
    </row>
    <row r="191" spans="2:5" x14ac:dyDescent="0.25">
      <c r="B191" s="19" t="str">
        <f t="shared" si="2"/>
        <v>UQ_b_4_balancing</v>
      </c>
      <c r="D191" s="26" t="s">
        <v>257</v>
      </c>
      <c r="E191" t="str">
        <f t="shared" si="3"/>
        <v>r, e, m, t</v>
      </c>
    </row>
    <row r="192" spans="2:5" x14ac:dyDescent="0.25">
      <c r="B192" s="19" t="str">
        <f t="shared" si="2"/>
        <v>UQ_b_6_balancing</v>
      </c>
      <c r="D192" s="26" t="s">
        <v>257</v>
      </c>
      <c r="E192" t="str">
        <f t="shared" si="3"/>
        <v>r, e, m, t</v>
      </c>
    </row>
    <row r="193" spans="2:5" x14ac:dyDescent="0.25">
      <c r="B193" s="19" t="str">
        <f t="shared" si="2"/>
        <v>UQ_b_8_balancing</v>
      </c>
      <c r="D193" s="26" t="s">
        <v>257</v>
      </c>
      <c r="E193" t="str">
        <f t="shared" si="3"/>
        <v>r, e, m, t</v>
      </c>
    </row>
    <row r="194" spans="2:5" x14ac:dyDescent="0.25">
      <c r="B194" s="19" t="str">
        <f t="shared" si="2"/>
        <v>UQ_b_12_balancing</v>
      </c>
      <c r="D194" s="26" t="s">
        <v>257</v>
      </c>
      <c r="E194" t="str">
        <f t="shared" si="3"/>
        <v>r, e, m, t</v>
      </c>
    </row>
    <row r="195" spans="2:5" x14ac:dyDescent="0.25">
      <c r="B195" s="19" t="str">
        <f t="shared" si="2"/>
        <v>UQ_b_13a_balancing</v>
      </c>
      <c r="D195" s="26" t="s">
        <v>257</v>
      </c>
      <c r="E195" t="str">
        <f t="shared" si="3"/>
        <v>r, e, m, t</v>
      </c>
    </row>
    <row r="196" spans="2:5" x14ac:dyDescent="0.25">
      <c r="B196" s="19" t="str">
        <f t="shared" si="2"/>
        <v>UQ_b_13b_balancing</v>
      </c>
      <c r="D196" s="26" t="s">
        <v>257</v>
      </c>
      <c r="E196" t="str">
        <f t="shared" si="3"/>
        <v>r, e, m, t</v>
      </c>
    </row>
    <row r="198" spans="2:5" x14ac:dyDescent="0.25">
      <c r="B198" s="19" t="str">
        <f>B99</f>
        <v>MODEL PARAMETERS (MP_...)</v>
      </c>
    </row>
    <row r="199" spans="2:5" x14ac:dyDescent="0.25">
      <c r="B199" s="19" t="str">
        <f>"UQ_"&amp;B101</f>
        <v>UQ_MP_P3a_waste_unrecov</v>
      </c>
      <c r="D199" s="26" t="s">
        <v>255</v>
      </c>
      <c r="E199" t="str">
        <f>E101</f>
        <v>r, e, m, t</v>
      </c>
    </row>
    <row r="200" spans="2:5" x14ac:dyDescent="0.25">
      <c r="B200" s="19" t="str">
        <f>"UQ_"&amp;B102</f>
        <v>UQ_MP_P3b_waste_recov</v>
      </c>
      <c r="D200" s="26" t="s">
        <v>255</v>
      </c>
      <c r="E200" t="str">
        <f>E102</f>
        <v>r, e, m, t</v>
      </c>
    </row>
    <row r="202" spans="2:5" x14ac:dyDescent="0.25">
      <c r="B202" s="19" t="str">
        <f>"UQ_"&amp;B104</f>
        <v>UQ_MP_P5a_waste_unrecov</v>
      </c>
      <c r="D202" s="26" t="s">
        <v>256</v>
      </c>
      <c r="E202" t="str">
        <f>E104</f>
        <v>r, e, m, t</v>
      </c>
    </row>
    <row r="203" spans="2:5" x14ac:dyDescent="0.25">
      <c r="B203" s="19" t="str">
        <f>"UQ_"&amp;B105</f>
        <v>UQ_MP_P5b_waste_recov</v>
      </c>
      <c r="D203" s="26" t="s">
        <v>256</v>
      </c>
      <c r="E203" t="str">
        <f>E105</f>
        <v>r, e, m, t</v>
      </c>
    </row>
    <row r="205" spans="2:5" x14ac:dyDescent="0.25">
      <c r="B205" s="19" t="str">
        <f>"UQ_"&amp;B107</f>
        <v>UQ_MP_P7a_waste_unrecov</v>
      </c>
      <c r="D205" s="26" t="s">
        <v>256</v>
      </c>
      <c r="E205" t="str">
        <f>E107</f>
        <v>r, e, m, t</v>
      </c>
    </row>
    <row r="206" spans="2:5" x14ac:dyDescent="0.25">
      <c r="B206" s="19" t="str">
        <f>"UQ_"&amp;B108</f>
        <v>UQ_MP_P7b_waste_recov</v>
      </c>
      <c r="D206" s="26" t="s">
        <v>256</v>
      </c>
      <c r="E206" t="str">
        <f>E108</f>
        <v>r, e, m, t</v>
      </c>
    </row>
    <row r="208" spans="2:5" x14ac:dyDescent="0.25">
      <c r="B208" s="19" t="str">
        <f t="shared" ref="B208:B213" si="4">"UQ_"&amp;B110</f>
        <v>UQ_MP_P9a_waste_unrecov</v>
      </c>
      <c r="D208" s="26" t="s">
        <v>256</v>
      </c>
      <c r="E208" t="str">
        <f t="shared" ref="E208:E213" si="5">E110</f>
        <v>r, e, m, t</v>
      </c>
    </row>
    <row r="209" spans="2:5" x14ac:dyDescent="0.25">
      <c r="B209" s="19" t="str">
        <f t="shared" si="4"/>
        <v>UQ_MP_P9b_waste_recov</v>
      </c>
      <c r="D209" s="26" t="s">
        <v>256</v>
      </c>
      <c r="E209" t="str">
        <f t="shared" si="5"/>
        <v>r, e, m, t</v>
      </c>
    </row>
    <row r="210" spans="2:5" x14ac:dyDescent="0.25">
      <c r="B210" s="19" t="str">
        <f t="shared" si="4"/>
        <v>UQ_MP_P9c_end_use_shares</v>
      </c>
      <c r="D210" s="26" t="s">
        <v>256</v>
      </c>
      <c r="E210" t="str">
        <f t="shared" si="5"/>
        <v>r, e, m, g, t</v>
      </c>
    </row>
    <row r="211" spans="2:5" x14ac:dyDescent="0.25">
      <c r="B211" s="19" t="str">
        <f t="shared" si="4"/>
        <v>UQ_MP_P9d_mult_base_course_&amp;_foundations</v>
      </c>
      <c r="D211" s="26" t="s">
        <v>256</v>
      </c>
      <c r="E211" t="str">
        <f t="shared" si="5"/>
        <v>r, e, m, g, t</v>
      </c>
    </row>
    <row r="212" spans="2:5" x14ac:dyDescent="0.25">
      <c r="B212" s="19" t="str">
        <f t="shared" si="4"/>
        <v>UQ_MP_P9e_mult_cement_concrete</v>
      </c>
      <c r="D212" s="26" t="s">
        <v>256</v>
      </c>
      <c r="E212" t="str">
        <f t="shared" si="5"/>
        <v>r, e, m, t</v>
      </c>
    </row>
    <row r="213" spans="2:5" x14ac:dyDescent="0.25">
      <c r="B213" s="19" t="str">
        <f t="shared" si="4"/>
        <v>UQ_MP_P9f_mult_bitumen_asphalt</v>
      </c>
      <c r="D213" s="26" t="s">
        <v>256</v>
      </c>
      <c r="E213" t="str">
        <f t="shared" si="5"/>
        <v>r, e, m, t</v>
      </c>
    </row>
    <row r="215" spans="2:5" x14ac:dyDescent="0.25">
      <c r="B215" s="19" t="str">
        <f>"UQ_"&amp;B117</f>
        <v>UQ_MP_P10a_lifetime_function</v>
      </c>
      <c r="D215" s="26" t="s">
        <v>256</v>
      </c>
      <c r="E215" t="str">
        <f>E117</f>
        <v>m,g</v>
      </c>
    </row>
    <row r="216" spans="2:5" x14ac:dyDescent="0.25">
      <c r="B216" s="19" t="str">
        <f>"UQ_"&amp;B118</f>
        <v>UQ_MP_P10b_lifetime</v>
      </c>
      <c r="D216" s="26" t="s">
        <v>256</v>
      </c>
      <c r="E216" t="str">
        <f>E118</f>
        <v>r, c, m, g, t</v>
      </c>
    </row>
    <row r="217" spans="2:5" x14ac:dyDescent="0.25">
      <c r="B217" s="19" t="str">
        <f>"UQ_"&amp;B119</f>
        <v>UQ_MP_P10c_lifetime_shape</v>
      </c>
      <c r="D217" s="26" t="s">
        <v>256</v>
      </c>
      <c r="E217" t="str">
        <f>E119</f>
        <v>r, c, m, g, t</v>
      </c>
    </row>
    <row r="219" spans="2:5" x14ac:dyDescent="0.25">
      <c r="B219" s="19" t="str">
        <f>"UQ_"&amp;B121</f>
        <v>UQ_MP_P13a_recycling_rate (either EoL + new scrap, or total)</v>
      </c>
      <c r="D219" s="26" t="s">
        <v>258</v>
      </c>
      <c r="E219" t="str">
        <f>E121</f>
        <v>r, e, m, t</v>
      </c>
    </row>
    <row r="220" spans="2:5" x14ac:dyDescent="0.25">
      <c r="B220" s="19" t="str">
        <f>"UQ_"&amp;B122</f>
        <v>UQ_MP_P13b_downcycling_rate</v>
      </c>
      <c r="D220" s="26" t="s">
        <v>258</v>
      </c>
      <c r="E220" t="str">
        <f>E122</f>
        <v>r, e, m, t</v>
      </c>
    </row>
    <row r="221" spans="2:5" x14ac:dyDescent="0.25">
      <c r="B221" s="19" t="str">
        <f>B123</f>
        <v>if not set as absolute flows for:</v>
      </c>
    </row>
    <row r="222" spans="2:5" x14ac:dyDescent="0.25">
      <c r="B222" s="19" t="str">
        <f>"UQ_"&amp;B124</f>
        <v>UQ_F_13_20a_prod_recycle</v>
      </c>
      <c r="D222" s="26" t="s">
        <v>258</v>
      </c>
      <c r="E222" t="str">
        <f t="shared" ref="E222:E223" si="6">E124</f>
        <v>r, e, m, t</v>
      </c>
    </row>
    <row r="223" spans="2:5" x14ac:dyDescent="0.25">
      <c r="B223" s="19" t="str">
        <f>"UQ_"&amp;B125</f>
        <v>UQ_F_13_20b_prod_downcycle</v>
      </c>
      <c r="D223" s="26" t="s">
        <v>258</v>
      </c>
      <c r="E223" t="str">
        <f t="shared" si="6"/>
        <v>r, e, m, t</v>
      </c>
    </row>
  </sheetData>
  <mergeCells count="3">
    <mergeCell ref="B1:D1"/>
    <mergeCell ref="B3:E3"/>
    <mergeCell ref="B29:E29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1EC5-83ED-4F72-A37D-13767FD0B46F}">
  <dimension ref="B1:M36"/>
  <sheetViews>
    <sheetView topLeftCell="B1" zoomScale="85" zoomScaleNormal="85" workbookViewId="0">
      <selection activeCell="C24" sqref="C24"/>
    </sheetView>
  </sheetViews>
  <sheetFormatPr baseColWidth="10" defaultRowHeight="15" x14ac:dyDescent="0.25"/>
  <cols>
    <col min="2" max="2" width="24.85546875" bestFit="1" customWidth="1"/>
    <col min="3" max="3" width="85.140625" bestFit="1" customWidth="1"/>
    <col min="4" max="4" width="63.5703125" bestFit="1" customWidth="1"/>
    <col min="5" max="5" width="18.85546875" hidden="1" customWidth="1"/>
    <col min="6" max="6" width="15.7109375" hidden="1" customWidth="1"/>
    <col min="7" max="7" width="18.28515625" hidden="1" customWidth="1"/>
    <col min="8" max="8" width="20.28515625" hidden="1" customWidth="1"/>
    <col min="9" max="9" width="15.140625" bestFit="1" customWidth="1"/>
    <col min="10" max="10" width="35.140625" customWidth="1"/>
  </cols>
  <sheetData>
    <row r="1" spans="2:13" x14ac:dyDescent="0.25">
      <c r="C1" s="17">
        <v>44747</v>
      </c>
    </row>
    <row r="2" spans="2:13" x14ac:dyDescent="0.25">
      <c r="C2" s="15"/>
    </row>
    <row r="4" spans="2:13" x14ac:dyDescent="0.25">
      <c r="B4" s="8" t="s">
        <v>31</v>
      </c>
      <c r="C4" s="9"/>
      <c r="D4" s="9"/>
      <c r="E4" s="9"/>
      <c r="F4" s="9"/>
      <c r="G4" s="9"/>
      <c r="H4" s="10"/>
      <c r="I4" s="10"/>
      <c r="J4" s="10"/>
    </row>
    <row r="5" spans="2:13" x14ac:dyDescent="0.25">
      <c r="C5" s="13" t="s">
        <v>32</v>
      </c>
      <c r="D5" s="11" t="s">
        <v>30</v>
      </c>
      <c r="E5" s="11" t="s">
        <v>33</v>
      </c>
      <c r="F5" s="11" t="s">
        <v>34</v>
      </c>
      <c r="G5" s="11" t="s">
        <v>35</v>
      </c>
      <c r="H5" s="11" t="s">
        <v>36</v>
      </c>
      <c r="I5" s="11" t="s">
        <v>101</v>
      </c>
      <c r="J5" s="11" t="s">
        <v>111</v>
      </c>
      <c r="M5" s="12" t="s">
        <v>110</v>
      </c>
    </row>
    <row r="6" spans="2:13" x14ac:dyDescent="0.25">
      <c r="C6" s="14" t="s">
        <v>37</v>
      </c>
      <c r="D6" t="s">
        <v>38</v>
      </c>
      <c r="E6" s="14" t="s">
        <v>39</v>
      </c>
      <c r="F6" t="s">
        <v>40</v>
      </c>
      <c r="G6" t="s">
        <v>41</v>
      </c>
      <c r="H6" t="s">
        <v>42</v>
      </c>
      <c r="I6" t="s">
        <v>99</v>
      </c>
      <c r="J6" t="s">
        <v>103</v>
      </c>
      <c r="M6" s="18" t="s">
        <v>104</v>
      </c>
    </row>
    <row r="7" spans="2:13" x14ac:dyDescent="0.25">
      <c r="C7" s="14" t="s">
        <v>43</v>
      </c>
      <c r="D7" t="s">
        <v>44</v>
      </c>
      <c r="E7" s="14" t="s">
        <v>39</v>
      </c>
      <c r="F7" t="s">
        <v>45</v>
      </c>
      <c r="G7" t="s">
        <v>46</v>
      </c>
      <c r="H7" t="s">
        <v>42</v>
      </c>
      <c r="I7" t="s">
        <v>100</v>
      </c>
      <c r="J7" t="s">
        <v>108</v>
      </c>
      <c r="M7" t="s">
        <v>105</v>
      </c>
    </row>
    <row r="8" spans="2:13" x14ac:dyDescent="0.25">
      <c r="C8" s="14" t="s">
        <v>47</v>
      </c>
      <c r="D8" t="s">
        <v>48</v>
      </c>
      <c r="E8" s="14" t="s">
        <v>39</v>
      </c>
      <c r="F8" t="s">
        <v>45</v>
      </c>
      <c r="G8" t="s">
        <v>46</v>
      </c>
      <c r="H8" t="s">
        <v>42</v>
      </c>
      <c r="I8" t="s">
        <v>100</v>
      </c>
      <c r="J8" t="s">
        <v>108</v>
      </c>
      <c r="M8" t="s">
        <v>106</v>
      </c>
    </row>
    <row r="9" spans="2:13" x14ac:dyDescent="0.25">
      <c r="C9" s="14" t="s">
        <v>49</v>
      </c>
      <c r="D9" t="s">
        <v>50</v>
      </c>
      <c r="E9" s="14" t="s">
        <v>39</v>
      </c>
      <c r="F9" t="s">
        <v>45</v>
      </c>
      <c r="G9" t="s">
        <v>46</v>
      </c>
      <c r="H9" t="s">
        <v>42</v>
      </c>
      <c r="I9" t="s">
        <v>100</v>
      </c>
      <c r="J9" t="s">
        <v>108</v>
      </c>
      <c r="M9" t="s">
        <v>107</v>
      </c>
    </row>
    <row r="10" spans="2:13" x14ac:dyDescent="0.25">
      <c r="C10" s="14" t="s">
        <v>51</v>
      </c>
      <c r="D10" t="s">
        <v>52</v>
      </c>
      <c r="E10" s="14" t="s">
        <v>39</v>
      </c>
      <c r="F10" t="s">
        <v>45</v>
      </c>
      <c r="G10" t="s">
        <v>46</v>
      </c>
      <c r="H10" t="s">
        <v>42</v>
      </c>
      <c r="I10" t="s">
        <v>100</v>
      </c>
      <c r="J10" t="s">
        <v>108</v>
      </c>
      <c r="M10" t="s">
        <v>108</v>
      </c>
    </row>
    <row r="11" spans="2:13" x14ac:dyDescent="0.25">
      <c r="C11" s="14" t="s">
        <v>53</v>
      </c>
      <c r="D11" t="s">
        <v>54</v>
      </c>
      <c r="E11" s="14" t="s">
        <v>39</v>
      </c>
      <c r="F11" t="s">
        <v>45</v>
      </c>
      <c r="G11" t="s">
        <v>46</v>
      </c>
      <c r="H11" t="s">
        <v>42</v>
      </c>
      <c r="I11" t="s">
        <v>100</v>
      </c>
      <c r="J11" t="s">
        <v>108</v>
      </c>
    </row>
    <row r="12" spans="2:13" x14ac:dyDescent="0.25">
      <c r="C12" s="14" t="s">
        <v>55</v>
      </c>
      <c r="D12" t="s">
        <v>56</v>
      </c>
      <c r="E12" s="14" t="s">
        <v>39</v>
      </c>
      <c r="F12" t="s">
        <v>45</v>
      </c>
      <c r="G12" t="s">
        <v>46</v>
      </c>
      <c r="H12" t="s">
        <v>42</v>
      </c>
      <c r="I12" t="s">
        <v>100</v>
      </c>
      <c r="J12" t="s">
        <v>108</v>
      </c>
    </row>
    <row r="13" spans="2:13" x14ac:dyDescent="0.25">
      <c r="C13" s="14" t="s">
        <v>57</v>
      </c>
      <c r="D13" t="s">
        <v>58</v>
      </c>
      <c r="E13" s="14" t="s">
        <v>39</v>
      </c>
      <c r="F13" t="s">
        <v>45</v>
      </c>
      <c r="G13" t="s">
        <v>46</v>
      </c>
      <c r="H13" t="s">
        <v>42</v>
      </c>
      <c r="I13" t="s">
        <v>100</v>
      </c>
      <c r="J13" t="s">
        <v>108</v>
      </c>
    </row>
    <row r="14" spans="2:13" x14ac:dyDescent="0.25">
      <c r="C14" s="14" t="s">
        <v>59</v>
      </c>
      <c r="D14" t="s">
        <v>60</v>
      </c>
      <c r="E14" s="14" t="s">
        <v>39</v>
      </c>
      <c r="F14" t="s">
        <v>45</v>
      </c>
      <c r="G14" t="s">
        <v>46</v>
      </c>
      <c r="H14" t="s">
        <v>42</v>
      </c>
      <c r="I14" t="s">
        <v>100</v>
      </c>
      <c r="J14" t="s">
        <v>108</v>
      </c>
    </row>
    <row r="15" spans="2:13" x14ac:dyDescent="0.25">
      <c r="C15" s="14" t="s">
        <v>61</v>
      </c>
      <c r="D15" t="s">
        <v>62</v>
      </c>
      <c r="E15" s="14" t="s">
        <v>39</v>
      </c>
      <c r="F15" t="s">
        <v>45</v>
      </c>
      <c r="G15" t="s">
        <v>46</v>
      </c>
      <c r="H15" t="s">
        <v>42</v>
      </c>
      <c r="I15" t="str">
        <f>I6</f>
        <v>&gt;0</v>
      </c>
      <c r="J15" t="s">
        <v>105</v>
      </c>
    </row>
    <row r="16" spans="2:13" x14ac:dyDescent="0.25">
      <c r="C16" s="14" t="s">
        <v>63</v>
      </c>
      <c r="D16" t="s">
        <v>64</v>
      </c>
      <c r="E16" s="14" t="s">
        <v>39</v>
      </c>
      <c r="F16" t="s">
        <v>45</v>
      </c>
      <c r="G16" t="s">
        <v>46</v>
      </c>
      <c r="H16" t="s">
        <v>42</v>
      </c>
      <c r="I16" t="str">
        <f>I15</f>
        <v>&gt;0</v>
      </c>
      <c r="J16" t="s">
        <v>105</v>
      </c>
    </row>
    <row r="17" spans="3:10" x14ac:dyDescent="0.25">
      <c r="C17" s="14" t="s">
        <v>65</v>
      </c>
      <c r="D17" t="s">
        <v>66</v>
      </c>
      <c r="E17" s="14" t="s">
        <v>39</v>
      </c>
      <c r="F17" t="s">
        <v>45</v>
      </c>
      <c r="G17" t="s">
        <v>46</v>
      </c>
      <c r="H17" t="s">
        <v>42</v>
      </c>
      <c r="I17" t="str">
        <f t="shared" ref="I17:I24" si="0">I16</f>
        <v>&gt;0</v>
      </c>
      <c r="J17" t="s">
        <v>104</v>
      </c>
    </row>
    <row r="18" spans="3:10" x14ac:dyDescent="0.25">
      <c r="C18" s="14" t="s">
        <v>67</v>
      </c>
      <c r="D18" t="s">
        <v>68</v>
      </c>
      <c r="E18" s="14" t="s">
        <v>39</v>
      </c>
      <c r="F18" t="s">
        <v>45</v>
      </c>
      <c r="G18" t="s">
        <v>46</v>
      </c>
      <c r="H18" t="s">
        <v>42</v>
      </c>
      <c r="I18" t="str">
        <f t="shared" si="0"/>
        <v>&gt;0</v>
      </c>
      <c r="J18" t="s">
        <v>104</v>
      </c>
    </row>
    <row r="19" spans="3:10" x14ac:dyDescent="0.25">
      <c r="C19" s="14" t="s">
        <v>69</v>
      </c>
      <c r="D19" t="s">
        <v>70</v>
      </c>
      <c r="E19" s="14" t="s">
        <v>39</v>
      </c>
      <c r="F19" t="s">
        <v>45</v>
      </c>
      <c r="G19" t="s">
        <v>46</v>
      </c>
      <c r="H19" t="s">
        <v>42</v>
      </c>
      <c r="I19" t="str">
        <f t="shared" si="0"/>
        <v>&gt;0</v>
      </c>
      <c r="J19" t="s">
        <v>104</v>
      </c>
    </row>
    <row r="20" spans="3:10" x14ac:dyDescent="0.25">
      <c r="C20" s="14" t="s">
        <v>71</v>
      </c>
      <c r="D20" t="s">
        <v>72</v>
      </c>
      <c r="E20" s="14" t="s">
        <v>39</v>
      </c>
      <c r="F20" t="s">
        <v>45</v>
      </c>
      <c r="G20" t="s">
        <v>46</v>
      </c>
      <c r="H20" t="s">
        <v>42</v>
      </c>
      <c r="I20" t="str">
        <f t="shared" si="0"/>
        <v>&gt;0</v>
      </c>
      <c r="J20" t="s">
        <v>104</v>
      </c>
    </row>
    <row r="21" spans="3:10" x14ac:dyDescent="0.25">
      <c r="C21" s="14" t="s">
        <v>73</v>
      </c>
      <c r="D21" t="s">
        <v>74</v>
      </c>
      <c r="E21" s="14" t="s">
        <v>39</v>
      </c>
      <c r="F21" t="s">
        <v>45</v>
      </c>
      <c r="G21" t="s">
        <v>46</v>
      </c>
      <c r="H21" t="s">
        <v>42</v>
      </c>
      <c r="I21" t="str">
        <f t="shared" si="0"/>
        <v>&gt;0</v>
      </c>
      <c r="J21" t="s">
        <v>104</v>
      </c>
    </row>
    <row r="22" spans="3:10" x14ac:dyDescent="0.25">
      <c r="C22" s="14" t="s">
        <v>75</v>
      </c>
      <c r="D22" t="s">
        <v>76</v>
      </c>
      <c r="E22" s="14" t="s">
        <v>39</v>
      </c>
      <c r="F22" t="s">
        <v>45</v>
      </c>
      <c r="G22" t="s">
        <v>46</v>
      </c>
      <c r="H22" t="s">
        <v>42</v>
      </c>
      <c r="I22" t="str">
        <f t="shared" si="0"/>
        <v>&gt;0</v>
      </c>
      <c r="J22" t="s">
        <v>104</v>
      </c>
    </row>
    <row r="23" spans="3:10" x14ac:dyDescent="0.25">
      <c r="C23" s="14" t="s">
        <v>77</v>
      </c>
      <c r="D23" t="s">
        <v>78</v>
      </c>
      <c r="E23" s="14" t="s">
        <v>39</v>
      </c>
      <c r="F23" t="s">
        <v>45</v>
      </c>
      <c r="G23" t="s">
        <v>46</v>
      </c>
      <c r="H23" t="s">
        <v>42</v>
      </c>
      <c r="I23" t="str">
        <f t="shared" si="0"/>
        <v>&gt;0</v>
      </c>
      <c r="J23" t="s">
        <v>104</v>
      </c>
    </row>
    <row r="24" spans="3:10" x14ac:dyDescent="0.25">
      <c r="C24" s="14" t="s">
        <v>79</v>
      </c>
      <c r="D24" t="s">
        <v>80</v>
      </c>
      <c r="E24" s="14" t="s">
        <v>39</v>
      </c>
      <c r="F24" t="s">
        <v>45</v>
      </c>
      <c r="G24" t="s">
        <v>46</v>
      </c>
      <c r="H24" t="s">
        <v>42</v>
      </c>
      <c r="I24" t="str">
        <f t="shared" si="0"/>
        <v>&gt;0</v>
      </c>
      <c r="J24" t="s">
        <v>104</v>
      </c>
    </row>
    <row r="25" spans="3:10" x14ac:dyDescent="0.25">
      <c r="C25" s="14" t="s">
        <v>81</v>
      </c>
      <c r="D25" t="s">
        <v>82</v>
      </c>
      <c r="E25" s="14" t="s">
        <v>39</v>
      </c>
      <c r="F25" t="s">
        <v>40</v>
      </c>
      <c r="G25" t="s">
        <v>41</v>
      </c>
      <c r="H25" t="s">
        <v>42</v>
      </c>
      <c r="I25" t="s">
        <v>99</v>
      </c>
      <c r="J25" t="s">
        <v>109</v>
      </c>
    </row>
    <row r="26" spans="3:10" x14ac:dyDescent="0.25">
      <c r="C26" s="14" t="s">
        <v>83</v>
      </c>
      <c r="D26" t="s">
        <v>84</v>
      </c>
      <c r="E26" s="14" t="s">
        <v>39</v>
      </c>
      <c r="F26" t="s">
        <v>45</v>
      </c>
      <c r="G26" t="s">
        <v>46</v>
      </c>
      <c r="H26" t="s">
        <v>42</v>
      </c>
      <c r="I26" t="s">
        <v>99</v>
      </c>
      <c r="J26" t="s">
        <v>104</v>
      </c>
    </row>
    <row r="27" spans="3:10" x14ac:dyDescent="0.25">
      <c r="C27" s="14" t="s">
        <v>85</v>
      </c>
      <c r="D27" t="s">
        <v>86</v>
      </c>
      <c r="E27" s="14" t="s">
        <v>39</v>
      </c>
      <c r="F27" t="s">
        <v>45</v>
      </c>
      <c r="G27" t="s">
        <v>46</v>
      </c>
      <c r="H27" t="s">
        <v>42</v>
      </c>
      <c r="I27" t="str">
        <f>I26</f>
        <v>&gt;0</v>
      </c>
      <c r="J27" t="s">
        <v>104</v>
      </c>
    </row>
    <row r="28" spans="3:10" x14ac:dyDescent="0.25">
      <c r="C28" s="14" t="s">
        <v>87</v>
      </c>
      <c r="D28" t="s">
        <v>88</v>
      </c>
      <c r="E28" s="14" t="s">
        <v>39</v>
      </c>
      <c r="F28" t="s">
        <v>45</v>
      </c>
      <c r="G28" t="s">
        <v>46</v>
      </c>
      <c r="H28" t="s">
        <v>42</v>
      </c>
      <c r="I28" t="s">
        <v>99</v>
      </c>
      <c r="J28" t="s">
        <v>104</v>
      </c>
    </row>
    <row r="29" spans="3:10" x14ac:dyDescent="0.25">
      <c r="C29" s="14" t="s">
        <v>89</v>
      </c>
      <c r="D29" t="s">
        <v>90</v>
      </c>
      <c r="E29" s="14" t="s">
        <v>39</v>
      </c>
      <c r="F29" t="s">
        <v>40</v>
      </c>
      <c r="G29" t="s">
        <v>41</v>
      </c>
      <c r="H29" t="s">
        <v>42</v>
      </c>
      <c r="I29" t="s">
        <v>100</v>
      </c>
      <c r="J29" t="s">
        <v>102</v>
      </c>
    </row>
    <row r="30" spans="3:10" x14ac:dyDescent="0.25">
      <c r="C30" s="14" t="s">
        <v>91</v>
      </c>
      <c r="D30" t="s">
        <v>92</v>
      </c>
      <c r="E30" s="14" t="s">
        <v>39</v>
      </c>
      <c r="F30" t="s">
        <v>45</v>
      </c>
      <c r="G30" t="s">
        <v>46</v>
      </c>
      <c r="H30" t="s">
        <v>42</v>
      </c>
      <c r="I30" t="s">
        <v>99</v>
      </c>
      <c r="J30" t="s">
        <v>104</v>
      </c>
    </row>
    <row r="31" spans="3:10" x14ac:dyDescent="0.25">
      <c r="C31" s="14" t="s">
        <v>93</v>
      </c>
      <c r="D31" t="s">
        <v>94</v>
      </c>
      <c r="E31" s="14" t="s">
        <v>39</v>
      </c>
      <c r="F31" t="s">
        <v>45</v>
      </c>
      <c r="G31" t="s">
        <v>46</v>
      </c>
      <c r="H31" t="s">
        <v>42</v>
      </c>
      <c r="I31" t="s">
        <v>99</v>
      </c>
      <c r="J31" t="s">
        <v>104</v>
      </c>
    </row>
    <row r="32" spans="3:10" x14ac:dyDescent="0.25">
      <c r="C32" s="14" t="s">
        <v>95</v>
      </c>
      <c r="D32" t="s">
        <v>96</v>
      </c>
      <c r="E32" s="14" t="s">
        <v>39</v>
      </c>
      <c r="F32" t="s">
        <v>45</v>
      </c>
      <c r="G32" t="s">
        <v>46</v>
      </c>
      <c r="H32" t="s">
        <v>42</v>
      </c>
      <c r="I32" t="s">
        <v>99</v>
      </c>
      <c r="J32" t="s">
        <v>104</v>
      </c>
    </row>
    <row r="33" spans="3:10" x14ac:dyDescent="0.25">
      <c r="C33" s="14" t="s">
        <v>97</v>
      </c>
      <c r="D33" t="s">
        <v>98</v>
      </c>
      <c r="E33" s="14" t="s">
        <v>39</v>
      </c>
      <c r="F33" t="s">
        <v>45</v>
      </c>
      <c r="G33" t="s">
        <v>46</v>
      </c>
      <c r="H33" t="s">
        <v>42</v>
      </c>
      <c r="I33" t="s">
        <v>100</v>
      </c>
      <c r="J33" t="s">
        <v>108</v>
      </c>
    </row>
    <row r="34" spans="3:10" x14ac:dyDescent="0.25">
      <c r="I34" s="16"/>
    </row>
    <row r="35" spans="3:10" x14ac:dyDescent="0.25">
      <c r="I35" s="16"/>
    </row>
    <row r="36" spans="3:10" x14ac:dyDescent="0.25">
      <c r="I36" s="16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SystemDef_MISO2_v7.2</vt:lpstr>
      <vt:lpstr>SysDef_LimitingParameters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Wiedenhofer</dc:creator>
  <cp:lastModifiedBy>Jan Streeck</cp:lastModifiedBy>
  <dcterms:created xsi:type="dcterms:W3CDTF">2020-11-30T18:57:36Z</dcterms:created>
  <dcterms:modified xsi:type="dcterms:W3CDTF">2022-12-21T07:53:39Z</dcterms:modified>
</cp:coreProperties>
</file>