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806BD5C-B05E-4E59-8631-FBC0600C80E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EU" sheetId="2" r:id="rId1"/>
    <sheet name="raw_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1" i="2" l="1"/>
  <c r="F1" i="2" l="1"/>
  <c r="F2" i="2"/>
  <c r="F3" i="2"/>
  <c r="F4" i="2"/>
  <c r="F5" i="2"/>
  <c r="F6" i="2"/>
  <c r="F7" i="2"/>
  <c r="F8" i="2"/>
  <c r="F9" i="2"/>
  <c r="F10" i="2"/>
  <c r="F11" i="2"/>
  <c r="F12" i="2"/>
  <c r="B1" i="2"/>
  <c r="D1" i="2"/>
  <c r="E1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A2" i="2"/>
  <c r="A3" i="2"/>
  <c r="A4" i="2"/>
  <c r="A5" i="2"/>
  <c r="A6" i="2"/>
  <c r="A7" i="2"/>
  <c r="A8" i="2"/>
  <c r="A9" i="2"/>
  <c r="A10" i="2"/>
  <c r="A11" i="2"/>
  <c r="A12" i="2"/>
  <c r="A1" i="2"/>
  <c r="E47" i="1" l="1"/>
  <c r="F47" i="1"/>
  <c r="G47" i="1"/>
  <c r="H47" i="1"/>
  <c r="I47" i="1"/>
  <c r="J47" i="1"/>
  <c r="K47" i="1"/>
  <c r="L47" i="1"/>
  <c r="M47" i="1"/>
  <c r="N47" i="1"/>
  <c r="O47" i="1"/>
  <c r="D47" i="1"/>
  <c r="C17" i="1"/>
  <c r="D17" i="1"/>
  <c r="E17" i="1"/>
  <c r="F17" i="1"/>
  <c r="G17" i="1"/>
  <c r="H17" i="1"/>
  <c r="I17" i="1"/>
  <c r="J17" i="1"/>
  <c r="K17" i="1"/>
  <c r="C3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B4" i="1"/>
  <c r="B9" i="1"/>
  <c r="B12" i="1"/>
  <c r="B13" i="1"/>
  <c r="B3" i="1"/>
</calcChain>
</file>

<file path=xl/sharedStrings.xml><?xml version="1.0" encoding="utf-8"?>
<sst xmlns="http://schemas.openxmlformats.org/spreadsheetml/2006/main" count="216" uniqueCount="42">
  <si>
    <t xml:space="preserve">1987  43%  23%  13%  11%  9% </t>
  </si>
  <si>
    <t>Urban Mines of Copper: Size and Potential for Recycling in the EU</t>
  </si>
  <si>
    <t>SI</t>
  </si>
  <si>
    <t xml:space="preserve">1989  41%  23%  14%  12%  10% </t>
  </si>
  <si>
    <t xml:space="preserve">1991  42%  24%  13%  11%  10% </t>
  </si>
  <si>
    <t xml:space="preserve">1993  41%  25%  13%  11%  10% </t>
  </si>
  <si>
    <t xml:space="preserve">1995  40%  25%  15%  10%  10% </t>
  </si>
  <si>
    <t xml:space="preserve">2008  42%  22%  18%  12%  6% </t>
  </si>
  <si>
    <t xml:space="preserve">2009  42%  23%  17%  12%  6% </t>
  </si>
  <si>
    <t xml:space="preserve">2010  41%  23%  18%  12%  6% </t>
  </si>
  <si>
    <t xml:space="preserve">2011  40%  24%  18%  12%  6% </t>
  </si>
  <si>
    <t xml:space="preserve">2012  39%  24%  19%  12%  6% </t>
  </si>
  <si>
    <t xml:space="preserve">2013  38%  24%  19%  13%  6% </t>
  </si>
  <si>
    <t xml:space="preserve">2014  36%  25%  19%  14%  6% </t>
  </si>
  <si>
    <t xml:space="preserve">IWCC &amp; Soulier,  M.  Fraunhofer  Institute  for  Systems  and  Innovation  Research,  Karlsruhe,  Germany.  Personal 
communication, 2016. </t>
  </si>
  <si>
    <t>Thomson Reuters GFMS. Copper Survey 2013–2016; Thomson Reuters: London, UK, 2013–2016; p. 3.</t>
  </si>
  <si>
    <t xml:space="preserve">Building and </t>
  </si>
  <si>
    <t xml:space="preserve">Construction </t>
  </si>
  <si>
    <t xml:space="preserve">Electrical and </t>
  </si>
  <si>
    <t xml:space="preserve">Electronic </t>
  </si>
  <si>
    <t xml:space="preserve">Goods </t>
  </si>
  <si>
    <t xml:space="preserve">Industrial </t>
  </si>
  <si>
    <t xml:space="preserve">Machinery and </t>
  </si>
  <si>
    <t xml:space="preserve">Equipment </t>
  </si>
  <si>
    <t xml:space="preserve">Transportation </t>
  </si>
  <si>
    <t xml:space="preserve">Consumer </t>
  </si>
  <si>
    <t xml:space="preserve">and General </t>
  </si>
  <si>
    <t xml:space="preserve">Products </t>
  </si>
  <si>
    <t>Building and construction</t>
  </si>
  <si>
    <t xml:space="preserve">Electrical and Electronic Goods </t>
  </si>
  <si>
    <t xml:space="preserve">Industrial Machinery and Equipment </t>
  </si>
  <si>
    <t xml:space="preserve">Transportation Equipment </t>
  </si>
  <si>
    <t xml:space="preserve">Consumer and General Products </t>
  </si>
  <si>
    <t>described as:</t>
  </si>
  <si>
    <t>Year</t>
  </si>
  <si>
    <t>Electrical and Electronic Goods</t>
  </si>
  <si>
    <t>Transportation Equipment</t>
  </si>
  <si>
    <t>Consumer and General Products</t>
  </si>
  <si>
    <t>Industrial Machinery and Equipment</t>
  </si>
  <si>
    <t>Spatari et al. (2005) Copper North America</t>
  </si>
  <si>
    <t xml:space="preserve">Ciacci et al. 2017 </t>
  </si>
  <si>
    <t>Major end-use application sectors of Cu and related market shares.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</si>
</sst>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0" borderId="0" xfId="1" applyFont="1"/>
    <xf numFmtId="0" fontId="0" fillId="0" borderId="0" xfId="0" quotePrefix="1" applyFill="1"/>
    <xf numFmtId="0" fontId="0" fillId="0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UK_SectorSplit/2020_UK_SectorSplits_Lifetimes_Data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O2_Try1"/>
      <sheetName val="Concrete_Split"/>
      <sheetName val="Asphalt_Split"/>
      <sheetName val="Bricks_Split"/>
      <sheetName val="Sand&amp;Gravel_Split"/>
      <sheetName val="Timber_Split"/>
      <sheetName val="Paper_Split"/>
      <sheetName val="Steel_Split"/>
      <sheetName val="Alu_Split"/>
      <sheetName val="Copper_Split"/>
      <sheetName val="Lead_Split"/>
      <sheetName val="Zinc_Split"/>
      <sheetName val="Tabelle2"/>
      <sheetName val="Steel_Shipments_Dahlströ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9">
          <cell r="B89" t="str">
            <v>Year</v>
          </cell>
        </row>
      </sheetData>
      <sheetData sheetId="8"/>
      <sheetData sheetId="9">
        <row r="34">
          <cell r="B34" t="str">
            <v>Copper</v>
          </cell>
          <cell r="C34" t="str">
            <v>end-use</v>
          </cell>
          <cell r="D34" t="str">
            <v>1845–1929</v>
          </cell>
          <cell r="E34" t="str">
            <v>1930–1939</v>
          </cell>
          <cell r="F34" t="str">
            <v>1940–1949</v>
          </cell>
          <cell r="G34" t="str">
            <v>1950–1959</v>
          </cell>
          <cell r="H34" t="str">
            <v>1960–1969</v>
          </cell>
          <cell r="I34" t="str">
            <v>1970–1979</v>
          </cell>
          <cell r="J34" t="str">
            <v>1980–1989</v>
          </cell>
          <cell r="K34" t="str">
            <v>1990–1999</v>
          </cell>
        </row>
        <row r="35">
          <cell r="B35" t="str">
            <v>Building and Construction</v>
          </cell>
          <cell r="D35">
            <v>25</v>
          </cell>
          <cell r="E35">
            <v>17</v>
          </cell>
          <cell r="F35">
            <v>21</v>
          </cell>
          <cell r="G35">
            <v>26</v>
          </cell>
          <cell r="H35">
            <v>29</v>
          </cell>
          <cell r="I35">
            <v>30</v>
          </cell>
          <cell r="J35">
            <v>38</v>
          </cell>
          <cell r="K35">
            <v>41</v>
          </cell>
        </row>
        <row r="36">
          <cell r="C36" t="str">
            <v>On-site waste</v>
          </cell>
          <cell r="D36">
            <v>4</v>
          </cell>
          <cell r="E36">
            <v>3</v>
          </cell>
          <cell r="F36">
            <v>3</v>
          </cell>
          <cell r="G36">
            <v>4</v>
          </cell>
          <cell r="H36">
            <v>4</v>
          </cell>
          <cell r="I36">
            <v>3</v>
          </cell>
          <cell r="J36">
            <v>4</v>
          </cell>
          <cell r="K36">
            <v>5</v>
          </cell>
        </row>
        <row r="37">
          <cell r="C37" t="str">
            <v>Plumbing</v>
          </cell>
          <cell r="D37">
            <v>9</v>
          </cell>
          <cell r="E37">
            <v>6</v>
          </cell>
          <cell r="F37">
            <v>7</v>
          </cell>
          <cell r="G37">
            <v>8</v>
          </cell>
          <cell r="H37">
            <v>8</v>
          </cell>
          <cell r="I37">
            <v>7</v>
          </cell>
          <cell r="J37">
            <v>10</v>
          </cell>
          <cell r="K37">
            <v>11</v>
          </cell>
        </row>
        <row r="38">
          <cell r="C38" t="str">
            <v>Wiringe</v>
          </cell>
          <cell r="D38">
            <v>12</v>
          </cell>
          <cell r="E38">
            <v>8</v>
          </cell>
          <cell r="F38">
            <v>10</v>
          </cell>
          <cell r="G38">
            <v>11</v>
          </cell>
          <cell r="H38">
            <v>11</v>
          </cell>
          <cell r="I38">
            <v>9</v>
          </cell>
          <cell r="J38">
            <v>13</v>
          </cell>
          <cell r="K38">
            <v>15</v>
          </cell>
        </row>
        <row r="39">
          <cell r="C39" t="str">
            <v>Built-in appliances</v>
          </cell>
          <cell r="D39">
            <v>0</v>
          </cell>
          <cell r="E39">
            <v>0</v>
          </cell>
          <cell r="F39">
            <v>0</v>
          </cell>
          <cell r="G39">
            <v>3</v>
          </cell>
          <cell r="H39">
            <v>7</v>
          </cell>
          <cell r="I39">
            <v>10</v>
          </cell>
          <cell r="J39">
            <v>11</v>
          </cell>
          <cell r="K39">
            <v>9</v>
          </cell>
        </row>
        <row r="40">
          <cell r="B40" t="str">
            <v>Electrical and Electronic
Equipment (EEE)</v>
          </cell>
          <cell r="D40">
            <v>25</v>
          </cell>
          <cell r="E40">
            <v>36</v>
          </cell>
          <cell r="F40">
            <v>36</v>
          </cell>
          <cell r="G40">
            <v>36</v>
          </cell>
          <cell r="H40">
            <v>37</v>
          </cell>
          <cell r="I40">
            <v>33</v>
          </cell>
          <cell r="J40">
            <v>26</v>
          </cell>
          <cell r="K40">
            <v>22</v>
          </cell>
        </row>
        <row r="41">
          <cell r="C41" t="str">
            <v>Industrial EEE</v>
          </cell>
          <cell r="D41">
            <v>22</v>
          </cell>
          <cell r="E41">
            <v>29</v>
          </cell>
          <cell r="F41">
            <v>28</v>
          </cell>
          <cell r="G41">
            <v>25</v>
          </cell>
          <cell r="H41">
            <v>22</v>
          </cell>
          <cell r="I41">
            <v>19</v>
          </cell>
          <cell r="J41">
            <v>15</v>
          </cell>
          <cell r="K41">
            <v>12</v>
          </cell>
        </row>
        <row r="42">
          <cell r="C42" t="str">
            <v>Consumer EEE</v>
          </cell>
          <cell r="D42">
            <v>3</v>
          </cell>
          <cell r="E42">
            <v>7</v>
          </cell>
          <cell r="F42">
            <v>8</v>
          </cell>
          <cell r="G42">
            <v>11</v>
          </cell>
          <cell r="H42">
            <v>15</v>
          </cell>
          <cell r="I42">
            <v>14</v>
          </cell>
          <cell r="J42">
            <v>11</v>
          </cell>
          <cell r="K42">
            <v>10</v>
          </cell>
        </row>
        <row r="43">
          <cell r="B43" t="str">
            <v>Infrastructure</v>
          </cell>
          <cell r="D43">
            <v>25</v>
          </cell>
          <cell r="E43">
            <v>29</v>
          </cell>
          <cell r="F43">
            <v>26</v>
          </cell>
          <cell r="G43">
            <v>25</v>
          </cell>
          <cell r="H43">
            <v>23</v>
          </cell>
          <cell r="I43">
            <v>25</v>
          </cell>
          <cell r="J43">
            <v>24</v>
          </cell>
          <cell r="K43">
            <v>26</v>
          </cell>
        </row>
        <row r="44">
          <cell r="B44" t="str">
            <v>Transport Equipment</v>
          </cell>
          <cell r="D44">
            <v>25</v>
          </cell>
          <cell r="E44">
            <v>19</v>
          </cell>
          <cell r="F44">
            <v>17</v>
          </cell>
          <cell r="G44">
            <v>14</v>
          </cell>
          <cell r="H44">
            <v>11</v>
          </cell>
          <cell r="I44">
            <v>12</v>
          </cell>
          <cell r="J44">
            <v>12</v>
          </cell>
          <cell r="K44">
            <v>12</v>
          </cell>
        </row>
        <row r="45">
          <cell r="C45" t="str">
            <v>Motor Vehicles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3</v>
          </cell>
          <cell r="J45">
            <v>7</v>
          </cell>
          <cell r="K45">
            <v>9</v>
          </cell>
        </row>
        <row r="46">
          <cell r="C46" t="str">
            <v xml:space="preserve">Other Transport </v>
          </cell>
          <cell r="D46">
            <v>25</v>
          </cell>
          <cell r="E46">
            <v>19</v>
          </cell>
          <cell r="F46">
            <v>17</v>
          </cell>
          <cell r="G46">
            <v>13</v>
          </cell>
          <cell r="H46">
            <v>10</v>
          </cell>
          <cell r="I46">
            <v>9</v>
          </cell>
          <cell r="J46">
            <v>5</v>
          </cell>
          <cell r="K46">
            <v>2</v>
          </cell>
        </row>
        <row r="48">
          <cell r="D48">
            <v>100</v>
          </cell>
          <cell r="E48">
            <v>101</v>
          </cell>
          <cell r="F48">
            <v>99</v>
          </cell>
          <cell r="G48">
            <v>100</v>
          </cell>
          <cell r="H48">
            <v>101</v>
          </cell>
          <cell r="I48">
            <v>99</v>
          </cell>
          <cell r="J48">
            <v>100</v>
          </cell>
          <cell r="K48">
            <v>99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651-DF8A-4E3F-BA25-F2563F45E953}">
  <dimension ref="A1:F12"/>
  <sheetViews>
    <sheetView workbookViewId="0">
      <selection activeCell="B3" sqref="B3"/>
    </sheetView>
  </sheetViews>
  <sheetFormatPr baseColWidth="10" defaultRowHeight="14.4" x14ac:dyDescent="0.3"/>
  <sheetData>
    <row r="1" spans="1:6" x14ac:dyDescent="0.3">
      <c r="A1" t="str">
        <f>raw_data!C49</f>
        <v>Year</v>
      </c>
      <c r="B1" t="str">
        <f>raw_data!D49</f>
        <v>Building and construction</v>
      </c>
      <c r="C1" t="str">
        <f>raw_data!E49</f>
        <v>Electrical and Electronic Goods</v>
      </c>
      <c r="D1" t="str">
        <f>raw_data!F49</f>
        <v>Industrial Machinery and Equipment</v>
      </c>
      <c r="E1" t="str">
        <f>raw_data!G49</f>
        <v>Transportation Equipment</v>
      </c>
      <c r="F1" t="str">
        <f>raw_data!H49</f>
        <v>Consumer and General Products</v>
      </c>
    </row>
    <row r="2" spans="1:6" x14ac:dyDescent="0.3">
      <c r="A2">
        <f>raw_data!C50</f>
        <v>1989</v>
      </c>
      <c r="B2" s="1">
        <f>raw_data!D50</f>
        <v>0.41</v>
      </c>
      <c r="C2">
        <f>raw_data!E50</f>
        <v>0.23</v>
      </c>
      <c r="D2">
        <f>raw_data!F50</f>
        <v>0.14000000000000001</v>
      </c>
      <c r="E2">
        <f>raw_data!G50</f>
        <v>0.12</v>
      </c>
      <c r="F2">
        <f>raw_data!H50</f>
        <v>0.1</v>
      </c>
    </row>
    <row r="3" spans="1:6" x14ac:dyDescent="0.3">
      <c r="A3">
        <f>raw_data!C51</f>
        <v>1991</v>
      </c>
      <c r="B3">
        <f>raw_data!D51</f>
        <v>0.42</v>
      </c>
      <c r="C3">
        <f>raw_data!E51</f>
        <v>0.24</v>
      </c>
      <c r="D3">
        <f>raw_data!F51</f>
        <v>0.13</v>
      </c>
      <c r="E3">
        <f>raw_data!G51</f>
        <v>0.11</v>
      </c>
      <c r="F3">
        <f>raw_data!H51</f>
        <v>0.1</v>
      </c>
    </row>
    <row r="4" spans="1:6" x14ac:dyDescent="0.3">
      <c r="A4">
        <f>raw_data!C52</f>
        <v>1993</v>
      </c>
      <c r="B4">
        <f>raw_data!D52</f>
        <v>0.41</v>
      </c>
      <c r="C4">
        <f>raw_data!E52</f>
        <v>0.25</v>
      </c>
      <c r="D4">
        <f>raw_data!F52</f>
        <v>0.13</v>
      </c>
      <c r="E4">
        <f>raw_data!G52</f>
        <v>0.11</v>
      </c>
      <c r="F4">
        <f>raw_data!H52</f>
        <v>0.1</v>
      </c>
    </row>
    <row r="5" spans="1:6" x14ac:dyDescent="0.3">
      <c r="A5">
        <f>raw_data!C53</f>
        <v>1995</v>
      </c>
      <c r="B5">
        <f>raw_data!D53</f>
        <v>0.4</v>
      </c>
      <c r="C5">
        <f>raw_data!E53</f>
        <v>0.25</v>
      </c>
      <c r="D5">
        <f>raw_data!F53</f>
        <v>0.15</v>
      </c>
      <c r="E5">
        <f>raw_data!G53</f>
        <v>0.1</v>
      </c>
      <c r="F5">
        <f>raw_data!H53</f>
        <v>0.1</v>
      </c>
    </row>
    <row r="6" spans="1:6" x14ac:dyDescent="0.3">
      <c r="A6">
        <f>raw_data!C54</f>
        <v>2008</v>
      </c>
      <c r="B6">
        <f>raw_data!D54</f>
        <v>0.42</v>
      </c>
      <c r="C6">
        <f>raw_data!E54</f>
        <v>0.22</v>
      </c>
      <c r="D6">
        <f>raw_data!F54</f>
        <v>0.18</v>
      </c>
      <c r="E6">
        <f>raw_data!G54</f>
        <v>0.12</v>
      </c>
      <c r="F6">
        <f>raw_data!H54</f>
        <v>0.06</v>
      </c>
    </row>
    <row r="7" spans="1:6" x14ac:dyDescent="0.3">
      <c r="A7">
        <f>raw_data!C55</f>
        <v>2009</v>
      </c>
      <c r="B7">
        <f>raw_data!D55</f>
        <v>0.42</v>
      </c>
      <c r="C7">
        <f>raw_data!E55</f>
        <v>0.23</v>
      </c>
      <c r="D7">
        <f>raw_data!F55</f>
        <v>0.17</v>
      </c>
      <c r="E7">
        <f>raw_data!G55</f>
        <v>0.12</v>
      </c>
      <c r="F7">
        <f>raw_data!H55</f>
        <v>0.06</v>
      </c>
    </row>
    <row r="8" spans="1:6" x14ac:dyDescent="0.3">
      <c r="A8">
        <f>raw_data!C56</f>
        <v>2010</v>
      </c>
      <c r="B8">
        <f>raw_data!D56</f>
        <v>0.41</v>
      </c>
      <c r="C8">
        <f>raw_data!E56</f>
        <v>0.23</v>
      </c>
      <c r="D8">
        <f>raw_data!F56</f>
        <v>0.18</v>
      </c>
      <c r="E8">
        <f>raw_data!G56</f>
        <v>0.12</v>
      </c>
      <c r="F8">
        <f>raw_data!H56</f>
        <v>0.06</v>
      </c>
    </row>
    <row r="9" spans="1:6" x14ac:dyDescent="0.3">
      <c r="A9">
        <f>raw_data!C57</f>
        <v>2011</v>
      </c>
      <c r="B9">
        <f>raw_data!D57</f>
        <v>0.4</v>
      </c>
      <c r="C9">
        <f>raw_data!E57</f>
        <v>0.24</v>
      </c>
      <c r="D9">
        <f>raw_data!F57</f>
        <v>0.18</v>
      </c>
      <c r="E9">
        <f>raw_data!G57</f>
        <v>0.12</v>
      </c>
      <c r="F9">
        <f>raw_data!H57</f>
        <v>0.06</v>
      </c>
    </row>
    <row r="10" spans="1:6" x14ac:dyDescent="0.3">
      <c r="A10">
        <f>raw_data!C58</f>
        <v>2012</v>
      </c>
      <c r="B10">
        <f>raw_data!D58</f>
        <v>0.39</v>
      </c>
      <c r="C10">
        <f>raw_data!E58</f>
        <v>0.24</v>
      </c>
      <c r="D10">
        <f>raw_data!F58</f>
        <v>0.19</v>
      </c>
      <c r="E10">
        <f>raw_data!G58</f>
        <v>0.12</v>
      </c>
      <c r="F10">
        <f>raw_data!H58</f>
        <v>0.06</v>
      </c>
    </row>
    <row r="11" spans="1:6" x14ac:dyDescent="0.3">
      <c r="A11">
        <f>raw_data!C59</f>
        <v>2013</v>
      </c>
      <c r="B11">
        <f>raw_data!D59</f>
        <v>0.38</v>
      </c>
      <c r="C11">
        <f>raw_data!E59</f>
        <v>0.24</v>
      </c>
      <c r="D11">
        <f>raw_data!F59</f>
        <v>0.19</v>
      </c>
      <c r="E11">
        <f>raw_data!G59</f>
        <v>0.13</v>
      </c>
      <c r="F11">
        <f>raw_data!H59</f>
        <v>0.06</v>
      </c>
    </row>
    <row r="12" spans="1:6" x14ac:dyDescent="0.3">
      <c r="A12">
        <f>raw_data!C60</f>
        <v>2014</v>
      </c>
      <c r="B12">
        <f>raw_data!D60</f>
        <v>0.36</v>
      </c>
      <c r="C12">
        <f>raw_data!E60</f>
        <v>0.25</v>
      </c>
      <c r="D12">
        <f>raw_data!F60</f>
        <v>0.19</v>
      </c>
      <c r="E12">
        <f>raw_data!G60</f>
        <v>0.14000000000000001</v>
      </c>
      <c r="F12">
        <f>raw_data!H60</f>
        <v>0.06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0"/>
  <sheetViews>
    <sheetView tabSelected="1" workbookViewId="0">
      <selection activeCell="B2" sqref="B2:C2"/>
    </sheetView>
  </sheetViews>
  <sheetFormatPr baseColWidth="10" defaultColWidth="8.88671875" defaultRowHeight="14.4" x14ac:dyDescent="0.3"/>
  <cols>
    <col min="3" max="3" width="26.6640625" customWidth="1"/>
  </cols>
  <sheetData>
    <row r="2" spans="2:11" x14ac:dyDescent="0.3">
      <c r="B2" s="2" t="s">
        <v>39</v>
      </c>
      <c r="C2" s="2"/>
    </row>
    <row r="3" spans="2:11" x14ac:dyDescent="0.3">
      <c r="B3" t="str">
        <f>[1]Copper_Split!B34</f>
        <v>Copper</v>
      </c>
      <c r="C3" t="str">
        <f>[1]Copper_Split!C34</f>
        <v>end-use</v>
      </c>
      <c r="D3" t="str">
        <f>[1]Copper_Split!D34</f>
        <v>1845–1929</v>
      </c>
      <c r="E3" t="str">
        <f>[1]Copper_Split!E34</f>
        <v>1930–1939</v>
      </c>
      <c r="F3" t="str">
        <f>[1]Copper_Split!F34</f>
        <v>1940–1949</v>
      </c>
      <c r="G3" t="str">
        <f>[1]Copper_Split!G34</f>
        <v>1950–1959</v>
      </c>
      <c r="H3" t="str">
        <f>[1]Copper_Split!H34</f>
        <v>1960–1969</v>
      </c>
      <c r="I3" t="str">
        <f>[1]Copper_Split!I34</f>
        <v>1970–1979</v>
      </c>
      <c r="J3" t="str">
        <f>[1]Copper_Split!J34</f>
        <v>1980–1989</v>
      </c>
      <c r="K3" t="str">
        <f>[1]Copper_Split!K34</f>
        <v>1990–1999</v>
      </c>
    </row>
    <row r="4" spans="2:11" x14ac:dyDescent="0.3">
      <c r="B4" t="str">
        <f>[1]Copper_Split!B35</f>
        <v>Building and Construction</v>
      </c>
      <c r="D4">
        <f>[1]Copper_Split!D35</f>
        <v>25</v>
      </c>
      <c r="E4">
        <f>[1]Copper_Split!E35</f>
        <v>17</v>
      </c>
      <c r="F4">
        <f>[1]Copper_Split!F35</f>
        <v>21</v>
      </c>
      <c r="G4">
        <f>[1]Copper_Split!G35</f>
        <v>26</v>
      </c>
      <c r="H4">
        <f>[1]Copper_Split!H35</f>
        <v>29</v>
      </c>
      <c r="I4">
        <f>[1]Copper_Split!I35</f>
        <v>30</v>
      </c>
      <c r="J4">
        <f>[1]Copper_Split!J35</f>
        <v>38</v>
      </c>
      <c r="K4">
        <f>[1]Copper_Split!K35</f>
        <v>41</v>
      </c>
    </row>
    <row r="5" spans="2:11" x14ac:dyDescent="0.3">
      <c r="C5" t="str">
        <f>[1]Copper_Split!C36</f>
        <v>On-site waste</v>
      </c>
      <c r="D5">
        <f>[1]Copper_Split!D36</f>
        <v>4</v>
      </c>
      <c r="E5">
        <f>[1]Copper_Split!E36</f>
        <v>3</v>
      </c>
      <c r="F5">
        <f>[1]Copper_Split!F36</f>
        <v>3</v>
      </c>
      <c r="G5">
        <f>[1]Copper_Split!G36</f>
        <v>4</v>
      </c>
      <c r="H5">
        <f>[1]Copper_Split!H36</f>
        <v>4</v>
      </c>
      <c r="I5">
        <f>[1]Copper_Split!I36</f>
        <v>3</v>
      </c>
      <c r="J5">
        <f>[1]Copper_Split!J36</f>
        <v>4</v>
      </c>
      <c r="K5">
        <f>[1]Copper_Split!K36</f>
        <v>5</v>
      </c>
    </row>
    <row r="6" spans="2:11" x14ac:dyDescent="0.3">
      <c r="C6" t="str">
        <f>[1]Copper_Split!C37</f>
        <v>Plumbing</v>
      </c>
      <c r="D6">
        <f>[1]Copper_Split!D37</f>
        <v>9</v>
      </c>
      <c r="E6">
        <f>[1]Copper_Split!E37</f>
        <v>6</v>
      </c>
      <c r="F6">
        <f>[1]Copper_Split!F37</f>
        <v>7</v>
      </c>
      <c r="G6">
        <f>[1]Copper_Split!G37</f>
        <v>8</v>
      </c>
      <c r="H6">
        <f>[1]Copper_Split!H37</f>
        <v>8</v>
      </c>
      <c r="I6">
        <f>[1]Copper_Split!I37</f>
        <v>7</v>
      </c>
      <c r="J6">
        <f>[1]Copper_Split!J37</f>
        <v>10</v>
      </c>
      <c r="K6">
        <f>[1]Copper_Split!K37</f>
        <v>11</v>
      </c>
    </row>
    <row r="7" spans="2:11" x14ac:dyDescent="0.3">
      <c r="C7" t="str">
        <f>[1]Copper_Split!C38</f>
        <v>Wiringe</v>
      </c>
      <c r="D7">
        <f>[1]Copper_Split!D38</f>
        <v>12</v>
      </c>
      <c r="E7">
        <f>[1]Copper_Split!E38</f>
        <v>8</v>
      </c>
      <c r="F7">
        <f>[1]Copper_Split!F38</f>
        <v>10</v>
      </c>
      <c r="G7">
        <f>[1]Copper_Split!G38</f>
        <v>11</v>
      </c>
      <c r="H7">
        <f>[1]Copper_Split!H38</f>
        <v>11</v>
      </c>
      <c r="I7">
        <f>[1]Copper_Split!I38</f>
        <v>9</v>
      </c>
      <c r="J7">
        <f>[1]Copper_Split!J38</f>
        <v>13</v>
      </c>
      <c r="K7">
        <f>[1]Copper_Split!K38</f>
        <v>15</v>
      </c>
    </row>
    <row r="8" spans="2:11" x14ac:dyDescent="0.3">
      <c r="C8" t="str">
        <f>[1]Copper_Split!C39</f>
        <v>Built-in appliances</v>
      </c>
      <c r="D8">
        <f>[1]Copper_Split!D39</f>
        <v>0</v>
      </c>
      <c r="E8">
        <f>[1]Copper_Split!E39</f>
        <v>0</v>
      </c>
      <c r="F8">
        <f>[1]Copper_Split!F39</f>
        <v>0</v>
      </c>
      <c r="G8">
        <f>[1]Copper_Split!G39</f>
        <v>3</v>
      </c>
      <c r="H8">
        <f>[1]Copper_Split!H39</f>
        <v>7</v>
      </c>
      <c r="I8">
        <f>[1]Copper_Split!I39</f>
        <v>10</v>
      </c>
      <c r="J8">
        <f>[1]Copper_Split!J39</f>
        <v>11</v>
      </c>
      <c r="K8">
        <f>[1]Copper_Split!K39</f>
        <v>9</v>
      </c>
    </row>
    <row r="9" spans="2:11" x14ac:dyDescent="0.3">
      <c r="B9" t="str">
        <f>[1]Copper_Split!B40</f>
        <v>Electrical and Electronic
Equipment (EEE)</v>
      </c>
      <c r="D9">
        <f>[1]Copper_Split!D40</f>
        <v>25</v>
      </c>
      <c r="E9">
        <f>[1]Copper_Split!E40</f>
        <v>36</v>
      </c>
      <c r="F9">
        <f>[1]Copper_Split!F40</f>
        <v>36</v>
      </c>
      <c r="G9">
        <f>[1]Copper_Split!G40</f>
        <v>36</v>
      </c>
      <c r="H9">
        <f>[1]Copper_Split!H40</f>
        <v>37</v>
      </c>
      <c r="I9">
        <f>[1]Copper_Split!I40</f>
        <v>33</v>
      </c>
      <c r="J9">
        <f>[1]Copper_Split!J40</f>
        <v>26</v>
      </c>
      <c r="K9">
        <f>[1]Copper_Split!K40</f>
        <v>22</v>
      </c>
    </row>
    <row r="10" spans="2:11" x14ac:dyDescent="0.3">
      <c r="C10" t="str">
        <f>[1]Copper_Split!C41</f>
        <v>Industrial EEE</v>
      </c>
      <c r="D10">
        <f>[1]Copper_Split!D41</f>
        <v>22</v>
      </c>
      <c r="E10">
        <f>[1]Copper_Split!E41</f>
        <v>29</v>
      </c>
      <c r="F10">
        <f>[1]Copper_Split!F41</f>
        <v>28</v>
      </c>
      <c r="G10">
        <f>[1]Copper_Split!G41</f>
        <v>25</v>
      </c>
      <c r="H10">
        <f>[1]Copper_Split!H41</f>
        <v>22</v>
      </c>
      <c r="I10">
        <f>[1]Copper_Split!I41</f>
        <v>19</v>
      </c>
      <c r="J10">
        <f>[1]Copper_Split!J41</f>
        <v>15</v>
      </c>
      <c r="K10">
        <f>[1]Copper_Split!K41</f>
        <v>12</v>
      </c>
    </row>
    <row r="11" spans="2:11" x14ac:dyDescent="0.3">
      <c r="C11" t="str">
        <f>[1]Copper_Split!C42</f>
        <v>Consumer EEE</v>
      </c>
      <c r="D11">
        <f>[1]Copper_Split!D42</f>
        <v>3</v>
      </c>
      <c r="E11">
        <f>[1]Copper_Split!E42</f>
        <v>7</v>
      </c>
      <c r="F11">
        <f>[1]Copper_Split!F42</f>
        <v>8</v>
      </c>
      <c r="G11">
        <f>[1]Copper_Split!G42</f>
        <v>11</v>
      </c>
      <c r="H11">
        <f>[1]Copper_Split!H42</f>
        <v>15</v>
      </c>
      <c r="I11">
        <f>[1]Copper_Split!I42</f>
        <v>14</v>
      </c>
      <c r="J11">
        <f>[1]Copper_Split!J42</f>
        <v>11</v>
      </c>
      <c r="K11">
        <f>[1]Copper_Split!K42</f>
        <v>10</v>
      </c>
    </row>
    <row r="12" spans="2:11" x14ac:dyDescent="0.3">
      <c r="B12" t="str">
        <f>[1]Copper_Split!B43</f>
        <v>Infrastructure</v>
      </c>
      <c r="D12">
        <f>[1]Copper_Split!D43</f>
        <v>25</v>
      </c>
      <c r="E12">
        <f>[1]Copper_Split!E43</f>
        <v>29</v>
      </c>
      <c r="F12">
        <f>[1]Copper_Split!F43</f>
        <v>26</v>
      </c>
      <c r="G12">
        <f>[1]Copper_Split!G43</f>
        <v>25</v>
      </c>
      <c r="H12">
        <f>[1]Copper_Split!H43</f>
        <v>23</v>
      </c>
      <c r="I12">
        <f>[1]Copper_Split!I43</f>
        <v>25</v>
      </c>
      <c r="J12">
        <f>[1]Copper_Split!J43</f>
        <v>24</v>
      </c>
      <c r="K12">
        <f>[1]Copper_Split!K43</f>
        <v>26</v>
      </c>
    </row>
    <row r="13" spans="2:11" x14ac:dyDescent="0.3">
      <c r="B13" t="str">
        <f>[1]Copper_Split!B44</f>
        <v>Transport Equipment</v>
      </c>
      <c r="D13">
        <f>[1]Copper_Split!D44</f>
        <v>25</v>
      </c>
      <c r="E13">
        <f>[1]Copper_Split!E44</f>
        <v>19</v>
      </c>
      <c r="F13">
        <f>[1]Copper_Split!F44</f>
        <v>17</v>
      </c>
      <c r="G13">
        <f>[1]Copper_Split!G44</f>
        <v>14</v>
      </c>
      <c r="H13">
        <f>[1]Copper_Split!H44</f>
        <v>11</v>
      </c>
      <c r="I13">
        <f>[1]Copper_Split!I44</f>
        <v>12</v>
      </c>
      <c r="J13">
        <f>[1]Copper_Split!J44</f>
        <v>12</v>
      </c>
      <c r="K13">
        <f>[1]Copper_Split!K44</f>
        <v>12</v>
      </c>
    </row>
    <row r="14" spans="2:11" x14ac:dyDescent="0.3">
      <c r="C14" t="str">
        <f>[1]Copper_Split!C45</f>
        <v>Motor Vehicles</v>
      </c>
      <c r="D14">
        <f>[1]Copper_Split!D45</f>
        <v>0</v>
      </c>
      <c r="E14">
        <f>[1]Copper_Split!E45</f>
        <v>0</v>
      </c>
      <c r="F14">
        <f>[1]Copper_Split!F45</f>
        <v>0</v>
      </c>
      <c r="G14">
        <f>[1]Copper_Split!G45</f>
        <v>0</v>
      </c>
      <c r="H14">
        <f>[1]Copper_Split!H45</f>
        <v>1</v>
      </c>
      <c r="I14">
        <f>[1]Copper_Split!I45</f>
        <v>3</v>
      </c>
      <c r="J14">
        <f>[1]Copper_Split!J45</f>
        <v>7</v>
      </c>
      <c r="K14">
        <f>[1]Copper_Split!K45</f>
        <v>9</v>
      </c>
    </row>
    <row r="15" spans="2:11" x14ac:dyDescent="0.3">
      <c r="C15" t="str">
        <f>[1]Copper_Split!C46</f>
        <v xml:space="preserve">Other Transport </v>
      </c>
      <c r="D15">
        <f>[1]Copper_Split!D46</f>
        <v>25</v>
      </c>
      <c r="E15">
        <f>[1]Copper_Split!E46</f>
        <v>19</v>
      </c>
      <c r="F15">
        <f>[1]Copper_Split!F46</f>
        <v>17</v>
      </c>
      <c r="G15">
        <f>[1]Copper_Split!G46</f>
        <v>13</v>
      </c>
      <c r="H15">
        <f>[1]Copper_Split!H46</f>
        <v>10</v>
      </c>
      <c r="I15">
        <f>[1]Copper_Split!I46</f>
        <v>9</v>
      </c>
      <c r="J15">
        <f>[1]Copper_Split!J46</f>
        <v>5</v>
      </c>
      <c r="K15">
        <f>[1]Copper_Split!K46</f>
        <v>2</v>
      </c>
    </row>
    <row r="17" spans="3:18" x14ac:dyDescent="0.3">
      <c r="C17">
        <f>[1]Copper_Split!C48</f>
        <v>0</v>
      </c>
      <c r="D17">
        <f>[1]Copper_Split!D48</f>
        <v>100</v>
      </c>
      <c r="E17">
        <f>[1]Copper_Split!E48</f>
        <v>101</v>
      </c>
      <c r="F17">
        <f>[1]Copper_Split!F48</f>
        <v>99</v>
      </c>
      <c r="G17">
        <f>[1]Copper_Split!G48</f>
        <v>100</v>
      </c>
      <c r="H17">
        <f>[1]Copper_Split!H48</f>
        <v>101</v>
      </c>
      <c r="I17">
        <f>[1]Copper_Split!I48</f>
        <v>99</v>
      </c>
      <c r="J17">
        <f>[1]Copper_Split!J48</f>
        <v>100</v>
      </c>
      <c r="K17">
        <f>[1]Copper_Split!K48</f>
        <v>99</v>
      </c>
    </row>
    <row r="19" spans="3:18" x14ac:dyDescent="0.3">
      <c r="K19" t="s">
        <v>33</v>
      </c>
    </row>
    <row r="20" spans="3:18" ht="13.8" customHeight="1" x14ac:dyDescent="0.3">
      <c r="C20" s="2" t="s">
        <v>40</v>
      </c>
      <c r="D20" t="s">
        <v>1</v>
      </c>
      <c r="J20" t="s">
        <v>2</v>
      </c>
      <c r="K20" s="5" t="s">
        <v>41</v>
      </c>
      <c r="L20" s="6"/>
      <c r="M20" s="6"/>
      <c r="N20" s="6"/>
      <c r="O20" s="6"/>
      <c r="P20" s="6"/>
      <c r="Q20" s="6"/>
      <c r="R20" s="6"/>
    </row>
    <row r="22" spans="3:18" x14ac:dyDescent="0.3">
      <c r="D22" t="s">
        <v>0</v>
      </c>
      <c r="G22" t="s">
        <v>14</v>
      </c>
    </row>
    <row r="23" spans="3:18" x14ac:dyDescent="0.3">
      <c r="D23" t="s">
        <v>3</v>
      </c>
      <c r="G23" t="s">
        <v>14</v>
      </c>
    </row>
    <row r="24" spans="3:18" x14ac:dyDescent="0.3">
      <c r="D24" t="s">
        <v>4</v>
      </c>
      <c r="G24" t="s">
        <v>14</v>
      </c>
    </row>
    <row r="25" spans="3:18" x14ac:dyDescent="0.3">
      <c r="D25" t="s">
        <v>5</v>
      </c>
      <c r="G25" t="s">
        <v>14</v>
      </c>
    </row>
    <row r="26" spans="3:18" x14ac:dyDescent="0.3">
      <c r="D26" t="s">
        <v>6</v>
      </c>
      <c r="G26" t="s">
        <v>14</v>
      </c>
    </row>
    <row r="27" spans="3:18" x14ac:dyDescent="0.3">
      <c r="D27" t="s">
        <v>7</v>
      </c>
      <c r="G27" t="s">
        <v>15</v>
      </c>
    </row>
    <row r="28" spans="3:18" x14ac:dyDescent="0.3">
      <c r="D28" t="s">
        <v>8</v>
      </c>
      <c r="G28" t="s">
        <v>15</v>
      </c>
    </row>
    <row r="29" spans="3:18" x14ac:dyDescent="0.3">
      <c r="D29" t="s">
        <v>9</v>
      </c>
      <c r="G29" t="s">
        <v>15</v>
      </c>
    </row>
    <row r="30" spans="3:18" x14ac:dyDescent="0.3">
      <c r="D30" t="s">
        <v>10</v>
      </c>
      <c r="G30" t="s">
        <v>15</v>
      </c>
    </row>
    <row r="31" spans="3:18" x14ac:dyDescent="0.3">
      <c r="D31" t="s">
        <v>11</v>
      </c>
      <c r="G31" t="s">
        <v>15</v>
      </c>
    </row>
    <row r="32" spans="3:18" x14ac:dyDescent="0.3">
      <c r="D32" t="s">
        <v>12</v>
      </c>
      <c r="G32" t="s">
        <v>15</v>
      </c>
    </row>
    <row r="33" spans="3:15" x14ac:dyDescent="0.3">
      <c r="D33" t="s">
        <v>13</v>
      </c>
      <c r="G33" t="s">
        <v>15</v>
      </c>
    </row>
    <row r="36" spans="3:15" x14ac:dyDescent="0.3">
      <c r="D36" t="s">
        <v>16</v>
      </c>
      <c r="E36" t="s">
        <v>18</v>
      </c>
      <c r="F36" t="s">
        <v>21</v>
      </c>
      <c r="G36" t="s">
        <v>24</v>
      </c>
      <c r="H36" t="s">
        <v>25</v>
      </c>
    </row>
    <row r="37" spans="3:15" x14ac:dyDescent="0.3">
      <c r="D37" t="s">
        <v>17</v>
      </c>
      <c r="E37" t="s">
        <v>19</v>
      </c>
      <c r="F37" t="s">
        <v>22</v>
      </c>
      <c r="G37" t="s">
        <v>23</v>
      </c>
      <c r="H37" t="s">
        <v>26</v>
      </c>
    </row>
    <row r="38" spans="3:15" x14ac:dyDescent="0.3">
      <c r="E38" t="s">
        <v>20</v>
      </c>
      <c r="F38" t="s">
        <v>23</v>
      </c>
      <c r="H38" t="s">
        <v>27</v>
      </c>
    </row>
    <row r="40" spans="3:15" x14ac:dyDescent="0.3">
      <c r="D40" s="2">
        <v>1987</v>
      </c>
      <c r="E40">
        <v>1989</v>
      </c>
      <c r="F40">
        <v>1991</v>
      </c>
      <c r="G40">
        <v>1993</v>
      </c>
      <c r="H40">
        <v>1995</v>
      </c>
      <c r="I40">
        <v>2008</v>
      </c>
      <c r="J40">
        <v>2009</v>
      </c>
      <c r="K40">
        <v>2010</v>
      </c>
      <c r="L40">
        <v>2011</v>
      </c>
      <c r="M40">
        <v>2012</v>
      </c>
      <c r="N40">
        <v>2013</v>
      </c>
      <c r="O40">
        <v>2014</v>
      </c>
    </row>
    <row r="41" spans="3:15" x14ac:dyDescent="0.3">
      <c r="C41" t="s">
        <v>28</v>
      </c>
      <c r="D41" s="3">
        <v>0.43</v>
      </c>
      <c r="E41" s="4">
        <v>0.41</v>
      </c>
      <c r="F41" s="4">
        <v>0.42</v>
      </c>
      <c r="G41" s="4">
        <v>0.41</v>
      </c>
      <c r="H41" s="4">
        <v>0.4</v>
      </c>
      <c r="I41" s="4">
        <v>0.42</v>
      </c>
      <c r="J41" s="4">
        <v>0.42</v>
      </c>
      <c r="K41" s="4">
        <v>0.41</v>
      </c>
      <c r="L41" s="4">
        <v>0.4</v>
      </c>
      <c r="M41" s="4">
        <v>0.39</v>
      </c>
      <c r="N41" s="4">
        <v>0.38</v>
      </c>
      <c r="O41" s="4">
        <v>0.36</v>
      </c>
    </row>
    <row r="42" spans="3:15" x14ac:dyDescent="0.3">
      <c r="C42" t="s">
        <v>29</v>
      </c>
      <c r="D42" s="2">
        <v>0.23</v>
      </c>
      <c r="E42" s="4">
        <v>0.23</v>
      </c>
      <c r="F42" s="4">
        <v>0.24</v>
      </c>
      <c r="G42" s="4">
        <v>0.25</v>
      </c>
      <c r="H42" s="4">
        <v>0.25</v>
      </c>
      <c r="I42" s="4">
        <v>0.22</v>
      </c>
      <c r="J42" s="4">
        <v>0.23</v>
      </c>
      <c r="K42" s="4">
        <v>0.23</v>
      </c>
      <c r="L42" s="4">
        <v>0.24</v>
      </c>
      <c r="M42" s="4">
        <v>0.24</v>
      </c>
      <c r="N42" s="4">
        <v>0.24</v>
      </c>
      <c r="O42" s="4">
        <v>0.25</v>
      </c>
    </row>
    <row r="43" spans="3:15" x14ac:dyDescent="0.3">
      <c r="C43" t="s">
        <v>30</v>
      </c>
      <c r="D43" s="2">
        <v>0.13</v>
      </c>
      <c r="E43" s="4">
        <v>0.14000000000000001</v>
      </c>
      <c r="F43" s="4">
        <v>0.13</v>
      </c>
      <c r="G43" s="4">
        <v>0.13</v>
      </c>
      <c r="H43" s="4">
        <v>0.15</v>
      </c>
      <c r="I43" s="4">
        <v>0.18</v>
      </c>
      <c r="J43" s="4">
        <v>0.17</v>
      </c>
      <c r="K43" s="4">
        <v>0.18</v>
      </c>
      <c r="L43" s="4">
        <v>0.18</v>
      </c>
      <c r="M43" s="4">
        <v>0.19</v>
      </c>
      <c r="N43" s="4">
        <v>0.19</v>
      </c>
      <c r="O43" s="4">
        <v>0.19</v>
      </c>
    </row>
    <row r="44" spans="3:15" x14ac:dyDescent="0.3">
      <c r="C44" t="s">
        <v>31</v>
      </c>
      <c r="D44" s="2">
        <v>0.11</v>
      </c>
      <c r="E44" s="4">
        <v>0.12</v>
      </c>
      <c r="F44" s="4">
        <v>0.11</v>
      </c>
      <c r="G44" s="4">
        <v>0.11</v>
      </c>
      <c r="H44" s="4">
        <v>0.1</v>
      </c>
      <c r="I44" s="4">
        <v>0.12</v>
      </c>
      <c r="J44" s="4">
        <v>0.12</v>
      </c>
      <c r="K44" s="4">
        <v>0.12</v>
      </c>
      <c r="L44" s="4">
        <v>0.12</v>
      </c>
      <c r="M44" s="4">
        <v>0.12</v>
      </c>
      <c r="N44" s="4">
        <v>0.13</v>
      </c>
      <c r="O44" s="4">
        <v>0.14000000000000001</v>
      </c>
    </row>
    <row r="45" spans="3:15" x14ac:dyDescent="0.3">
      <c r="C45" t="s">
        <v>32</v>
      </c>
      <c r="D45" s="2">
        <v>0.09</v>
      </c>
      <c r="E45" s="4">
        <v>0.1</v>
      </c>
      <c r="F45" s="4">
        <v>0.1</v>
      </c>
      <c r="G45" s="4">
        <v>0.1</v>
      </c>
      <c r="H45" s="4">
        <v>0.1</v>
      </c>
      <c r="I45" s="4">
        <v>0.06</v>
      </c>
      <c r="J45" s="4">
        <v>0.06</v>
      </c>
      <c r="K45" s="4">
        <v>0.06</v>
      </c>
      <c r="L45" s="4">
        <v>0.06</v>
      </c>
      <c r="M45" s="4">
        <v>0.06</v>
      </c>
      <c r="N45" s="4">
        <v>0.06</v>
      </c>
      <c r="O45" s="4">
        <v>0.06</v>
      </c>
    </row>
    <row r="46" spans="3:15" x14ac:dyDescent="0.3">
      <c r="D46" s="2"/>
    </row>
    <row r="47" spans="3:15" x14ac:dyDescent="0.3">
      <c r="D47" s="3">
        <f>SUM(D41:D45)</f>
        <v>0.99</v>
      </c>
      <c r="E47" s="1">
        <f t="shared" ref="E47:O47" si="0">SUM(E41:E45)</f>
        <v>1</v>
      </c>
      <c r="F47" s="1">
        <f t="shared" si="0"/>
        <v>0.99999999999999989</v>
      </c>
      <c r="G47" s="1">
        <f t="shared" si="0"/>
        <v>0.99999999999999989</v>
      </c>
      <c r="H47" s="1">
        <f t="shared" si="0"/>
        <v>1</v>
      </c>
      <c r="I47" s="1">
        <f t="shared" si="0"/>
        <v>1</v>
      </c>
      <c r="J47" s="1">
        <f t="shared" si="0"/>
        <v>1</v>
      </c>
      <c r="K47" s="1">
        <f t="shared" si="0"/>
        <v>1</v>
      </c>
      <c r="L47" s="1">
        <f t="shared" si="0"/>
        <v>1</v>
      </c>
      <c r="M47" s="1">
        <f t="shared" si="0"/>
        <v>1</v>
      </c>
      <c r="N47" s="1">
        <f t="shared" si="0"/>
        <v>1</v>
      </c>
      <c r="O47" s="1">
        <f t="shared" si="0"/>
        <v>1</v>
      </c>
    </row>
    <row r="49" spans="3:15" x14ac:dyDescent="0.3">
      <c r="C49" t="s">
        <v>34</v>
      </c>
      <c r="D49" t="s">
        <v>28</v>
      </c>
      <c r="E49" t="s">
        <v>35</v>
      </c>
      <c r="F49" t="s">
        <v>38</v>
      </c>
      <c r="G49" t="s">
        <v>36</v>
      </c>
      <c r="H49" t="s">
        <v>37</v>
      </c>
    </row>
    <row r="50" spans="3:15" x14ac:dyDescent="0.3">
      <c r="C50">
        <v>1989</v>
      </c>
      <c r="D50" s="4">
        <v>0.41</v>
      </c>
      <c r="E50" s="4">
        <v>0.23</v>
      </c>
      <c r="F50" s="4">
        <v>0.14000000000000001</v>
      </c>
      <c r="G50" s="4">
        <v>0.12</v>
      </c>
      <c r="H50" s="4">
        <v>0.1</v>
      </c>
      <c r="I50" s="4"/>
      <c r="J50" s="4"/>
      <c r="K50" s="4"/>
      <c r="L50" s="4"/>
      <c r="M50" s="4"/>
      <c r="N50" s="4"/>
      <c r="O50" s="4"/>
    </row>
    <row r="51" spans="3:15" x14ac:dyDescent="0.3">
      <c r="C51">
        <v>1991</v>
      </c>
      <c r="D51" s="4">
        <v>0.42</v>
      </c>
      <c r="E51" s="4">
        <v>0.24</v>
      </c>
      <c r="F51" s="4">
        <v>0.13</v>
      </c>
      <c r="G51" s="4">
        <v>0.11</v>
      </c>
      <c r="H51" s="4">
        <v>0.1</v>
      </c>
      <c r="I51" s="4"/>
      <c r="J51" s="4"/>
      <c r="K51" s="4"/>
      <c r="L51" s="4"/>
      <c r="M51" s="4"/>
      <c r="N51" s="4"/>
      <c r="O51" s="4"/>
    </row>
    <row r="52" spans="3:15" x14ac:dyDescent="0.3">
      <c r="C52">
        <v>1993</v>
      </c>
      <c r="D52" s="4">
        <v>0.41</v>
      </c>
      <c r="E52" s="4">
        <v>0.25</v>
      </c>
      <c r="F52" s="4">
        <v>0.13</v>
      </c>
      <c r="G52" s="4">
        <v>0.11</v>
      </c>
      <c r="H52" s="4">
        <v>0.1</v>
      </c>
      <c r="I52" s="4"/>
      <c r="J52" s="4"/>
      <c r="K52" s="4"/>
      <c r="L52" s="4"/>
      <c r="M52" s="4"/>
      <c r="N52" s="4"/>
      <c r="O52" s="4"/>
    </row>
    <row r="53" spans="3:15" x14ac:dyDescent="0.3">
      <c r="C53">
        <v>1995</v>
      </c>
      <c r="D53" s="4">
        <v>0.4</v>
      </c>
      <c r="E53" s="4">
        <v>0.25</v>
      </c>
      <c r="F53" s="4">
        <v>0.15</v>
      </c>
      <c r="G53" s="4">
        <v>0.1</v>
      </c>
      <c r="H53" s="4">
        <v>0.1</v>
      </c>
      <c r="I53" s="4"/>
      <c r="J53" s="4"/>
      <c r="K53" s="4"/>
      <c r="L53" s="4"/>
      <c r="M53" s="4"/>
      <c r="N53" s="4"/>
      <c r="O53" s="4"/>
    </row>
    <row r="54" spans="3:15" x14ac:dyDescent="0.3">
      <c r="C54">
        <v>2008</v>
      </c>
      <c r="D54" s="4">
        <v>0.42</v>
      </c>
      <c r="E54" s="4">
        <v>0.22</v>
      </c>
      <c r="F54" s="4">
        <v>0.18</v>
      </c>
      <c r="G54" s="4">
        <v>0.12</v>
      </c>
      <c r="H54" s="4">
        <v>0.06</v>
      </c>
    </row>
    <row r="55" spans="3:15" x14ac:dyDescent="0.3">
      <c r="C55">
        <v>2009</v>
      </c>
      <c r="D55" s="4">
        <v>0.42</v>
      </c>
      <c r="E55" s="4">
        <v>0.23</v>
      </c>
      <c r="F55" s="4">
        <v>0.17</v>
      </c>
      <c r="G55" s="4">
        <v>0.12</v>
      </c>
      <c r="H55" s="4">
        <v>0.06</v>
      </c>
    </row>
    <row r="56" spans="3:15" x14ac:dyDescent="0.3">
      <c r="C56">
        <v>2010</v>
      </c>
      <c r="D56" s="4">
        <v>0.41</v>
      </c>
      <c r="E56" s="4">
        <v>0.23</v>
      </c>
      <c r="F56" s="4">
        <v>0.18</v>
      </c>
      <c r="G56" s="4">
        <v>0.12</v>
      </c>
      <c r="H56" s="4">
        <v>0.06</v>
      </c>
    </row>
    <row r="57" spans="3:15" x14ac:dyDescent="0.3">
      <c r="C57">
        <v>2011</v>
      </c>
      <c r="D57" s="4">
        <v>0.4</v>
      </c>
      <c r="E57" s="4">
        <v>0.24</v>
      </c>
      <c r="F57" s="4">
        <v>0.18</v>
      </c>
      <c r="G57" s="4">
        <v>0.12</v>
      </c>
      <c r="H57" s="4">
        <v>0.06</v>
      </c>
    </row>
    <row r="58" spans="3:15" x14ac:dyDescent="0.3">
      <c r="C58">
        <v>2012</v>
      </c>
      <c r="D58" s="4">
        <v>0.39</v>
      </c>
      <c r="E58" s="4">
        <v>0.24</v>
      </c>
      <c r="F58" s="4">
        <v>0.19</v>
      </c>
      <c r="G58" s="4">
        <v>0.12</v>
      </c>
      <c r="H58" s="4">
        <v>0.06</v>
      </c>
    </row>
    <row r="59" spans="3:15" x14ac:dyDescent="0.3">
      <c r="C59">
        <v>2013</v>
      </c>
      <c r="D59" s="4">
        <v>0.38</v>
      </c>
      <c r="E59" s="4">
        <v>0.24</v>
      </c>
      <c r="F59" s="4">
        <v>0.19</v>
      </c>
      <c r="G59" s="4">
        <v>0.13</v>
      </c>
      <c r="H59" s="4">
        <v>0.06</v>
      </c>
    </row>
    <row r="60" spans="3:15" x14ac:dyDescent="0.3">
      <c r="C60">
        <v>2014</v>
      </c>
      <c r="D60" s="4">
        <v>0.36</v>
      </c>
      <c r="E60" s="4">
        <v>0.25</v>
      </c>
      <c r="F60" s="4">
        <v>0.19</v>
      </c>
      <c r="G60" s="4">
        <v>0.14000000000000001</v>
      </c>
      <c r="H60" s="4">
        <v>0.06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EU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2022-10-28T12:27:54Z</dcterms:modified>
</cp:coreProperties>
</file>