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A8CE53DE-9085-41EA-A3DF-8F913DB5B2E6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4" r:id="rId3"/>
    <sheet name="yield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4" l="1"/>
  <c r="Q53" i="4"/>
  <c r="M54" i="4"/>
  <c r="L54" i="4"/>
  <c r="K54" i="4"/>
  <c r="I54" i="4"/>
  <c r="J54" i="4"/>
  <c r="M53" i="4"/>
  <c r="L53" i="4"/>
  <c r="K53" i="4"/>
  <c r="J53" i="4"/>
  <c r="I53" i="4"/>
  <c r="M50" i="4"/>
  <c r="L50" i="4"/>
  <c r="K50" i="4"/>
  <c r="J50" i="4"/>
  <c r="I50" i="4"/>
  <c r="O49" i="4"/>
  <c r="N49" i="4"/>
  <c r="M49" i="4"/>
  <c r="L49" i="4"/>
  <c r="K49" i="4"/>
  <c r="J49" i="4"/>
  <c r="I49" i="4"/>
  <c r="M48" i="4"/>
  <c r="L48" i="4"/>
  <c r="K48" i="4"/>
  <c r="J48" i="4"/>
  <c r="I48" i="4"/>
  <c r="H48" i="4"/>
  <c r="N47" i="4"/>
  <c r="M47" i="4"/>
  <c r="L46" i="4"/>
  <c r="L47" i="4"/>
  <c r="K47" i="4"/>
  <c r="J47" i="4"/>
  <c r="I47" i="4"/>
  <c r="K46" i="4"/>
  <c r="J46" i="4"/>
  <c r="I46" i="4"/>
  <c r="J45" i="4"/>
  <c r="M46" i="4"/>
  <c r="I45" i="4"/>
  <c r="M45" i="4"/>
  <c r="L45" i="4"/>
  <c r="K45" i="4"/>
  <c r="N44" i="4"/>
  <c r="M44" i="4"/>
  <c r="L44" i="4"/>
  <c r="K44" i="4"/>
  <c r="J44" i="4"/>
  <c r="I44" i="4"/>
  <c r="I43" i="4"/>
  <c r="J43" i="4"/>
  <c r="K43" i="4"/>
  <c r="L43" i="4"/>
  <c r="M43" i="4"/>
  <c r="N43" i="4"/>
  <c r="O43" i="4"/>
  <c r="O42" i="4"/>
  <c r="N42" i="4"/>
  <c r="M42" i="4"/>
  <c r="L42" i="4"/>
  <c r="K42" i="4"/>
  <c r="J42" i="4"/>
  <c r="I42" i="4"/>
  <c r="I41" i="4"/>
  <c r="J41" i="4"/>
  <c r="K41" i="4"/>
  <c r="L41" i="4"/>
  <c r="M41" i="4"/>
  <c r="N41" i="4"/>
  <c r="O41" i="4"/>
  <c r="O40" i="4"/>
  <c r="N40" i="4"/>
  <c r="M40" i="4"/>
  <c r="L40" i="4"/>
  <c r="N37" i="4"/>
  <c r="N38" i="4"/>
  <c r="O38" i="4"/>
  <c r="O39" i="4"/>
  <c r="N39" i="4"/>
  <c r="M39" i="4"/>
  <c r="K40" i="4"/>
  <c r="J40" i="4"/>
  <c r="I40" i="4"/>
  <c r="D52" i="4"/>
  <c r="D51" i="4"/>
  <c r="D50" i="4"/>
  <c r="D49" i="4"/>
  <c r="D48" i="4"/>
  <c r="D47" i="4"/>
  <c r="D46" i="4"/>
  <c r="D45" i="4"/>
  <c r="D44" i="4"/>
  <c r="D43" i="4"/>
  <c r="D42" i="4"/>
  <c r="D41" i="4"/>
  <c r="H41" i="4"/>
  <c r="G41" i="4"/>
  <c r="E41" i="4"/>
  <c r="A20" i="5" l="1"/>
  <c r="B20" i="5"/>
  <c r="C20" i="5"/>
  <c r="D20" i="5"/>
  <c r="E20" i="5"/>
  <c r="F20" i="5"/>
  <c r="G20" i="5"/>
  <c r="H20" i="5"/>
  <c r="I20" i="5"/>
  <c r="O20" i="5"/>
  <c r="P20" i="5"/>
  <c r="Q20" i="5"/>
  <c r="R20" i="5"/>
  <c r="S20" i="5"/>
  <c r="T20" i="5"/>
  <c r="A6" i="5"/>
  <c r="B6" i="5"/>
  <c r="C6" i="5"/>
  <c r="D6" i="5"/>
  <c r="E6" i="5"/>
  <c r="F6" i="5"/>
  <c r="G6" i="5"/>
  <c r="H6" i="5"/>
  <c r="M6" i="5"/>
  <c r="O6" i="5"/>
  <c r="P6" i="5"/>
  <c r="Q6" i="5"/>
  <c r="R6" i="5"/>
  <c r="S6" i="5"/>
  <c r="T6" i="5"/>
  <c r="A7" i="5"/>
  <c r="B7" i="5"/>
  <c r="C7" i="5"/>
  <c r="D7" i="5"/>
  <c r="F7" i="5"/>
  <c r="G7" i="5"/>
  <c r="H7" i="5"/>
  <c r="I7" i="5"/>
  <c r="J7" i="5"/>
  <c r="K7" i="5"/>
  <c r="L7" i="5"/>
  <c r="O7" i="5"/>
  <c r="P7" i="5"/>
  <c r="Q7" i="5"/>
  <c r="R7" i="5"/>
  <c r="S7" i="5"/>
  <c r="T7" i="5"/>
  <c r="A8" i="5"/>
  <c r="B8" i="5"/>
  <c r="D8" i="5"/>
  <c r="E8" i="5"/>
  <c r="H8" i="5"/>
  <c r="L8" i="5"/>
  <c r="M8" i="5"/>
  <c r="O8" i="5"/>
  <c r="P8" i="5"/>
  <c r="Q8" i="5"/>
  <c r="R8" i="5"/>
  <c r="S8" i="5"/>
  <c r="T8" i="5"/>
  <c r="A9" i="5"/>
  <c r="B9" i="5"/>
  <c r="G9" i="5"/>
  <c r="H9" i="5"/>
  <c r="I9" i="5"/>
  <c r="L9" i="5"/>
  <c r="O9" i="5"/>
  <c r="P9" i="5"/>
  <c r="Q9" i="5"/>
  <c r="R9" i="5"/>
  <c r="S9" i="5"/>
  <c r="T9" i="5"/>
  <c r="A10" i="5"/>
  <c r="B10" i="5"/>
  <c r="D10" i="5"/>
  <c r="E10" i="5"/>
  <c r="H10" i="5"/>
  <c r="L10" i="5"/>
  <c r="M10" i="5"/>
  <c r="O10" i="5"/>
  <c r="P10" i="5"/>
  <c r="Q10" i="5"/>
  <c r="R10" i="5"/>
  <c r="S10" i="5"/>
  <c r="T10" i="5"/>
  <c r="A11" i="5"/>
  <c r="B11" i="5"/>
  <c r="D11" i="5"/>
  <c r="G11" i="5"/>
  <c r="I11" i="5"/>
  <c r="L11" i="5"/>
  <c r="O11" i="5"/>
  <c r="P11" i="5"/>
  <c r="Q11" i="5"/>
  <c r="R11" i="5"/>
  <c r="S11" i="5"/>
  <c r="T11" i="5"/>
  <c r="A12" i="5"/>
  <c r="B12" i="5"/>
  <c r="C12" i="5"/>
  <c r="D12" i="5"/>
  <c r="E12" i="5"/>
  <c r="G12" i="5"/>
  <c r="L12" i="5"/>
  <c r="M12" i="5"/>
  <c r="O12" i="5"/>
  <c r="P12" i="5"/>
  <c r="Q12" i="5"/>
  <c r="R12" i="5"/>
  <c r="S12" i="5"/>
  <c r="T12" i="5"/>
  <c r="A13" i="5"/>
  <c r="B13" i="5"/>
  <c r="D13" i="5"/>
  <c r="G13" i="5"/>
  <c r="H13" i="5"/>
  <c r="I13" i="5"/>
  <c r="O13" i="5"/>
  <c r="P13" i="5"/>
  <c r="Q13" i="5"/>
  <c r="R13" i="5"/>
  <c r="S13" i="5"/>
  <c r="T13" i="5"/>
  <c r="A14" i="5"/>
  <c r="B14" i="5"/>
  <c r="C14" i="5"/>
  <c r="D14" i="5"/>
  <c r="E14" i="5"/>
  <c r="K14" i="5"/>
  <c r="L14" i="5"/>
  <c r="O14" i="5"/>
  <c r="P14" i="5"/>
  <c r="Q14" i="5"/>
  <c r="R14" i="5"/>
  <c r="S14" i="5"/>
  <c r="T14" i="5"/>
  <c r="A15" i="5"/>
  <c r="B15" i="5"/>
  <c r="H15" i="5"/>
  <c r="I15" i="5"/>
  <c r="K15" i="5"/>
  <c r="O15" i="5"/>
  <c r="P15" i="5"/>
  <c r="Q15" i="5"/>
  <c r="R15" i="5"/>
  <c r="S15" i="5"/>
  <c r="T15" i="5"/>
  <c r="A16" i="5"/>
  <c r="B16" i="5"/>
  <c r="E16" i="5"/>
  <c r="G16" i="5"/>
  <c r="H16" i="5"/>
  <c r="K16" i="5"/>
  <c r="L16" i="5"/>
  <c r="O16" i="5"/>
  <c r="P16" i="5"/>
  <c r="Q16" i="5"/>
  <c r="R16" i="5"/>
  <c r="S16" i="5"/>
  <c r="T16" i="5"/>
  <c r="A17" i="5"/>
  <c r="B17" i="5"/>
  <c r="I17" i="5"/>
  <c r="K17" i="5"/>
  <c r="L17" i="5"/>
  <c r="O17" i="5"/>
  <c r="P17" i="5"/>
  <c r="Q17" i="5"/>
  <c r="R17" i="5"/>
  <c r="S17" i="5"/>
  <c r="T17" i="5"/>
  <c r="A18" i="5"/>
  <c r="B18" i="5"/>
  <c r="D18" i="5"/>
  <c r="E18" i="5"/>
  <c r="L18" i="5"/>
  <c r="M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K19" i="5"/>
  <c r="O19" i="5"/>
  <c r="P19" i="5"/>
  <c r="Q19" i="5"/>
  <c r="R19" i="5"/>
  <c r="S19" i="5"/>
  <c r="T19" i="5"/>
  <c r="H11" i="5"/>
  <c r="H12" i="5"/>
  <c r="H46" i="4"/>
  <c r="C11" i="5"/>
  <c r="H45" i="4"/>
  <c r="H43" i="4"/>
  <c r="C10" i="5"/>
  <c r="C9" i="5"/>
  <c r="C8" i="5"/>
  <c r="H42" i="4"/>
  <c r="G8" i="5" s="1"/>
  <c r="F41" i="4"/>
  <c r="E7" i="5" s="1"/>
  <c r="I51" i="4"/>
  <c r="H17" i="5" s="1"/>
  <c r="I52" i="4"/>
  <c r="H18" i="5" s="1"/>
  <c r="H14" i="5"/>
  <c r="O54" i="4"/>
  <c r="N20" i="5" s="1"/>
  <c r="N54" i="4"/>
  <c r="M20" i="5" s="1"/>
  <c r="L20" i="5"/>
  <c r="K20" i="5"/>
  <c r="J20" i="5"/>
  <c r="J19" i="5"/>
  <c r="O53" i="4"/>
  <c r="N19" i="5" s="1"/>
  <c r="N53" i="4"/>
  <c r="M19" i="5" s="1"/>
  <c r="L19" i="5"/>
  <c r="J51" i="4"/>
  <c r="K51" i="4"/>
  <c r="J17" i="5" s="1"/>
  <c r="L51" i="4"/>
  <c r="M51" i="4"/>
  <c r="N51" i="4"/>
  <c r="M17" i="5" s="1"/>
  <c r="O51" i="4"/>
  <c r="N17" i="5" s="1"/>
  <c r="J52" i="4"/>
  <c r="I18" i="5" s="1"/>
  <c r="K52" i="4"/>
  <c r="J18" i="5" s="1"/>
  <c r="L52" i="4"/>
  <c r="K18" i="5" s="1"/>
  <c r="M52" i="4"/>
  <c r="N52" i="4"/>
  <c r="O52" i="4"/>
  <c r="N18" i="5" s="1"/>
  <c r="O50" i="4"/>
  <c r="N16" i="5" s="1"/>
  <c r="N50" i="4"/>
  <c r="M16" i="5" s="1"/>
  <c r="J16" i="5"/>
  <c r="I16" i="5"/>
  <c r="H50" i="4"/>
  <c r="N15" i="5"/>
  <c r="M15" i="5"/>
  <c r="L15" i="5"/>
  <c r="J15" i="5"/>
  <c r="H47" i="4"/>
  <c r="G14" i="5"/>
  <c r="H49" i="4"/>
  <c r="G15" i="5" s="1"/>
  <c r="O48" i="4"/>
  <c r="N14" i="5" s="1"/>
  <c r="N48" i="4"/>
  <c r="M14" i="5" s="1"/>
  <c r="J14" i="5"/>
  <c r="I14" i="5"/>
  <c r="C13" i="5"/>
  <c r="O47" i="4"/>
  <c r="N13" i="5" s="1"/>
  <c r="M13" i="5"/>
  <c r="L13" i="5"/>
  <c r="K13" i="5"/>
  <c r="J13" i="5"/>
  <c r="O46" i="4"/>
  <c r="N12" i="5" s="1"/>
  <c r="N46" i="4"/>
  <c r="K12" i="5"/>
  <c r="J12" i="5"/>
  <c r="I12" i="5"/>
  <c r="O45" i="4"/>
  <c r="N11" i="5" s="1"/>
  <c r="N45" i="4"/>
  <c r="M11" i="5" s="1"/>
  <c r="K11" i="5"/>
  <c r="J11" i="5"/>
  <c r="G45" i="4"/>
  <c r="F11" i="5" s="1"/>
  <c r="F45" i="4"/>
  <c r="E11" i="5" s="1"/>
  <c r="E45" i="4"/>
  <c r="G47" i="4"/>
  <c r="F13" i="5" s="1"/>
  <c r="E47" i="4"/>
  <c r="F47" i="4"/>
  <c r="E13" i="5" s="1"/>
  <c r="I10" i="5"/>
  <c r="J10" i="5"/>
  <c r="K10" i="5"/>
  <c r="O44" i="4"/>
  <c r="N10" i="5" s="1"/>
  <c r="N9" i="5"/>
  <c r="K9" i="5"/>
  <c r="J9" i="5"/>
  <c r="G43" i="4"/>
  <c r="F9" i="5" s="1"/>
  <c r="M9" i="5"/>
  <c r="H52" i="4"/>
  <c r="G18" i="5" s="1"/>
  <c r="G52" i="4"/>
  <c r="F18" i="5" s="1"/>
  <c r="F52" i="4"/>
  <c r="E52" i="4"/>
  <c r="C18" i="5"/>
  <c r="H51" i="4"/>
  <c r="G17" i="5" s="1"/>
  <c r="G51" i="4"/>
  <c r="F17" i="5" s="1"/>
  <c r="F51" i="4"/>
  <c r="E17" i="5" s="1"/>
  <c r="E51" i="4"/>
  <c r="D17" i="5" s="1"/>
  <c r="C17" i="5"/>
  <c r="G50" i="4"/>
  <c r="F16" i="5" s="1"/>
  <c r="F50" i="4"/>
  <c r="E50" i="4"/>
  <c r="D16" i="5" s="1"/>
  <c r="C16" i="5"/>
  <c r="G48" i="4"/>
  <c r="F14" i="5" s="1"/>
  <c r="F48" i="4"/>
  <c r="E48" i="4"/>
  <c r="N8" i="5"/>
  <c r="K8" i="5"/>
  <c r="J8" i="5"/>
  <c r="I8" i="5"/>
  <c r="G42" i="4"/>
  <c r="F8" i="5" s="1"/>
  <c r="F42" i="4"/>
  <c r="E42" i="4"/>
  <c r="N7" i="5"/>
  <c r="M7" i="5"/>
  <c r="L6" i="5"/>
  <c r="I6" i="5"/>
  <c r="J6" i="5"/>
  <c r="K6" i="5"/>
  <c r="N6" i="5"/>
  <c r="M36" i="4"/>
  <c r="M37" i="4"/>
  <c r="M38" i="4"/>
  <c r="E46" i="4"/>
  <c r="C15" i="5"/>
  <c r="N36" i="4"/>
  <c r="O36" i="4"/>
  <c r="E49" i="4"/>
  <c r="D15" i="5" s="1"/>
  <c r="F49" i="4"/>
  <c r="E15" i="5" s="1"/>
  <c r="G49" i="4"/>
  <c r="F15" i="5" s="1"/>
  <c r="E43" i="4"/>
  <c r="D9" i="5" s="1"/>
  <c r="F43" i="4"/>
  <c r="E9" i="5" s="1"/>
  <c r="E44" i="4"/>
  <c r="F44" i="4"/>
  <c r="G44" i="4"/>
  <c r="F10" i="5" s="1"/>
  <c r="H44" i="4"/>
  <c r="G10" i="5" s="1"/>
  <c r="F46" i="4"/>
  <c r="G46" i="4"/>
  <c r="F12" i="5" s="1"/>
  <c r="R1" i="5" l="1"/>
  <c r="S1" i="5"/>
  <c r="T1" i="5"/>
  <c r="R2" i="5"/>
  <c r="S2" i="5"/>
  <c r="T2" i="5"/>
  <c r="R3" i="5"/>
  <c r="S3" i="5"/>
  <c r="T3" i="5"/>
  <c r="R4" i="5"/>
  <c r="S4" i="5"/>
  <c r="T4" i="5"/>
  <c r="R5" i="5"/>
  <c r="S5" i="5"/>
  <c r="T5" i="5"/>
  <c r="A2" i="5"/>
  <c r="B2" i="5"/>
  <c r="C2" i="5"/>
  <c r="D2" i="5"/>
  <c r="E2" i="5"/>
  <c r="F2" i="5"/>
  <c r="G2" i="5"/>
  <c r="H2" i="5"/>
  <c r="I2" i="5"/>
  <c r="J2" i="5"/>
  <c r="K2" i="5"/>
  <c r="L2" i="5"/>
  <c r="M2" i="5"/>
  <c r="O2" i="5"/>
  <c r="P2" i="5"/>
  <c r="Q2" i="5"/>
  <c r="A3" i="5"/>
  <c r="B3" i="5"/>
  <c r="C3" i="5"/>
  <c r="D3" i="5"/>
  <c r="E3" i="5"/>
  <c r="F3" i="5"/>
  <c r="G3" i="5"/>
  <c r="H3" i="5"/>
  <c r="I3" i="5"/>
  <c r="J3" i="5"/>
  <c r="K3" i="5"/>
  <c r="L3" i="5"/>
  <c r="M3" i="5"/>
  <c r="O3" i="5"/>
  <c r="P3" i="5"/>
  <c r="Q3" i="5"/>
  <c r="A4" i="5"/>
  <c r="B4" i="5"/>
  <c r="C4" i="5"/>
  <c r="D4" i="5"/>
  <c r="E4" i="5"/>
  <c r="F4" i="5"/>
  <c r="G4" i="5"/>
  <c r="H4" i="5"/>
  <c r="I4" i="5"/>
  <c r="J4" i="5"/>
  <c r="K4" i="5"/>
  <c r="L4" i="5"/>
  <c r="M4" i="5"/>
  <c r="O4" i="5"/>
  <c r="P4" i="5"/>
  <c r="Q4" i="5"/>
  <c r="A5" i="5"/>
  <c r="B5" i="5"/>
  <c r="C5" i="5"/>
  <c r="D5" i="5"/>
  <c r="E5" i="5"/>
  <c r="F5" i="5"/>
  <c r="G5" i="5"/>
  <c r="H5" i="5"/>
  <c r="I5" i="5"/>
  <c r="J5" i="5"/>
  <c r="K5" i="5"/>
  <c r="L5" i="5"/>
  <c r="M5" i="5"/>
  <c r="O5" i="5"/>
  <c r="P5" i="5"/>
  <c r="Q5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A1" i="5"/>
  <c r="O37" i="4"/>
  <c r="N3" i="5" s="1"/>
  <c r="N4" i="5"/>
  <c r="N5" i="5"/>
  <c r="N2" i="5"/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CE155429-B27F-45AF-B6AE-3C8618A741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C49A87C0-D568-4431-80C0-745FA775E89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<sst xmlns="http://schemas.openxmlformats.org/spreadsheetml/2006/main" count="1075" uniqueCount="913">
  <si>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</si>
  <si>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</si>
  <si>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</si>
  <si>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</si>
  <si>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</si>
  <si>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</si>
  <si>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</si>
  <si>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</si>
  <si>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</si>
  <si>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</si>
  <si>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</si>
  <si>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</si>
  <si>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</si>
  <si>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</si>
  <si>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</si>
  <si>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</si>
  <si>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</si>
  <si>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</si>
  <si>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</si>
  <si>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</si>
  <si>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</si>
  <si>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</si>
  <si>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</si>
  <si>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</si>
  <si>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</si>
  <si>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</si>
  <si>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</si>
  <si>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</si>
  <si>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</si>
  <si>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</si>
  <si>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</si>
  <si>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</si>
  <si>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</si>
  <si>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</si>
  <si>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</si>
  <si>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</si>
  <si>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</si>
  <si>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</si>
  <si>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</si>
  <si>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</si>
  <si>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</si>
  <si>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</si>
  <si>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</si>
  <si>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</si>
  <si>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</si>
  <si>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</si>
  <si>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</si>
  <si>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</si>
  <si>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</si>
  <si>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</si>
  <si>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</si>
  <si>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</si>
  <si>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</si>
  <si>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</si>
  <si>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</si>
  <si>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</si>
  <si>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</si>
  <si>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</si>
  <si>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</si>
  <si>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</si>
  <si>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</si>
  <si>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</si>
  <si>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</si>
  <si>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</si>
  <si>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</si>
  <si>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</si>
  <si>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</si>
  <si>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</si>
  <si>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</si>
  <si>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</si>
  <si>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</si>
  <si>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</si>
  <si>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</si>
  <si>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</si>
  <si>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</si>
  <si>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</si>
  <si>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</si>
  <si>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</si>
  <si>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</si>
  <si>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</si>
  <si>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</si>
  <si>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</si>
  <si>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</si>
  <si>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</si>
  <si>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</si>
  <si>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</si>
  <si>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</si>
  <si>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</si>
  <si>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</si>
  <si>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</si>
  <si>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</si>
  <si>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</si>
  <si>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</si>
  <si>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</si>
  <si>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</si>
  <si>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</si>
  <si>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</si>
  <si>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</si>
  <si>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</si>
  <si>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</si>
  <si>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</si>
  <si>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</si>
  <si>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</si>
  <si>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</si>
  <si>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</si>
  <si>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</si>
  <si>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</si>
  <si>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</si>
  <si>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</si>
  <si>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</si>
  <si>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</si>
  <si>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</si>
  <si>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</si>
  <si>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</si>
  <si>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</si>
  <si>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</si>
  <si>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</si>
  <si>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</si>
  <si>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</si>
  <si>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</si>
  <si>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</si>
  <si>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</si>
  <si>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</si>
  <si>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</si>
  <si>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</si>
  <si>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</si>
  <si>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</si>
  <si>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</si>
  <si>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</si>
  <si>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</si>
  <si>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</si>
  <si>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</si>
  <si>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</si>
  <si>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</si>
  <si>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</si>
  <si>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</si>
  <si>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</si>
  <si>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</si>
  <si>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</si>
  <si>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</si>
  <si>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</si>
  <si>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</si>
  <si>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</si>
  <si>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</si>
  <si>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</si>
  <si>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</si>
  <si>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</si>
  <si>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</si>
  <si>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</si>
  <si>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</si>
  <si>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</si>
  <si>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</si>
  <si>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</si>
  <si>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</si>
  <si>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</si>
  <si>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</si>
  <si>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</si>
  <si>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</si>
  <si>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</si>
  <si>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</si>
  <si>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</si>
  <si>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</si>
  <si>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</si>
  <si>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</si>
  <si>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</si>
  <si>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</si>
  <si>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</si>
  <si>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</si>
  <si>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</si>
  <si>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</si>
  <si>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</si>
  <si>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</si>
  <si>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</si>
  <si>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</si>
  <si>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</si>
  <si>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</si>
  <si>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</si>
  <si>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</si>
  <si>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</si>
  <si>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</si>
  <si>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</si>
  <si>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</si>
  <si>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</si>
  <si>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</si>
  <si>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</si>
  <si>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</si>
  <si>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</si>
  <si>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</si>
  <si>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</si>
  <si>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</si>
  <si>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</si>
  <si>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</si>
  <si>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</si>
  <si>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</si>
  <si>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</si>
  <si>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</si>
  <si>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</si>
  <si>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</si>
  <si>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</si>
  <si>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</si>
  <si>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</si>
  <si>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</si>
  <si>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</si>
  <si>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</si>
  <si>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</si>
  <si>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</si>
  <si>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</si>
  <si>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</si>
  <si>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</si>
  <si>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</si>
  <si>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</si>
  <si>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</si>
  <si>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</si>
  <si>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</si>
  <si>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</si>
  <si>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</si>
  <si>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</si>
  <si>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</si>
  <si>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</si>
  <si>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</si>
  <si>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</si>
  <si>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</si>
  <si>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</si>
  <si>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</si>
  <si>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</si>
  <si>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</si>
  <si>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</si>
  <si>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</si>
  <si>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</si>
  <si>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</si>
  <si>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</si>
  <si>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</si>
  <si>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</si>
  <si>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</si>
  <si>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</si>
  <si>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</si>
  <si>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</si>
  <si>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</si>
  <si>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</si>
  <si>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</si>
  <si>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</si>
  <si>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</si>
  <si>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</si>
  <si>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</si>
  <si>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</si>
  <si>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</si>
  <si>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</si>
  <si>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</si>
  <si>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</si>
  <si>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</si>
  <si>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</si>
  <si>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</si>
  <si>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</si>
  <si>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</si>
  <si>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</si>
  <si>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</si>
  <si>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</si>
  <si>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</si>
  <si>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</si>
  <si>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</si>
  <si>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</si>
  <si>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</si>
  <si>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</si>
  <si>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</si>
  <si>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</si>
  <si>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</si>
  <si>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</si>
  <si>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</si>
  <si>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</si>
  <si>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</si>
  <si>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</si>
  <si>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</si>
  <si>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</si>
  <si>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</si>
  <si>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</si>
  <si>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</si>
  <si>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</si>
  <si>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</si>
  <si>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</si>
  <si>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</si>
  <si>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</si>
  <si>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</si>
  <si>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</si>
  <si>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</si>
  <si>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</si>
  <si>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</si>
  <si>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</si>
  <si>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</si>
  <si>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</si>
  <si>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</si>
  <si>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</si>
  <si>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</si>
  <si>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</si>
  <si>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</si>
  <si>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</si>
  <si>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</si>
  <si>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</si>
  <si>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</si>
  <si>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</si>
  <si>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</si>
  <si>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</si>
  <si>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</si>
  <si>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</si>
  <si>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</si>
  <si>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</si>
  <si>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</si>
  <si>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</si>
  <si>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</si>
  <si>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</si>
  <si>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</si>
  <si>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</si>
  <si>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</si>
  <si>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</si>
  <si>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</si>
  <si>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</si>
  <si>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</si>
  <si>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</si>
  <si>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</si>
  <si>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</si>
  <si>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</si>
  <si>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</si>
  <si>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</si>
  <si>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</si>
  <si>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</si>
  <si>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</si>
  <si>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</si>
  <si>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</si>
  <si>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</si>
  <si>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</si>
  <si>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</si>
  <si>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</si>
  <si>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</si>
  <si>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</si>
  <si>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</si>
  <si>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</si>
  <si>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</si>
  <si>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</si>
  <si>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</si>
  <si>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</si>
  <si>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</si>
  <si>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</si>
  <si>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</si>
  <si>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</si>
  <si>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</si>
  <si>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</si>
  <si>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</si>
  <si>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</si>
  <si>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</si>
  <si>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</si>
  <si>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</si>
  <si>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</si>
  <si>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</si>
  <si>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</si>
  <si>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</si>
  <si>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</si>
  <si>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</si>
  <si>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</si>
  <si>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</si>
  <si>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</si>
  <si>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</si>
  <si>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</si>
  <si>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</si>
  <si>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</si>
  <si>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</si>
  <si>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</si>
  <si>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</si>
  <si>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</si>
  <si>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</si>
  <si>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</si>
  <si>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</si>
  <si>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</si>
  <si>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</si>
  <si>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</si>
  <si>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</si>
  <si>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</si>
  <si>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</si>
  <si>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</si>
  <si>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</si>
  <si>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</si>
  <si>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</si>
  <si>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</si>
  <si>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</si>
  <si>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</si>
  <si>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</si>
  <si>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</si>
  <si>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</si>
  <si>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</si>
  <si>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</si>
  <si>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</si>
  <si>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</si>
  <si>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</si>
  <si>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</si>
  <si>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</si>
  <si>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</si>
  <si>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</si>
  <si>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</si>
  <si>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</si>
  <si>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</si>
  <si>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</si>
  <si>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</si>
  <si>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</si>
  <si>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</si>
  <si>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</si>
  <si>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</si>
  <si>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</si>
  <si>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</si>
  <si>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</si>
  <si>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</si>
  <si>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</si>
  <si>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</si>
  <si>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</si>
  <si>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</si>
  <si>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</si>
  <si>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</si>
  <si>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</si>
  <si>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</si>
  <si>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</si>
  <si>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</si>
  <si>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</si>
  <si>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</si>
  <si>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</si>
  <si>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</si>
  <si>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</si>
  <si>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</si>
  <si>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</si>
  <si>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</si>
  <si>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</si>
  <si>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</si>
  <si>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</si>
  <si>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</si>
  <si>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</si>
  <si>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</si>
  <si>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</si>
  <si>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</si>
  <si>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</si>
  <si>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</si>
  <si>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</si>
  <si>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</si>
  <si>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</si>
  <si>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</si>
  <si>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</si>
  <si>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</si>
  <si>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</si>
  <si>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</si>
  <si>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</si>
  <si>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</si>
  <si>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</si>
  <si>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</si>
  <si>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</si>
  <si>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</si>
  <si>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</si>
  <si>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</si>
  <si>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</si>
  <si>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</si>
  <si>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</si>
  <si>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</si>
  <si>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</si>
  <si>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</si>
  <si>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</si>
  <si>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</si>
  <si>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</si>
  <si>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</si>
  <si>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</si>
  <si>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</si>
  <si>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</si>
  <si>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</si>
  <si>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</si>
  <si>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</si>
  <si>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</si>
  <si>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</si>
  <si>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</si>
  <si>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</si>
  <si>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</si>
  <si>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</si>
  <si>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</si>
  <si>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</si>
  <si>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</si>
  <si>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</si>
  <si>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</si>
  <si>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</si>
  <si>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</si>
  <si>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</si>
  <si>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</si>
  <si>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</si>
  <si>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</si>
  <si>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</si>
  <si>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</si>
  <si>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</si>
  <si>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</si>
  <si>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</si>
  <si>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</si>
  <si>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</si>
  <si>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</si>
  <si>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</si>
  <si>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</si>
  <si>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</si>
  <si>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</si>
  <si>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</si>
  <si>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</si>
  <si>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</si>
  <si>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</si>
  <si>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</si>
  <si>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</si>
  <si>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</si>
  <si>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</si>
  <si>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</si>
  <si>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</si>
  <si>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</si>
  <si>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</si>
  <si>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</si>
  <si>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</si>
  <si>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</si>
  <si>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</si>
  <si>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</si>
  <si>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</si>
  <si>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</si>
  <si>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</si>
  <si>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</si>
  <si>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</si>
  <si>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</si>
  <si>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</si>
  <si>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</si>
  <si>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</si>
  <si>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</si>
  <si>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</si>
  <si>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</si>
  <si>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</si>
  <si>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</si>
  <si>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</si>
  <si>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</si>
  <si>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</si>
  <si>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</si>
  <si>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</si>
  <si>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</si>
  <si>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</si>
  <si>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</si>
  <si>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</si>
  <si>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</si>
  <si>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</si>
  <si>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</si>
  <si>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</si>
  <si>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</si>
  <si>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</si>
  <si>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</si>
  <si>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</si>
  <si>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</si>
  <si>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</si>
  <si>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</si>
  <si>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</si>
  <si>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</si>
  <si>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</si>
  <si>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</si>
  <si>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</si>
  <si>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</si>
  <si>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</si>
  <si>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</si>
  <si>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</si>
  <si>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</si>
  <si>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</si>
  <si>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</si>
  <si>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</si>
  <si>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</si>
  <si>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</si>
  <si>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</si>
  <si>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</si>
  <si>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</si>
  <si>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</si>
  <si>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</si>
  <si>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</si>
  <si>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</si>
  <si>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</si>
  <si>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</si>
  <si>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</si>
  <si>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</si>
  <si>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</si>
  <si>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</si>
  <si>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</si>
  <si>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</si>
  <si>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</si>
  <si>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</si>
  <si>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</si>
  <si>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</si>
  <si>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</si>
  <si>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</si>
  <si>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</si>
  <si>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</si>
  <si>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</si>
  <si>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</si>
  <si>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</si>
  <si>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</si>
  <si>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</si>
  <si>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</si>
  <si>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</si>
  <si>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</si>
  <si>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</si>
  <si>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</si>
  <si>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</si>
  <si>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</si>
  <si>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</si>
  <si>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</si>
  <si>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</si>
  <si>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</si>
  <si>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</si>
  <si>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</si>
  <si>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</si>
  <si>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</si>
  <si>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</si>
  <si>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</si>
  <si>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</si>
  <si>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</si>
  <si>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</si>
  <si>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</si>
  <si>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</si>
  <si>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</si>
  <si>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</si>
  <si>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</si>
  <si>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</si>
  <si>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</si>
  <si>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</si>
  <si>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</si>
  <si>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</si>
  <si>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</si>
  <si>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</si>
  <si>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</si>
  <si>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</si>
  <si>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</si>
  <si>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</si>
  <si>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</si>
  <si>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</si>
  <si>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</si>
  <si>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</si>
  <si>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</si>
  <si>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</si>
  <si>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</si>
  <si>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</si>
  <si>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</si>
  <si>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</si>
  <si>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</si>
  <si>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</si>
  <si>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</si>
  <si>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</si>
  <si>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</si>
  <si>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</si>
  <si>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</si>
  <si>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</si>
  <si>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</si>
  <si>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</si>
  <si>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</si>
  <si>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</si>
  <si>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</si>
  <si>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</si>
  <si>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</si>
  <si>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</si>
  <si>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</si>
  <si>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</si>
  <si>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</si>
  <si>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</si>
  <si>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</si>
  <si>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</si>
  <si>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</si>
  <si>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</si>
  <si>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</si>
  <si>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</si>
  <si>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</si>
  <si>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</si>
  <si>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</si>
  <si>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</si>
  <si>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</si>
  <si>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</si>
  <si>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</si>
  <si>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</si>
  <si>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</si>
  <si>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</si>
  <si>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</si>
  <si>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</si>
  <si>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</si>
  <si>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</si>
  <si>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</si>
  <si>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</si>
  <si>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</si>
  <si>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</si>
  <si>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</si>
  <si>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</si>
  <si>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</si>
  <si>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</si>
  <si>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</si>
  <si>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</si>
  <si>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</si>
  <si>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</si>
  <si>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</si>
  <si>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</si>
  <si>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</si>
  <si>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</si>
  <si>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</si>
  <si>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</si>
  <si>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</si>
  <si>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</si>
  <si>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</si>
  <si>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</si>
  <si>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</si>
  <si>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</si>
  <si>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</si>
  <si>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</si>
  <si>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</si>
  <si>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</si>
  <si>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</si>
  <si>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</si>
  <si>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</si>
  <si>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</si>
  <si>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</si>
  <si>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</si>
  <si>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</si>
  <si>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</si>
  <si>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</si>
  <si>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</si>
  <si>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</si>
  <si>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</si>
  <si>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</si>
  <si>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</si>
  <si>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</si>
  <si>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</si>
  <si>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</si>
  <si>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</si>
  <si>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</si>
  <si>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</si>
  <si>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</si>
  <si>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</si>
  <si>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</si>
  <si>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</si>
  <si>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</si>
  <si>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</si>
  <si>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</si>
  <si>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</si>
  <si>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</si>
  <si>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</si>
  <si>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</si>
  <si>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</si>
  <si>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</si>
  <si>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</si>
  <si>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</si>
  <si>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</si>
  <si>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</si>
  <si>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</si>
  <si>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</si>
  <si>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</si>
  <si>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</si>
  <si>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</si>
  <si>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</si>
  <si>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</si>
  <si>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</si>
  <si>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</si>
  <si>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</si>
  <si>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</si>
  <si>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</si>
  <si>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</si>
  <si>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</si>
  <si>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</si>
  <si>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</si>
  <si>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</si>
  <si>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</si>
  <si>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</si>
  <si>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</si>
  <si>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</si>
  <si>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</si>
  <si>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</si>
  <si>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</si>
  <si>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</si>
  <si>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</si>
  <si>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</si>
  <si>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</si>
  <si>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</si>
  <si>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</si>
  <si>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</si>
  <si>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</si>
  <si>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</si>
  <si>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</si>
  <si>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</si>
  <si>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</si>
  <si>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</si>
  <si>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</si>
  <si>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</si>
  <si>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</si>
  <si>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</si>
  <si>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</si>
  <si>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</si>
  <si>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</si>
  <si>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</si>
  <si>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</si>
  <si>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</si>
  <si>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</si>
  <si>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</si>
  <si>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</si>
  <si>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</si>
  <si>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</si>
  <si>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</si>
  <si>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</si>
  <si>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</si>
  <si>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</si>
  <si>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</si>
  <si>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</si>
  <si>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</si>
  <si>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</si>
  <si>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</si>
  <si>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</si>
  <si>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</si>
  <si>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</si>
  <si>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</si>
  <si>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</si>
  <si>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</si>
  <si>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</si>
  <si>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</si>
  <si>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</si>
  <si>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</si>
  <si>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</si>
  <si>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</si>
  <si>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</si>
  <si>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</si>
  <si>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</si>
  <si>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</si>
  <si>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</si>
  <si>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</si>
  <si>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</si>
  <si>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</si>
  <si>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</si>
  <si>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</si>
  <si>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</si>
  <si>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</si>
  <si>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</si>
  <si>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</si>
  <si>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</si>
  <si>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</si>
  <si>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Infrastructure</t>
  </si>
  <si>
    <t>Other construction</t>
  </si>
  <si>
    <t>End-Use Category</t>
  </si>
  <si>
    <t>Food products</t>
  </si>
  <si>
    <t>inf</t>
  </si>
  <si>
    <t xml:space="preserve">Ratio Z/Y 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</si>
  <si>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</si>
  <si>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</si>
  <si>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</si>
  <si>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</si>
  <si>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</si>
  <si>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 WIO-MFA, these sectors only receive input from 'material sectors' (column D) not from 'products sectors' (column F-H)</t>
  </si>
  <si>
    <t>these sectors are the extension sectors; in WIO-MFA and Ghosh-IO AMC these 'material sectors' (column D) do not receive input from 'products sectors' (column F-H)</t>
  </si>
  <si>
    <t>commodity_ID</t>
  </si>
  <si>
    <t>commodity_label</t>
  </si>
  <si>
    <t>1) aggregating results to defined end-use product groups (columns I-Z)</t>
  </si>
  <si>
    <t xml:space="preserve">Check aggregation </t>
  </si>
  <si>
    <t>Check classification</t>
  </si>
  <si>
    <t>p20</t>
  </si>
  <si>
    <t>Wood and products of wood and cork (except furniture); articles of straw and plaiting materials (20)</t>
  </si>
  <si>
    <t>p36</t>
  </si>
  <si>
    <t>Furniture; other manufactured goods n.e.c. (36)</t>
  </si>
  <si>
    <t>p21.1</t>
  </si>
  <si>
    <t>Pulp</t>
  </si>
  <si>
    <t>USA</t>
  </si>
  <si>
    <t>p24.a</t>
  </si>
  <si>
    <t>Plastics, basic</t>
  </si>
  <si>
    <t>p17</t>
  </si>
  <si>
    <t>p18</t>
  </si>
  <si>
    <t>Textiles (17)</t>
  </si>
  <si>
    <t>Wearing apparel; furs (18)</t>
  </si>
  <si>
    <t>p28</t>
  </si>
  <si>
    <t>p29</t>
  </si>
  <si>
    <t>p30</t>
  </si>
  <si>
    <t>p31</t>
  </si>
  <si>
    <t>p32</t>
  </si>
  <si>
    <t>p33</t>
  </si>
  <si>
    <t>p34</t>
  </si>
  <si>
    <t>p35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</si>
  <si>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</si>
  <si>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</si>
  <si>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</si>
  <si>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</si>
  <si>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</si>
  <si>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</si>
  <si>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</si>
  <si>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</si>
  <si>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p25</t>
  </si>
  <si>
    <t>Rubber and plastic products (25)</t>
  </si>
  <si>
    <t>p26.a</t>
  </si>
  <si>
    <t>Glass and glass products</t>
  </si>
  <si>
    <t>p26.b</t>
  </si>
  <si>
    <t>Ceramic goods</t>
  </si>
  <si>
    <t>Basic iron and steel and of ferro-alloys and first products thereof</t>
  </si>
  <si>
    <t>Precious metals</t>
  </si>
  <si>
    <t>Aluminium and aluminium products</t>
  </si>
  <si>
    <t>Lead, zinc and tin and products thereof</t>
  </si>
  <si>
    <t>Copper products</t>
  </si>
  <si>
    <t>Other non-ferrous metal products</t>
  </si>
  <si>
    <t>Foundry work services</t>
  </si>
  <si>
    <t>p27.a</t>
  </si>
  <si>
    <t>p27.41</t>
  </si>
  <si>
    <t>p27.42</t>
  </si>
  <si>
    <t>p27.43</t>
  </si>
  <si>
    <t>p27.44</t>
  </si>
  <si>
    <t>p27.45</t>
  </si>
  <si>
    <t>p27.5</t>
  </si>
  <si>
    <t>p45</t>
  </si>
  <si>
    <t>Construction work (45)</t>
  </si>
  <si>
    <t>Wood</t>
  </si>
  <si>
    <t>Metals</t>
  </si>
  <si>
    <t>Plastics</t>
  </si>
  <si>
    <t>Glass</t>
  </si>
  <si>
    <t>Construction</t>
  </si>
  <si>
    <t>Furniture &amp; other manuf. goods</t>
  </si>
  <si>
    <t>The tab 'mass_&amp;_aggreg filter' contains the overarching filter matrix which provides settings for three operations:</t>
  </si>
  <si>
    <t>The tab 'yield' contains the yield matrix for WIO-MFA (all empty cells are set to 100% yield in code)</t>
  </si>
  <si>
    <t>depending on the mass filter scenario these sector rows + columns are set zero and thus neither output nor receive anything</t>
  </si>
  <si>
    <t>Match Exiobase transaction yields to USA table sectors</t>
  </si>
  <si>
    <t>USA yield table</t>
  </si>
  <si>
    <t>EXIOBASE yield table (cells highlighted in blue are used)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</si>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</sst>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Fill="1" applyBorder="1"/>
    <xf numFmtId="164" fontId="0" fillId="0" borderId="7" xfId="1" applyNumberFormat="1" applyFont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43" fontId="0" fillId="0" borderId="0" xfId="1" applyFont="1"/>
    <xf numFmtId="43" fontId="0" fillId="0" borderId="0" xfId="1" applyFont="1" applyFill="1" applyBorder="1"/>
    <xf numFmtId="0" fontId="1" fillId="0" borderId="0" xfId="0" applyFont="1" applyFill="1" applyBorder="1"/>
    <xf numFmtId="43" fontId="0" fillId="0" borderId="14" xfId="1" applyNumberFormat="1" applyFont="1" applyBorder="1"/>
    <xf numFmtId="43" fontId="0" fillId="0" borderId="17" xfId="1" applyNumberFormat="1" applyFont="1" applyBorder="1"/>
    <xf numFmtId="0" fontId="0" fillId="9" borderId="0" xfId="0" applyFill="1"/>
    <xf numFmtId="0" fontId="0" fillId="10" borderId="0" xfId="0" applyFill="1"/>
    <xf numFmtId="0" fontId="0" fillId="8" borderId="0" xfId="0" applyFill="1"/>
    <xf numFmtId="0" fontId="0" fillId="4" borderId="0" xfId="0" applyFill="1"/>
    <xf numFmtId="43" fontId="0" fillId="0" borderId="14" xfId="1" applyNumberFormat="1" applyFont="1" applyFill="1" applyBorder="1"/>
    <xf numFmtId="0" fontId="0" fillId="0" borderId="0" xfId="0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0" xfId="1" applyNumberFormat="1" applyFont="1" applyFill="1" applyBorder="1"/>
    <xf numFmtId="43" fontId="0" fillId="0" borderId="13" xfId="1" applyNumberFormat="1" applyFont="1" applyFill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43" fontId="0" fillId="9" borderId="0" xfId="1" applyNumberFormat="1" applyFont="1" applyFill="1" applyBorder="1"/>
    <xf numFmtId="43" fontId="0" fillId="9" borderId="11" xfId="1" applyNumberFormat="1" applyFont="1" applyFill="1" applyBorder="1"/>
    <xf numFmtId="43" fontId="0" fillId="9" borderId="13" xfId="1" applyNumberFormat="1" applyFont="1" applyFill="1" applyBorder="1"/>
    <xf numFmtId="43" fontId="0" fillId="9" borderId="14" xfId="1" applyNumberFormat="1" applyFont="1" applyFill="1" applyBorder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0" borderId="12" xfId="1" applyNumberFormat="1" applyFont="1" applyFill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F16" sqref="F16"/>
    </sheetView>
  </sheetViews>
  <sheetFormatPr baseColWidth="10" defaultRowHeight="14.4" x14ac:dyDescent="0.3"/>
  <sheetData>
    <row r="2" spans="2:14" x14ac:dyDescent="0.3">
      <c r="B2" t="s">
        <v>906</v>
      </c>
    </row>
    <row r="4" spans="2:14" x14ac:dyDescent="0.3">
      <c r="B4" t="s">
        <v>846</v>
      </c>
    </row>
    <row r="5" spans="2:14" x14ac:dyDescent="0.3">
      <c r="B5" t="s">
        <v>837</v>
      </c>
    </row>
    <row r="6" spans="2:14" x14ac:dyDescent="0.3">
      <c r="B6" t="s">
        <v>838</v>
      </c>
    </row>
    <row r="8" spans="2:14" x14ac:dyDescent="0.3">
      <c r="B8" t="s">
        <v>839</v>
      </c>
    </row>
    <row r="10" spans="2:14" x14ac:dyDescent="0.3">
      <c r="B10" t="s">
        <v>425</v>
      </c>
      <c r="D10" t="s">
        <v>908</v>
      </c>
    </row>
    <row r="11" spans="2:14" x14ac:dyDescent="0.3">
      <c r="B11" t="s">
        <v>391</v>
      </c>
      <c r="D11" t="s">
        <v>843</v>
      </c>
    </row>
    <row r="12" spans="2:14" x14ac:dyDescent="0.3">
      <c r="B12" t="s">
        <v>404</v>
      </c>
      <c r="D12" t="s">
        <v>842</v>
      </c>
    </row>
    <row r="13" spans="2:14" x14ac:dyDescent="0.3">
      <c r="B13" t="s">
        <v>403</v>
      </c>
      <c r="D13" t="s">
        <v>840</v>
      </c>
    </row>
    <row r="14" spans="2:14" x14ac:dyDescent="0.3">
      <c r="B14" t="s">
        <v>402</v>
      </c>
      <c r="D14" t="s">
        <v>841</v>
      </c>
    </row>
    <row r="15" spans="2:14" s="20" customFormat="1" x14ac:dyDescent="0.3">
      <c r="I15" s="21"/>
      <c r="J15" s="21"/>
      <c r="K15" s="21"/>
      <c r="L15" s="21"/>
      <c r="M15" s="21"/>
      <c r="N15" s="21"/>
    </row>
    <row r="16" spans="2:14" x14ac:dyDescent="0.3">
      <c r="B16" s="20"/>
    </row>
    <row r="17" spans="2:2" x14ac:dyDescent="0.3">
      <c r="B17" t="s">
        <v>907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52.88671875" customWidth="1"/>
    <col min="7" max="7" width="9.109375" style="22"/>
  </cols>
  <sheetData>
    <row r="1" spans="1:28" x14ac:dyDescent="0.3">
      <c r="A1" t="s">
        <v>395</v>
      </c>
      <c r="B1" t="s">
        <v>396</v>
      </c>
      <c r="I1" s="65" t="s">
        <v>833</v>
      </c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8" ht="128.4" thickBot="1" x14ac:dyDescent="0.35">
      <c r="A2" s="26" t="s">
        <v>844</v>
      </c>
      <c r="B2" s="26" t="s">
        <v>845</v>
      </c>
      <c r="C2" s="6" t="s">
        <v>425</v>
      </c>
      <c r="D2" s="6" t="s">
        <v>391</v>
      </c>
      <c r="E2" s="13" t="s">
        <v>404</v>
      </c>
      <c r="F2" s="7" t="s">
        <v>403</v>
      </c>
      <c r="G2" s="23" t="s">
        <v>836</v>
      </c>
      <c r="H2" s="7" t="s">
        <v>402</v>
      </c>
      <c r="I2" s="8" t="s">
        <v>419</v>
      </c>
      <c r="J2" s="8" t="s">
        <v>420</v>
      </c>
      <c r="K2" s="8" t="s">
        <v>912</v>
      </c>
      <c r="L2" s="8" t="s">
        <v>831</v>
      </c>
      <c r="M2" s="8" t="s">
        <v>832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834</v>
      </c>
      <c r="Y2" s="8" t="s">
        <v>394</v>
      </c>
      <c r="Z2" s="8" t="s">
        <v>397</v>
      </c>
      <c r="AA2" s="27" t="s">
        <v>847</v>
      </c>
      <c r="AB2" s="27" t="s">
        <v>848</v>
      </c>
    </row>
    <row r="3" spans="1:28" x14ac:dyDescent="0.3">
      <c r="A3" t="s">
        <v>426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17" t="s">
        <v>835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427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8">
        <v>35.722484245159407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428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8">
        <v>0.1846082096235406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429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8">
        <v>0.87341787903126389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430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8">
        <v>0.53968590154864704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431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8">
        <v>3.4669575352330901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432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8">
        <v>252.13789315033961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433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8">
        <v>939.34804412697599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434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8">
        <v>5.6903390334533768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435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8">
        <v>3.7543882915736702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436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8" t="s">
        <v>835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437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8">
        <v>1.225882606148315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438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8">
        <v>92.156057098474491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439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8" t="s">
        <v>835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440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8">
        <v>449.2785443521559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441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8" t="s">
        <v>835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442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8">
        <v>56.070224294979177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443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8" t="s">
        <v>835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444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8">
        <v>170.52217222302039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445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8">
        <v>1.127838847086629E-4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446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8">
        <v>0.230614579412698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447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8">
        <v>0.55432360734290431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448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8">
        <v>0.45899311597897602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449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8">
        <v>0.55763451644832951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450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8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451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8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452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4" t="s">
        <v>835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453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4" t="s">
        <v>835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454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8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455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8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456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8">
        <v>6.9564797822768056E-3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457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8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458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8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459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8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460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8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461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8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462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8" t="s">
        <v>835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463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8" t="s">
        <v>835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464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8" t="s">
        <v>835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465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8">
        <v>1.242992589858382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466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8">
        <v>3.3669157810483248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467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8">
        <v>7.1009100637096241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468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8" t="s">
        <v>835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469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8" t="s">
        <v>835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470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8" t="s">
        <v>835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471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8">
        <v>205.3582906340246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472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8">
        <v>279.80402124546731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473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8">
        <v>27.52234105283905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474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8">
        <v>0.57085051610638571</v>
      </c>
      <c r="H51" s="25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475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8">
        <v>14.1791351405535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476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8" t="s">
        <v>835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477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8" t="s">
        <v>835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478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8" t="s">
        <v>835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479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8">
        <v>39.59717934410785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480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8" t="s">
        <v>835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481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8" t="s">
        <v>835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482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8" t="s">
        <v>835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483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8" t="s">
        <v>835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484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8">
        <v>519.08019315843035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485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8" t="s">
        <v>835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486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8">
        <v>479.66194523319149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487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8" t="s">
        <v>835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488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8" t="s">
        <v>835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489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8">
        <v>23.684337817538061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490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8">
        <v>0.77882430278305559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491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8">
        <v>73.241780056572907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492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8">
        <v>67.909938475848818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493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8">
        <v>0.74174467809545641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494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8">
        <v>0.70136750722126939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495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4">
        <v>45.008788623158217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496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8">
        <v>10.056330809223841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497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8">
        <v>64.504476585693851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498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8">
        <v>42.022742283866243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499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8">
        <v>136.96011916932969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500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8" t="s">
        <v>835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501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8" t="s">
        <v>835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502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8">
        <v>8.0523624086954211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503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8" t="s">
        <v>835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504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8">
        <v>6.2039493513505652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505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8">
        <v>0.17968356701668581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506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8">
        <v>3.79552017777984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507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8">
        <v>0.12735924738576709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508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8">
        <v>2.1591584900095068E-2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509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8">
        <v>0.17276129972683579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510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8">
        <v>0.2067726076925103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511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8">
        <v>7.2270391032351583E-2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512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8">
        <v>0.2257422692174639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513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8">
        <v>0.70145181091886399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514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8">
        <v>4.9369004234203671E-2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515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8">
        <v>0.2295985274070626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516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8">
        <v>1.834351773745666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517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8">
        <v>1.899594072065673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518</v>
      </c>
      <c r="B95" s="10" t="s">
        <v>88</v>
      </c>
      <c r="C95" s="2">
        <v>0</v>
      </c>
      <c r="D95" s="11">
        <v>0</v>
      </c>
      <c r="E95" s="11">
        <v>0</v>
      </c>
      <c r="F95" s="9">
        <v>1</v>
      </c>
      <c r="G95" s="18">
        <v>1.0957757616523041</v>
      </c>
      <c r="H95" s="3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519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8">
        <v>0.27120693917322919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520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8">
        <v>0.21030962403293579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521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8">
        <v>0.17552990005215791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522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8">
        <v>2.7168571471397498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523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8">
        <v>0.23716534288486721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524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8" t="s">
        <v>835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525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8" t="s">
        <v>835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526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8">
        <v>8.2158884676953896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527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8">
        <v>0.31753851773677522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528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8">
        <v>0.40217623292493698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529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8">
        <v>0.29278859697385362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530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8">
        <v>0.27866726980866768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531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8">
        <v>0.68277145850321952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532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8">
        <v>0.35565812350331549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533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8">
        <v>0.45540030055111302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534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8">
        <v>23.480948025615671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535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8">
        <v>4.2903621873384049E-2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536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8">
        <v>7.4399936405366254E-2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537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8">
        <v>0.221356911420348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538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8">
        <v>2.062408708240673E-2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539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8">
        <v>0.36624295639376109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540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8">
        <v>0.75970862796561878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541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8" t="s">
        <v>835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542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8">
        <v>68.557676359049594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543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8">
        <v>71.377286001250098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544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8">
        <v>2.899682519987604E-2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545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8">
        <v>0.1058921898818901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546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8" t="s">
        <v>835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547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8">
        <v>0.35750053388155512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548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8">
        <v>1.1246370167158031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549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8">
        <v>0.83658817116391804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550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8">
        <v>4.2685598960829747E-2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551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8">
        <v>2.8477593914946281E-2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552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8">
        <v>0.17422244403203299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553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8">
        <v>0.19321196077757299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554</v>
      </c>
      <c r="B131" s="10" t="s">
        <v>124</v>
      </c>
      <c r="C131" s="2">
        <v>0</v>
      </c>
      <c r="D131" s="11">
        <v>0</v>
      </c>
      <c r="E131" s="11">
        <v>0</v>
      </c>
      <c r="F131" s="9">
        <v>0</v>
      </c>
      <c r="G131" s="18">
        <v>0.71734272830039525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555</v>
      </c>
      <c r="B132" s="10" t="s">
        <v>125</v>
      </c>
      <c r="C132" s="2">
        <v>0</v>
      </c>
      <c r="D132" s="11">
        <v>0</v>
      </c>
      <c r="E132" s="11">
        <v>0</v>
      </c>
      <c r="F132" s="9">
        <v>0</v>
      </c>
      <c r="G132" s="18">
        <v>0.89172709941717876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556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8">
        <v>1.8821201779872321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557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8">
        <v>0.17021297421471679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558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8">
        <v>1.0473343911126819E-2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559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8">
        <v>2.3025027013034161E-2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560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8">
        <v>9.9773834390668569E-3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561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4">
        <v>1.413104357817103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562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8">
        <v>0.27233596840093188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563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8">
        <v>4.3180645458273457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564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8">
        <v>0.46854555454135738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565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8">
        <v>6.4135691930604048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566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8">
        <v>0.91270523701055362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567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8">
        <v>4.9543408788360943E-2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568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8">
        <v>27.95029432473493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569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8">
        <v>115.8850319050734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570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8" t="s">
        <v>835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571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8">
        <v>0.56374042728522789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572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8">
        <v>1.85671893520811E-3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573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8">
        <v>1.254200254026003E-7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574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8">
        <v>0.189778348695581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575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8">
        <v>2.3664721247792988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576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8">
        <v>4.0051524941473328E-2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577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8">
        <v>3.294773305620727E-3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578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8">
        <v>0.1257106536115182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579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8">
        <v>22.984941980753749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580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8">
        <v>5.1369208351725772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581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8">
        <v>22.77760230641541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582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8">
        <v>18.233069408600681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583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8" t="s">
        <v>835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584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8">
        <v>10.3619478993706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585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8">
        <v>17.28974992473108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586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8">
        <v>6.4469965327315387E-2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587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8">
        <v>14.33882701231113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588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8" t="s">
        <v>835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589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8">
        <v>0.14100549228905121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590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8">
        <v>2.048439257452169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591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8">
        <v>0.26684547426407101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592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8">
        <v>2.19126110613596E-2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593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8">
        <v>3.9711812716307818E-2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594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8">
        <v>0.18950902644240811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595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8">
        <v>0.27795847431963372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596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8">
        <v>0.13053757959442139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597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4">
        <v>10.046084350176651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598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8">
        <v>2.688808918300686E-2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599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8">
        <v>4.0389610612115413E-2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600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8">
        <v>1.9443777089380922E-2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601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8">
        <v>6.4225996724350753E-2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602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8">
        <v>0.68121869574304195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603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8">
        <v>0.41477986381141119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604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8">
        <v>5.056197305370283E-2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605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8">
        <v>2.889138967357616E-2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606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8">
        <v>0.19439356363774621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607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8">
        <v>0.21055905957960469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608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8">
        <v>7.6728194569700581E-3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609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8" t="s">
        <v>835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610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8">
        <v>0.1803285336487459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611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8">
        <v>6.6479705805795306E-2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612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8">
        <v>1.6061451101911589E-3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613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8">
        <v>0.16158804371933569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614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8">
        <v>3.001629036659488E-2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615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8">
        <v>0.51479323932052445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616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8">
        <v>3.4725041249742582E-4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617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4">
        <v>12.256653801762591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618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4">
        <v>3.2939279272475228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619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4">
        <v>16.56874218008052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620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4">
        <v>2.2289900821951729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621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4">
        <v>20.256800388517139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622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8">
        <v>4.7827069193814853E-3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623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8">
        <v>0.65857820616207086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624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8">
        <v>0.17059475543233521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625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8">
        <v>0.15275478267483161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626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24">
        <v>0.95969375315311012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627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8">
        <v>0.71585986032082127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628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8">
        <v>0.25870328343724669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629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8">
        <v>0.19572481259621771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630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8">
        <v>0.29050984624895998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631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8">
        <v>0.57040609212260296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632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8">
        <v>0.2075775043002252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633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8">
        <v>1.5575304346717291E-3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634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8">
        <v>5.6970236839540417E-2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635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8">
        <v>4.6131215954141817E-2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636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8">
        <v>0.10187720748005979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637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4">
        <v>32.669521285500409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638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8">
        <v>0.28455458702133762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639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8">
        <v>0.17773168544247051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640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8">
        <v>5.0164971523955233E-3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641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8">
        <v>5.4492790290921137E-3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642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8">
        <v>0.1137941959563806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643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8">
        <v>0.5625640822007375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644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8">
        <v>3.0186589681401799E-2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645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8">
        <v>66.672823975833609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646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8">
        <v>22.2971761970181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647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8">
        <v>52.771757874205328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648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8">
        <v>0.45252288004553021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649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8">
        <v>1.645837802487074E-2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650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8">
        <v>1.6475767128067891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651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8">
        <v>7.9414187210840259E-2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652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8">
        <v>0.23203000792215589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653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8" t="s">
        <v>835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654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8">
        <v>1.5229509058833519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655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8" t="s">
        <v>835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656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4">
        <v>51.174825718746312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657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4">
        <v>5.2427065794007044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658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8">
        <v>0.50736716982920194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659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8">
        <v>3.7532530659047689E-3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660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8">
        <v>3.8879969168980542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661</v>
      </c>
      <c r="B238" s="10" t="s">
        <v>229</v>
      </c>
      <c r="C238" s="2">
        <v>0</v>
      </c>
      <c r="D238" s="11">
        <v>0</v>
      </c>
      <c r="E238" s="11">
        <v>0</v>
      </c>
      <c r="F238" s="9">
        <v>0</v>
      </c>
      <c r="G238" s="18">
        <v>0.42196677779253933</v>
      </c>
      <c r="H238" s="3">
        <v>1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662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8" t="s">
        <v>835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663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8">
        <v>0.43673116102508569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664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8" t="s">
        <v>835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665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8" t="s">
        <v>835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666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8">
        <v>3.0065403242962452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667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8" t="s">
        <v>835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668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8">
        <v>131.65939406591991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669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8" t="s">
        <v>835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670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8">
        <v>9.2616466452143449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671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8">
        <v>101.4465496956029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672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8" t="s">
        <v>835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673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8" t="s">
        <v>835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674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8" t="s">
        <v>835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675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8">
        <v>1.4231353020706029E-2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676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8" t="s">
        <v>835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677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8" t="s">
        <v>835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678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8">
        <v>70.454536430348327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679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8">
        <v>4.9998032042491856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680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8">
        <v>10.846450039710559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3">
      <c r="A258" t="s">
        <v>681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8">
        <v>8.2722153875208715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682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8">
        <v>0.46775966021179027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683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8">
        <v>1.387041255310242E-2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t="s">
        <v>684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8" t="s">
        <v>835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685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8">
        <v>13.259045399389469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686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4">
        <v>12.11968981362519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687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8" t="s">
        <v>835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688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8" t="s">
        <v>835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689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8">
        <v>3.5766137562329008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690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8">
        <v>7.7660879877758306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691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4" t="s">
        <v>835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692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8">
        <v>3.8110979170219772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693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8">
        <v>0.9387199154143776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694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8">
        <v>12.955628205635859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695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8">
        <v>8.3286668894935527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696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8">
        <v>0.81771623633639356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697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8">
        <v>0.18738613618655769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698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8">
        <v>0.6547096546266612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699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8">
        <v>0.78316220682572457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700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8">
        <v>1.8324828149707799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701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8">
        <v>0.26133314869888569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702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8">
        <v>0.56611003156348061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703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8">
        <v>0.55105300366634491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704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8">
        <v>0.87722274428491775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705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8">
        <v>0.81162949226075176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706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8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707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8">
        <v>5.4155994018797893E-2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708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8">
        <v>1.842523324019616E-3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709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8">
        <v>1.751294427595736E-2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710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8">
        <v>1.248526911004703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711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8">
        <v>6.1979852653027724E-4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712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8">
        <v>2.6091515049588919E-2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713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8">
        <v>1.326545222319918E-2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714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8">
        <v>2.4686905449374082E-2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715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8">
        <v>1.7560071514761459E-2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716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8">
        <v>8.8154688369359691E-2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717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8">
        <v>4.0251131259721422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718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8">
        <v>0.41999796785690607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719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8">
        <v>1.1553097472922691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720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8">
        <v>7.8611689079099004E-2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721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8">
        <v>14.274653806188731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722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8">
        <v>0.93208657233911629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723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8">
        <v>1.707474244317642E-2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724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8">
        <v>51.132722928025501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725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8">
        <v>6.4803802855392773E-6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726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8">
        <v>8.385861413945114E-3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727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8">
        <v>1.5574903599537969E-3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728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8">
        <v>9.9855349130487407E-4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729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8">
        <v>8.1055818375852639E-3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730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8">
        <v>4.4523585587011838E-6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731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8">
        <v>3.4302098041127128E-5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732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8">
        <v>4.2813399057405291E-2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733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8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734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8">
        <v>5.4896685677909521E-2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735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8">
        <v>6.7930495407678995E-2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736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8">
        <v>0.26114292883244578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737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8">
        <v>0.30548573025992842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738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8">
        <v>2.3259259438510919E-2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739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8">
        <v>1.0863318093471391E-2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740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8">
        <v>0.3878036452703813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3">
      <c r="A318" t="s">
        <v>741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8">
        <v>0.20146810842423951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3">
      <c r="A319" t="s">
        <v>742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8">
        <v>4.952417953794392E-2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3">
      <c r="A320" t="s">
        <v>743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8">
        <v>0.43014355947926958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3">
      <c r="A321" t="s">
        <v>744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8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3">
      <c r="A322" t="s">
        <v>745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8">
        <v>8.1175272173631061E-2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3">
      <c r="A323" t="s">
        <v>746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8" t="s">
        <v>835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3">
      <c r="A324" t="s">
        <v>747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8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3">
      <c r="A325" t="s">
        <v>748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8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749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8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750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8">
        <v>0.52235621758632633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751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8">
        <v>0.1206740492918303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752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8">
        <v>47.743049982184949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753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8">
        <v>2.800233568630248E-2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754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8" t="s">
        <v>835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755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8">
        <v>0.27980060558561431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756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8">
        <v>2.8624814950585751E-2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757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8">
        <v>0.48624259917401902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758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8" t="s">
        <v>835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759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8">
        <v>1.180640470491483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760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8">
        <v>1.325934071759546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761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8" t="s">
        <v>835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762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8" t="s">
        <v>835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763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8">
        <v>2.0569386107638869E-3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764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8">
        <v>17.691025047207091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765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8">
        <v>1.3559754843641449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766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8">
        <v>1.380390777878175E-6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767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8">
        <v>2.579820338176619E-2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768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8" t="s">
        <v>835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769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8" t="s">
        <v>835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770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8">
        <v>18.620807075331641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771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8">
        <v>1.442508304431688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772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8" t="s">
        <v>835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773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8" t="s">
        <v>835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774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8">
        <v>2.0559305529283192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775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8">
        <v>5.0869515466338923E-2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776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8">
        <v>0.67298816508972514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777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8">
        <v>2.2836420439613838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778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8">
        <v>0.681344237294218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779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8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780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8">
        <v>1.7339655489155979E-3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781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8">
        <v>2.5539624375437251E-3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782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8">
        <v>1.3342630498346101E-7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783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8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784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8">
        <v>1.932715365322325E-8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785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8">
        <v>1.0185464868444971E-6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786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8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787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8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788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8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789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8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790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8">
        <v>4.0931295296440132E-6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791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8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792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8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793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8">
        <v>1.23898996939527E-5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794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8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795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8">
        <v>6.007717195602065E-3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796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8">
        <v>2.527285079934866E-2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797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8">
        <v>1.097955675674869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798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8">
        <v>1.6224089891454341E-3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799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8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800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8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801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8">
        <v>5.9401210636443548E-4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802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8">
        <v>6.8333175785376373E-3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803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8">
        <v>4.960277611869169E-2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804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8">
        <v>2.83490648908419E-2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805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8">
        <v>1.3285614805069779E-2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806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8">
        <v>1.0123873799389871E-2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807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8">
        <v>4.4885122361139458E-2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808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8">
        <v>0.81315362362468002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809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8" t="s">
        <v>835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810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8">
        <v>9.8613574021584771E-2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811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8">
        <v>1.163295281802154E-6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07" si="14">SUM(C388:F388)+H388</f>
        <v>0</v>
      </c>
    </row>
    <row r="389" spans="1:28" x14ac:dyDescent="0.3">
      <c r="A389" t="s">
        <v>812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8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813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8">
        <v>3.3570914624564643E-2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814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8">
        <v>4.4419578813181609E-4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815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8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816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8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817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8">
        <v>3.2877518912748677E-2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818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8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819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8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820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8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821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8">
        <v>0.23065438049201931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822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8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823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8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824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8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825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8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826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8">
        <v>0.11485060195465061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827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8" t="s">
        <v>835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828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8" t="s">
        <v>835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829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8">
        <v>0.2389416111946551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" thickBot="1" x14ac:dyDescent="0.35">
      <c r="A407" t="s">
        <v>830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19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76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4">
      <colorScale>
        <cfvo type="min"/>
        <cfvo type="max"/>
        <color rgb="FFFCFCFF"/>
        <color rgb="FFF8696B"/>
      </colorScale>
    </cfRule>
  </conditionalFormatting>
  <conditionalFormatting sqref="AA2:AA1048576 AB408:AB5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0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57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7">
    <cfRule type="colorScale" priority="48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46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5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4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1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39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37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28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1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I3:S3 X4:X407 K4:K407 X222:Y224 O193:W224 M4:M407 I4:M406 O250:Y405 N273:X277 H3:H56 H58:H240 D58:F240 D242:F406 H242:H406">
    <cfRule type="colorScale" priority="217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5">
      <colorScale>
        <cfvo type="min"/>
        <cfvo type="max"/>
        <color theme="0"/>
        <color theme="5" tint="-0.249977111117893"/>
      </colorScale>
    </cfRule>
    <cfRule type="colorScale" priority="296">
      <colorScale>
        <cfvo type="min"/>
        <cfvo type="max"/>
        <color theme="0"/>
        <color rgb="FFF83F0C"/>
      </colorScale>
    </cfRule>
    <cfRule type="colorScale" priority="297">
      <colorScale>
        <cfvo type="min"/>
        <cfvo type="max"/>
        <color theme="0"/>
        <color rgb="FFC00000"/>
      </colorScale>
    </cfRule>
    <cfRule type="colorScale" priority="298">
      <colorScale>
        <cfvo type="min"/>
        <cfvo type="max"/>
        <color theme="0"/>
        <color rgb="FFFFEF9C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06">
      <colorScale>
        <cfvo type="min"/>
        <cfvo type="max"/>
        <color rgb="FFFCFCFF"/>
        <color rgb="FFF8696B"/>
      </colorScale>
    </cfRule>
  </conditionalFormatting>
  <conditionalFormatting sqref="H407:Z407 D407:F407">
    <cfRule type="colorScale" priority="315">
      <colorScale>
        <cfvo type="min"/>
        <cfvo type="max"/>
        <color rgb="FFFCFCFF"/>
        <color rgb="FFF8696B"/>
      </colorScale>
    </cfRule>
  </conditionalFormatting>
  <conditionalFormatting sqref="H3:Z407 C3:F407">
    <cfRule type="colorScale" priority="25">
      <colorScale>
        <cfvo type="min"/>
        <cfvo type="max"/>
        <color theme="0"/>
        <color rgb="FF790A01"/>
      </colorScale>
    </cfRule>
  </conditionalFormatting>
  <conditionalFormatting sqref="G3">
    <cfRule type="colorScale" priority="488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9">
      <colorScale>
        <cfvo type="min"/>
        <cfvo type="max"/>
        <color theme="0"/>
        <color theme="5" tint="-0.249977111117893"/>
      </colorScale>
    </cfRule>
    <cfRule type="colorScale" priority="490">
      <colorScale>
        <cfvo type="min"/>
        <cfvo type="max"/>
        <color theme="0"/>
        <color rgb="FFF83F0C"/>
      </colorScale>
    </cfRule>
    <cfRule type="colorScale" priority="491">
      <colorScale>
        <cfvo type="min"/>
        <cfvo type="max"/>
        <color theme="0"/>
        <color rgb="FFC00000"/>
      </colorScale>
    </cfRule>
    <cfRule type="colorScale" priority="492">
      <colorScale>
        <cfvo type="min"/>
        <cfvo type="max"/>
        <color theme="0"/>
        <color rgb="FFFFEF9C"/>
      </colorScale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494">
      <colorScale>
        <cfvo type="min"/>
        <cfvo type="max"/>
        <color theme="0"/>
        <color rgb="FF790A01"/>
      </colorScale>
    </cfRule>
  </conditionalFormatting>
  <conditionalFormatting sqref="AA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0BD-EB20-4989-926B-422E009E0B45}">
  <dimension ref="A2:U54"/>
  <sheetViews>
    <sheetView zoomScale="70" zoomScaleNormal="70" workbookViewId="0">
      <selection activeCell="F36" sqref="F36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56" t="s">
        <v>909</v>
      </c>
      <c r="C2" s="56"/>
      <c r="D2" s="56"/>
    </row>
    <row r="5" spans="1:17" ht="15.6" x14ac:dyDescent="0.3">
      <c r="B5" s="55" t="s">
        <v>911</v>
      </c>
    </row>
    <row r="6" spans="1:17" x14ac:dyDescent="0.3">
      <c r="D6" s="57" t="s">
        <v>858</v>
      </c>
      <c r="E6" s="57" t="s">
        <v>859</v>
      </c>
      <c r="F6" s="57" t="s">
        <v>849</v>
      </c>
      <c r="G6" s="57" t="s">
        <v>853</v>
      </c>
      <c r="H6" s="57" t="s">
        <v>862</v>
      </c>
      <c r="I6" s="57" t="s">
        <v>863</v>
      </c>
      <c r="J6" s="57" t="s">
        <v>864</v>
      </c>
      <c r="K6" s="57" t="s">
        <v>865</v>
      </c>
      <c r="L6" s="57" t="s">
        <v>866</v>
      </c>
      <c r="M6" s="57" t="s">
        <v>867</v>
      </c>
      <c r="N6" s="57" t="s">
        <v>868</v>
      </c>
      <c r="O6" s="57" t="s">
        <v>869</v>
      </c>
      <c r="P6" s="57" t="s">
        <v>851</v>
      </c>
      <c r="Q6" s="38" t="s">
        <v>898</v>
      </c>
    </row>
    <row r="7" spans="1:17" x14ac:dyDescent="0.3">
      <c r="D7" s="57" t="s">
        <v>860</v>
      </c>
      <c r="E7" s="57" t="s">
        <v>861</v>
      </c>
      <c r="F7" s="57" t="s">
        <v>850</v>
      </c>
      <c r="G7" s="57" t="s">
        <v>854</v>
      </c>
      <c r="H7" s="57" t="s">
        <v>870</v>
      </c>
      <c r="I7" s="57" t="s">
        <v>871</v>
      </c>
      <c r="J7" s="57" t="s">
        <v>872</v>
      </c>
      <c r="K7" s="57" t="s">
        <v>873</v>
      </c>
      <c r="L7" s="57" t="s">
        <v>874</v>
      </c>
      <c r="M7" s="57" t="s">
        <v>875</v>
      </c>
      <c r="N7" s="57" t="s">
        <v>876</v>
      </c>
      <c r="O7" s="57" t="s">
        <v>877</v>
      </c>
      <c r="P7" s="57" t="s">
        <v>852</v>
      </c>
      <c r="Q7" s="38" t="s">
        <v>899</v>
      </c>
    </row>
    <row r="8" spans="1:17" x14ac:dyDescent="0.3">
      <c r="B8" s="38" t="s">
        <v>849</v>
      </c>
      <c r="C8" s="33" t="s">
        <v>850</v>
      </c>
      <c r="D8" s="62">
        <v>0</v>
      </c>
      <c r="E8" s="63">
        <v>0</v>
      </c>
      <c r="F8" s="63">
        <v>0.85</v>
      </c>
      <c r="G8" s="63">
        <v>0.6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  <c r="P8" s="59">
        <v>0.7</v>
      </c>
      <c r="Q8" s="64">
        <v>0</v>
      </c>
    </row>
    <row r="9" spans="1:17" x14ac:dyDescent="0.3">
      <c r="B9" s="38" t="s">
        <v>856</v>
      </c>
      <c r="C9" s="36" t="s">
        <v>857</v>
      </c>
      <c r="D9" s="60">
        <v>0.85</v>
      </c>
      <c r="E9" s="50">
        <v>0.85</v>
      </c>
      <c r="F9" s="50">
        <v>0</v>
      </c>
      <c r="G9" s="50">
        <v>0</v>
      </c>
      <c r="H9" s="50">
        <v>0</v>
      </c>
      <c r="I9" s="58">
        <v>0.8</v>
      </c>
      <c r="J9" s="50">
        <v>0.8</v>
      </c>
      <c r="K9" s="58">
        <v>0.8</v>
      </c>
      <c r="L9" s="50">
        <v>0.8</v>
      </c>
      <c r="M9" s="50">
        <v>0.8</v>
      </c>
      <c r="N9" s="58">
        <v>0.8</v>
      </c>
      <c r="O9" s="58">
        <v>0.8</v>
      </c>
      <c r="P9" s="58">
        <v>0.7</v>
      </c>
      <c r="Q9" s="37">
        <v>0</v>
      </c>
    </row>
    <row r="10" spans="1:17" x14ac:dyDescent="0.3">
      <c r="B10" s="38" t="s">
        <v>878</v>
      </c>
      <c r="C10" s="36" t="s">
        <v>879</v>
      </c>
      <c r="D10" s="51">
        <v>0</v>
      </c>
      <c r="E10" s="50">
        <v>0</v>
      </c>
      <c r="F10" s="50">
        <v>0</v>
      </c>
      <c r="G10" s="50">
        <v>0</v>
      </c>
      <c r="H10" s="50">
        <v>0</v>
      </c>
      <c r="I10" s="58">
        <v>0.8</v>
      </c>
      <c r="J10" s="50">
        <v>0.8</v>
      </c>
      <c r="K10" s="58">
        <v>0.8</v>
      </c>
      <c r="L10" s="50">
        <v>0.8</v>
      </c>
      <c r="M10" s="50">
        <v>0.8</v>
      </c>
      <c r="N10" s="58">
        <v>0.8</v>
      </c>
      <c r="O10" s="58">
        <v>0.8</v>
      </c>
      <c r="P10" s="58">
        <v>0.7</v>
      </c>
      <c r="Q10" s="37">
        <v>0</v>
      </c>
    </row>
    <row r="11" spans="1:17" x14ac:dyDescent="0.3">
      <c r="B11" s="38" t="s">
        <v>880</v>
      </c>
      <c r="C11" s="34" t="s">
        <v>881</v>
      </c>
      <c r="D11" s="51">
        <v>0</v>
      </c>
      <c r="E11" s="50">
        <v>0</v>
      </c>
      <c r="F11" s="50">
        <v>0</v>
      </c>
      <c r="G11" s="50">
        <v>0</v>
      </c>
      <c r="H11" s="50">
        <v>0</v>
      </c>
      <c r="I11" s="58">
        <v>0.8</v>
      </c>
      <c r="J11" s="50">
        <v>0.8</v>
      </c>
      <c r="K11" s="58">
        <v>0.8</v>
      </c>
      <c r="L11" s="50">
        <v>0.8</v>
      </c>
      <c r="M11" s="50">
        <v>0.8</v>
      </c>
      <c r="N11" s="58">
        <v>0.8</v>
      </c>
      <c r="O11" s="58">
        <v>0.8</v>
      </c>
      <c r="P11" s="58">
        <v>0.7</v>
      </c>
      <c r="Q11" s="37">
        <v>0</v>
      </c>
    </row>
    <row r="12" spans="1:17" x14ac:dyDescent="0.3">
      <c r="B12" s="38" t="s">
        <v>882</v>
      </c>
      <c r="C12" s="38" t="s">
        <v>883</v>
      </c>
      <c r="D12" s="51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  <c r="P12" s="50">
        <v>0.7</v>
      </c>
      <c r="Q12" s="37">
        <v>0</v>
      </c>
    </row>
    <row r="13" spans="1:17" x14ac:dyDescent="0.3">
      <c r="A13">
        <v>13</v>
      </c>
      <c r="B13" s="38" t="s">
        <v>891</v>
      </c>
      <c r="C13" s="35" t="s">
        <v>884</v>
      </c>
      <c r="D13" s="51">
        <v>0</v>
      </c>
      <c r="E13" s="50">
        <v>0</v>
      </c>
      <c r="F13" s="50">
        <v>0</v>
      </c>
      <c r="G13" s="50">
        <v>0</v>
      </c>
      <c r="H13" s="50">
        <v>0.92631909366008403</v>
      </c>
      <c r="I13" s="58">
        <v>0.86927271702207298</v>
      </c>
      <c r="J13" s="50">
        <v>0.89004126278255302</v>
      </c>
      <c r="K13" s="58">
        <v>0.87138156437019998</v>
      </c>
      <c r="L13" s="50">
        <v>0.88642733207046298</v>
      </c>
      <c r="M13" s="50">
        <v>0.88129071613306198</v>
      </c>
      <c r="N13" s="58">
        <v>0.81809329894973004</v>
      </c>
      <c r="O13" s="58">
        <v>0.89771421948548102</v>
      </c>
      <c r="P13" s="58">
        <v>0.95978881465296295</v>
      </c>
      <c r="Q13" s="61">
        <v>0.94166040230902204</v>
      </c>
    </row>
    <row r="14" spans="1:17" x14ac:dyDescent="0.3">
      <c r="A14">
        <v>14</v>
      </c>
      <c r="B14" s="38" t="s">
        <v>892</v>
      </c>
      <c r="C14" s="35" t="s">
        <v>885</v>
      </c>
      <c r="D14" s="51">
        <v>0</v>
      </c>
      <c r="E14" s="50">
        <v>0</v>
      </c>
      <c r="F14" s="50">
        <v>0</v>
      </c>
      <c r="G14" s="50">
        <v>0</v>
      </c>
      <c r="H14" s="50">
        <v>0.8</v>
      </c>
      <c r="I14" s="50">
        <v>0.8</v>
      </c>
      <c r="J14" s="50">
        <v>0.8</v>
      </c>
      <c r="K14" s="50">
        <v>0.8</v>
      </c>
      <c r="L14" s="50">
        <v>0.8</v>
      </c>
      <c r="M14" s="50">
        <v>0.8</v>
      </c>
      <c r="N14" s="50">
        <v>0</v>
      </c>
      <c r="O14" s="50">
        <v>0</v>
      </c>
      <c r="P14" s="50">
        <v>0.7</v>
      </c>
      <c r="Q14" s="37">
        <v>0</v>
      </c>
    </row>
    <row r="15" spans="1:17" x14ac:dyDescent="0.3">
      <c r="A15">
        <v>15</v>
      </c>
      <c r="B15" s="38" t="s">
        <v>893</v>
      </c>
      <c r="C15" s="35" t="s">
        <v>886</v>
      </c>
      <c r="D15" s="51">
        <v>0</v>
      </c>
      <c r="E15" s="50">
        <v>0</v>
      </c>
      <c r="F15" s="50">
        <v>0</v>
      </c>
      <c r="G15" s="50">
        <v>0</v>
      </c>
      <c r="H15" s="50">
        <v>0.98800605724956503</v>
      </c>
      <c r="I15" s="58">
        <v>0.99877498740551296</v>
      </c>
      <c r="J15" s="50">
        <v>1</v>
      </c>
      <c r="K15" s="58">
        <v>1</v>
      </c>
      <c r="L15" s="50">
        <v>1</v>
      </c>
      <c r="M15" s="50">
        <v>1</v>
      </c>
      <c r="N15" s="58">
        <v>1</v>
      </c>
      <c r="O15" s="58">
        <v>0.999156412809172</v>
      </c>
      <c r="P15" s="58">
        <v>0.98009206796423698</v>
      </c>
      <c r="Q15" s="61">
        <v>1</v>
      </c>
    </row>
    <row r="16" spans="1:17" x14ac:dyDescent="0.3">
      <c r="A16">
        <v>16</v>
      </c>
      <c r="B16" s="38" t="s">
        <v>894</v>
      </c>
      <c r="C16" s="35" t="s">
        <v>887</v>
      </c>
      <c r="D16" s="51">
        <v>0</v>
      </c>
      <c r="E16" s="50">
        <v>0</v>
      </c>
      <c r="F16" s="50">
        <v>0</v>
      </c>
      <c r="G16" s="50">
        <v>0</v>
      </c>
      <c r="H16" s="50">
        <v>0.93196078849751895</v>
      </c>
      <c r="I16" s="58">
        <v>0.90542002153861501</v>
      </c>
      <c r="J16" s="50">
        <v>0.92506224740253995</v>
      </c>
      <c r="K16" s="58">
        <v>0.91188541832382797</v>
      </c>
      <c r="L16" s="50">
        <v>0.95784981126300694</v>
      </c>
      <c r="M16" s="50">
        <v>0.92480067633781304</v>
      </c>
      <c r="N16" s="58">
        <v>0.81225200582322299</v>
      </c>
      <c r="O16" s="58">
        <v>0.90874200468859301</v>
      </c>
      <c r="P16" s="58">
        <v>0.98460249995958704</v>
      </c>
      <c r="Q16" s="61">
        <v>0.95200977870694903</v>
      </c>
    </row>
    <row r="17" spans="1:17" x14ac:dyDescent="0.3">
      <c r="A17">
        <v>17</v>
      </c>
      <c r="B17" s="38" t="s">
        <v>895</v>
      </c>
      <c r="C17" s="35" t="s">
        <v>888</v>
      </c>
      <c r="D17" s="51">
        <v>0</v>
      </c>
      <c r="E17" s="50">
        <v>0</v>
      </c>
      <c r="F17" s="50">
        <v>0</v>
      </c>
      <c r="G17" s="50">
        <v>0</v>
      </c>
      <c r="H17" s="50">
        <v>0.99766367004677803</v>
      </c>
      <c r="I17" s="58">
        <v>0.99959212142745102</v>
      </c>
      <c r="J17" s="50">
        <v>1</v>
      </c>
      <c r="K17" s="58">
        <v>1</v>
      </c>
      <c r="L17" s="50">
        <v>0.99998577931585997</v>
      </c>
      <c r="M17" s="50">
        <v>0.99987357745073902</v>
      </c>
      <c r="N17" s="58">
        <v>1</v>
      </c>
      <c r="O17" s="58">
        <v>1</v>
      </c>
      <c r="P17" s="58">
        <v>0.99517688048449904</v>
      </c>
      <c r="Q17" s="61">
        <v>1</v>
      </c>
    </row>
    <row r="18" spans="1:17" x14ac:dyDescent="0.3">
      <c r="A18">
        <v>18</v>
      </c>
      <c r="B18" s="38" t="s">
        <v>896</v>
      </c>
      <c r="C18" s="35" t="s">
        <v>889</v>
      </c>
      <c r="D18" s="51">
        <v>0</v>
      </c>
      <c r="E18" s="50">
        <v>0</v>
      </c>
      <c r="F18" s="50">
        <v>0</v>
      </c>
      <c r="G18" s="50">
        <v>0</v>
      </c>
      <c r="H18" s="50">
        <v>0.99990715571585498</v>
      </c>
      <c r="I18" s="58">
        <v>0.99996338425751496</v>
      </c>
      <c r="J18" s="50">
        <v>0.999829857254386</v>
      </c>
      <c r="K18" s="58">
        <v>0.99949496003205796</v>
      </c>
      <c r="L18" s="50">
        <v>0.99991695252840795</v>
      </c>
      <c r="M18" s="50">
        <v>0.99969184027675295</v>
      </c>
      <c r="N18" s="58">
        <v>0.99974574415004602</v>
      </c>
      <c r="O18" s="58">
        <v>0.99996712399807097</v>
      </c>
      <c r="P18" s="58">
        <v>0.99992430312491298</v>
      </c>
      <c r="Q18" s="61">
        <v>1</v>
      </c>
    </row>
    <row r="19" spans="1:17" x14ac:dyDescent="0.3">
      <c r="A19">
        <v>19</v>
      </c>
      <c r="B19" s="38" t="s">
        <v>897</v>
      </c>
      <c r="C19" s="35" t="s">
        <v>890</v>
      </c>
      <c r="D19" s="51">
        <v>0</v>
      </c>
      <c r="E19" s="50">
        <v>0</v>
      </c>
      <c r="F19" s="50">
        <v>0</v>
      </c>
      <c r="G19" s="50">
        <v>0</v>
      </c>
      <c r="H19" s="50">
        <v>0.8</v>
      </c>
      <c r="I19" s="50">
        <v>0.8</v>
      </c>
      <c r="J19" s="50">
        <v>0.8</v>
      </c>
      <c r="K19" s="50">
        <v>0.8</v>
      </c>
      <c r="L19" s="50">
        <v>0.8</v>
      </c>
      <c r="M19" s="50">
        <v>0.8</v>
      </c>
      <c r="N19" s="50">
        <v>0</v>
      </c>
      <c r="O19" s="50">
        <v>0</v>
      </c>
      <c r="P19" s="50">
        <v>0.7</v>
      </c>
      <c r="Q19" s="37">
        <v>0</v>
      </c>
    </row>
    <row r="20" spans="1:17" x14ac:dyDescent="0.3">
      <c r="A20">
        <v>20</v>
      </c>
      <c r="B20" s="38" t="s">
        <v>862</v>
      </c>
      <c r="C20" s="35" t="s">
        <v>870</v>
      </c>
      <c r="D20" s="51">
        <v>0</v>
      </c>
      <c r="E20" s="50">
        <v>0</v>
      </c>
      <c r="F20" s="50">
        <v>0</v>
      </c>
      <c r="G20" s="50">
        <v>0</v>
      </c>
      <c r="H20" s="50">
        <v>0.93906914981729195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37">
        <v>1</v>
      </c>
    </row>
    <row r="21" spans="1:17" x14ac:dyDescent="0.3">
      <c r="A21">
        <v>21</v>
      </c>
      <c r="B21" s="38"/>
      <c r="C21" s="30"/>
      <c r="D21" s="51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37"/>
    </row>
    <row r="22" spans="1:17" x14ac:dyDescent="0.3">
      <c r="A22">
        <v>22</v>
      </c>
      <c r="B22" s="38" t="s">
        <v>863</v>
      </c>
      <c r="C22" s="38" t="s">
        <v>871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50">
        <v>0.99956726608327695</v>
      </c>
      <c r="Q22" s="31">
        <v>1</v>
      </c>
    </row>
    <row r="23" spans="1:17" x14ac:dyDescent="0.3">
      <c r="A23">
        <v>23</v>
      </c>
      <c r="B23" s="38" t="s">
        <v>864</v>
      </c>
      <c r="C23" s="38" t="s">
        <v>872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50">
        <v>1</v>
      </c>
      <c r="Q23" s="31">
        <v>0.83333333333333304</v>
      </c>
    </row>
    <row r="24" spans="1:17" x14ac:dyDescent="0.3">
      <c r="A24">
        <v>24</v>
      </c>
      <c r="B24" s="38" t="s">
        <v>865</v>
      </c>
      <c r="C24" s="38" t="s">
        <v>873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50">
        <v>1</v>
      </c>
      <c r="Q24" s="31">
        <v>1</v>
      </c>
    </row>
    <row r="25" spans="1:17" x14ac:dyDescent="0.3">
      <c r="A25">
        <v>25</v>
      </c>
      <c r="B25" s="38" t="s">
        <v>866</v>
      </c>
      <c r="C25" s="38" t="s">
        <v>874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50">
        <v>1</v>
      </c>
      <c r="Q25" s="31">
        <v>0.94234466577596099</v>
      </c>
    </row>
    <row r="26" spans="1:17" x14ac:dyDescent="0.3">
      <c r="A26">
        <v>26</v>
      </c>
      <c r="B26" s="38" t="s">
        <v>867</v>
      </c>
      <c r="C26" s="38" t="s">
        <v>875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50">
        <v>1</v>
      </c>
      <c r="Q26" s="31">
        <v>1</v>
      </c>
    </row>
    <row r="27" spans="1:17" x14ac:dyDescent="0.3">
      <c r="A27">
        <v>27</v>
      </c>
      <c r="B27" s="38" t="s">
        <v>868</v>
      </c>
      <c r="C27" s="38" t="s">
        <v>876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50">
        <v>1</v>
      </c>
      <c r="Q27" s="31">
        <v>1</v>
      </c>
    </row>
    <row r="28" spans="1:17" x14ac:dyDescent="0.3">
      <c r="A28">
        <v>28</v>
      </c>
      <c r="B28" s="38" t="s">
        <v>869</v>
      </c>
      <c r="C28" s="38" t="s">
        <v>877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50">
        <v>1</v>
      </c>
      <c r="Q28" s="31">
        <v>1</v>
      </c>
    </row>
    <row r="29" spans="1:17" x14ac:dyDescent="0.3">
      <c r="A29">
        <v>29</v>
      </c>
      <c r="B29" s="38" t="s">
        <v>851</v>
      </c>
      <c r="C29" s="38" t="s">
        <v>852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32">
        <v>1</v>
      </c>
    </row>
    <row r="30" spans="1:17" x14ac:dyDescent="0.3">
      <c r="B30" s="9"/>
      <c r="C30" s="9"/>
      <c r="P30" s="29"/>
    </row>
    <row r="31" spans="1:17" x14ac:dyDescent="0.3">
      <c r="B31" s="9"/>
      <c r="C31" s="9"/>
    </row>
    <row r="32" spans="1:17" x14ac:dyDescent="0.3">
      <c r="B32" s="9"/>
      <c r="C32" s="9"/>
    </row>
    <row r="33" spans="1:21" ht="15.6" x14ac:dyDescent="0.3">
      <c r="B33" s="55" t="s">
        <v>910</v>
      </c>
    </row>
    <row r="34" spans="1:21" x14ac:dyDescent="0.3">
      <c r="D34" s="66" t="s">
        <v>904</v>
      </c>
      <c r="E34" s="66"/>
      <c r="F34" s="66"/>
      <c r="G34" s="66"/>
      <c r="H34" s="66"/>
      <c r="I34" t="s">
        <v>422</v>
      </c>
      <c r="J34" t="s">
        <v>423</v>
      </c>
      <c r="K34" t="s">
        <v>392</v>
      </c>
      <c r="L34" t="s">
        <v>393</v>
      </c>
      <c r="M34" s="66" t="s">
        <v>905</v>
      </c>
      <c r="N34" s="66"/>
      <c r="O34" s="66"/>
      <c r="Q34" t="s">
        <v>399</v>
      </c>
    </row>
    <row r="35" spans="1:21" x14ac:dyDescent="0.3">
      <c r="B35" t="s">
        <v>855</v>
      </c>
      <c r="D35" t="s">
        <v>419</v>
      </c>
      <c r="E35" t="s">
        <v>420</v>
      </c>
      <c r="F35" t="s">
        <v>912</v>
      </c>
      <c r="G35" t="s">
        <v>831</v>
      </c>
      <c r="H35" t="s">
        <v>832</v>
      </c>
      <c r="I35" t="s">
        <v>422</v>
      </c>
      <c r="J35" t="s">
        <v>423</v>
      </c>
      <c r="K35" t="s">
        <v>392</v>
      </c>
      <c r="L35" t="s">
        <v>393</v>
      </c>
      <c r="M35" t="s">
        <v>421</v>
      </c>
      <c r="N35" t="s">
        <v>424</v>
      </c>
      <c r="O35" t="s">
        <v>398</v>
      </c>
      <c r="P35" t="s">
        <v>401</v>
      </c>
      <c r="Q35" t="s">
        <v>399</v>
      </c>
      <c r="R35" t="s">
        <v>400</v>
      </c>
      <c r="S35" t="s">
        <v>834</v>
      </c>
      <c r="T35" t="s">
        <v>394</v>
      </c>
      <c r="U35" t="s">
        <v>397</v>
      </c>
    </row>
    <row r="36" spans="1:21" x14ac:dyDescent="0.3">
      <c r="A36" s="33" t="s">
        <v>900</v>
      </c>
      <c r="B36" t="s">
        <v>462</v>
      </c>
      <c r="C36" t="s">
        <v>36</v>
      </c>
      <c r="D36" s="39"/>
      <c r="E36" s="40"/>
      <c r="F36" s="40"/>
      <c r="G36" s="40"/>
      <c r="H36" s="40"/>
      <c r="I36" s="40"/>
      <c r="J36" s="40"/>
      <c r="K36" s="40"/>
      <c r="L36" s="40"/>
      <c r="M36" s="40">
        <f t="shared" ref="M36:O38" si="0">$P$8</f>
        <v>0.7</v>
      </c>
      <c r="N36" s="40">
        <f t="shared" si="0"/>
        <v>0.7</v>
      </c>
      <c r="O36" s="40">
        <f t="shared" si="0"/>
        <v>0.7</v>
      </c>
      <c r="P36" s="40"/>
      <c r="Q36" s="40"/>
      <c r="R36" s="40"/>
      <c r="S36" s="40"/>
      <c r="T36" s="40"/>
      <c r="U36" s="41"/>
    </row>
    <row r="37" spans="1:21" x14ac:dyDescent="0.3">
      <c r="A37" s="33" t="s">
        <v>900</v>
      </c>
      <c r="B37" t="s">
        <v>463</v>
      </c>
      <c r="C37" t="s">
        <v>37</v>
      </c>
      <c r="D37" s="42"/>
      <c r="E37" s="43"/>
      <c r="F37" s="43"/>
      <c r="G37" s="43"/>
      <c r="H37" s="43"/>
      <c r="I37" s="43"/>
      <c r="J37" s="43"/>
      <c r="K37" s="43"/>
      <c r="L37" s="43"/>
      <c r="M37" s="43">
        <f t="shared" si="0"/>
        <v>0.7</v>
      </c>
      <c r="N37" s="43">
        <f>$P$8</f>
        <v>0.7</v>
      </c>
      <c r="O37" s="43">
        <f t="shared" si="0"/>
        <v>0.7</v>
      </c>
      <c r="P37" s="43"/>
      <c r="Q37" s="43"/>
      <c r="R37" s="43"/>
      <c r="S37" s="43"/>
      <c r="T37" s="43"/>
      <c r="U37" s="44"/>
    </row>
    <row r="38" spans="1:21" x14ac:dyDescent="0.3">
      <c r="A38" s="33" t="s">
        <v>900</v>
      </c>
      <c r="B38" t="s">
        <v>464</v>
      </c>
      <c r="C38" t="s">
        <v>38</v>
      </c>
      <c r="D38" s="42"/>
      <c r="E38" s="43"/>
      <c r="F38" s="43"/>
      <c r="G38" s="43"/>
      <c r="H38" s="43"/>
      <c r="I38" s="43"/>
      <c r="J38" s="43"/>
      <c r="K38" s="43"/>
      <c r="L38" s="43"/>
      <c r="M38" s="43">
        <f t="shared" si="0"/>
        <v>0.7</v>
      </c>
      <c r="N38" s="43">
        <f>$P$8</f>
        <v>0.7</v>
      </c>
      <c r="O38" s="43">
        <f>$P$8</f>
        <v>0.7</v>
      </c>
      <c r="P38" s="43"/>
      <c r="Q38" s="43"/>
      <c r="R38" s="43"/>
      <c r="S38" s="43"/>
      <c r="T38" s="43"/>
      <c r="U38" s="44"/>
    </row>
    <row r="39" spans="1:21" x14ac:dyDescent="0.3">
      <c r="A39" s="33" t="s">
        <v>900</v>
      </c>
      <c r="B39" t="s">
        <v>465</v>
      </c>
      <c r="C39" t="s">
        <v>39</v>
      </c>
      <c r="D39" s="42"/>
      <c r="E39" s="43"/>
      <c r="F39" s="43"/>
      <c r="G39" s="43"/>
      <c r="H39" s="43"/>
      <c r="I39" s="43"/>
      <c r="J39" s="43"/>
      <c r="K39" s="43"/>
      <c r="L39" s="43"/>
      <c r="M39" s="43">
        <f>$P$8</f>
        <v>0.7</v>
      </c>
      <c r="N39" s="43">
        <f>$P$8</f>
        <v>0.7</v>
      </c>
      <c r="O39" s="43">
        <f>$P$8</f>
        <v>0.7</v>
      </c>
      <c r="P39" s="43"/>
      <c r="Q39" s="43"/>
      <c r="R39" s="43"/>
      <c r="S39" s="43"/>
      <c r="T39" s="43"/>
      <c r="U39" s="44"/>
    </row>
    <row r="40" spans="1:21" x14ac:dyDescent="0.3">
      <c r="A40" s="34" t="s">
        <v>903</v>
      </c>
      <c r="B40" t="s">
        <v>467</v>
      </c>
      <c r="C40" t="s">
        <v>41</v>
      </c>
      <c r="D40" s="42"/>
      <c r="E40" s="43"/>
      <c r="F40" s="43"/>
      <c r="G40" s="43"/>
      <c r="H40" s="43"/>
      <c r="I40" s="43">
        <f>$K$11</f>
        <v>0.8</v>
      </c>
      <c r="J40" s="43">
        <f>$I$11</f>
        <v>0.8</v>
      </c>
      <c r="K40" s="43">
        <f>$N$11</f>
        <v>0.8</v>
      </c>
      <c r="L40" s="43">
        <f>$O$11</f>
        <v>0.8</v>
      </c>
      <c r="M40" s="43">
        <f>$P$11</f>
        <v>0.7</v>
      </c>
      <c r="N40" s="43">
        <f>$P$11</f>
        <v>0.7</v>
      </c>
      <c r="O40" s="43">
        <f>$P$11</f>
        <v>0.7</v>
      </c>
      <c r="P40" s="43"/>
      <c r="Q40" s="43"/>
      <c r="R40" s="43"/>
      <c r="S40" s="43"/>
      <c r="T40" s="43"/>
      <c r="U40" s="44"/>
    </row>
    <row r="41" spans="1:21" x14ac:dyDescent="0.3">
      <c r="A41" s="35" t="s">
        <v>901</v>
      </c>
      <c r="B41" t="s">
        <v>478</v>
      </c>
      <c r="C41" t="s">
        <v>405</v>
      </c>
      <c r="D41" s="42">
        <f>$Q$13</f>
        <v>0.94166040230902204</v>
      </c>
      <c r="E41" s="43">
        <f>$Q$13</f>
        <v>0.94166040230902204</v>
      </c>
      <c r="F41" s="43">
        <f>$Q$13</f>
        <v>0.94166040230902204</v>
      </c>
      <c r="G41" s="43">
        <f>$Q$13</f>
        <v>0.94166040230902204</v>
      </c>
      <c r="H41" s="43">
        <f>$Q$13</f>
        <v>0.94166040230902204</v>
      </c>
      <c r="I41" s="43">
        <f>$K$13</f>
        <v>0.87138156437019998</v>
      </c>
      <c r="J41" s="43">
        <f>$I$13</f>
        <v>0.86927271702207298</v>
      </c>
      <c r="K41" s="43">
        <f>$N$13</f>
        <v>0.81809329894973004</v>
      </c>
      <c r="L41" s="43">
        <f>$O$13</f>
        <v>0.89771421948548102</v>
      </c>
      <c r="M41" s="43">
        <f t="shared" ref="M41:O42" si="1">$P$13</f>
        <v>0.95978881465296295</v>
      </c>
      <c r="N41" s="43">
        <f t="shared" si="1"/>
        <v>0.95978881465296295</v>
      </c>
      <c r="O41" s="43">
        <f t="shared" si="1"/>
        <v>0.95978881465296295</v>
      </c>
      <c r="P41" s="43"/>
      <c r="Q41" s="43"/>
      <c r="R41" s="43"/>
      <c r="S41" s="43"/>
      <c r="T41" s="43"/>
      <c r="U41" s="44"/>
    </row>
    <row r="42" spans="1:21" x14ac:dyDescent="0.3">
      <c r="A42" s="35" t="s">
        <v>901</v>
      </c>
      <c r="B42" t="s">
        <v>479</v>
      </c>
      <c r="C42" t="s">
        <v>406</v>
      </c>
      <c r="D42" s="42">
        <f>$Q$13</f>
        <v>0.94166040230902204</v>
      </c>
      <c r="E42" s="43">
        <f t="shared" ref="E42:G42" si="2">$Q$13</f>
        <v>0.94166040230902204</v>
      </c>
      <c r="F42" s="43">
        <f t="shared" si="2"/>
        <v>0.94166040230902204</v>
      </c>
      <c r="G42" s="43">
        <f t="shared" si="2"/>
        <v>0.94166040230902204</v>
      </c>
      <c r="H42" s="43">
        <f>$Q$13</f>
        <v>0.94166040230902204</v>
      </c>
      <c r="I42" s="43">
        <f>$K$13</f>
        <v>0.87138156437019998</v>
      </c>
      <c r="J42" s="43">
        <f>$I$13</f>
        <v>0.86927271702207298</v>
      </c>
      <c r="K42" s="43">
        <f>$N$13</f>
        <v>0.81809329894973004</v>
      </c>
      <c r="L42" s="43">
        <f>$O$13</f>
        <v>0.89771421948548102</v>
      </c>
      <c r="M42" s="43">
        <f t="shared" si="1"/>
        <v>0.95978881465296295</v>
      </c>
      <c r="N42" s="43">
        <f t="shared" si="1"/>
        <v>0.95978881465296295</v>
      </c>
      <c r="O42" s="43">
        <f t="shared" si="1"/>
        <v>0.95978881465296295</v>
      </c>
      <c r="P42" s="43"/>
      <c r="Q42" s="43"/>
      <c r="R42" s="43"/>
      <c r="S42" s="43"/>
      <c r="T42" s="43"/>
      <c r="U42" s="44"/>
    </row>
    <row r="43" spans="1:21" x14ac:dyDescent="0.3">
      <c r="A43" s="35" t="s">
        <v>901</v>
      </c>
      <c r="B43" t="s">
        <v>480</v>
      </c>
      <c r="C43" t="s">
        <v>407</v>
      </c>
      <c r="D43" s="42">
        <f>$Q$15</f>
        <v>1</v>
      </c>
      <c r="E43" s="43">
        <f t="shared" ref="E43:H44" si="3">$Q$15</f>
        <v>1</v>
      </c>
      <c r="F43" s="43">
        <f t="shared" si="3"/>
        <v>1</v>
      </c>
      <c r="G43" s="43">
        <f>$Q$15</f>
        <v>1</v>
      </c>
      <c r="H43" s="43">
        <f>$Q$15</f>
        <v>1</v>
      </c>
      <c r="I43" s="43">
        <f>$K$15</f>
        <v>1</v>
      </c>
      <c r="J43" s="43">
        <f>$I$15</f>
        <v>0.99877498740551296</v>
      </c>
      <c r="K43" s="43">
        <f>$N$15</f>
        <v>1</v>
      </c>
      <c r="L43" s="43">
        <f>$O$15</f>
        <v>0.999156412809172</v>
      </c>
      <c r="M43" s="43">
        <f>$P$15</f>
        <v>0.98009206796423698</v>
      </c>
      <c r="N43" s="43">
        <f>$P$15</f>
        <v>0.98009206796423698</v>
      </c>
      <c r="O43" s="43">
        <f>$P$15</f>
        <v>0.98009206796423698</v>
      </c>
      <c r="P43" s="43"/>
      <c r="Q43" s="43"/>
      <c r="R43" s="43"/>
      <c r="S43" s="43"/>
      <c r="T43" s="43"/>
      <c r="U43" s="44"/>
    </row>
    <row r="44" spans="1:21" x14ac:dyDescent="0.3">
      <c r="A44" s="35" t="s">
        <v>901</v>
      </c>
      <c r="B44" t="s">
        <v>481</v>
      </c>
      <c r="C44" t="s">
        <v>408</v>
      </c>
      <c r="D44" s="42">
        <f>$Q$15</f>
        <v>1</v>
      </c>
      <c r="E44" s="43">
        <f t="shared" si="3"/>
        <v>1</v>
      </c>
      <c r="F44" s="43">
        <f t="shared" si="3"/>
        <v>1</v>
      </c>
      <c r="G44" s="43">
        <f t="shared" si="3"/>
        <v>1</v>
      </c>
      <c r="H44" s="43">
        <f t="shared" si="3"/>
        <v>1</v>
      </c>
      <c r="I44" s="43">
        <f>$K$15</f>
        <v>1</v>
      </c>
      <c r="J44" s="43">
        <f>$I$15</f>
        <v>0.99877498740551296</v>
      </c>
      <c r="K44" s="43">
        <f>$N$15</f>
        <v>1</v>
      </c>
      <c r="L44" s="43">
        <f>$O$15</f>
        <v>0.999156412809172</v>
      </c>
      <c r="M44" s="43">
        <f>$P$15</f>
        <v>0.98009206796423698</v>
      </c>
      <c r="N44" s="43">
        <f>$P$15</f>
        <v>0.98009206796423698</v>
      </c>
      <c r="O44" s="43">
        <f t="shared" ref="O44" si="4">$P$15</f>
        <v>0.98009206796423698</v>
      </c>
      <c r="P44" s="43"/>
      <c r="Q44" s="43"/>
      <c r="R44" s="43"/>
      <c r="S44" s="43"/>
      <c r="T44" s="43"/>
      <c r="U44" s="44"/>
    </row>
    <row r="45" spans="1:21" x14ac:dyDescent="0.3">
      <c r="A45" s="35" t="s">
        <v>901</v>
      </c>
      <c r="B45" t="s">
        <v>482</v>
      </c>
      <c r="C45" t="s">
        <v>52</v>
      </c>
      <c r="D45" s="42">
        <f>$Q$16</f>
        <v>0.95200977870694903</v>
      </c>
      <c r="E45" s="43">
        <f t="shared" ref="E45:G45" si="5">$Q$16</f>
        <v>0.95200977870694903</v>
      </c>
      <c r="F45" s="43">
        <f t="shared" si="5"/>
        <v>0.95200977870694903</v>
      </c>
      <c r="G45" s="43">
        <f t="shared" si="5"/>
        <v>0.95200977870694903</v>
      </c>
      <c r="H45" s="43">
        <f>$Q$16</f>
        <v>0.95200977870694903</v>
      </c>
      <c r="I45" s="43">
        <f>$K$16</f>
        <v>0.91188541832382797</v>
      </c>
      <c r="J45" s="43">
        <f>$I$16</f>
        <v>0.90542002153861501</v>
      </c>
      <c r="K45" s="43">
        <f>$N$16</f>
        <v>0.81225200582322299</v>
      </c>
      <c r="L45" s="43">
        <f>$O$16</f>
        <v>0.90874200468859301</v>
      </c>
      <c r="M45" s="43">
        <f>$P$16</f>
        <v>0.98460249995958704</v>
      </c>
      <c r="N45" s="43">
        <f>$P$16</f>
        <v>0.98460249995958704</v>
      </c>
      <c r="O45" s="43">
        <f>$P$16</f>
        <v>0.98460249995958704</v>
      </c>
      <c r="P45" s="43"/>
      <c r="Q45" s="43"/>
      <c r="R45" s="43"/>
      <c r="S45" s="43"/>
      <c r="T45" s="43"/>
      <c r="U45" s="44"/>
    </row>
    <row r="46" spans="1:21" x14ac:dyDescent="0.3">
      <c r="A46" s="35" t="s">
        <v>901</v>
      </c>
      <c r="B46" t="s">
        <v>483</v>
      </c>
      <c r="C46" t="s">
        <v>53</v>
      </c>
      <c r="D46" s="42">
        <f>$Q$17</f>
        <v>1</v>
      </c>
      <c r="E46" s="43">
        <f>$Q$17</f>
        <v>1</v>
      </c>
      <c r="F46" s="43">
        <f t="shared" ref="F46:G46" si="6">$Q$17</f>
        <v>1</v>
      </c>
      <c r="G46" s="43">
        <f t="shared" si="6"/>
        <v>1</v>
      </c>
      <c r="H46" s="43">
        <f>$Q$17</f>
        <v>1</v>
      </c>
      <c r="I46" s="43">
        <f>$K$17</f>
        <v>1</v>
      </c>
      <c r="J46" s="43">
        <f>$I$17</f>
        <v>0.99959212142745102</v>
      </c>
      <c r="K46" s="43">
        <f>$N$17</f>
        <v>1</v>
      </c>
      <c r="L46" s="43">
        <f>$O$17</f>
        <v>1</v>
      </c>
      <c r="M46" s="43">
        <f>$P$17</f>
        <v>0.99517688048449904</v>
      </c>
      <c r="N46" s="43">
        <f>$P$17</f>
        <v>0.99517688048449904</v>
      </c>
      <c r="O46" s="43">
        <f>$P$17</f>
        <v>0.99517688048449904</v>
      </c>
      <c r="P46" s="43"/>
      <c r="Q46" s="43"/>
      <c r="R46" s="43"/>
      <c r="S46" s="43"/>
      <c r="T46" s="43"/>
      <c r="U46" s="44"/>
    </row>
    <row r="47" spans="1:21" x14ac:dyDescent="0.3">
      <c r="A47" s="35" t="s">
        <v>901</v>
      </c>
      <c r="B47" t="s">
        <v>484</v>
      </c>
      <c r="C47" t="s">
        <v>54</v>
      </c>
      <c r="D47" s="42">
        <f>$Q$18</f>
        <v>1</v>
      </c>
      <c r="E47" s="43">
        <f t="shared" ref="E47:F47" si="7">$Q$18</f>
        <v>1</v>
      </c>
      <c r="F47" s="43">
        <f t="shared" si="7"/>
        <v>1</v>
      </c>
      <c r="G47" s="43">
        <f>$Q$18</f>
        <v>1</v>
      </c>
      <c r="H47" s="43">
        <f>$Q$18</f>
        <v>1</v>
      </c>
      <c r="I47" s="43">
        <f>$K$18</f>
        <v>0.99949496003205796</v>
      </c>
      <c r="J47" s="43">
        <f>$I$18</f>
        <v>0.99996338425751496</v>
      </c>
      <c r="K47" s="43">
        <f>$N$18</f>
        <v>0.99974574415004602</v>
      </c>
      <c r="L47" s="43">
        <f>$O$18</f>
        <v>0.99996712399807097</v>
      </c>
      <c r="M47" s="43">
        <f>$P$18</f>
        <v>0.99992430312491298</v>
      </c>
      <c r="N47" s="43">
        <f>$P$18</f>
        <v>0.99992430312491298</v>
      </c>
      <c r="O47" s="43">
        <f>$P$18</f>
        <v>0.99992430312491298</v>
      </c>
      <c r="P47" s="43"/>
      <c r="Q47" s="43"/>
      <c r="R47" s="43"/>
      <c r="S47" s="43"/>
      <c r="T47" s="43"/>
      <c r="U47" s="44"/>
    </row>
    <row r="48" spans="1:21" x14ac:dyDescent="0.3">
      <c r="A48" s="35" t="s">
        <v>901</v>
      </c>
      <c r="B48" t="s">
        <v>485</v>
      </c>
      <c r="C48" t="s">
        <v>55</v>
      </c>
      <c r="D48" s="42">
        <f>$Q$13</f>
        <v>0.94166040230902204</v>
      </c>
      <c r="E48" s="43">
        <f t="shared" ref="E48:G48" si="8">$Q$13</f>
        <v>0.94166040230902204</v>
      </c>
      <c r="F48" s="43">
        <f t="shared" si="8"/>
        <v>0.94166040230902204</v>
      </c>
      <c r="G48" s="43">
        <f t="shared" si="8"/>
        <v>0.94166040230902204</v>
      </c>
      <c r="H48" s="43">
        <f>$Q$13</f>
        <v>0.94166040230902204</v>
      </c>
      <c r="I48" s="43">
        <f>$K$13</f>
        <v>0.87138156437019998</v>
      </c>
      <c r="J48" s="43">
        <f>$I$13</f>
        <v>0.86927271702207298</v>
      </c>
      <c r="K48" s="43">
        <f>$N$13</f>
        <v>0.81809329894973004</v>
      </c>
      <c r="L48" s="43">
        <f>$O$13</f>
        <v>0.89771421948548102</v>
      </c>
      <c r="M48" s="43">
        <f>$P$13</f>
        <v>0.95978881465296295</v>
      </c>
      <c r="N48" s="43">
        <f>$P$13</f>
        <v>0.95978881465296295</v>
      </c>
      <c r="O48" s="43">
        <f t="shared" ref="O48" si="9">$P$13</f>
        <v>0.95978881465296295</v>
      </c>
      <c r="P48" s="43"/>
      <c r="Q48" s="43"/>
      <c r="R48" s="43"/>
      <c r="S48" s="43"/>
      <c r="T48" s="43"/>
      <c r="U48" s="44"/>
    </row>
    <row r="49" spans="1:21" x14ac:dyDescent="0.3">
      <c r="A49" s="35" t="s">
        <v>901</v>
      </c>
      <c r="B49" t="s">
        <v>486</v>
      </c>
      <c r="C49" t="s">
        <v>56</v>
      </c>
      <c r="D49" s="42">
        <f>$Q$18</f>
        <v>1</v>
      </c>
      <c r="E49" s="43">
        <f t="shared" ref="E49:G49" si="10">$Q$18</f>
        <v>1</v>
      </c>
      <c r="F49" s="43">
        <f t="shared" si="10"/>
        <v>1</v>
      </c>
      <c r="G49" s="43">
        <f t="shared" si="10"/>
        <v>1</v>
      </c>
      <c r="H49" s="43">
        <f>$Q$18</f>
        <v>1</v>
      </c>
      <c r="I49" s="43">
        <f>$K$18</f>
        <v>0.99949496003205796</v>
      </c>
      <c r="J49" s="43">
        <f>$I$18</f>
        <v>0.99996338425751496</v>
      </c>
      <c r="K49" s="43">
        <f>$N$18</f>
        <v>0.99974574415004602</v>
      </c>
      <c r="L49" s="43">
        <f>$O$18</f>
        <v>0.99996712399807097</v>
      </c>
      <c r="M49" s="43">
        <f>$P$18</f>
        <v>0.99992430312491298</v>
      </c>
      <c r="N49" s="43">
        <f>$P$18</f>
        <v>0.99992430312491298</v>
      </c>
      <c r="O49" s="43">
        <f>$P$18</f>
        <v>0.99992430312491298</v>
      </c>
      <c r="P49" s="43"/>
      <c r="Q49" s="43"/>
      <c r="R49" s="43"/>
      <c r="S49" s="43"/>
      <c r="T49" s="43"/>
      <c r="U49" s="44"/>
    </row>
    <row r="50" spans="1:21" x14ac:dyDescent="0.3">
      <c r="A50" s="35" t="s">
        <v>901</v>
      </c>
      <c r="B50" t="s">
        <v>487</v>
      </c>
      <c r="C50" t="s">
        <v>57</v>
      </c>
      <c r="D50" s="42">
        <f>$Q$13</f>
        <v>0.94166040230902204</v>
      </c>
      <c r="E50" s="43">
        <f t="shared" ref="E50:G50" si="11">$Q$13</f>
        <v>0.94166040230902204</v>
      </c>
      <c r="F50" s="43">
        <f t="shared" si="11"/>
        <v>0.94166040230902204</v>
      </c>
      <c r="G50" s="43">
        <f t="shared" si="11"/>
        <v>0.94166040230902204</v>
      </c>
      <c r="H50" s="43">
        <f>$Q$13</f>
        <v>0.94166040230902204</v>
      </c>
      <c r="I50" s="43">
        <f>$K$13</f>
        <v>0.87138156437019998</v>
      </c>
      <c r="J50" s="43">
        <f>$I$13</f>
        <v>0.86927271702207298</v>
      </c>
      <c r="K50" s="43">
        <f>$N$13</f>
        <v>0.81809329894973004</v>
      </c>
      <c r="L50" s="43">
        <f>$O$13</f>
        <v>0.89771421948548102</v>
      </c>
      <c r="M50" s="43">
        <f>$P$13</f>
        <v>0.95978881465296295</v>
      </c>
      <c r="N50" s="43">
        <f>$P$13</f>
        <v>0.95978881465296295</v>
      </c>
      <c r="O50" s="43">
        <f t="shared" ref="O50:O52" si="12">$P$13</f>
        <v>0.95978881465296295</v>
      </c>
      <c r="P50" s="43"/>
      <c r="Q50" s="43"/>
      <c r="R50" s="43"/>
      <c r="S50" s="43"/>
      <c r="T50" s="43"/>
      <c r="U50" s="44"/>
    </row>
    <row r="51" spans="1:21" x14ac:dyDescent="0.3">
      <c r="A51" s="35" t="s">
        <v>901</v>
      </c>
      <c r="B51" t="s">
        <v>488</v>
      </c>
      <c r="C51" t="s">
        <v>58</v>
      </c>
      <c r="D51" s="42">
        <f>$Q$13</f>
        <v>0.94166040230902204</v>
      </c>
      <c r="E51" s="43">
        <f t="shared" ref="E51:H52" si="13">$Q$13</f>
        <v>0.94166040230902204</v>
      </c>
      <c r="F51" s="43">
        <f t="shared" si="13"/>
        <v>0.94166040230902204</v>
      </c>
      <c r="G51" s="43">
        <f t="shared" si="13"/>
        <v>0.94166040230902204</v>
      </c>
      <c r="H51" s="43">
        <f t="shared" si="13"/>
        <v>0.94166040230902204</v>
      </c>
      <c r="I51" s="43">
        <f t="shared" ref="I51:I52" si="14">$K$13</f>
        <v>0.87138156437019998</v>
      </c>
      <c r="J51" s="43">
        <f t="shared" ref="J51:J52" si="15">$I$13</f>
        <v>0.86927271702207298</v>
      </c>
      <c r="K51" s="43">
        <f t="shared" ref="K51:K52" si="16">$N$13</f>
        <v>0.81809329894973004</v>
      </c>
      <c r="L51" s="43">
        <f t="shared" ref="L51:L52" si="17">$O$13</f>
        <v>0.89771421948548102</v>
      </c>
      <c r="M51" s="43">
        <f t="shared" ref="M51:N52" si="18">$P$13</f>
        <v>0.95978881465296295</v>
      </c>
      <c r="N51" s="43">
        <f t="shared" si="18"/>
        <v>0.95978881465296295</v>
      </c>
      <c r="O51" s="43">
        <f t="shared" si="12"/>
        <v>0.95978881465296295</v>
      </c>
      <c r="P51" s="43"/>
      <c r="Q51" s="43"/>
      <c r="R51" s="43"/>
      <c r="S51" s="43"/>
      <c r="T51" s="43"/>
      <c r="U51" s="44"/>
    </row>
    <row r="52" spans="1:21" x14ac:dyDescent="0.3">
      <c r="A52" s="35" t="s">
        <v>901</v>
      </c>
      <c r="B52" t="s">
        <v>489</v>
      </c>
      <c r="C52" t="s">
        <v>59</v>
      </c>
      <c r="D52" s="42">
        <f>$Q$13</f>
        <v>0.94166040230902204</v>
      </c>
      <c r="E52" s="43">
        <f t="shared" si="13"/>
        <v>0.94166040230902204</v>
      </c>
      <c r="F52" s="43">
        <f t="shared" si="13"/>
        <v>0.94166040230902204</v>
      </c>
      <c r="G52" s="43">
        <f t="shared" si="13"/>
        <v>0.94166040230902204</v>
      </c>
      <c r="H52" s="43">
        <f t="shared" si="13"/>
        <v>0.94166040230902204</v>
      </c>
      <c r="I52" s="43">
        <f t="shared" si="14"/>
        <v>0.87138156437019998</v>
      </c>
      <c r="J52" s="43">
        <f t="shared" si="15"/>
        <v>0.86927271702207298</v>
      </c>
      <c r="K52" s="43">
        <f t="shared" si="16"/>
        <v>0.81809329894973004</v>
      </c>
      <c r="L52" s="43">
        <f t="shared" si="17"/>
        <v>0.89771421948548102</v>
      </c>
      <c r="M52" s="43">
        <f t="shared" si="18"/>
        <v>0.95978881465296295</v>
      </c>
      <c r="N52" s="43">
        <f t="shared" si="18"/>
        <v>0.95978881465296295</v>
      </c>
      <c r="O52" s="43">
        <f t="shared" si="12"/>
        <v>0.95978881465296295</v>
      </c>
      <c r="P52" s="43"/>
      <c r="Q52" s="43"/>
      <c r="R52" s="43"/>
      <c r="S52" s="43"/>
      <c r="T52" s="43"/>
      <c r="U52" s="44"/>
    </row>
    <row r="53" spans="1:21" x14ac:dyDescent="0.3">
      <c r="A53" s="36" t="s">
        <v>902</v>
      </c>
      <c r="B53" t="s">
        <v>672</v>
      </c>
      <c r="C53" t="s">
        <v>413</v>
      </c>
      <c r="D53" s="42"/>
      <c r="E53" s="43"/>
      <c r="F53" s="43"/>
      <c r="G53" s="43"/>
      <c r="H53" s="43"/>
      <c r="I53" s="43">
        <f>$K$9</f>
        <v>0.8</v>
      </c>
      <c r="J53" s="43">
        <f>$I$9</f>
        <v>0.8</v>
      </c>
      <c r="K53" s="43">
        <f>$N$9</f>
        <v>0.8</v>
      </c>
      <c r="L53" s="43">
        <f>$O$9</f>
        <v>0.8</v>
      </c>
      <c r="M53" s="43">
        <f>$P$9</f>
        <v>0.7</v>
      </c>
      <c r="N53" s="43">
        <f>$P$9</f>
        <v>0.7</v>
      </c>
      <c r="O53" s="43">
        <f>$P$9</f>
        <v>0.7</v>
      </c>
      <c r="P53" s="43"/>
      <c r="Q53" s="43">
        <f>$D$9</f>
        <v>0.85</v>
      </c>
      <c r="R53" s="43"/>
      <c r="S53" s="43"/>
      <c r="T53" s="43"/>
      <c r="U53" s="44"/>
    </row>
    <row r="54" spans="1:21" x14ac:dyDescent="0.3">
      <c r="A54" s="36" t="s">
        <v>902</v>
      </c>
      <c r="B54" t="s">
        <v>673</v>
      </c>
      <c r="C54" t="s">
        <v>414</v>
      </c>
      <c r="D54" s="45"/>
      <c r="E54" s="46"/>
      <c r="F54" s="46"/>
      <c r="G54" s="46"/>
      <c r="H54" s="46"/>
      <c r="I54" s="46">
        <f>$K$10</f>
        <v>0.8</v>
      </c>
      <c r="J54" s="46">
        <f>$I$10</f>
        <v>0.8</v>
      </c>
      <c r="K54" s="46">
        <f>$N$10</f>
        <v>0.8</v>
      </c>
      <c r="L54" s="46">
        <f>$O$10</f>
        <v>0.8</v>
      </c>
      <c r="M54" s="46">
        <f>$P$10</f>
        <v>0.7</v>
      </c>
      <c r="N54" s="46">
        <f>$P$10</f>
        <v>0.7</v>
      </c>
      <c r="O54" s="46">
        <f>$P$10</f>
        <v>0.7</v>
      </c>
      <c r="P54" s="46"/>
      <c r="Q54" s="46">
        <f>$D$9</f>
        <v>0.85</v>
      </c>
      <c r="R54" s="46"/>
      <c r="S54" s="46"/>
      <c r="T54" s="46"/>
      <c r="U54" s="47"/>
    </row>
  </sheetData>
  <mergeCells count="2">
    <mergeCell ref="D34:H34"/>
    <mergeCell ref="M34:O34"/>
  </mergeCells>
  <conditionalFormatting sqref="B31:C32 B8 B10:B11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5F75-A4F4-41FF-A29B-BF50C95E7112}">
  <dimension ref="A1:T20"/>
  <sheetViews>
    <sheetView workbookViewId="0">
      <selection activeCell="F6" sqref="F6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 s="28" t="str">
        <f>exio_usa!B36</f>
        <v>321100</v>
      </c>
      <c r="B2" s="28" t="str">
        <f>exio_usa!C36</f>
        <v>Sawmills and wood preservation</v>
      </c>
      <c r="C2" s="28">
        <f>exio_usa!D36</f>
        <v>0</v>
      </c>
      <c r="D2" s="28">
        <f>exio_usa!E36</f>
        <v>0</v>
      </c>
      <c r="E2" s="28">
        <f>exio_usa!F36</f>
        <v>0</v>
      </c>
      <c r="F2" s="28">
        <f>exio_usa!G36</f>
        <v>0</v>
      </c>
      <c r="G2" s="28">
        <f>exio_usa!H36</f>
        <v>0</v>
      </c>
      <c r="H2" s="28">
        <f>exio_usa!I36</f>
        <v>0</v>
      </c>
      <c r="I2" s="28">
        <f>exio_usa!J36</f>
        <v>0</v>
      </c>
      <c r="J2" s="28">
        <f>exio_usa!K36</f>
        <v>0</v>
      </c>
      <c r="K2" s="28">
        <f>exio_usa!L36</f>
        <v>0</v>
      </c>
      <c r="L2" s="28">
        <f>exio_usa!M36</f>
        <v>0.7</v>
      </c>
      <c r="M2" s="28">
        <f>exio_usa!N36</f>
        <v>0.7</v>
      </c>
      <c r="N2" s="28">
        <f>exio_usa!O36</f>
        <v>0.7</v>
      </c>
      <c r="O2" s="28">
        <f>exio_usa!P36</f>
        <v>0</v>
      </c>
      <c r="P2" s="28">
        <f>exio_usa!Q36</f>
        <v>0</v>
      </c>
      <c r="Q2" s="28">
        <f>exio_usa!R36</f>
        <v>0</v>
      </c>
      <c r="R2" s="28">
        <f>exio_usa!S36</f>
        <v>0</v>
      </c>
      <c r="S2" s="28">
        <f>exio_usa!T36</f>
        <v>0</v>
      </c>
      <c r="T2" s="28">
        <f>exio_usa!U36</f>
        <v>0</v>
      </c>
    </row>
    <row r="3" spans="1:20" x14ac:dyDescent="0.3">
      <c r="A3" s="28" t="str">
        <f>exio_usa!B37</f>
        <v>321200</v>
      </c>
      <c r="B3" s="28" t="str">
        <f>exio_usa!C37</f>
        <v>Veneer, plywood, and engineered wood product manufacturing</v>
      </c>
      <c r="C3" s="28">
        <f>exio_usa!D37</f>
        <v>0</v>
      </c>
      <c r="D3" s="28">
        <f>exio_usa!E37</f>
        <v>0</v>
      </c>
      <c r="E3" s="28">
        <f>exio_usa!F37</f>
        <v>0</v>
      </c>
      <c r="F3" s="28">
        <f>exio_usa!G37</f>
        <v>0</v>
      </c>
      <c r="G3" s="28">
        <f>exio_usa!H37</f>
        <v>0</v>
      </c>
      <c r="H3" s="28">
        <f>exio_usa!I37</f>
        <v>0</v>
      </c>
      <c r="I3" s="28">
        <f>exio_usa!J37</f>
        <v>0</v>
      </c>
      <c r="J3" s="28">
        <f>exio_usa!K37</f>
        <v>0</v>
      </c>
      <c r="K3" s="28">
        <f>exio_usa!L37</f>
        <v>0</v>
      </c>
      <c r="L3" s="28">
        <f>exio_usa!M37</f>
        <v>0.7</v>
      </c>
      <c r="M3" s="28">
        <f>exio_usa!N37</f>
        <v>0.7</v>
      </c>
      <c r="N3" s="28">
        <f>exio_usa!O37</f>
        <v>0.7</v>
      </c>
      <c r="O3" s="28">
        <f>exio_usa!P37</f>
        <v>0</v>
      </c>
      <c r="P3" s="28">
        <f>exio_usa!Q37</f>
        <v>0</v>
      </c>
      <c r="Q3" s="28">
        <f>exio_usa!R37</f>
        <v>0</v>
      </c>
      <c r="R3" s="28">
        <f>exio_usa!S37</f>
        <v>0</v>
      </c>
      <c r="S3" s="28">
        <f>exio_usa!T37</f>
        <v>0</v>
      </c>
      <c r="T3" s="28">
        <f>exio_usa!U37</f>
        <v>0</v>
      </c>
    </row>
    <row r="4" spans="1:20" x14ac:dyDescent="0.3">
      <c r="A4" s="28" t="str">
        <f>exio_usa!B38</f>
        <v>321910</v>
      </c>
      <c r="B4" s="28" t="str">
        <f>exio_usa!C38</f>
        <v>Millwork</v>
      </c>
      <c r="C4" s="28">
        <f>exio_usa!D38</f>
        <v>0</v>
      </c>
      <c r="D4" s="28">
        <f>exio_usa!E38</f>
        <v>0</v>
      </c>
      <c r="E4" s="28">
        <f>exio_usa!F38</f>
        <v>0</v>
      </c>
      <c r="F4" s="28">
        <f>exio_usa!G38</f>
        <v>0</v>
      </c>
      <c r="G4" s="28">
        <f>exio_usa!H38</f>
        <v>0</v>
      </c>
      <c r="H4" s="28">
        <f>exio_usa!I38</f>
        <v>0</v>
      </c>
      <c r="I4" s="28">
        <f>exio_usa!J38</f>
        <v>0</v>
      </c>
      <c r="J4" s="28">
        <f>exio_usa!K38</f>
        <v>0</v>
      </c>
      <c r="K4" s="28">
        <f>exio_usa!L38</f>
        <v>0</v>
      </c>
      <c r="L4" s="28">
        <f>exio_usa!M38</f>
        <v>0.7</v>
      </c>
      <c r="M4" s="28">
        <f>exio_usa!N38</f>
        <v>0.7</v>
      </c>
      <c r="N4" s="28">
        <f>exio_usa!O38</f>
        <v>0.7</v>
      </c>
      <c r="O4" s="28">
        <f>exio_usa!P38</f>
        <v>0</v>
      </c>
      <c r="P4" s="28">
        <f>exio_usa!Q38</f>
        <v>0</v>
      </c>
      <c r="Q4" s="28">
        <f>exio_usa!R38</f>
        <v>0</v>
      </c>
      <c r="R4" s="28">
        <f>exio_usa!S38</f>
        <v>0</v>
      </c>
      <c r="S4" s="28">
        <f>exio_usa!T38</f>
        <v>0</v>
      </c>
      <c r="T4" s="28">
        <f>exio_usa!U38</f>
        <v>0</v>
      </c>
    </row>
    <row r="5" spans="1:20" x14ac:dyDescent="0.3">
      <c r="A5" s="28" t="str">
        <f>exio_usa!B39</f>
        <v>3219A0</v>
      </c>
      <c r="B5" s="28" t="str">
        <f>exio_usa!C39</f>
        <v>All other wood product manufacturing</v>
      </c>
      <c r="C5" s="28">
        <f>exio_usa!D39</f>
        <v>0</v>
      </c>
      <c r="D5" s="28">
        <f>exio_usa!E39</f>
        <v>0</v>
      </c>
      <c r="E5" s="28">
        <f>exio_usa!F39</f>
        <v>0</v>
      </c>
      <c r="F5" s="28">
        <f>exio_usa!G39</f>
        <v>0</v>
      </c>
      <c r="G5" s="28">
        <f>exio_usa!H39</f>
        <v>0</v>
      </c>
      <c r="H5" s="28">
        <f>exio_usa!I39</f>
        <v>0</v>
      </c>
      <c r="I5" s="28">
        <f>exio_usa!J39</f>
        <v>0</v>
      </c>
      <c r="J5" s="28">
        <f>exio_usa!K39</f>
        <v>0</v>
      </c>
      <c r="K5" s="28">
        <f>exio_usa!L39</f>
        <v>0</v>
      </c>
      <c r="L5" s="28">
        <f>exio_usa!M39</f>
        <v>0.7</v>
      </c>
      <c r="M5" s="28">
        <f>exio_usa!N39</f>
        <v>0.7</v>
      </c>
      <c r="N5" s="28">
        <f>exio_usa!O39</f>
        <v>0.7</v>
      </c>
      <c r="O5" s="28">
        <f>exio_usa!P39</f>
        <v>0</v>
      </c>
      <c r="P5" s="28">
        <f>exio_usa!Q39</f>
        <v>0</v>
      </c>
      <c r="Q5" s="28">
        <f>exio_usa!R39</f>
        <v>0</v>
      </c>
      <c r="R5" s="28">
        <f>exio_usa!S39</f>
        <v>0</v>
      </c>
      <c r="S5" s="28">
        <f>exio_usa!T39</f>
        <v>0</v>
      </c>
      <c r="T5" s="28">
        <f>exio_usa!U39</f>
        <v>0</v>
      </c>
    </row>
    <row r="6" spans="1:20" x14ac:dyDescent="0.3">
      <c r="A6" s="28" t="str">
        <f>exio_usa!B40</f>
        <v>327200</v>
      </c>
      <c r="B6" s="28" t="str">
        <f>exio_usa!C40</f>
        <v>Glass and glass product manufacturing</v>
      </c>
      <c r="C6" s="28">
        <f>exio_usa!D40</f>
        <v>0</v>
      </c>
      <c r="D6" s="28">
        <f>exio_usa!E40</f>
        <v>0</v>
      </c>
      <c r="E6" s="28">
        <f>exio_usa!F40</f>
        <v>0</v>
      </c>
      <c r="F6" s="28">
        <f>exio_usa!G40</f>
        <v>0</v>
      </c>
      <c r="G6" s="28">
        <f>exio_usa!H40</f>
        <v>0</v>
      </c>
      <c r="H6" s="28">
        <f>exio_usa!I40</f>
        <v>0.8</v>
      </c>
      <c r="I6" s="28">
        <f>exio_usa!J40</f>
        <v>0.8</v>
      </c>
      <c r="J6" s="28">
        <f>exio_usa!K40</f>
        <v>0.8</v>
      </c>
      <c r="K6" s="28">
        <f>exio_usa!L40</f>
        <v>0.8</v>
      </c>
      <c r="L6" s="28">
        <f>exio_usa!M40</f>
        <v>0.7</v>
      </c>
      <c r="M6" s="28">
        <f>exio_usa!N40</f>
        <v>0.7</v>
      </c>
      <c r="N6" s="28">
        <f>exio_usa!O40</f>
        <v>0.7</v>
      </c>
      <c r="O6" s="28">
        <f>exio_usa!P40</f>
        <v>0</v>
      </c>
      <c r="P6" s="28">
        <f>exio_usa!Q40</f>
        <v>0</v>
      </c>
      <c r="Q6" s="28">
        <f>exio_usa!R40</f>
        <v>0</v>
      </c>
      <c r="R6" s="28">
        <f>exio_usa!S40</f>
        <v>0</v>
      </c>
      <c r="S6" s="28">
        <f>exio_usa!T40</f>
        <v>0</v>
      </c>
      <c r="T6" s="28">
        <f>exio_usa!U40</f>
        <v>0</v>
      </c>
    </row>
    <row r="7" spans="1:20" x14ac:dyDescent="0.3">
      <c r="A7" s="28" t="str">
        <f>exio_usa!B41</f>
        <v>331110</v>
      </c>
      <c r="B7" s="28" t="str">
        <f>exio_usa!C41</f>
        <v>Iron and steel mills and ferroalloy manufacturing</v>
      </c>
      <c r="C7" s="28">
        <f>exio_usa!D41</f>
        <v>0.94166040230902204</v>
      </c>
      <c r="D7" s="28">
        <f>exio_usa!E41</f>
        <v>0.94166040230902204</v>
      </c>
      <c r="E7" s="28">
        <f>exio_usa!F41</f>
        <v>0.94166040230902204</v>
      </c>
      <c r="F7" s="28">
        <f>exio_usa!G41</f>
        <v>0.94166040230902204</v>
      </c>
      <c r="G7" s="28">
        <f>exio_usa!H41</f>
        <v>0.94166040230902204</v>
      </c>
      <c r="H7" s="28">
        <f>exio_usa!I41</f>
        <v>0.87138156437019998</v>
      </c>
      <c r="I7" s="28">
        <f>exio_usa!J41</f>
        <v>0.86927271702207298</v>
      </c>
      <c r="J7" s="28">
        <f>exio_usa!K41</f>
        <v>0.81809329894973004</v>
      </c>
      <c r="K7" s="28">
        <f>exio_usa!L41</f>
        <v>0.89771421948548102</v>
      </c>
      <c r="L7" s="28">
        <f>exio_usa!M41</f>
        <v>0.95978881465296295</v>
      </c>
      <c r="M7" s="28">
        <f>exio_usa!N41</f>
        <v>0.95978881465296295</v>
      </c>
      <c r="N7" s="28">
        <f>exio_usa!O41</f>
        <v>0.95978881465296295</v>
      </c>
      <c r="O7" s="28">
        <f>exio_usa!P41</f>
        <v>0</v>
      </c>
      <c r="P7" s="28">
        <f>exio_usa!Q41</f>
        <v>0</v>
      </c>
      <c r="Q7" s="28">
        <f>exio_usa!R41</f>
        <v>0</v>
      </c>
      <c r="R7" s="28">
        <f>exio_usa!S41</f>
        <v>0</v>
      </c>
      <c r="S7" s="28">
        <f>exio_usa!T41</f>
        <v>0</v>
      </c>
      <c r="T7" s="28">
        <f>exio_usa!U41</f>
        <v>0</v>
      </c>
    </row>
    <row r="8" spans="1:20" x14ac:dyDescent="0.3">
      <c r="A8" s="28" t="str">
        <f>exio_usa!B42</f>
        <v>331200</v>
      </c>
      <c r="B8" s="28" t="str">
        <f>exio_usa!C42</f>
        <v>Steel product manufacturing from purchased steel</v>
      </c>
      <c r="C8" s="28">
        <f>exio_usa!D42</f>
        <v>0.94166040230902204</v>
      </c>
      <c r="D8" s="28">
        <f>exio_usa!E42</f>
        <v>0.94166040230902204</v>
      </c>
      <c r="E8" s="28">
        <f>exio_usa!F42</f>
        <v>0.94166040230902204</v>
      </c>
      <c r="F8" s="28">
        <f>exio_usa!G42</f>
        <v>0.94166040230902204</v>
      </c>
      <c r="G8" s="28">
        <f>exio_usa!H42</f>
        <v>0.94166040230902204</v>
      </c>
      <c r="H8" s="28">
        <f>exio_usa!I42</f>
        <v>0.87138156437019998</v>
      </c>
      <c r="I8" s="28">
        <f>exio_usa!J42</f>
        <v>0.86927271702207298</v>
      </c>
      <c r="J8" s="28">
        <f>exio_usa!K42</f>
        <v>0.81809329894973004</v>
      </c>
      <c r="K8" s="28">
        <f>exio_usa!L42</f>
        <v>0.89771421948548102</v>
      </c>
      <c r="L8" s="28">
        <f>exio_usa!M42</f>
        <v>0.95978881465296295</v>
      </c>
      <c r="M8" s="28">
        <f>exio_usa!N42</f>
        <v>0.95978881465296295</v>
      </c>
      <c r="N8" s="28">
        <f>exio_usa!O42</f>
        <v>0.95978881465296295</v>
      </c>
      <c r="O8" s="28">
        <f>exio_usa!P42</f>
        <v>0</v>
      </c>
      <c r="P8" s="28">
        <f>exio_usa!Q42</f>
        <v>0</v>
      </c>
      <c r="Q8" s="28">
        <f>exio_usa!R42</f>
        <v>0</v>
      </c>
      <c r="R8" s="28">
        <f>exio_usa!S42</f>
        <v>0</v>
      </c>
      <c r="S8" s="28">
        <f>exio_usa!T42</f>
        <v>0</v>
      </c>
      <c r="T8" s="28">
        <f>exio_usa!U42</f>
        <v>0</v>
      </c>
    </row>
    <row r="9" spans="1:20" x14ac:dyDescent="0.3">
      <c r="A9" s="28" t="str">
        <f>exio_usa!B43</f>
        <v>331313</v>
      </c>
      <c r="B9" s="28" t="str">
        <f>exio_usa!C43</f>
        <v>Alumina refining and primary aluminum production</v>
      </c>
      <c r="C9" s="28">
        <f>exio_usa!D43</f>
        <v>1</v>
      </c>
      <c r="D9" s="28">
        <f>exio_usa!E43</f>
        <v>1</v>
      </c>
      <c r="E9" s="28">
        <f>exio_usa!F43</f>
        <v>1</v>
      </c>
      <c r="F9" s="28">
        <f>exio_usa!G43</f>
        <v>1</v>
      </c>
      <c r="G9" s="28">
        <f>exio_usa!H43</f>
        <v>1</v>
      </c>
      <c r="H9" s="28">
        <f>exio_usa!I43</f>
        <v>1</v>
      </c>
      <c r="I9" s="28">
        <f>exio_usa!J43</f>
        <v>0.99877498740551296</v>
      </c>
      <c r="J9" s="28">
        <f>exio_usa!K43</f>
        <v>1</v>
      </c>
      <c r="K9" s="28">
        <f>exio_usa!L43</f>
        <v>0.999156412809172</v>
      </c>
      <c r="L9" s="28">
        <f>exio_usa!M43</f>
        <v>0.98009206796423698</v>
      </c>
      <c r="M9" s="28">
        <f>exio_usa!N43</f>
        <v>0.98009206796423698</v>
      </c>
      <c r="N9" s="28">
        <f>exio_usa!O43</f>
        <v>0.98009206796423698</v>
      </c>
      <c r="O9" s="28">
        <f>exio_usa!P43</f>
        <v>0</v>
      </c>
      <c r="P9" s="28">
        <f>exio_usa!Q43</f>
        <v>0</v>
      </c>
      <c r="Q9" s="28">
        <f>exio_usa!R43</f>
        <v>0</v>
      </c>
      <c r="R9" s="28">
        <f>exio_usa!S43</f>
        <v>0</v>
      </c>
      <c r="S9" s="28">
        <f>exio_usa!T43</f>
        <v>0</v>
      </c>
      <c r="T9" s="28">
        <f>exio_usa!U43</f>
        <v>0</v>
      </c>
    </row>
    <row r="10" spans="1:20" x14ac:dyDescent="0.3">
      <c r="A10" s="28" t="str">
        <f>exio_usa!B44</f>
        <v>33131B</v>
      </c>
      <c r="B10" s="28" t="str">
        <f>exio_usa!C44</f>
        <v>Aluminum product manufacturing from purchased aluminum</v>
      </c>
      <c r="C10" s="28">
        <f>exio_usa!D44</f>
        <v>1</v>
      </c>
      <c r="D10" s="28">
        <f>exio_usa!E44</f>
        <v>1</v>
      </c>
      <c r="E10" s="28">
        <f>exio_usa!F44</f>
        <v>1</v>
      </c>
      <c r="F10" s="28">
        <f>exio_usa!G44</f>
        <v>1</v>
      </c>
      <c r="G10" s="28">
        <f>exio_usa!H44</f>
        <v>1</v>
      </c>
      <c r="H10" s="28">
        <f>exio_usa!I44</f>
        <v>1</v>
      </c>
      <c r="I10" s="28">
        <f>exio_usa!J44</f>
        <v>0.99877498740551296</v>
      </c>
      <c r="J10" s="28">
        <f>exio_usa!K44</f>
        <v>1</v>
      </c>
      <c r="K10" s="28">
        <f>exio_usa!L44</f>
        <v>0.999156412809172</v>
      </c>
      <c r="L10" s="28">
        <f>exio_usa!M44</f>
        <v>0.98009206796423698</v>
      </c>
      <c r="M10" s="28">
        <f>exio_usa!N44</f>
        <v>0.98009206796423698</v>
      </c>
      <c r="N10" s="28">
        <f>exio_usa!O44</f>
        <v>0.98009206796423698</v>
      </c>
      <c r="O10" s="28">
        <f>exio_usa!P44</f>
        <v>0</v>
      </c>
      <c r="P10" s="28">
        <f>exio_usa!Q44</f>
        <v>0</v>
      </c>
      <c r="Q10" s="28">
        <f>exio_usa!R44</f>
        <v>0</v>
      </c>
      <c r="R10" s="28">
        <f>exio_usa!S44</f>
        <v>0</v>
      </c>
      <c r="S10" s="28">
        <f>exio_usa!T44</f>
        <v>0</v>
      </c>
      <c r="T10" s="28">
        <f>exio_usa!U44</f>
        <v>0</v>
      </c>
    </row>
    <row r="11" spans="1:20" x14ac:dyDescent="0.3">
      <c r="A11" s="28" t="str">
        <f>exio_usa!B45</f>
        <v>331410</v>
      </c>
      <c r="B11" s="28" t="str">
        <f>exio_usa!C45</f>
        <v>Nonferrous Metal (except Aluminum) Smelting and Refining</v>
      </c>
      <c r="C11" s="28">
        <f>exio_usa!D45</f>
        <v>0.95200977870694903</v>
      </c>
      <c r="D11" s="28">
        <f>exio_usa!E45</f>
        <v>0.95200977870694903</v>
      </c>
      <c r="E11" s="28">
        <f>exio_usa!F45</f>
        <v>0.95200977870694903</v>
      </c>
      <c r="F11" s="28">
        <f>exio_usa!G45</f>
        <v>0.95200977870694903</v>
      </c>
      <c r="G11" s="28">
        <f>exio_usa!H45</f>
        <v>0.95200977870694903</v>
      </c>
      <c r="H11" s="28">
        <f>exio_usa!I45</f>
        <v>0.91188541832382797</v>
      </c>
      <c r="I11" s="28">
        <f>exio_usa!J45</f>
        <v>0.90542002153861501</v>
      </c>
      <c r="J11" s="28">
        <f>exio_usa!K45</f>
        <v>0.81225200582322299</v>
      </c>
      <c r="K11" s="28">
        <f>exio_usa!L45</f>
        <v>0.90874200468859301</v>
      </c>
      <c r="L11" s="28">
        <f>exio_usa!M45</f>
        <v>0.98460249995958704</v>
      </c>
      <c r="M11" s="28">
        <f>exio_usa!N45</f>
        <v>0.98460249995958704</v>
      </c>
      <c r="N11" s="28">
        <f>exio_usa!O45</f>
        <v>0.98460249995958704</v>
      </c>
      <c r="O11" s="28">
        <f>exio_usa!P45</f>
        <v>0</v>
      </c>
      <c r="P11" s="28">
        <f>exio_usa!Q45</f>
        <v>0</v>
      </c>
      <c r="Q11" s="28">
        <f>exio_usa!R45</f>
        <v>0</v>
      </c>
      <c r="R11" s="28">
        <f>exio_usa!S45</f>
        <v>0</v>
      </c>
      <c r="S11" s="28">
        <f>exio_usa!T45</f>
        <v>0</v>
      </c>
      <c r="T11" s="28">
        <f>exio_usa!U45</f>
        <v>0</v>
      </c>
    </row>
    <row r="12" spans="1:20" x14ac:dyDescent="0.3">
      <c r="A12" s="28" t="str">
        <f>exio_usa!B46</f>
        <v>331420</v>
      </c>
      <c r="B12" s="28" t="str">
        <f>exio_usa!C46</f>
        <v>Copper rolling, drawing, extruding and alloying</v>
      </c>
      <c r="C12" s="28">
        <f>exio_usa!D46</f>
        <v>1</v>
      </c>
      <c r="D12" s="28">
        <f>exio_usa!E46</f>
        <v>1</v>
      </c>
      <c r="E12" s="28">
        <f>exio_usa!F46</f>
        <v>1</v>
      </c>
      <c r="F12" s="28">
        <f>exio_usa!G46</f>
        <v>1</v>
      </c>
      <c r="G12" s="28">
        <f>exio_usa!H46</f>
        <v>1</v>
      </c>
      <c r="H12" s="28">
        <f>exio_usa!I46</f>
        <v>1</v>
      </c>
      <c r="I12" s="28">
        <f>exio_usa!J46</f>
        <v>0.99959212142745102</v>
      </c>
      <c r="J12" s="28">
        <f>exio_usa!K46</f>
        <v>1</v>
      </c>
      <c r="K12" s="28">
        <f>exio_usa!L46</f>
        <v>1</v>
      </c>
      <c r="L12" s="28">
        <f>exio_usa!M46</f>
        <v>0.99517688048449904</v>
      </c>
      <c r="M12" s="28">
        <f>exio_usa!N46</f>
        <v>0.99517688048449904</v>
      </c>
      <c r="N12" s="28">
        <f>exio_usa!O46</f>
        <v>0.99517688048449904</v>
      </c>
      <c r="O12" s="28">
        <f>exio_usa!P46</f>
        <v>0</v>
      </c>
      <c r="P12" s="28">
        <f>exio_usa!Q46</f>
        <v>0</v>
      </c>
      <c r="Q12" s="28">
        <f>exio_usa!R46</f>
        <v>0</v>
      </c>
      <c r="R12" s="28">
        <f>exio_usa!S46</f>
        <v>0</v>
      </c>
      <c r="S12" s="28">
        <f>exio_usa!T46</f>
        <v>0</v>
      </c>
      <c r="T12" s="28">
        <f>exio_usa!U46</f>
        <v>0</v>
      </c>
    </row>
    <row r="13" spans="1:20" x14ac:dyDescent="0.3">
      <c r="A13" s="28" t="str">
        <f>exio_usa!B47</f>
        <v>331490</v>
      </c>
      <c r="B13" s="28" t="str">
        <f>exio_usa!C47</f>
        <v>Nonferrous metal (except copper and aluminum) rolling, drawing, extruding and alloying</v>
      </c>
      <c r="C13" s="28">
        <f>exio_usa!D47</f>
        <v>1</v>
      </c>
      <c r="D13" s="28">
        <f>exio_usa!E47</f>
        <v>1</v>
      </c>
      <c r="E13" s="28">
        <f>exio_usa!F47</f>
        <v>1</v>
      </c>
      <c r="F13" s="28">
        <f>exio_usa!G47</f>
        <v>1</v>
      </c>
      <c r="G13" s="28">
        <f>exio_usa!H47</f>
        <v>1</v>
      </c>
      <c r="H13" s="28">
        <f>exio_usa!I47</f>
        <v>0.99949496003205796</v>
      </c>
      <c r="I13" s="28">
        <f>exio_usa!J47</f>
        <v>0.99996338425751496</v>
      </c>
      <c r="J13" s="28">
        <f>exio_usa!K47</f>
        <v>0.99974574415004602</v>
      </c>
      <c r="K13" s="28">
        <f>exio_usa!L47</f>
        <v>0.99996712399807097</v>
      </c>
      <c r="L13" s="28">
        <f>exio_usa!M47</f>
        <v>0.99992430312491298</v>
      </c>
      <c r="M13" s="28">
        <f>exio_usa!N47</f>
        <v>0.99992430312491298</v>
      </c>
      <c r="N13" s="28">
        <f>exio_usa!O47</f>
        <v>0.99992430312491298</v>
      </c>
      <c r="O13" s="28">
        <f>exio_usa!P47</f>
        <v>0</v>
      </c>
      <c r="P13" s="28">
        <f>exio_usa!Q47</f>
        <v>0</v>
      </c>
      <c r="Q13" s="28">
        <f>exio_usa!R47</f>
        <v>0</v>
      </c>
      <c r="R13" s="28">
        <f>exio_usa!S47</f>
        <v>0</v>
      </c>
      <c r="S13" s="28">
        <f>exio_usa!T47</f>
        <v>0</v>
      </c>
      <c r="T13" s="28">
        <f>exio_usa!U47</f>
        <v>0</v>
      </c>
    </row>
    <row r="14" spans="1:20" x14ac:dyDescent="0.3">
      <c r="A14" s="28" t="str">
        <f>exio_usa!B48</f>
        <v>331510</v>
      </c>
      <c r="B14" s="28" t="str">
        <f>exio_usa!C48</f>
        <v>Ferrous metal foundries</v>
      </c>
      <c r="C14" s="28">
        <f>exio_usa!D48</f>
        <v>0.94166040230902204</v>
      </c>
      <c r="D14" s="28">
        <f>exio_usa!E48</f>
        <v>0.94166040230902204</v>
      </c>
      <c r="E14" s="28">
        <f>exio_usa!F48</f>
        <v>0.94166040230902204</v>
      </c>
      <c r="F14" s="28">
        <f>exio_usa!G48</f>
        <v>0.94166040230902204</v>
      </c>
      <c r="G14" s="28">
        <f>exio_usa!H48</f>
        <v>0.94166040230902204</v>
      </c>
      <c r="H14" s="28">
        <f>exio_usa!I48</f>
        <v>0.87138156437019998</v>
      </c>
      <c r="I14" s="28">
        <f>exio_usa!J48</f>
        <v>0.86927271702207298</v>
      </c>
      <c r="J14" s="28">
        <f>exio_usa!K48</f>
        <v>0.81809329894973004</v>
      </c>
      <c r="K14" s="28">
        <f>exio_usa!L48</f>
        <v>0.89771421948548102</v>
      </c>
      <c r="L14" s="28">
        <f>exio_usa!M48</f>
        <v>0.95978881465296295</v>
      </c>
      <c r="M14" s="28">
        <f>exio_usa!N48</f>
        <v>0.95978881465296295</v>
      </c>
      <c r="N14" s="28">
        <f>exio_usa!O48</f>
        <v>0.95978881465296295</v>
      </c>
      <c r="O14" s="28">
        <f>exio_usa!P48</f>
        <v>0</v>
      </c>
      <c r="P14" s="28">
        <f>exio_usa!Q48</f>
        <v>0</v>
      </c>
      <c r="Q14" s="28">
        <f>exio_usa!R48</f>
        <v>0</v>
      </c>
      <c r="R14" s="28">
        <f>exio_usa!S48</f>
        <v>0</v>
      </c>
      <c r="S14" s="28">
        <f>exio_usa!T48</f>
        <v>0</v>
      </c>
      <c r="T14" s="28">
        <f>exio_usa!U48</f>
        <v>0</v>
      </c>
    </row>
    <row r="15" spans="1:20" x14ac:dyDescent="0.3">
      <c r="A15" s="28" t="str">
        <f>exio_usa!B49</f>
        <v>331520</v>
      </c>
      <c r="B15" s="28" t="str">
        <f>exio_usa!C49</f>
        <v>Nonferrous metal foundries</v>
      </c>
      <c r="C15" s="28">
        <f>exio_usa!D49</f>
        <v>1</v>
      </c>
      <c r="D15" s="28">
        <f>exio_usa!E49</f>
        <v>1</v>
      </c>
      <c r="E15" s="28">
        <f>exio_usa!F49</f>
        <v>1</v>
      </c>
      <c r="F15" s="28">
        <f>exio_usa!G49</f>
        <v>1</v>
      </c>
      <c r="G15" s="28">
        <f>exio_usa!H49</f>
        <v>1</v>
      </c>
      <c r="H15" s="28">
        <f>exio_usa!I49</f>
        <v>0.99949496003205796</v>
      </c>
      <c r="I15" s="28">
        <f>exio_usa!J49</f>
        <v>0.99996338425751496</v>
      </c>
      <c r="J15" s="28">
        <f>exio_usa!K49</f>
        <v>0.99974574415004602</v>
      </c>
      <c r="K15" s="28">
        <f>exio_usa!L49</f>
        <v>0.99996712399807097</v>
      </c>
      <c r="L15" s="28">
        <f>exio_usa!M49</f>
        <v>0.99992430312491298</v>
      </c>
      <c r="M15" s="28">
        <f>exio_usa!N49</f>
        <v>0.99992430312491298</v>
      </c>
      <c r="N15" s="28">
        <f>exio_usa!O49</f>
        <v>0.99992430312491298</v>
      </c>
      <c r="O15" s="28">
        <f>exio_usa!P49</f>
        <v>0</v>
      </c>
      <c r="P15" s="28">
        <f>exio_usa!Q49</f>
        <v>0</v>
      </c>
      <c r="Q15" s="28">
        <f>exio_usa!R49</f>
        <v>0</v>
      </c>
      <c r="R15" s="28">
        <f>exio_usa!S49</f>
        <v>0</v>
      </c>
      <c r="S15" s="28">
        <f>exio_usa!T49</f>
        <v>0</v>
      </c>
      <c r="T15" s="28">
        <f>exio_usa!U49</f>
        <v>0</v>
      </c>
    </row>
    <row r="16" spans="1:20" x14ac:dyDescent="0.3">
      <c r="A16" s="28" t="str">
        <f>exio_usa!B50</f>
        <v>332114</v>
      </c>
      <c r="B16" s="28" t="str">
        <f>exio_usa!C50</f>
        <v>Custom roll forming</v>
      </c>
      <c r="C16" s="28">
        <f>exio_usa!D50</f>
        <v>0.94166040230902204</v>
      </c>
      <c r="D16" s="28">
        <f>exio_usa!E50</f>
        <v>0.94166040230902204</v>
      </c>
      <c r="E16" s="28">
        <f>exio_usa!F50</f>
        <v>0.94166040230902204</v>
      </c>
      <c r="F16" s="28">
        <f>exio_usa!G50</f>
        <v>0.94166040230902204</v>
      </c>
      <c r="G16" s="28">
        <f>exio_usa!H50</f>
        <v>0.94166040230902204</v>
      </c>
      <c r="H16" s="28">
        <f>exio_usa!I50</f>
        <v>0.87138156437019998</v>
      </c>
      <c r="I16" s="28">
        <f>exio_usa!J50</f>
        <v>0.86927271702207298</v>
      </c>
      <c r="J16" s="28">
        <f>exio_usa!K50</f>
        <v>0.81809329894973004</v>
      </c>
      <c r="K16" s="28">
        <f>exio_usa!L50</f>
        <v>0.89771421948548102</v>
      </c>
      <c r="L16" s="28">
        <f>exio_usa!M50</f>
        <v>0.95978881465296295</v>
      </c>
      <c r="M16" s="28">
        <f>exio_usa!N50</f>
        <v>0.95978881465296295</v>
      </c>
      <c r="N16" s="28">
        <f>exio_usa!O50</f>
        <v>0.95978881465296295</v>
      </c>
      <c r="O16" s="28">
        <f>exio_usa!P50</f>
        <v>0</v>
      </c>
      <c r="P16" s="28">
        <f>exio_usa!Q50</f>
        <v>0</v>
      </c>
      <c r="Q16" s="28">
        <f>exio_usa!R50</f>
        <v>0</v>
      </c>
      <c r="R16" s="28">
        <f>exio_usa!S50</f>
        <v>0</v>
      </c>
      <c r="S16" s="28">
        <f>exio_usa!T50</f>
        <v>0</v>
      </c>
      <c r="T16" s="28">
        <f>exio_usa!U50</f>
        <v>0</v>
      </c>
    </row>
    <row r="17" spans="1:20" x14ac:dyDescent="0.3">
      <c r="A17" s="28" t="str">
        <f>exio_usa!B51</f>
        <v>33211A</v>
      </c>
      <c r="B17" s="28" t="str">
        <f>exio_usa!C51</f>
        <v>All other forging, stamping, and sintering</v>
      </c>
      <c r="C17" s="28">
        <f>exio_usa!D51</f>
        <v>0.94166040230902204</v>
      </c>
      <c r="D17" s="28">
        <f>exio_usa!E51</f>
        <v>0.94166040230902204</v>
      </c>
      <c r="E17" s="28">
        <f>exio_usa!F51</f>
        <v>0.94166040230902204</v>
      </c>
      <c r="F17" s="28">
        <f>exio_usa!G51</f>
        <v>0.94166040230902204</v>
      </c>
      <c r="G17" s="28">
        <f>exio_usa!H51</f>
        <v>0.94166040230902204</v>
      </c>
      <c r="H17" s="28">
        <f>exio_usa!I51</f>
        <v>0.87138156437019998</v>
      </c>
      <c r="I17" s="28">
        <f>exio_usa!J51</f>
        <v>0.86927271702207298</v>
      </c>
      <c r="J17" s="28">
        <f>exio_usa!K51</f>
        <v>0.81809329894973004</v>
      </c>
      <c r="K17" s="28">
        <f>exio_usa!L51</f>
        <v>0.89771421948548102</v>
      </c>
      <c r="L17" s="28">
        <f>exio_usa!M51</f>
        <v>0.95978881465296295</v>
      </c>
      <c r="M17" s="28">
        <f>exio_usa!N51</f>
        <v>0.95978881465296295</v>
      </c>
      <c r="N17" s="28">
        <f>exio_usa!O51</f>
        <v>0.95978881465296295</v>
      </c>
      <c r="O17" s="28">
        <f>exio_usa!P51</f>
        <v>0</v>
      </c>
      <c r="P17" s="28">
        <f>exio_usa!Q51</f>
        <v>0</v>
      </c>
      <c r="Q17" s="28">
        <f>exio_usa!R51</f>
        <v>0</v>
      </c>
      <c r="R17" s="28">
        <f>exio_usa!S51</f>
        <v>0</v>
      </c>
      <c r="S17" s="28">
        <f>exio_usa!T51</f>
        <v>0</v>
      </c>
      <c r="T17" s="28">
        <f>exio_usa!U51</f>
        <v>0</v>
      </c>
    </row>
    <row r="18" spans="1:20" x14ac:dyDescent="0.3">
      <c r="A18" s="28" t="str">
        <f>exio_usa!B52</f>
        <v>332119</v>
      </c>
      <c r="B18" s="28" t="str">
        <f>exio_usa!C52</f>
        <v>Metal crown, closure, and other metal stamping (except automotive)</v>
      </c>
      <c r="C18" s="28">
        <f>exio_usa!D52</f>
        <v>0.94166040230902204</v>
      </c>
      <c r="D18" s="28">
        <f>exio_usa!E52</f>
        <v>0.94166040230902204</v>
      </c>
      <c r="E18" s="28">
        <f>exio_usa!F52</f>
        <v>0.94166040230902204</v>
      </c>
      <c r="F18" s="28">
        <f>exio_usa!G52</f>
        <v>0.94166040230902204</v>
      </c>
      <c r="G18" s="28">
        <f>exio_usa!H52</f>
        <v>0.94166040230902204</v>
      </c>
      <c r="H18" s="28">
        <f>exio_usa!I52</f>
        <v>0.87138156437019998</v>
      </c>
      <c r="I18" s="28">
        <f>exio_usa!J52</f>
        <v>0.86927271702207298</v>
      </c>
      <c r="J18" s="28">
        <f>exio_usa!K52</f>
        <v>0.81809329894973004</v>
      </c>
      <c r="K18" s="28">
        <f>exio_usa!L52</f>
        <v>0.89771421948548102</v>
      </c>
      <c r="L18" s="28">
        <f>exio_usa!M52</f>
        <v>0.95978881465296295</v>
      </c>
      <c r="M18" s="28">
        <f>exio_usa!N52</f>
        <v>0.95978881465296295</v>
      </c>
      <c r="N18" s="28">
        <f>exio_usa!O52</f>
        <v>0.95978881465296295</v>
      </c>
      <c r="O18" s="28">
        <f>exio_usa!P52</f>
        <v>0</v>
      </c>
      <c r="P18" s="28">
        <f>exio_usa!Q52</f>
        <v>0</v>
      </c>
      <c r="Q18" s="28">
        <f>exio_usa!R52</f>
        <v>0</v>
      </c>
      <c r="R18" s="28">
        <f>exio_usa!S52</f>
        <v>0</v>
      </c>
      <c r="S18" s="28">
        <f>exio_usa!T52</f>
        <v>0</v>
      </c>
      <c r="T18" s="28">
        <f>exio_usa!U52</f>
        <v>0</v>
      </c>
    </row>
    <row r="19" spans="1:20" x14ac:dyDescent="0.3">
      <c r="A19" s="28" t="str">
        <f>exio_usa!B53</f>
        <v>325211</v>
      </c>
      <c r="B19" s="28" t="str">
        <f>exio_usa!C53</f>
        <v>Plastics material and resin manufacturing</v>
      </c>
      <c r="C19" s="28">
        <f>exio_usa!D53</f>
        <v>0</v>
      </c>
      <c r="D19" s="28">
        <f>exio_usa!E53</f>
        <v>0</v>
      </c>
      <c r="E19" s="28">
        <f>exio_usa!F53</f>
        <v>0</v>
      </c>
      <c r="F19" s="28">
        <f>exio_usa!G53</f>
        <v>0</v>
      </c>
      <c r="G19" s="28">
        <f>exio_usa!H53</f>
        <v>0</v>
      </c>
      <c r="H19" s="28">
        <f>exio_usa!I53</f>
        <v>0.8</v>
      </c>
      <c r="I19" s="28">
        <f>exio_usa!J53</f>
        <v>0.8</v>
      </c>
      <c r="J19" s="28">
        <f>exio_usa!K53</f>
        <v>0.8</v>
      </c>
      <c r="K19" s="28">
        <f>exio_usa!L53</f>
        <v>0.8</v>
      </c>
      <c r="L19" s="28">
        <f>exio_usa!M53</f>
        <v>0.7</v>
      </c>
      <c r="M19" s="28">
        <f>exio_usa!N53</f>
        <v>0.7</v>
      </c>
      <c r="N19" s="28">
        <f>exio_usa!O53</f>
        <v>0.7</v>
      </c>
      <c r="O19" s="28">
        <f>exio_usa!P53</f>
        <v>0</v>
      </c>
      <c r="P19" s="28">
        <f>exio_usa!Q53</f>
        <v>0.85</v>
      </c>
      <c r="Q19" s="28">
        <f>exio_usa!R53</f>
        <v>0</v>
      </c>
      <c r="R19" s="28">
        <f>exio_usa!S53</f>
        <v>0</v>
      </c>
      <c r="S19" s="28">
        <f>exio_usa!T53</f>
        <v>0</v>
      </c>
      <c r="T19" s="28">
        <f>exio_usa!U53</f>
        <v>0</v>
      </c>
    </row>
    <row r="20" spans="1:20" x14ac:dyDescent="0.3">
      <c r="A20" s="28" t="str">
        <f>exio_usa!B54</f>
        <v>3252A0</v>
      </c>
      <c r="B20" s="28" t="str">
        <f>exio_usa!C54</f>
        <v>Synthetic rubber and artificial and synthetic fibers and filaments manufacturing</v>
      </c>
      <c r="C20" s="28">
        <f>exio_usa!D54</f>
        <v>0</v>
      </c>
      <c r="D20" s="28">
        <f>exio_usa!E54</f>
        <v>0</v>
      </c>
      <c r="E20" s="28">
        <f>exio_usa!F54</f>
        <v>0</v>
      </c>
      <c r="F20" s="28">
        <f>exio_usa!G54</f>
        <v>0</v>
      </c>
      <c r="G20" s="28">
        <f>exio_usa!H54</f>
        <v>0</v>
      </c>
      <c r="H20" s="28">
        <f>exio_usa!I54</f>
        <v>0.8</v>
      </c>
      <c r="I20" s="28">
        <f>exio_usa!J54</f>
        <v>0.8</v>
      </c>
      <c r="J20" s="28">
        <f>exio_usa!K54</f>
        <v>0.8</v>
      </c>
      <c r="K20" s="28">
        <f>exio_usa!L54</f>
        <v>0.8</v>
      </c>
      <c r="L20" s="28">
        <f>exio_usa!M54</f>
        <v>0.7</v>
      </c>
      <c r="M20" s="28">
        <f>exio_usa!N54</f>
        <v>0.7</v>
      </c>
      <c r="N20" s="28">
        <f>exio_usa!O54</f>
        <v>0.7</v>
      </c>
      <c r="O20" s="28">
        <f>exio_usa!P54</f>
        <v>0</v>
      </c>
      <c r="P20" s="28">
        <f>exio_usa!Q54</f>
        <v>0.85</v>
      </c>
      <c r="Q20" s="28">
        <f>exio_usa!R54</f>
        <v>0</v>
      </c>
      <c r="R20" s="28">
        <f>exio_usa!S54</f>
        <v>0</v>
      </c>
      <c r="S20" s="28">
        <f>exio_usa!T54</f>
        <v>0</v>
      </c>
      <c r="T20" s="28">
        <f>exio_usa!U54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2022-03-16T11:33:23Z</dcterms:modified>
</cp:coreProperties>
</file>