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Phys.assays\"/>
    </mc:Choice>
  </mc:AlternateContent>
  <xr:revisionPtr revIDLastSave="0" documentId="13_ncr:1_{F855EC9C-4F3F-4218-A9AE-4F965C3DCD13}" xr6:coauthVersionLast="41" xr6:coauthVersionMax="41" xr10:uidLastSave="{00000000-0000-0000-0000-000000000000}"/>
  <bookViews>
    <workbookView xWindow="-120" yWindow="-120" windowWidth="24240" windowHeight="13140" xr2:uid="{E167A34B-14A7-4443-B290-3C517896FDA9}"/>
  </bookViews>
  <sheets>
    <sheet name="Master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5" i="1" l="1"/>
  <c r="Q175" i="1"/>
  <c r="S175" i="1"/>
  <c r="S166" i="1"/>
  <c r="S167" i="1"/>
  <c r="S168" i="1"/>
  <c r="S169" i="1"/>
  <c r="S170" i="1"/>
  <c r="S171" i="1"/>
  <c r="S172" i="1"/>
  <c r="S173" i="1"/>
  <c r="S174" i="1"/>
  <c r="S176" i="1"/>
  <c r="Q166" i="1"/>
  <c r="R166" i="1"/>
  <c r="R167" i="1"/>
  <c r="R168" i="1"/>
  <c r="R169" i="1"/>
  <c r="R170" i="1"/>
  <c r="R171" i="1"/>
  <c r="R172" i="1"/>
  <c r="R173" i="1"/>
  <c r="R174" i="1"/>
  <c r="R176" i="1"/>
  <c r="R165" i="1"/>
  <c r="Q167" i="1"/>
  <c r="Q168" i="1"/>
  <c r="Q169" i="1"/>
  <c r="Q170" i="1"/>
  <c r="Q171" i="1"/>
  <c r="Q172" i="1"/>
  <c r="Q173" i="1"/>
  <c r="Q174" i="1"/>
  <c r="Q176" i="1"/>
  <c r="Q165" i="1"/>
  <c r="U176" i="1"/>
  <c r="U175" i="1"/>
  <c r="U174" i="1"/>
  <c r="U173" i="1"/>
  <c r="U172" i="1"/>
  <c r="U171" i="1"/>
  <c r="U170" i="1"/>
  <c r="U169" i="1"/>
  <c r="U168" i="1"/>
  <c r="U167" i="1"/>
  <c r="U166" i="1"/>
  <c r="Q152" i="1" l="1"/>
  <c r="R163" i="1"/>
  <c r="S163" i="1"/>
  <c r="R31" i="1"/>
  <c r="S31" i="1"/>
  <c r="U73" i="1"/>
  <c r="S165" i="1"/>
  <c r="Q164" i="1"/>
  <c r="R164" i="1"/>
  <c r="S164" i="1" s="1"/>
  <c r="Q163" i="1"/>
  <c r="Q162" i="1"/>
  <c r="R162" i="1" s="1"/>
  <c r="S162" i="1" s="1"/>
  <c r="Q161" i="1"/>
  <c r="R161" i="1" s="1"/>
  <c r="S161" i="1" s="1"/>
  <c r="Q160" i="1"/>
  <c r="R160" i="1" s="1"/>
  <c r="S160" i="1" s="1"/>
  <c r="Q159" i="1"/>
  <c r="R159" i="1"/>
  <c r="S159" i="1" s="1"/>
  <c r="Q158" i="1"/>
  <c r="R158" i="1" s="1"/>
  <c r="S158" i="1" s="1"/>
  <c r="Q157" i="1"/>
  <c r="R157" i="1" s="1"/>
  <c r="S157" i="1" s="1"/>
  <c r="Q156" i="1"/>
  <c r="R156" i="1"/>
  <c r="S156" i="1" s="1"/>
  <c r="Q155" i="1"/>
  <c r="R155" i="1" s="1"/>
  <c r="S155" i="1" s="1"/>
  <c r="Q154" i="1"/>
  <c r="R154" i="1" s="1"/>
  <c r="S154" i="1" s="1"/>
  <c r="Q153" i="1"/>
  <c r="R153" i="1" s="1"/>
  <c r="S153" i="1" s="1"/>
  <c r="R152" i="1"/>
  <c r="S152" i="1" s="1"/>
  <c r="Q151" i="1"/>
  <c r="R151" i="1" s="1"/>
  <c r="S151" i="1" s="1"/>
  <c r="Q150" i="1"/>
  <c r="R150" i="1" s="1"/>
  <c r="S150" i="1" s="1"/>
  <c r="Q149" i="1"/>
  <c r="R149" i="1" s="1"/>
  <c r="S149" i="1" s="1"/>
  <c r="Q148" i="1"/>
  <c r="R148" i="1"/>
  <c r="S148" i="1" s="1"/>
  <c r="Q147" i="1"/>
  <c r="R147" i="1" s="1"/>
  <c r="S147" i="1" s="1"/>
  <c r="Q146" i="1"/>
  <c r="R146" i="1" s="1"/>
  <c r="S146" i="1" s="1"/>
  <c r="Q145" i="1"/>
  <c r="R145" i="1" s="1"/>
  <c r="S145" i="1" s="1"/>
  <c r="Q144" i="1"/>
  <c r="R144" i="1"/>
  <c r="S144" i="1" s="1"/>
  <c r="Q143" i="1"/>
  <c r="R143" i="1" s="1"/>
  <c r="S143" i="1" s="1"/>
  <c r="Q142" i="1"/>
  <c r="R142" i="1" s="1"/>
  <c r="S142" i="1" s="1"/>
  <c r="Q141" i="1"/>
  <c r="R141" i="1"/>
  <c r="S141" i="1" s="1"/>
  <c r="Q140" i="1"/>
  <c r="R140" i="1"/>
  <c r="S140" i="1" s="1"/>
  <c r="Q139" i="1"/>
  <c r="R139" i="1" s="1"/>
  <c r="S139" i="1" s="1"/>
  <c r="Q138" i="1"/>
  <c r="R138" i="1" s="1"/>
  <c r="S138" i="1" s="1"/>
  <c r="Q137" i="1"/>
  <c r="R137" i="1"/>
  <c r="S137" i="1" s="1"/>
  <c r="Q136" i="1"/>
  <c r="R136" i="1"/>
  <c r="S136" i="1" s="1"/>
  <c r="Q135" i="1"/>
  <c r="R135" i="1"/>
  <c r="S135" i="1" s="1"/>
  <c r="Q134" i="1"/>
  <c r="R134" i="1" s="1"/>
  <c r="S134" i="1" s="1"/>
  <c r="Q133" i="1"/>
  <c r="R133" i="1"/>
  <c r="S133" i="1" s="1"/>
  <c r="Q132" i="1"/>
  <c r="R132" i="1" s="1"/>
  <c r="S132" i="1" s="1"/>
  <c r="Q131" i="1"/>
  <c r="R131" i="1" s="1"/>
  <c r="S131" i="1" s="1"/>
  <c r="Q130" i="1"/>
  <c r="R130" i="1"/>
  <c r="S130" i="1" s="1"/>
  <c r="Q129" i="1"/>
  <c r="R129" i="1" s="1"/>
  <c r="S129" i="1" s="1"/>
  <c r="Q128" i="1"/>
  <c r="R128" i="1"/>
  <c r="S128" i="1" s="1"/>
  <c r="Q127" i="1"/>
  <c r="R127" i="1"/>
  <c r="S127" i="1" s="1"/>
  <c r="Q126" i="1"/>
  <c r="R126" i="1"/>
  <c r="S126" i="1" s="1"/>
  <c r="Q125" i="1"/>
  <c r="R125" i="1"/>
  <c r="S125" i="1" s="1"/>
  <c r="Q124" i="1"/>
  <c r="R124" i="1"/>
  <c r="S124" i="1"/>
  <c r="Q123" i="1"/>
  <c r="R123" i="1" s="1"/>
  <c r="S123" i="1" s="1"/>
  <c r="Q122" i="1"/>
  <c r="R122" i="1" s="1"/>
  <c r="S122" i="1" s="1"/>
  <c r="Q121" i="1"/>
  <c r="R121" i="1"/>
  <c r="S121" i="1" s="1"/>
  <c r="Q120" i="1"/>
  <c r="R120" i="1"/>
  <c r="S120" i="1" s="1"/>
  <c r="Q119" i="1"/>
  <c r="R119" i="1" s="1"/>
  <c r="S119" i="1" s="1"/>
  <c r="Q118" i="1"/>
  <c r="R118" i="1" s="1"/>
  <c r="S118" i="1" s="1"/>
  <c r="Q117" i="1"/>
  <c r="R117" i="1" s="1"/>
  <c r="S117" i="1" s="1"/>
  <c r="Q116" i="1"/>
  <c r="R116" i="1" s="1"/>
  <c r="S116" i="1" s="1"/>
  <c r="Q115" i="1"/>
  <c r="R115" i="1" s="1"/>
  <c r="S115" i="1" s="1"/>
  <c r="Q114" i="1"/>
  <c r="R114" i="1"/>
  <c r="S114" i="1"/>
  <c r="Q113" i="1"/>
  <c r="R113" i="1" s="1"/>
  <c r="S113" i="1" s="1"/>
  <c r="Q112" i="1"/>
  <c r="R112" i="1" s="1"/>
  <c r="S112" i="1" s="1"/>
  <c r="Q111" i="1"/>
  <c r="R111" i="1"/>
  <c r="S111" i="1"/>
  <c r="Q110" i="1"/>
  <c r="R110" i="1"/>
  <c r="S110" i="1"/>
  <c r="Q109" i="1"/>
  <c r="R109" i="1"/>
  <c r="S109" i="1" s="1"/>
  <c r="Q108" i="1"/>
  <c r="R108" i="1" s="1"/>
  <c r="S108" i="1" s="1"/>
  <c r="Q107" i="1"/>
  <c r="R107" i="1" s="1"/>
  <c r="S107" i="1" s="1"/>
  <c r="Q106" i="1"/>
  <c r="R106" i="1" s="1"/>
  <c r="S106" i="1" s="1"/>
  <c r="Q105" i="1"/>
  <c r="R105" i="1" s="1"/>
  <c r="S105" i="1" s="1"/>
  <c r="Q104" i="1"/>
  <c r="R104" i="1" s="1"/>
  <c r="S104" i="1" s="1"/>
  <c r="Q103" i="1"/>
  <c r="R103" i="1" s="1"/>
  <c r="S103" i="1" s="1"/>
  <c r="Q102" i="1"/>
  <c r="R102" i="1" s="1"/>
  <c r="S102" i="1" s="1"/>
  <c r="Q101" i="1"/>
  <c r="R101" i="1"/>
  <c r="S101" i="1"/>
  <c r="Q100" i="1"/>
  <c r="R100" i="1"/>
  <c r="S100" i="1" s="1"/>
  <c r="Q99" i="1"/>
  <c r="R99" i="1" s="1"/>
  <c r="S99" i="1" s="1"/>
  <c r="Q98" i="1"/>
  <c r="R98" i="1" s="1"/>
  <c r="S98" i="1" s="1"/>
  <c r="Q97" i="1"/>
  <c r="R97" i="1" s="1"/>
  <c r="S97" i="1" s="1"/>
  <c r="Q96" i="1"/>
  <c r="R96" i="1" s="1"/>
  <c r="S96" i="1" s="1"/>
  <c r="Q95" i="1"/>
  <c r="R95" i="1"/>
  <c r="S95" i="1"/>
  <c r="Q94" i="1"/>
  <c r="R94" i="1" s="1"/>
  <c r="S94" i="1" s="1"/>
  <c r="Q93" i="1"/>
  <c r="R93" i="1" s="1"/>
  <c r="S93" i="1" s="1"/>
  <c r="Q92" i="1"/>
  <c r="R92" i="1"/>
  <c r="S92" i="1"/>
  <c r="Q91" i="1"/>
  <c r="R91" i="1" s="1"/>
  <c r="S91" i="1" s="1"/>
  <c r="Q90" i="1"/>
  <c r="R90" i="1"/>
  <c r="S90" i="1"/>
  <c r="Q89" i="1"/>
  <c r="R89" i="1" s="1"/>
  <c r="S89" i="1" s="1"/>
  <c r="Q88" i="1"/>
  <c r="R88" i="1"/>
  <c r="S88" i="1" s="1"/>
  <c r="Q87" i="1"/>
  <c r="R87" i="1" s="1"/>
  <c r="S87" i="1" s="1"/>
  <c r="Q86" i="1"/>
  <c r="R86" i="1"/>
  <c r="S86" i="1" s="1"/>
  <c r="S3" i="1" l="1"/>
  <c r="S4" i="1"/>
  <c r="S5" i="1"/>
  <c r="S6" i="1"/>
  <c r="S7" i="1"/>
  <c r="S8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2" i="1"/>
  <c r="W60" i="1" l="1"/>
  <c r="W49" i="1"/>
  <c r="W4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5" i="1"/>
  <c r="U11" i="1"/>
  <c r="U12" i="1"/>
  <c r="U13" i="1"/>
  <c r="U14" i="1"/>
  <c r="U15" i="1"/>
  <c r="U10" i="1"/>
  <c r="U3" i="1"/>
  <c r="U4" i="1"/>
  <c r="U5" i="1"/>
  <c r="U6" i="1"/>
  <c r="U7" i="1"/>
  <c r="U8" i="1"/>
  <c r="U2" i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/>
  <c r="Q77" i="1"/>
  <c r="R77" i="1"/>
  <c r="Q76" i="1"/>
  <c r="R76" i="1" s="1"/>
  <c r="Q75" i="1"/>
  <c r="R75" i="1" s="1"/>
  <c r="Q74" i="1"/>
  <c r="R74" i="1" s="1"/>
  <c r="Q73" i="1"/>
  <c r="R73" i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/>
  <c r="Q36" i="1" l="1"/>
  <c r="R36" i="1" s="1"/>
  <c r="Q2" i="1"/>
  <c r="R2" i="1" s="1"/>
  <c r="Q46" i="1" l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5" i="1"/>
  <c r="R35" i="1" s="1"/>
  <c r="Q34" i="1"/>
  <c r="R34" i="1" s="1"/>
  <c r="Q33" i="1"/>
  <c r="R33" i="1" s="1"/>
  <c r="Q32" i="1"/>
  <c r="R32" i="1" s="1"/>
  <c r="Q31" i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</calcChain>
</file>

<file path=xl/sharedStrings.xml><?xml version="1.0" encoding="utf-8"?>
<sst xmlns="http://schemas.openxmlformats.org/spreadsheetml/2006/main" count="1015" uniqueCount="152">
  <si>
    <t>Date.fixed</t>
  </si>
  <si>
    <t>Exprmt.Day</t>
  </si>
  <si>
    <t>Tank.ID</t>
  </si>
  <si>
    <t>Treatment</t>
  </si>
  <si>
    <t>Box.ID</t>
  </si>
  <si>
    <t>Box.position</t>
  </si>
  <si>
    <t>Orig.Tube.ID</t>
  </si>
  <si>
    <t>Date.Homogen.</t>
  </si>
  <si>
    <t>NEW.Tube.ID</t>
  </si>
  <si>
    <t>µl.Total.Homog.Volume</t>
  </si>
  <si>
    <t>µl.Total.protein</t>
  </si>
  <si>
    <t>µl.TAC</t>
  </si>
  <si>
    <t>µl.Lipid.perox</t>
  </si>
  <si>
    <t>wt.dish.EMPTY</t>
  </si>
  <si>
    <t>wt.dish.DRY.SAMPLE</t>
  </si>
  <si>
    <t>wt.dish.POST.IGNITION</t>
  </si>
  <si>
    <t>AFDW</t>
  </si>
  <si>
    <t>Dil.factor.Total.Protein</t>
  </si>
  <si>
    <t>Dil.factor.TAC</t>
  </si>
  <si>
    <t>Dil.factor.Lipid.perox</t>
  </si>
  <si>
    <t>NOTES</t>
  </si>
  <si>
    <t>Day4</t>
  </si>
  <si>
    <t>AHM</t>
  </si>
  <si>
    <t>Sam Gurr 2019 Thresholds Geoduck BOX #1</t>
  </si>
  <si>
    <t>B1</t>
  </si>
  <si>
    <t>EHM</t>
  </si>
  <si>
    <t>E9</t>
  </si>
  <si>
    <t>Day7</t>
  </si>
  <si>
    <t>H7</t>
  </si>
  <si>
    <t>DAY15</t>
  </si>
  <si>
    <t>EHAM</t>
  </si>
  <si>
    <t>Sam Gurr 2019 Thresholds Geoduck BOX #10</t>
  </si>
  <si>
    <t>D1</t>
  </si>
  <si>
    <t>DAY21</t>
  </si>
  <si>
    <t>EHSM</t>
  </si>
  <si>
    <t>G4</t>
  </si>
  <si>
    <t>EHAA</t>
  </si>
  <si>
    <t>G6</t>
  </si>
  <si>
    <t>DAY18</t>
  </si>
  <si>
    <t>H5</t>
  </si>
  <si>
    <t>I2</t>
  </si>
  <si>
    <t>-</t>
  </si>
  <si>
    <r>
      <rPr>
        <b/>
        <sz val="11"/>
        <color theme="1"/>
        <rFont val="Calibri"/>
        <family val="2"/>
        <scheme val="minor"/>
      </rPr>
      <t xml:space="preserve">unused </t>
    </r>
    <r>
      <rPr>
        <sz val="11"/>
        <color theme="1"/>
        <rFont val="Calibri"/>
        <family val="2"/>
        <scheme val="minor"/>
      </rPr>
      <t xml:space="preserve">has </t>
    </r>
    <r>
      <rPr>
        <b/>
        <sz val="11"/>
        <color theme="1"/>
        <rFont val="Calibri"/>
        <family val="2"/>
        <scheme val="minor"/>
      </rPr>
      <t xml:space="preserve">three animals </t>
    </r>
    <r>
      <rPr>
        <sz val="11"/>
        <color theme="1"/>
        <rFont val="Calibri"/>
        <family val="2"/>
        <scheme val="minor"/>
      </rPr>
      <t xml:space="preserve"> - not for cellular stress response</t>
    </r>
  </si>
  <si>
    <t>EHSA</t>
  </si>
  <si>
    <t>Sam Gurr 2019 Thresholds Geoduck BOX #11</t>
  </si>
  <si>
    <t>C7</t>
  </si>
  <si>
    <t>G7</t>
  </si>
  <si>
    <t>Day1</t>
  </si>
  <si>
    <t>Sam Gurr 2019 Thresholds Geoduck BOX #12</t>
  </si>
  <si>
    <t>E7</t>
  </si>
  <si>
    <t>G8</t>
  </si>
  <si>
    <t>H8</t>
  </si>
  <si>
    <t>Sam Gurr 2019 Thresholds Geoduck BOX #14</t>
  </si>
  <si>
    <t>B2</t>
  </si>
  <si>
    <t>C2</t>
  </si>
  <si>
    <r>
      <rPr>
        <b/>
        <sz val="11"/>
        <color theme="1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- mistake; discarded</t>
    </r>
  </si>
  <si>
    <r>
      <t>less volume to assist diluition later; 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</si>
  <si>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D7</t>
  </si>
  <si>
    <r>
      <t>less volume to assist diluition later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</si>
  <si>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r>
      <t>attention to lipid perox volume!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</si>
  <si>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F9</t>
  </si>
  <si>
    <t>I4</t>
  </si>
  <si>
    <r>
      <t xml:space="preserve">less volume to assist diluition later; estimate </t>
    </r>
    <r>
      <rPr>
        <b/>
        <sz val="11"/>
        <color theme="1"/>
        <rFont val="Calibri"/>
        <family val="2"/>
        <scheme val="minor"/>
      </rPr>
      <t>correctly</t>
    </r>
  </si>
  <si>
    <t>I9</t>
  </si>
  <si>
    <t>Sam Gurr 2019 Thresholds Geoduck BOX #15</t>
  </si>
  <si>
    <t>A2</t>
  </si>
  <si>
    <t>A4</t>
  </si>
  <si>
    <t>A8</t>
  </si>
  <si>
    <t>B9</t>
  </si>
  <si>
    <t>E6</t>
  </si>
  <si>
    <t>I7</t>
  </si>
  <si>
    <t>Sam Gurr 2019 Thresholds Geoduck BOX #16</t>
  </si>
  <si>
    <t>G2</t>
  </si>
  <si>
    <t>I6</t>
  </si>
  <si>
    <t>Sam Gurr 2019 Thresholds Geoduck BOX #17</t>
  </si>
  <si>
    <t>C5</t>
  </si>
  <si>
    <t>G3</t>
  </si>
  <si>
    <t>G5</t>
  </si>
  <si>
    <t>Sam Gurr 2019 Thresholds Geoduck BOX #18</t>
  </si>
  <si>
    <t>A6</t>
  </si>
  <si>
    <t>D9</t>
  </si>
  <si>
    <t>I5</t>
  </si>
  <si>
    <t>Sam Gurr 2019 Thresholds Geoduck BOX #19</t>
  </si>
  <si>
    <t>B4</t>
  </si>
  <si>
    <t>C8</t>
  </si>
  <si>
    <t>E1</t>
  </si>
  <si>
    <t>F1</t>
  </si>
  <si>
    <t>I8</t>
  </si>
  <si>
    <t>Sam Gurr 2019 Thresholds Geoduck BOX #2</t>
  </si>
  <si>
    <t>A1</t>
  </si>
  <si>
    <t>A9</t>
  </si>
  <si>
    <t>B3</t>
  </si>
  <si>
    <t>C1</t>
  </si>
  <si>
    <t>C4</t>
  </si>
  <si>
    <t>E5</t>
  </si>
  <si>
    <t>E8</t>
  </si>
  <si>
    <t>Sam Gurr 2019 Thresholds Geoduck BOX #20</t>
  </si>
  <si>
    <t>B8</t>
  </si>
  <si>
    <t>D5</t>
  </si>
  <si>
    <t>Sam Gurr 2019 Thresholds Geoduck BOX #21</t>
  </si>
  <si>
    <t>Sam Gurr 2019 Thresholds Geoduck BOX #3</t>
  </si>
  <si>
    <t>D4</t>
  </si>
  <si>
    <t>E3</t>
  </si>
  <si>
    <t>Sam Gurr 2019 Thresholds Geoduck BOX #4</t>
  </si>
  <si>
    <t>A5</t>
  </si>
  <si>
    <t>Sam Gurr 2019 Thresholds Geoduck BOX #5</t>
  </si>
  <si>
    <t>D6</t>
  </si>
  <si>
    <t>Sam Gurr 2019 Thresholds Geoduck BOX #6</t>
  </si>
  <si>
    <t>C3</t>
  </si>
  <si>
    <t>Sam Gurr 2019 Thresholds Geoduck BOX #7</t>
  </si>
  <si>
    <t>B7</t>
  </si>
  <si>
    <t>Sam Gurr 2019 Thresholds Geoduck BOX #8</t>
  </si>
  <si>
    <t>A3</t>
  </si>
  <si>
    <t>Sam Gurr 2019 Thresholds Geoduck BOX #9</t>
  </si>
  <si>
    <t>F8</t>
  </si>
  <si>
    <t>NA</t>
  </si>
  <si>
    <t>total.µl.NaOH.HCL.Total.Protein</t>
  </si>
  <si>
    <t>total.µl.PBS.TAC.</t>
  </si>
  <si>
    <t>gTOTAL_AFDW</t>
  </si>
  <si>
    <t>mgTOTAL_AFDW</t>
  </si>
  <si>
    <t>EHA</t>
  </si>
  <si>
    <t>AHA</t>
  </si>
  <si>
    <t>AHS</t>
  </si>
  <si>
    <t>E4</t>
  </si>
  <si>
    <t>EHS</t>
  </si>
  <si>
    <t>H3</t>
  </si>
  <si>
    <t>I3</t>
  </si>
  <si>
    <t>AHAM</t>
  </si>
  <si>
    <t>C6</t>
  </si>
  <si>
    <t>F6</t>
  </si>
  <si>
    <t>AHMA</t>
  </si>
  <si>
    <t>B6</t>
  </si>
  <si>
    <t>AHSA</t>
  </si>
  <si>
    <t>F5</t>
  </si>
  <si>
    <t>Sam Gurr 2019 Thresholds Geoduck BOX #13</t>
  </si>
  <si>
    <t>A7</t>
  </si>
  <si>
    <t>E2</t>
  </si>
  <si>
    <t>G9</t>
  </si>
  <si>
    <t>H2</t>
  </si>
  <si>
    <t>AHAA</t>
  </si>
  <si>
    <t>B5</t>
  </si>
  <si>
    <t>AHMM</t>
  </si>
  <si>
    <t>AHSM</t>
  </si>
  <si>
    <t>H6</t>
  </si>
  <si>
    <t>EHMM</t>
  </si>
  <si>
    <t>EHMA</t>
  </si>
  <si>
    <t>F2</t>
  </si>
  <si>
    <t>H4</t>
  </si>
  <si>
    <t>C9</t>
  </si>
  <si>
    <t>F4</t>
  </si>
  <si>
    <t>F7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</si>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</sst>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2E5-6B09-437B-B7A0-1511691F2B85}">
  <dimension ref="A1:Y3532"/>
  <sheetViews>
    <sheetView tabSelected="1" topLeftCell="A157" zoomScaleNormal="100" workbookViewId="0">
      <selection activeCell="J176" sqref="J176"/>
    </sheetView>
  </sheetViews>
  <sheetFormatPr defaultRowHeight="15" x14ac:dyDescent="0.25"/>
  <cols>
    <col min="1" max="1" width="24.7109375" style="3" customWidth="1"/>
    <col min="2" max="2" width="12.85546875" style="3" customWidth="1"/>
    <col min="3" max="3" width="10.140625" style="3" customWidth="1"/>
    <col min="4" max="4" width="10.7109375" style="3" customWidth="1"/>
    <col min="5" max="5" width="42.42578125" style="3" customWidth="1"/>
    <col min="6" max="6" width="13.42578125" style="3" customWidth="1"/>
    <col min="7" max="7" width="12" style="3" customWidth="1"/>
    <col min="8" max="8" width="15.140625" style="4" customWidth="1"/>
    <col min="9" max="9" width="13.7109375" style="4" customWidth="1"/>
    <col min="10" max="10" width="23.5703125" style="5" customWidth="1"/>
    <col min="11" max="11" width="17.5703125" style="4" customWidth="1"/>
    <col min="12" max="13" width="13.7109375" style="4" customWidth="1"/>
    <col min="14" max="14" width="17.140625" style="4" customWidth="1"/>
    <col min="15" max="15" width="19.28515625" style="4" customWidth="1"/>
    <col min="16" max="16" width="21.28515625" style="4" customWidth="1"/>
    <col min="17" max="19" width="21.28515625" style="10" customWidth="1"/>
    <col min="20" max="20" width="35.140625" style="10" customWidth="1"/>
    <col min="21" max="24" width="21.140625" style="4" customWidth="1"/>
    <col min="25" max="25" width="65.42578125" style="6" customWidth="1"/>
    <col min="26" max="16384" width="9.140625" style="7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t="s">
        <v>118</v>
      </c>
      <c r="S1" t="s">
        <v>119</v>
      </c>
      <c r="T1" s="2" t="s">
        <v>116</v>
      </c>
      <c r="U1" s="4" t="s">
        <v>17</v>
      </c>
      <c r="V1" s="2" t="s">
        <v>117</v>
      </c>
      <c r="W1" s="4" t="s">
        <v>18</v>
      </c>
      <c r="X1" s="4" t="s">
        <v>19</v>
      </c>
      <c r="Y1" s="6" t="s">
        <v>20</v>
      </c>
    </row>
    <row r="2" spans="1:25" x14ac:dyDescent="0.25">
      <c r="A2" s="3">
        <v>20190728</v>
      </c>
      <c r="B2" s="3" t="s">
        <v>21</v>
      </c>
      <c r="C2" s="3">
        <v>12</v>
      </c>
      <c r="D2" s="3" t="s">
        <v>22</v>
      </c>
      <c r="E2" s="3" t="s">
        <v>23</v>
      </c>
      <c r="F2" s="3" t="s">
        <v>24</v>
      </c>
      <c r="G2" s="3">
        <v>221</v>
      </c>
      <c r="H2" s="8">
        <v>43759</v>
      </c>
      <c r="I2" s="3">
        <v>221</v>
      </c>
      <c r="J2" s="9">
        <v>950</v>
      </c>
      <c r="K2" s="3">
        <v>100</v>
      </c>
      <c r="L2" s="3">
        <v>80</v>
      </c>
      <c r="M2" s="1">
        <v>350</v>
      </c>
      <c r="N2" s="1">
        <v>0.45829999999999999</v>
      </c>
      <c r="O2" s="1">
        <v>0.4647</v>
      </c>
      <c r="P2" s="1">
        <v>0.4642</v>
      </c>
      <c r="Q2" s="2">
        <f>(O2-N2)-(P2-N2)</f>
        <v>5.0000000000000044E-4</v>
      </c>
      <c r="R2" s="2">
        <f>Q2*(J2/(J2-(K2+L2+M2)))</f>
        <v>1.130952380952382E-3</v>
      </c>
      <c r="S2" s="2">
        <f>R2*1000</f>
        <v>1.130952380952382</v>
      </c>
      <c r="T2" s="2">
        <v>80</v>
      </c>
      <c r="U2" s="4">
        <f>(T2+K2)/K2</f>
        <v>1.8</v>
      </c>
      <c r="V2" s="2" t="s">
        <v>115</v>
      </c>
      <c r="W2" s="2" t="s">
        <v>115</v>
      </c>
    </row>
    <row r="3" spans="1:25" x14ac:dyDescent="0.25">
      <c r="A3" s="3">
        <v>20190728</v>
      </c>
      <c r="B3" s="3" t="s">
        <v>21</v>
      </c>
      <c r="C3" s="3">
        <v>9</v>
      </c>
      <c r="D3" s="3" t="s">
        <v>25</v>
      </c>
      <c r="E3" s="3" t="s">
        <v>23</v>
      </c>
      <c r="F3" s="3" t="s">
        <v>26</v>
      </c>
      <c r="G3" s="3">
        <v>209</v>
      </c>
      <c r="H3" s="8">
        <v>43759</v>
      </c>
      <c r="I3" s="3">
        <v>209</v>
      </c>
      <c r="J3" s="9">
        <v>954</v>
      </c>
      <c r="K3" s="3">
        <v>100</v>
      </c>
      <c r="L3" s="3">
        <v>80</v>
      </c>
      <c r="M3" s="1">
        <v>350</v>
      </c>
      <c r="N3" s="1">
        <v>0.51529999999999998</v>
      </c>
      <c r="O3" s="1">
        <v>0.52629999999999999</v>
      </c>
      <c r="P3" s="1">
        <v>0.52390000000000003</v>
      </c>
      <c r="Q3" s="2">
        <f t="shared" ref="Q3:Q46" si="0">(O3-N3)-(P3-N3)</f>
        <v>2.3999999999999577E-3</v>
      </c>
      <c r="R3" s="2">
        <f t="shared" ref="R3:R8" si="1">Q3*(J3/(J3-(K3+L3+M3)))</f>
        <v>5.3999999999999049E-3</v>
      </c>
      <c r="S3" s="2">
        <f t="shared" ref="S3:S66" si="2">R3*1000</f>
        <v>5.3999999999999044</v>
      </c>
      <c r="T3" s="2">
        <v>80</v>
      </c>
      <c r="U3" s="4">
        <f t="shared" ref="U3:U66" si="3">(T3+K3)/K3</f>
        <v>1.8</v>
      </c>
      <c r="V3" s="2" t="s">
        <v>115</v>
      </c>
      <c r="W3" s="2" t="s">
        <v>115</v>
      </c>
    </row>
    <row r="4" spans="1:25" x14ac:dyDescent="0.25">
      <c r="A4" s="3">
        <v>20190731</v>
      </c>
      <c r="B4" s="3" t="s">
        <v>27</v>
      </c>
      <c r="C4" s="3">
        <v>10</v>
      </c>
      <c r="D4" s="3" t="s">
        <v>22</v>
      </c>
      <c r="E4" s="3" t="s">
        <v>23</v>
      </c>
      <c r="F4" s="3" t="s">
        <v>28</v>
      </c>
      <c r="G4" s="3">
        <v>357</v>
      </c>
      <c r="H4" s="8">
        <v>43759</v>
      </c>
      <c r="I4" s="3">
        <v>357</v>
      </c>
      <c r="J4" s="9">
        <v>1490</v>
      </c>
      <c r="K4" s="3">
        <v>100</v>
      </c>
      <c r="L4" s="3">
        <v>80</v>
      </c>
      <c r="M4" s="1">
        <v>350</v>
      </c>
      <c r="N4" s="1">
        <v>0.5393</v>
      </c>
      <c r="O4" s="1">
        <v>0.54649999999999999</v>
      </c>
      <c r="P4" s="1">
        <v>0.54590000000000005</v>
      </c>
      <c r="Q4" s="2">
        <f t="shared" si="0"/>
        <v>5.9999999999993392E-4</v>
      </c>
      <c r="R4" s="2">
        <f t="shared" si="1"/>
        <v>9.3124999999989744E-4</v>
      </c>
      <c r="S4" s="2">
        <f t="shared" si="2"/>
        <v>0.93124999999989744</v>
      </c>
      <c r="T4" s="2">
        <v>80</v>
      </c>
      <c r="U4" s="4">
        <f t="shared" si="3"/>
        <v>1.8</v>
      </c>
      <c r="V4" s="2" t="s">
        <v>115</v>
      </c>
      <c r="W4" s="2" t="s">
        <v>115</v>
      </c>
    </row>
    <row r="5" spans="1:25" x14ac:dyDescent="0.25">
      <c r="A5" s="3">
        <v>20190808</v>
      </c>
      <c r="B5" s="3" t="s">
        <v>29</v>
      </c>
      <c r="C5" s="3">
        <v>35</v>
      </c>
      <c r="D5" s="3" t="s">
        <v>30</v>
      </c>
      <c r="E5" s="3" t="s">
        <v>31</v>
      </c>
      <c r="F5" s="3" t="s">
        <v>32</v>
      </c>
      <c r="G5" s="3">
        <v>1013</v>
      </c>
      <c r="H5" s="8">
        <v>43759</v>
      </c>
      <c r="I5" s="3">
        <v>1013</v>
      </c>
      <c r="J5" s="9">
        <v>945</v>
      </c>
      <c r="K5" s="3">
        <v>100</v>
      </c>
      <c r="L5" s="3">
        <v>80</v>
      </c>
      <c r="M5" s="1">
        <v>350</v>
      </c>
      <c r="N5" s="1">
        <v>0.53539999999999999</v>
      </c>
      <c r="O5" s="1">
        <v>0.60909999999999997</v>
      </c>
      <c r="P5" s="1">
        <v>0.60050000000000003</v>
      </c>
      <c r="Q5" s="2">
        <f t="shared" si="0"/>
        <v>8.599999999999941E-3</v>
      </c>
      <c r="R5" s="2">
        <f t="shared" si="1"/>
        <v>1.9583132530120347E-2</v>
      </c>
      <c r="S5" s="2">
        <f t="shared" si="2"/>
        <v>19.583132530120345</v>
      </c>
      <c r="T5" s="2">
        <v>110</v>
      </c>
      <c r="U5" s="4">
        <f t="shared" si="3"/>
        <v>2.1</v>
      </c>
      <c r="V5" s="2" t="s">
        <v>115</v>
      </c>
      <c r="W5" s="2" t="s">
        <v>115</v>
      </c>
    </row>
    <row r="6" spans="1:25" x14ac:dyDescent="0.25">
      <c r="A6" s="3">
        <v>20190814</v>
      </c>
      <c r="B6" s="3" t="s">
        <v>33</v>
      </c>
      <c r="C6" s="3">
        <v>49</v>
      </c>
      <c r="D6" s="3" t="s">
        <v>34</v>
      </c>
      <c r="E6" s="3" t="s">
        <v>31</v>
      </c>
      <c r="F6" s="3" t="s">
        <v>35</v>
      </c>
      <c r="G6" s="3">
        <v>1528</v>
      </c>
      <c r="H6" s="8">
        <v>43759</v>
      </c>
      <c r="I6" s="3">
        <v>1528</v>
      </c>
      <c r="J6" s="9">
        <v>975</v>
      </c>
      <c r="K6" s="3">
        <v>100</v>
      </c>
      <c r="L6" s="3">
        <v>80</v>
      </c>
      <c r="M6" s="1">
        <v>350</v>
      </c>
      <c r="N6" s="1">
        <v>0.51470000000000005</v>
      </c>
      <c r="O6" s="1">
        <v>0.54859999999999998</v>
      </c>
      <c r="P6" s="1">
        <v>0.53680000000000005</v>
      </c>
      <c r="Q6" s="2">
        <f t="shared" si="0"/>
        <v>1.1799999999999922E-2</v>
      </c>
      <c r="R6" s="2">
        <f t="shared" si="1"/>
        <v>2.585393258426949E-2</v>
      </c>
      <c r="S6" s="2">
        <f t="shared" si="2"/>
        <v>25.85393258426949</v>
      </c>
      <c r="T6" s="2">
        <v>80</v>
      </c>
      <c r="U6" s="4">
        <f t="shared" si="3"/>
        <v>1.8</v>
      </c>
      <c r="V6" s="2" t="s">
        <v>115</v>
      </c>
      <c r="W6" s="2" t="s">
        <v>115</v>
      </c>
    </row>
    <row r="7" spans="1:25" x14ac:dyDescent="0.25">
      <c r="A7" s="3">
        <v>20190814</v>
      </c>
      <c r="B7" s="3" t="s">
        <v>33</v>
      </c>
      <c r="C7" s="3">
        <v>27</v>
      </c>
      <c r="D7" s="3" t="s">
        <v>36</v>
      </c>
      <c r="E7" s="3" t="s">
        <v>31</v>
      </c>
      <c r="F7" s="3" t="s">
        <v>37</v>
      </c>
      <c r="G7" s="3">
        <v>1605</v>
      </c>
      <c r="H7" s="8">
        <v>43759</v>
      </c>
      <c r="I7" s="3">
        <v>1605</v>
      </c>
      <c r="J7" s="9">
        <v>920</v>
      </c>
      <c r="K7" s="3">
        <v>100</v>
      </c>
      <c r="L7" s="3">
        <v>80</v>
      </c>
      <c r="M7" s="1">
        <v>350</v>
      </c>
      <c r="N7" s="1">
        <v>0.49969999999999998</v>
      </c>
      <c r="O7" s="1">
        <v>0.5071</v>
      </c>
      <c r="P7" s="1">
        <v>0.50609999999999999</v>
      </c>
      <c r="Q7" s="2">
        <f t="shared" si="0"/>
        <v>1.0000000000000009E-3</v>
      </c>
      <c r="R7" s="2">
        <f t="shared" si="1"/>
        <v>2.3589743589743613E-3</v>
      </c>
      <c r="S7" s="2">
        <f t="shared" si="2"/>
        <v>2.3589743589743613</v>
      </c>
      <c r="T7" s="2">
        <v>80</v>
      </c>
      <c r="U7" s="4">
        <f t="shared" si="3"/>
        <v>1.8</v>
      </c>
      <c r="V7" s="2" t="s">
        <v>115</v>
      </c>
      <c r="W7" s="2" t="s">
        <v>115</v>
      </c>
    </row>
    <row r="8" spans="1:25" x14ac:dyDescent="0.25">
      <c r="A8" s="3">
        <v>20190811</v>
      </c>
      <c r="B8" s="3" t="s">
        <v>38</v>
      </c>
      <c r="C8" s="3">
        <v>35</v>
      </c>
      <c r="D8" s="3" t="s">
        <v>30</v>
      </c>
      <c r="E8" s="3" t="s">
        <v>31</v>
      </c>
      <c r="F8" s="3" t="s">
        <v>39</v>
      </c>
      <c r="G8" s="3">
        <v>1253</v>
      </c>
      <c r="H8" s="8">
        <v>43759</v>
      </c>
      <c r="I8" s="3">
        <v>1253</v>
      </c>
      <c r="J8" s="9">
        <v>918</v>
      </c>
      <c r="K8" s="3">
        <v>100</v>
      </c>
      <c r="L8" s="3">
        <v>80</v>
      </c>
      <c r="M8" s="1">
        <v>350</v>
      </c>
      <c r="N8" s="1">
        <v>0.45429999999999998</v>
      </c>
      <c r="O8" s="1">
        <v>0.46379999999999999</v>
      </c>
      <c r="P8" s="1">
        <v>0.4622</v>
      </c>
      <c r="Q8" s="2">
        <f t="shared" si="0"/>
        <v>1.5999999999999903E-3</v>
      </c>
      <c r="R8" s="2">
        <f t="shared" si="1"/>
        <v>3.7855670103092553E-3</v>
      </c>
      <c r="S8" s="2">
        <f t="shared" si="2"/>
        <v>3.7855670103092551</v>
      </c>
      <c r="T8" s="2">
        <v>110</v>
      </c>
      <c r="U8" s="4">
        <f t="shared" si="3"/>
        <v>2.1</v>
      </c>
      <c r="V8" s="2" t="s">
        <v>115</v>
      </c>
      <c r="W8" s="2" t="s">
        <v>115</v>
      </c>
    </row>
    <row r="9" spans="1:25" x14ac:dyDescent="0.25">
      <c r="A9" s="3">
        <v>20190814</v>
      </c>
      <c r="B9" s="3" t="s">
        <v>33</v>
      </c>
      <c r="C9" s="3">
        <v>59</v>
      </c>
      <c r="D9" s="3" t="s">
        <v>34</v>
      </c>
      <c r="E9" s="3" t="s">
        <v>31</v>
      </c>
      <c r="F9" s="3" t="s">
        <v>40</v>
      </c>
      <c r="G9" s="3">
        <v>1511</v>
      </c>
      <c r="H9" s="3" t="s">
        <v>41</v>
      </c>
      <c r="I9" s="3">
        <v>1511</v>
      </c>
      <c r="J9" s="9" t="s">
        <v>41</v>
      </c>
      <c r="K9" s="3" t="s">
        <v>41</v>
      </c>
      <c r="L9" s="3" t="s">
        <v>41</v>
      </c>
      <c r="M9" s="9" t="s">
        <v>41</v>
      </c>
      <c r="N9" s="9" t="s">
        <v>41</v>
      </c>
      <c r="O9" s="2" t="s">
        <v>115</v>
      </c>
      <c r="P9" s="2" t="s">
        <v>115</v>
      </c>
      <c r="Q9" s="2" t="s">
        <v>115</v>
      </c>
      <c r="R9" s="2" t="s">
        <v>115</v>
      </c>
      <c r="S9" s="2" t="s">
        <v>115</v>
      </c>
      <c r="T9" s="2" t="s">
        <v>115</v>
      </c>
      <c r="U9" s="2" t="s">
        <v>115</v>
      </c>
      <c r="V9" s="2" t="s">
        <v>115</v>
      </c>
      <c r="W9" s="2" t="s">
        <v>115</v>
      </c>
      <c r="X9" s="2" t="s">
        <v>115</v>
      </c>
      <c r="Y9" s="6" t="s">
        <v>42</v>
      </c>
    </row>
    <row r="10" spans="1:25" x14ac:dyDescent="0.25">
      <c r="A10" s="3">
        <v>20190808</v>
      </c>
      <c r="B10" s="3" t="s">
        <v>29</v>
      </c>
      <c r="C10" s="3">
        <v>13</v>
      </c>
      <c r="D10" s="3" t="s">
        <v>43</v>
      </c>
      <c r="E10" s="3" t="s">
        <v>44</v>
      </c>
      <c r="F10" s="3" t="s">
        <v>45</v>
      </c>
      <c r="G10" s="3">
        <v>965</v>
      </c>
      <c r="H10" s="8">
        <v>43759</v>
      </c>
      <c r="I10" s="3">
        <v>965</v>
      </c>
      <c r="J10" s="9">
        <v>1057</v>
      </c>
      <c r="K10" s="3">
        <v>100</v>
      </c>
      <c r="L10" s="3">
        <v>80</v>
      </c>
      <c r="M10" s="1">
        <v>350</v>
      </c>
      <c r="N10" s="1">
        <v>0.46679999999999999</v>
      </c>
      <c r="O10" s="1">
        <v>0.47510000000000002</v>
      </c>
      <c r="P10" s="1">
        <v>0.4738</v>
      </c>
      <c r="Q10" s="2">
        <f t="shared" si="0"/>
        <v>1.3000000000000234E-3</v>
      </c>
      <c r="R10" s="2" t="s">
        <v>115</v>
      </c>
      <c r="S10" s="2" t="s">
        <v>115</v>
      </c>
      <c r="T10" s="2">
        <v>80</v>
      </c>
      <c r="U10" s="4">
        <f t="shared" si="3"/>
        <v>1.8</v>
      </c>
      <c r="V10" s="2" t="s">
        <v>115</v>
      </c>
      <c r="W10" s="2" t="s">
        <v>115</v>
      </c>
    </row>
    <row r="11" spans="1:25" x14ac:dyDescent="0.25">
      <c r="A11" s="3">
        <v>20190814</v>
      </c>
      <c r="B11" s="3" t="s">
        <v>33</v>
      </c>
      <c r="C11" s="3">
        <v>20</v>
      </c>
      <c r="D11" s="3" t="s">
        <v>34</v>
      </c>
      <c r="E11" s="3" t="s">
        <v>44</v>
      </c>
      <c r="F11" s="3" t="s">
        <v>46</v>
      </c>
      <c r="G11" s="3">
        <v>1447</v>
      </c>
      <c r="H11" s="8">
        <v>43759</v>
      </c>
      <c r="I11" s="3">
        <v>1447</v>
      </c>
      <c r="J11" s="9">
        <v>980</v>
      </c>
      <c r="K11" s="3">
        <v>100</v>
      </c>
      <c r="L11" s="3">
        <v>80</v>
      </c>
      <c r="M11" s="1">
        <v>350</v>
      </c>
      <c r="N11" s="1">
        <v>0.42430000000000001</v>
      </c>
      <c r="O11" s="1">
        <v>0.44259999999999999</v>
      </c>
      <c r="P11" s="1">
        <v>0.43719999999999998</v>
      </c>
      <c r="Q11" s="2">
        <f t="shared" si="0"/>
        <v>5.4000000000000159E-3</v>
      </c>
      <c r="R11" s="2">
        <f>Q11*(J11/(J11-(K11+L11+M11)))</f>
        <v>1.1760000000000034E-2</v>
      </c>
      <c r="S11" s="2">
        <f t="shared" si="2"/>
        <v>11.760000000000034</v>
      </c>
      <c r="T11" s="2">
        <v>80</v>
      </c>
      <c r="U11" s="4">
        <f t="shared" si="3"/>
        <v>1.8</v>
      </c>
      <c r="V11" s="2" t="s">
        <v>115</v>
      </c>
      <c r="W11" s="2" t="s">
        <v>115</v>
      </c>
    </row>
    <row r="12" spans="1:25" x14ac:dyDescent="0.25">
      <c r="A12" s="3">
        <v>20190725</v>
      </c>
      <c r="B12" s="3" t="s">
        <v>47</v>
      </c>
      <c r="C12" s="3">
        <v>2</v>
      </c>
      <c r="D12" s="3" t="s">
        <v>25</v>
      </c>
      <c r="E12" s="3" t="s">
        <v>48</v>
      </c>
      <c r="F12" s="3" t="s">
        <v>49</v>
      </c>
      <c r="G12" s="3">
        <v>37</v>
      </c>
      <c r="H12" s="8">
        <v>43759</v>
      </c>
      <c r="I12" s="3">
        <v>37</v>
      </c>
      <c r="J12" s="9">
        <v>930</v>
      </c>
      <c r="K12" s="3">
        <v>100</v>
      </c>
      <c r="L12" s="3">
        <v>80</v>
      </c>
      <c r="M12" s="1">
        <v>350</v>
      </c>
      <c r="N12" s="1">
        <v>0.50639999999999996</v>
      </c>
      <c r="O12" s="1">
        <v>0.51880000000000004</v>
      </c>
      <c r="P12" s="1">
        <v>0.51680000000000004</v>
      </c>
      <c r="Q12" s="2">
        <f t="shared" si="0"/>
        <v>2.0000000000000018E-3</v>
      </c>
      <c r="R12" s="2">
        <f>Q12*(J12/(J12-(K12+L12+M12)))</f>
        <v>4.6500000000000048E-3</v>
      </c>
      <c r="S12" s="2">
        <f t="shared" si="2"/>
        <v>4.6500000000000048</v>
      </c>
      <c r="T12" s="2">
        <v>80</v>
      </c>
      <c r="U12" s="4">
        <f t="shared" si="3"/>
        <v>1.8</v>
      </c>
      <c r="V12" s="2" t="s">
        <v>115</v>
      </c>
      <c r="W12" s="2" t="s">
        <v>115</v>
      </c>
    </row>
    <row r="13" spans="1:25" x14ac:dyDescent="0.25">
      <c r="A13" s="3">
        <v>20190728</v>
      </c>
      <c r="B13" s="3" t="s">
        <v>21</v>
      </c>
      <c r="C13" s="3">
        <v>11</v>
      </c>
      <c r="D13" s="3" t="s">
        <v>22</v>
      </c>
      <c r="E13" s="3" t="s">
        <v>48</v>
      </c>
      <c r="F13" s="3" t="s">
        <v>50</v>
      </c>
      <c r="G13" s="3">
        <v>217</v>
      </c>
      <c r="H13" s="8">
        <v>43759</v>
      </c>
      <c r="I13" s="3">
        <v>217</v>
      </c>
      <c r="J13" s="9">
        <v>930</v>
      </c>
      <c r="K13" s="3">
        <v>100</v>
      </c>
      <c r="L13" s="3">
        <v>80</v>
      </c>
      <c r="M13" s="1">
        <v>350</v>
      </c>
      <c r="N13" s="1">
        <v>0.47920000000000001</v>
      </c>
      <c r="O13" s="1">
        <v>0.50209999999999999</v>
      </c>
      <c r="P13" s="1">
        <v>0.49769999999999998</v>
      </c>
      <c r="Q13" s="2">
        <f t="shared" si="0"/>
        <v>4.400000000000015E-3</v>
      </c>
      <c r="R13" s="2">
        <f>Q13*(J13/(J13-(K13+L13+M13)))</f>
        <v>1.0230000000000036E-2</v>
      </c>
      <c r="S13" s="2">
        <f t="shared" si="2"/>
        <v>10.230000000000036</v>
      </c>
      <c r="T13" s="2">
        <v>80</v>
      </c>
      <c r="U13" s="4">
        <f t="shared" si="3"/>
        <v>1.8</v>
      </c>
      <c r="V13" s="2" t="s">
        <v>115</v>
      </c>
      <c r="W13" s="2" t="s">
        <v>115</v>
      </c>
    </row>
    <row r="14" spans="1:25" x14ac:dyDescent="0.25">
      <c r="A14" s="3">
        <v>20190725</v>
      </c>
      <c r="B14" s="3" t="s">
        <v>47</v>
      </c>
      <c r="C14" s="3">
        <v>9</v>
      </c>
      <c r="D14" s="3" t="s">
        <v>25</v>
      </c>
      <c r="E14" s="3" t="s">
        <v>48</v>
      </c>
      <c r="F14" s="3" t="s">
        <v>51</v>
      </c>
      <c r="G14" s="3">
        <v>65</v>
      </c>
      <c r="H14" s="8">
        <v>43759</v>
      </c>
      <c r="I14" s="3">
        <v>65</v>
      </c>
      <c r="J14" s="9">
        <v>1200</v>
      </c>
      <c r="K14" s="3">
        <v>100</v>
      </c>
      <c r="L14" s="3">
        <v>80</v>
      </c>
      <c r="M14" s="1">
        <v>350</v>
      </c>
      <c r="N14" s="1">
        <v>0.48499999999999999</v>
      </c>
      <c r="O14" s="1">
        <v>0.50080000000000002</v>
      </c>
      <c r="P14" s="1">
        <v>0.4929</v>
      </c>
      <c r="Q14" s="2">
        <f t="shared" si="0"/>
        <v>7.9000000000000181E-3</v>
      </c>
      <c r="R14" s="2">
        <f>Q14*(J14/(J14-(K14+L14+M14)))</f>
        <v>1.4149253731343316E-2</v>
      </c>
      <c r="S14" s="2">
        <f t="shared" si="2"/>
        <v>14.149253731343316</v>
      </c>
      <c r="T14" s="2">
        <v>80</v>
      </c>
      <c r="U14" s="4">
        <f t="shared" si="3"/>
        <v>1.8</v>
      </c>
      <c r="V14" s="2" t="s">
        <v>115</v>
      </c>
      <c r="W14" s="2" t="s">
        <v>115</v>
      </c>
    </row>
    <row r="15" spans="1:25" x14ac:dyDescent="0.25">
      <c r="A15" s="3">
        <v>20190725</v>
      </c>
      <c r="B15" s="3" t="s">
        <v>47</v>
      </c>
      <c r="C15" s="3">
        <v>4</v>
      </c>
      <c r="D15" s="3" t="s">
        <v>22</v>
      </c>
      <c r="E15" s="3" t="s">
        <v>52</v>
      </c>
      <c r="F15" s="3" t="s">
        <v>53</v>
      </c>
      <c r="G15" s="3">
        <v>45</v>
      </c>
      <c r="H15" s="8">
        <v>43759</v>
      </c>
      <c r="I15" s="3">
        <v>45</v>
      </c>
      <c r="J15" s="9">
        <v>999</v>
      </c>
      <c r="K15" s="3">
        <v>100</v>
      </c>
      <c r="L15" s="3">
        <v>80</v>
      </c>
      <c r="M15" s="1">
        <v>200</v>
      </c>
      <c r="N15" s="1">
        <v>0.59279999999999999</v>
      </c>
      <c r="O15" s="1">
        <v>0.60560000000000003</v>
      </c>
      <c r="P15" s="1">
        <v>0.60289999999999999</v>
      </c>
      <c r="Q15" s="2">
        <f t="shared" si="0"/>
        <v>2.7000000000000357E-3</v>
      </c>
      <c r="R15" s="2">
        <f>Q15*(J15/(J15-(K15+L15+M15)))</f>
        <v>4.3575121163166976E-3</v>
      </c>
      <c r="S15" s="2">
        <f t="shared" si="2"/>
        <v>4.3575121163166974</v>
      </c>
      <c r="T15" s="2">
        <v>80</v>
      </c>
      <c r="U15" s="4">
        <f t="shared" si="3"/>
        <v>1.8</v>
      </c>
      <c r="V15" s="2" t="s">
        <v>115</v>
      </c>
      <c r="W15" s="2" t="s">
        <v>115</v>
      </c>
    </row>
    <row r="16" spans="1:25" x14ac:dyDescent="0.25">
      <c r="A16" s="3">
        <v>20190731</v>
      </c>
      <c r="B16" s="3" t="s">
        <v>27</v>
      </c>
      <c r="C16" s="3">
        <v>2</v>
      </c>
      <c r="D16" s="3" t="s">
        <v>25</v>
      </c>
      <c r="E16" s="3" t="s">
        <v>52</v>
      </c>
      <c r="F16" s="3" t="s">
        <v>54</v>
      </c>
      <c r="G16" s="3">
        <v>325</v>
      </c>
      <c r="H16" s="3" t="s">
        <v>41</v>
      </c>
      <c r="I16" s="3">
        <v>325</v>
      </c>
      <c r="J16" s="9" t="s">
        <v>41</v>
      </c>
      <c r="K16" s="3" t="s">
        <v>41</v>
      </c>
      <c r="L16" s="3" t="s">
        <v>41</v>
      </c>
      <c r="M16" s="9" t="s">
        <v>41</v>
      </c>
      <c r="N16" s="9" t="s">
        <v>41</v>
      </c>
      <c r="O16" s="2" t="s">
        <v>115</v>
      </c>
      <c r="P16" s="2" t="s">
        <v>115</v>
      </c>
      <c r="Q16" s="2" t="s">
        <v>115</v>
      </c>
      <c r="R16" s="2" t="s">
        <v>115</v>
      </c>
      <c r="S16" s="2" t="s">
        <v>115</v>
      </c>
      <c r="T16" s="2" t="s">
        <v>115</v>
      </c>
      <c r="U16" s="2" t="s">
        <v>115</v>
      </c>
      <c r="V16" s="2" t="s">
        <v>115</v>
      </c>
      <c r="W16" s="2" t="s">
        <v>115</v>
      </c>
      <c r="X16" s="2" t="s">
        <v>115</v>
      </c>
      <c r="Y16" s="6" t="s">
        <v>55</v>
      </c>
    </row>
    <row r="17" spans="1:25" x14ac:dyDescent="0.25">
      <c r="A17" s="3">
        <v>20190728</v>
      </c>
      <c r="B17" s="3" t="s">
        <v>21</v>
      </c>
      <c r="C17" s="3">
        <v>1</v>
      </c>
      <c r="D17" s="3" t="s">
        <v>25</v>
      </c>
      <c r="E17" s="3" t="s">
        <v>52</v>
      </c>
      <c r="F17" s="3" t="s">
        <v>32</v>
      </c>
      <c r="G17" s="3">
        <v>177</v>
      </c>
      <c r="H17" s="8">
        <v>43760</v>
      </c>
      <c r="I17" s="3">
        <v>177</v>
      </c>
      <c r="J17" s="9">
        <v>964</v>
      </c>
      <c r="K17" s="3">
        <v>50</v>
      </c>
      <c r="L17" s="3">
        <v>50</v>
      </c>
      <c r="M17" s="3">
        <v>100</v>
      </c>
      <c r="N17" s="3">
        <v>0.4662</v>
      </c>
      <c r="O17" s="3">
        <v>0.48259999999999997</v>
      </c>
      <c r="P17" s="3">
        <v>0.47810000000000002</v>
      </c>
      <c r="Q17" s="2">
        <f t="shared" si="0"/>
        <v>4.4999999999999485E-3</v>
      </c>
      <c r="R17" s="2">
        <f t="shared" ref="R17:R46" si="4">Q17*(J17/(J17-(K17+L17+M17)))</f>
        <v>5.6780104712041233E-3</v>
      </c>
      <c r="S17" s="2">
        <f t="shared" si="2"/>
        <v>5.6780104712041233</v>
      </c>
      <c r="T17" s="2">
        <v>80</v>
      </c>
      <c r="U17" s="4">
        <f>(T17+K17)/K17</f>
        <v>2.6</v>
      </c>
      <c r="V17" s="2" t="s">
        <v>115</v>
      </c>
      <c r="W17" s="2" t="s">
        <v>115</v>
      </c>
      <c r="Y17" s="6" t="s">
        <v>56</v>
      </c>
    </row>
    <row r="18" spans="1:25" x14ac:dyDescent="0.25">
      <c r="A18" s="3">
        <v>20190725</v>
      </c>
      <c r="B18" s="3" t="s">
        <v>47</v>
      </c>
      <c r="C18" s="3">
        <v>3</v>
      </c>
      <c r="D18" s="3" t="s">
        <v>25</v>
      </c>
      <c r="E18" s="3" t="s">
        <v>52</v>
      </c>
      <c r="F18" s="3" t="s">
        <v>57</v>
      </c>
      <c r="G18" s="3">
        <v>41</v>
      </c>
      <c r="H18" s="8">
        <v>43760</v>
      </c>
      <c r="I18" s="3">
        <v>41</v>
      </c>
      <c r="J18" s="9">
        <v>870</v>
      </c>
      <c r="K18" s="3">
        <v>50</v>
      </c>
      <c r="L18" s="3">
        <v>50</v>
      </c>
      <c r="M18" s="3">
        <v>100</v>
      </c>
      <c r="N18" s="3">
        <v>0.35239999999999999</v>
      </c>
      <c r="O18" s="3">
        <v>0.35770000000000002</v>
      </c>
      <c r="P18" s="3">
        <v>0.3569</v>
      </c>
      <c r="Q18" s="2">
        <f t="shared" si="0"/>
        <v>8.0000000000002292E-4</v>
      </c>
      <c r="R18" s="2">
        <f t="shared" si="4"/>
        <v>1.0388059701492835E-3</v>
      </c>
      <c r="S18" s="2">
        <f t="shared" si="2"/>
        <v>1.0388059701492836</v>
      </c>
      <c r="T18" s="2">
        <v>80</v>
      </c>
      <c r="U18" s="4">
        <f t="shared" si="3"/>
        <v>2.6</v>
      </c>
      <c r="V18" s="2" t="s">
        <v>115</v>
      </c>
      <c r="W18" s="2" t="s">
        <v>115</v>
      </c>
      <c r="Y18" s="6" t="s">
        <v>58</v>
      </c>
    </row>
    <row r="19" spans="1:25" x14ac:dyDescent="0.25">
      <c r="A19" s="3">
        <v>20190725</v>
      </c>
      <c r="B19" s="3" t="s">
        <v>47</v>
      </c>
      <c r="C19" s="3">
        <v>11</v>
      </c>
      <c r="D19" s="3" t="s">
        <v>22</v>
      </c>
      <c r="E19" s="3" t="s">
        <v>52</v>
      </c>
      <c r="F19" s="3" t="s">
        <v>26</v>
      </c>
      <c r="G19" s="3">
        <v>73</v>
      </c>
      <c r="H19" s="8">
        <v>43760</v>
      </c>
      <c r="I19" s="3">
        <v>73</v>
      </c>
      <c r="J19" s="9">
        <v>964</v>
      </c>
      <c r="K19" s="3">
        <v>50</v>
      </c>
      <c r="L19" s="3">
        <v>50</v>
      </c>
      <c r="M19" s="3">
        <v>50</v>
      </c>
      <c r="N19" s="3">
        <v>0.377</v>
      </c>
      <c r="O19" s="3">
        <v>0.38940000000000002</v>
      </c>
      <c r="P19" s="3">
        <v>0.38719999999999999</v>
      </c>
      <c r="Q19" s="2">
        <f t="shared" si="0"/>
        <v>2.2000000000000353E-3</v>
      </c>
      <c r="R19" s="2">
        <f t="shared" si="4"/>
        <v>2.6054054054054469E-3</v>
      </c>
      <c r="S19" s="2">
        <f t="shared" si="2"/>
        <v>2.6054054054054467</v>
      </c>
      <c r="T19" s="2">
        <v>80</v>
      </c>
      <c r="U19" s="4">
        <f t="shared" si="3"/>
        <v>2.6</v>
      </c>
      <c r="V19" s="2" t="s">
        <v>115</v>
      </c>
      <c r="W19" s="2" t="s">
        <v>115</v>
      </c>
      <c r="Y19" s="6" t="s">
        <v>59</v>
      </c>
    </row>
    <row r="20" spans="1:25" x14ac:dyDescent="0.25">
      <c r="A20" s="3">
        <v>20190731</v>
      </c>
      <c r="B20" s="3" t="s">
        <v>27</v>
      </c>
      <c r="C20" s="3">
        <v>12</v>
      </c>
      <c r="D20" s="3" t="s">
        <v>22</v>
      </c>
      <c r="E20" s="3" t="s">
        <v>52</v>
      </c>
      <c r="F20" s="3" t="s">
        <v>60</v>
      </c>
      <c r="G20" s="3">
        <v>365</v>
      </c>
      <c r="H20" s="8">
        <v>43760</v>
      </c>
      <c r="I20" s="3">
        <v>365</v>
      </c>
      <c r="J20" s="9">
        <v>930</v>
      </c>
      <c r="K20" s="3">
        <v>50</v>
      </c>
      <c r="L20" s="3">
        <v>50</v>
      </c>
      <c r="M20" s="3">
        <v>100</v>
      </c>
      <c r="N20" s="3">
        <v>0.48120000000000002</v>
      </c>
      <c r="O20" s="3">
        <v>0.51229999999999998</v>
      </c>
      <c r="P20" s="3">
        <v>0.50649999999999995</v>
      </c>
      <c r="Q20" s="2">
        <f t="shared" si="0"/>
        <v>5.8000000000000274E-3</v>
      </c>
      <c r="R20" s="2">
        <f t="shared" si="4"/>
        <v>7.3890410958904456E-3</v>
      </c>
      <c r="S20" s="2">
        <f t="shared" si="2"/>
        <v>7.3890410958904456</v>
      </c>
      <c r="T20" s="2">
        <v>80</v>
      </c>
      <c r="U20" s="4">
        <f t="shared" si="3"/>
        <v>2.6</v>
      </c>
      <c r="V20" s="2" t="s">
        <v>115</v>
      </c>
      <c r="W20" s="2" t="s">
        <v>115</v>
      </c>
      <c r="Y20" s="6" t="s">
        <v>56</v>
      </c>
    </row>
    <row r="21" spans="1:25" x14ac:dyDescent="0.25">
      <c r="A21" s="3">
        <v>20190725</v>
      </c>
      <c r="B21" s="3" t="s">
        <v>47</v>
      </c>
      <c r="C21" s="3">
        <v>7</v>
      </c>
      <c r="D21" s="3" t="s">
        <v>25</v>
      </c>
      <c r="E21" s="3" t="s">
        <v>52</v>
      </c>
      <c r="F21" s="3" t="s">
        <v>61</v>
      </c>
      <c r="G21" s="3">
        <v>57</v>
      </c>
      <c r="H21" s="8">
        <v>43760</v>
      </c>
      <c r="I21" s="3">
        <v>57</v>
      </c>
      <c r="J21" s="9">
        <v>600</v>
      </c>
      <c r="K21" s="3">
        <v>50</v>
      </c>
      <c r="L21" s="3">
        <v>50</v>
      </c>
      <c r="M21" s="3">
        <v>100</v>
      </c>
      <c r="N21" s="3">
        <v>0.38379999999999997</v>
      </c>
      <c r="O21" s="3">
        <v>0.40439999999999998</v>
      </c>
      <c r="P21" s="3">
        <v>0.39789999999999998</v>
      </c>
      <c r="Q21" s="2">
        <f t="shared" si="0"/>
        <v>6.5000000000000058E-3</v>
      </c>
      <c r="R21" s="2">
        <f t="shared" si="4"/>
        <v>9.7500000000000087E-3</v>
      </c>
      <c r="S21" s="2">
        <f t="shared" si="2"/>
        <v>9.7500000000000089</v>
      </c>
      <c r="T21" s="2">
        <v>80</v>
      </c>
      <c r="U21" s="4">
        <f t="shared" si="3"/>
        <v>2.6</v>
      </c>
      <c r="V21" s="2" t="s">
        <v>115</v>
      </c>
      <c r="W21" s="2" t="s">
        <v>115</v>
      </c>
      <c r="Y21" s="6" t="s">
        <v>62</v>
      </c>
    </row>
    <row r="22" spans="1:25" x14ac:dyDescent="0.25">
      <c r="A22" s="3">
        <v>20190728</v>
      </c>
      <c r="B22" s="3" t="s">
        <v>21</v>
      </c>
      <c r="C22" s="3">
        <v>5</v>
      </c>
      <c r="D22" s="3" t="s">
        <v>22</v>
      </c>
      <c r="E22" s="3" t="s">
        <v>52</v>
      </c>
      <c r="F22" s="3" t="s">
        <v>63</v>
      </c>
      <c r="G22" s="3">
        <v>193</v>
      </c>
      <c r="H22" s="8">
        <v>43760</v>
      </c>
      <c r="I22" s="3">
        <v>193</v>
      </c>
      <c r="J22" s="9">
        <v>510</v>
      </c>
      <c r="K22" s="3">
        <v>50</v>
      </c>
      <c r="L22" s="3">
        <v>50</v>
      </c>
      <c r="M22" s="3">
        <v>100</v>
      </c>
      <c r="N22" s="3">
        <v>0.36749999999999999</v>
      </c>
      <c r="O22" s="3">
        <v>0.37609999999999999</v>
      </c>
      <c r="P22" s="3">
        <v>0.37509999999999999</v>
      </c>
      <c r="Q22" s="2">
        <f t="shared" si="0"/>
        <v>1.0000000000000009E-3</v>
      </c>
      <c r="R22" s="2">
        <f t="shared" si="4"/>
        <v>1.6451612903225822E-3</v>
      </c>
      <c r="S22" s="2">
        <f t="shared" si="2"/>
        <v>1.6451612903225823</v>
      </c>
      <c r="T22" s="2">
        <v>80</v>
      </c>
      <c r="U22" s="4">
        <f t="shared" si="3"/>
        <v>2.6</v>
      </c>
      <c r="V22" s="2" t="s">
        <v>115</v>
      </c>
      <c r="W22" s="2" t="s">
        <v>115</v>
      </c>
    </row>
    <row r="23" spans="1:25" x14ac:dyDescent="0.25">
      <c r="A23" s="3">
        <v>20190731</v>
      </c>
      <c r="B23" s="3" t="s">
        <v>27</v>
      </c>
      <c r="C23" s="3">
        <v>8</v>
      </c>
      <c r="D23" s="3" t="s">
        <v>25</v>
      </c>
      <c r="E23" s="3" t="s">
        <v>64</v>
      </c>
      <c r="F23" s="3" t="s">
        <v>65</v>
      </c>
      <c r="G23" s="3">
        <v>349</v>
      </c>
      <c r="H23" s="8">
        <v>43760</v>
      </c>
      <c r="I23" s="3">
        <v>349</v>
      </c>
      <c r="J23" s="9">
        <v>600</v>
      </c>
      <c r="K23" s="3">
        <v>50</v>
      </c>
      <c r="L23" s="3">
        <v>50</v>
      </c>
      <c r="M23" s="3">
        <v>100</v>
      </c>
      <c r="N23" s="3">
        <v>0.43440000000000001</v>
      </c>
      <c r="O23" s="3">
        <v>0.45069999999999999</v>
      </c>
      <c r="P23" s="3">
        <v>0.4471</v>
      </c>
      <c r="Q23" s="2">
        <f t="shared" si="0"/>
        <v>3.5999999999999921E-3</v>
      </c>
      <c r="R23" s="2">
        <f t="shared" si="4"/>
        <v>5.3999999999999881E-3</v>
      </c>
      <c r="S23" s="2">
        <f t="shared" si="2"/>
        <v>5.3999999999999879</v>
      </c>
      <c r="T23" s="2">
        <v>80</v>
      </c>
      <c r="U23" s="4">
        <f t="shared" si="3"/>
        <v>2.6</v>
      </c>
      <c r="V23" s="2" t="s">
        <v>115</v>
      </c>
      <c r="W23" s="2" t="s">
        <v>115</v>
      </c>
    </row>
    <row r="24" spans="1:25" x14ac:dyDescent="0.25">
      <c r="A24" s="3">
        <v>20190725</v>
      </c>
      <c r="B24" s="3" t="s">
        <v>47</v>
      </c>
      <c r="C24" s="3">
        <v>5</v>
      </c>
      <c r="D24" s="3" t="s">
        <v>22</v>
      </c>
      <c r="E24" s="3" t="s">
        <v>64</v>
      </c>
      <c r="F24" s="3" t="s">
        <v>66</v>
      </c>
      <c r="G24" s="3">
        <v>49</v>
      </c>
      <c r="H24" s="8">
        <v>43760</v>
      </c>
      <c r="I24" s="3">
        <v>49</v>
      </c>
      <c r="J24" s="9">
        <v>670</v>
      </c>
      <c r="K24" s="3">
        <v>50</v>
      </c>
      <c r="L24" s="3">
        <v>50</v>
      </c>
      <c r="M24" s="3">
        <v>100</v>
      </c>
      <c r="N24" s="3">
        <v>0.43369999999999997</v>
      </c>
      <c r="O24" s="3">
        <v>0.45090000000000002</v>
      </c>
      <c r="P24" s="3">
        <v>0.44890000000000002</v>
      </c>
      <c r="Q24" s="2">
        <f t="shared" si="0"/>
        <v>2.0000000000000018E-3</v>
      </c>
      <c r="R24" s="2">
        <f t="shared" si="4"/>
        <v>2.8510638297872364E-3</v>
      </c>
      <c r="S24" s="2">
        <f t="shared" si="2"/>
        <v>2.8510638297872362</v>
      </c>
      <c r="T24" s="2">
        <v>80</v>
      </c>
      <c r="U24" s="4">
        <f t="shared" si="3"/>
        <v>2.6</v>
      </c>
      <c r="V24" s="2" t="s">
        <v>115</v>
      </c>
      <c r="W24" s="2" t="s">
        <v>115</v>
      </c>
    </row>
    <row r="25" spans="1:25" x14ac:dyDescent="0.25">
      <c r="A25" s="3">
        <v>20190731</v>
      </c>
      <c r="B25" s="3" t="s">
        <v>27</v>
      </c>
      <c r="C25" s="3">
        <v>11</v>
      </c>
      <c r="D25" s="3" t="s">
        <v>22</v>
      </c>
      <c r="E25" s="3" t="s">
        <v>64</v>
      </c>
      <c r="F25" s="3" t="s">
        <v>67</v>
      </c>
      <c r="G25" s="3">
        <v>337</v>
      </c>
      <c r="H25" s="8">
        <v>43760</v>
      </c>
      <c r="I25" s="3">
        <v>337</v>
      </c>
      <c r="J25" s="9">
        <v>670</v>
      </c>
      <c r="K25" s="3">
        <v>50</v>
      </c>
      <c r="L25" s="3">
        <v>50</v>
      </c>
      <c r="M25" s="3">
        <v>100</v>
      </c>
      <c r="N25" s="3">
        <v>0.55820000000000003</v>
      </c>
      <c r="O25" s="3">
        <v>0.56889999999999996</v>
      </c>
      <c r="P25" s="3">
        <v>0.56759999999999999</v>
      </c>
      <c r="Q25" s="2">
        <f t="shared" si="0"/>
        <v>1.2999999999999678E-3</v>
      </c>
      <c r="R25" s="2">
        <f t="shared" si="4"/>
        <v>1.8531914893616561E-3</v>
      </c>
      <c r="S25" s="2">
        <f t="shared" si="2"/>
        <v>1.8531914893616561</v>
      </c>
      <c r="T25" s="2">
        <v>80</v>
      </c>
      <c r="U25" s="4">
        <f t="shared" si="3"/>
        <v>2.6</v>
      </c>
      <c r="V25" s="2" t="s">
        <v>115</v>
      </c>
      <c r="W25" s="2" t="s">
        <v>115</v>
      </c>
    </row>
    <row r="26" spans="1:25" x14ac:dyDescent="0.25">
      <c r="A26" s="3">
        <v>20190731</v>
      </c>
      <c r="B26" s="3" t="s">
        <v>27</v>
      </c>
      <c r="C26" s="3">
        <v>6</v>
      </c>
      <c r="D26" s="3" t="s">
        <v>22</v>
      </c>
      <c r="E26" s="3" t="s">
        <v>64</v>
      </c>
      <c r="F26" s="3" t="s">
        <v>68</v>
      </c>
      <c r="G26" s="3">
        <v>341</v>
      </c>
      <c r="H26" s="8">
        <v>43760</v>
      </c>
      <c r="I26" s="3">
        <v>341</v>
      </c>
      <c r="J26" s="9">
        <v>560</v>
      </c>
      <c r="K26" s="3">
        <v>50</v>
      </c>
      <c r="L26" s="3">
        <v>50</v>
      </c>
      <c r="M26" s="3">
        <v>100</v>
      </c>
      <c r="N26" s="3">
        <v>0.4718</v>
      </c>
      <c r="O26" s="3">
        <v>0.50280000000000002</v>
      </c>
      <c r="P26" s="3">
        <v>0.49890000000000001</v>
      </c>
      <c r="Q26" s="2">
        <f t="shared" si="0"/>
        <v>3.9000000000000146E-3</v>
      </c>
      <c r="R26" s="2">
        <f t="shared" si="4"/>
        <v>6.0666666666666898E-3</v>
      </c>
      <c r="S26" s="2">
        <f t="shared" si="2"/>
        <v>6.0666666666666895</v>
      </c>
      <c r="T26" s="2">
        <v>80</v>
      </c>
      <c r="U26" s="4">
        <f t="shared" si="3"/>
        <v>2.6</v>
      </c>
      <c r="V26" s="2" t="s">
        <v>115</v>
      </c>
      <c r="W26" s="2" t="s">
        <v>115</v>
      </c>
    </row>
    <row r="27" spans="1:25" x14ac:dyDescent="0.25">
      <c r="A27" s="3">
        <v>20190728</v>
      </c>
      <c r="B27" s="3" t="s">
        <v>21</v>
      </c>
      <c r="C27" s="3">
        <v>2</v>
      </c>
      <c r="D27" s="3" t="s">
        <v>25</v>
      </c>
      <c r="E27" s="3" t="s">
        <v>64</v>
      </c>
      <c r="F27" s="3" t="s">
        <v>69</v>
      </c>
      <c r="G27" s="3">
        <v>181</v>
      </c>
      <c r="H27" s="8">
        <v>43760</v>
      </c>
      <c r="I27" s="3">
        <v>181</v>
      </c>
      <c r="J27" s="9">
        <v>570</v>
      </c>
      <c r="K27" s="3">
        <v>50</v>
      </c>
      <c r="L27" s="3">
        <v>50</v>
      </c>
      <c r="M27" s="3">
        <v>100</v>
      </c>
      <c r="N27" s="3">
        <v>0.55210000000000004</v>
      </c>
      <c r="O27" s="3">
        <v>0.56499999999999995</v>
      </c>
      <c r="P27" s="3">
        <v>0.56130000000000002</v>
      </c>
      <c r="Q27" s="2">
        <f t="shared" si="0"/>
        <v>3.6999999999999256E-3</v>
      </c>
      <c r="R27" s="2">
        <f t="shared" si="4"/>
        <v>5.6999999999998857E-3</v>
      </c>
      <c r="S27" s="2">
        <f t="shared" si="2"/>
        <v>5.6999999999998856</v>
      </c>
      <c r="T27" s="2">
        <v>80</v>
      </c>
      <c r="U27" s="4">
        <f t="shared" si="3"/>
        <v>2.6</v>
      </c>
      <c r="V27" s="2" t="s">
        <v>115</v>
      </c>
      <c r="W27" s="2" t="s">
        <v>115</v>
      </c>
    </row>
    <row r="28" spans="1:25" x14ac:dyDescent="0.25">
      <c r="A28" s="3">
        <v>20190725</v>
      </c>
      <c r="B28" s="3" t="s">
        <v>47</v>
      </c>
      <c r="C28" s="3">
        <v>6</v>
      </c>
      <c r="D28" s="3" t="s">
        <v>22</v>
      </c>
      <c r="E28" s="3" t="s">
        <v>64</v>
      </c>
      <c r="F28" s="3" t="s">
        <v>70</v>
      </c>
      <c r="G28" s="3">
        <v>53</v>
      </c>
      <c r="H28" s="8">
        <v>43760</v>
      </c>
      <c r="I28" s="3">
        <v>53</v>
      </c>
      <c r="J28" s="9">
        <v>570</v>
      </c>
      <c r="K28" s="3">
        <v>50</v>
      </c>
      <c r="L28" s="3">
        <v>50</v>
      </c>
      <c r="M28" s="3">
        <v>100</v>
      </c>
      <c r="N28" s="3">
        <v>0.57709999999999995</v>
      </c>
      <c r="O28" s="3">
        <v>0.58730000000000004</v>
      </c>
      <c r="P28" s="3">
        <v>0.58630000000000004</v>
      </c>
      <c r="Q28" s="2">
        <f t="shared" si="0"/>
        <v>1.0000000000000009E-3</v>
      </c>
      <c r="R28" s="2">
        <f t="shared" si="4"/>
        <v>1.540540540540542E-3</v>
      </c>
      <c r="S28" s="2">
        <f t="shared" si="2"/>
        <v>1.5405405405405419</v>
      </c>
      <c r="T28" s="2">
        <v>80</v>
      </c>
      <c r="U28" s="4">
        <f t="shared" si="3"/>
        <v>2.6</v>
      </c>
      <c r="V28" s="2" t="s">
        <v>115</v>
      </c>
      <c r="W28" s="2" t="s">
        <v>115</v>
      </c>
    </row>
    <row r="29" spans="1:25" x14ac:dyDescent="0.25">
      <c r="A29" s="3">
        <v>20190808</v>
      </c>
      <c r="B29" s="3" t="s">
        <v>29</v>
      </c>
      <c r="C29" s="3">
        <v>18</v>
      </c>
      <c r="D29" s="3" t="s">
        <v>43</v>
      </c>
      <c r="E29" s="3" t="s">
        <v>71</v>
      </c>
      <c r="F29" s="3" t="s">
        <v>32</v>
      </c>
      <c r="G29" s="3">
        <v>1121</v>
      </c>
      <c r="H29" s="8">
        <v>43761</v>
      </c>
      <c r="I29" s="3">
        <v>1121</v>
      </c>
      <c r="J29" s="9">
        <v>500</v>
      </c>
      <c r="K29" s="3">
        <v>50</v>
      </c>
      <c r="L29" s="3">
        <v>50</v>
      </c>
      <c r="M29" s="3">
        <v>100</v>
      </c>
      <c r="N29" s="3">
        <v>0.4844</v>
      </c>
      <c r="O29" s="3">
        <v>0.48930000000000001</v>
      </c>
      <c r="P29" s="3">
        <v>0.4889</v>
      </c>
      <c r="Q29" s="2">
        <f t="shared" si="0"/>
        <v>4.0000000000001146E-4</v>
      </c>
      <c r="R29" s="2">
        <f t="shared" si="4"/>
        <v>6.6666666666668583E-4</v>
      </c>
      <c r="S29" s="2">
        <f t="shared" si="2"/>
        <v>0.66666666666668584</v>
      </c>
      <c r="T29" s="2">
        <v>80</v>
      </c>
      <c r="U29" s="4">
        <f t="shared" si="3"/>
        <v>2.6</v>
      </c>
      <c r="V29" s="2" t="s">
        <v>115</v>
      </c>
      <c r="W29" s="2" t="s">
        <v>115</v>
      </c>
    </row>
    <row r="30" spans="1:25" x14ac:dyDescent="0.25">
      <c r="A30" s="3">
        <v>20190814</v>
      </c>
      <c r="B30" s="3" t="s">
        <v>33</v>
      </c>
      <c r="C30" s="3">
        <v>31</v>
      </c>
      <c r="D30" s="3" t="s">
        <v>30</v>
      </c>
      <c r="E30" s="3" t="s">
        <v>71</v>
      </c>
      <c r="F30" s="3" t="s">
        <v>72</v>
      </c>
      <c r="G30" s="3">
        <v>1461</v>
      </c>
      <c r="H30" s="8">
        <v>43761</v>
      </c>
      <c r="I30" s="3">
        <v>1461</v>
      </c>
      <c r="J30" s="9">
        <v>590</v>
      </c>
      <c r="K30" s="3">
        <v>50</v>
      </c>
      <c r="L30" s="3">
        <v>50</v>
      </c>
      <c r="M30" s="3">
        <v>100</v>
      </c>
      <c r="N30" s="3">
        <v>0.36370000000000002</v>
      </c>
      <c r="O30" s="3">
        <v>0.37969999999999998</v>
      </c>
      <c r="P30" s="3">
        <v>0.37709999999999999</v>
      </c>
      <c r="Q30" s="2">
        <f t="shared" si="0"/>
        <v>2.5999999999999912E-3</v>
      </c>
      <c r="R30" s="2">
        <f t="shared" si="4"/>
        <v>3.9333333333333199E-3</v>
      </c>
      <c r="S30" s="2">
        <f t="shared" si="2"/>
        <v>3.9333333333333198</v>
      </c>
      <c r="T30" s="2">
        <v>80</v>
      </c>
      <c r="U30" s="4">
        <f t="shared" si="3"/>
        <v>2.6</v>
      </c>
      <c r="V30" s="2" t="s">
        <v>115</v>
      </c>
      <c r="W30" s="2" t="s">
        <v>115</v>
      </c>
    </row>
    <row r="31" spans="1:25" x14ac:dyDescent="0.25">
      <c r="A31" s="3">
        <v>20190814</v>
      </c>
      <c r="B31" s="3" t="s">
        <v>33</v>
      </c>
      <c r="C31" s="3">
        <v>63</v>
      </c>
      <c r="D31" s="3" t="s">
        <v>30</v>
      </c>
      <c r="E31" s="3" t="s">
        <v>71</v>
      </c>
      <c r="F31" s="3" t="s">
        <v>73</v>
      </c>
      <c r="G31" s="3">
        <v>1450</v>
      </c>
      <c r="H31" s="8">
        <v>43761</v>
      </c>
      <c r="I31" s="3">
        <v>1450</v>
      </c>
      <c r="J31" s="9">
        <v>1300</v>
      </c>
      <c r="K31" s="3">
        <v>50</v>
      </c>
      <c r="L31" s="3">
        <v>50</v>
      </c>
      <c r="M31" s="3">
        <v>100</v>
      </c>
      <c r="N31" s="3">
        <v>0.43769999999999998</v>
      </c>
      <c r="O31" s="3">
        <v>0.4874</v>
      </c>
      <c r="P31" s="3">
        <v>0.47710000000000002</v>
      </c>
      <c r="Q31" s="2">
        <f t="shared" si="0"/>
        <v>1.0299999999999976E-2</v>
      </c>
      <c r="R31" s="2">
        <f>Q31*(J31/(J31-(K31+L31+M31)))</f>
        <v>1.2172727272727245E-2</v>
      </c>
      <c r="S31" s="2">
        <f>R31*1000</f>
        <v>12.172727272727245</v>
      </c>
      <c r="T31" s="2">
        <v>80</v>
      </c>
      <c r="U31" s="4">
        <f t="shared" si="3"/>
        <v>2.6</v>
      </c>
      <c r="V31" s="2" t="s">
        <v>115</v>
      </c>
      <c r="W31" s="2" t="s">
        <v>115</v>
      </c>
    </row>
    <row r="32" spans="1:25" x14ac:dyDescent="0.25">
      <c r="A32" s="3">
        <v>20190814</v>
      </c>
      <c r="B32" s="3" t="s">
        <v>33</v>
      </c>
      <c r="C32" s="3">
        <v>17</v>
      </c>
      <c r="D32" s="3" t="s">
        <v>34</v>
      </c>
      <c r="E32" s="3" t="s">
        <v>74</v>
      </c>
      <c r="F32" s="3" t="s">
        <v>75</v>
      </c>
      <c r="G32" s="3">
        <v>1540</v>
      </c>
      <c r="H32" s="8">
        <v>43761</v>
      </c>
      <c r="I32" s="3">
        <v>1540</v>
      </c>
      <c r="J32" s="9">
        <v>750</v>
      </c>
      <c r="K32" s="3">
        <v>50</v>
      </c>
      <c r="L32" s="3">
        <v>50</v>
      </c>
      <c r="M32" s="3">
        <v>100</v>
      </c>
      <c r="N32" s="3">
        <v>0.49299999999999999</v>
      </c>
      <c r="O32" s="3">
        <v>0.54200000000000004</v>
      </c>
      <c r="P32" s="3">
        <v>0.53369999999999995</v>
      </c>
      <c r="Q32" s="2">
        <f t="shared" si="0"/>
        <v>8.3000000000000851E-3</v>
      </c>
      <c r="R32" s="2">
        <f t="shared" si="4"/>
        <v>1.1318181818181934E-2</v>
      </c>
      <c r="S32" s="2">
        <f t="shared" si="2"/>
        <v>11.318181818181934</v>
      </c>
      <c r="T32" s="2">
        <v>80</v>
      </c>
      <c r="U32" s="4">
        <f t="shared" si="3"/>
        <v>2.6</v>
      </c>
      <c r="V32" s="2" t="s">
        <v>115</v>
      </c>
      <c r="W32" s="2" t="s">
        <v>115</v>
      </c>
    </row>
    <row r="33" spans="1:23" x14ac:dyDescent="0.25">
      <c r="A33" s="3">
        <v>20190811</v>
      </c>
      <c r="B33" s="3" t="s">
        <v>38</v>
      </c>
      <c r="C33" s="3">
        <v>59</v>
      </c>
      <c r="D33" s="3" t="s">
        <v>34</v>
      </c>
      <c r="E33" s="3" t="s">
        <v>74</v>
      </c>
      <c r="F33" s="3" t="s">
        <v>32</v>
      </c>
      <c r="G33" s="3">
        <v>1245</v>
      </c>
      <c r="H33" s="8">
        <v>43761</v>
      </c>
      <c r="I33" s="3">
        <v>1245</v>
      </c>
      <c r="J33" s="9">
        <v>620</v>
      </c>
      <c r="K33" s="3">
        <v>50</v>
      </c>
      <c r="L33" s="3">
        <v>50</v>
      </c>
      <c r="M33" s="3">
        <v>100</v>
      </c>
      <c r="N33" s="3">
        <v>0.44819999999999999</v>
      </c>
      <c r="O33" s="3">
        <v>0.47060000000000002</v>
      </c>
      <c r="P33" s="3">
        <v>0.46739999999999998</v>
      </c>
      <c r="Q33" s="2">
        <f t="shared" si="0"/>
        <v>3.2000000000000361E-3</v>
      </c>
      <c r="R33" s="2">
        <f t="shared" si="4"/>
        <v>4.7238095238095771E-3</v>
      </c>
      <c r="S33" s="2">
        <f t="shared" si="2"/>
        <v>4.7238095238095772</v>
      </c>
      <c r="T33" s="2">
        <v>80</v>
      </c>
      <c r="U33" s="4">
        <f t="shared" si="3"/>
        <v>2.6</v>
      </c>
      <c r="V33" s="2" t="s">
        <v>115</v>
      </c>
      <c r="W33" s="2" t="s">
        <v>115</v>
      </c>
    </row>
    <row r="34" spans="1:23" x14ac:dyDescent="0.25">
      <c r="A34" s="3">
        <v>20190811</v>
      </c>
      <c r="B34" s="3" t="s">
        <v>38</v>
      </c>
      <c r="C34" s="3">
        <v>65</v>
      </c>
      <c r="D34" s="3" t="s">
        <v>30</v>
      </c>
      <c r="E34" s="3" t="s">
        <v>74</v>
      </c>
      <c r="F34" s="3" t="s">
        <v>76</v>
      </c>
      <c r="G34" s="3">
        <v>1261</v>
      </c>
      <c r="H34" s="8">
        <v>43761</v>
      </c>
      <c r="I34" s="3">
        <v>1261</v>
      </c>
      <c r="J34" s="9">
        <v>760</v>
      </c>
      <c r="K34" s="3">
        <v>50</v>
      </c>
      <c r="L34" s="3">
        <v>50</v>
      </c>
      <c r="M34" s="3">
        <v>100</v>
      </c>
      <c r="N34" s="3">
        <v>0.50580000000000003</v>
      </c>
      <c r="O34" s="3">
        <v>0.53259999999999996</v>
      </c>
      <c r="P34" s="3">
        <v>0.52710000000000001</v>
      </c>
      <c r="Q34" s="2">
        <f t="shared" si="0"/>
        <v>5.4999999999999494E-3</v>
      </c>
      <c r="R34" s="2">
        <f t="shared" si="4"/>
        <v>7.4642857142856456E-3</v>
      </c>
      <c r="S34" s="2">
        <f t="shared" si="2"/>
        <v>7.464285714285646</v>
      </c>
      <c r="T34" s="2">
        <v>80</v>
      </c>
      <c r="U34" s="4">
        <f t="shared" si="3"/>
        <v>2.6</v>
      </c>
      <c r="V34" s="2" t="s">
        <v>115</v>
      </c>
      <c r="W34" s="2" t="s">
        <v>115</v>
      </c>
    </row>
    <row r="35" spans="1:23" x14ac:dyDescent="0.25">
      <c r="A35" s="3">
        <v>20190814</v>
      </c>
      <c r="B35" s="3" t="s">
        <v>33</v>
      </c>
      <c r="C35" s="3">
        <v>23</v>
      </c>
      <c r="D35" s="3" t="s">
        <v>43</v>
      </c>
      <c r="E35" s="3" t="s">
        <v>74</v>
      </c>
      <c r="F35" s="3" t="s">
        <v>77</v>
      </c>
      <c r="G35" s="3">
        <v>1575</v>
      </c>
      <c r="H35" s="8">
        <v>43761</v>
      </c>
      <c r="I35" s="3">
        <v>1575</v>
      </c>
      <c r="J35" s="9">
        <v>1110</v>
      </c>
      <c r="K35" s="3">
        <v>50</v>
      </c>
      <c r="L35" s="3">
        <v>50</v>
      </c>
      <c r="M35" s="3">
        <v>100</v>
      </c>
      <c r="N35" s="3">
        <v>0.45600000000000002</v>
      </c>
      <c r="O35" s="3">
        <v>0.50819999999999999</v>
      </c>
      <c r="P35" s="3">
        <v>0.4919</v>
      </c>
      <c r="Q35" s="2">
        <f t="shared" si="0"/>
        <v>1.6299999999999981E-2</v>
      </c>
      <c r="R35" s="2">
        <f t="shared" si="4"/>
        <v>1.9882417582417562E-2</v>
      </c>
      <c r="S35" s="2">
        <f t="shared" si="2"/>
        <v>19.882417582417563</v>
      </c>
      <c r="T35" s="2">
        <v>80</v>
      </c>
      <c r="U35" s="4">
        <f t="shared" si="3"/>
        <v>2.6</v>
      </c>
      <c r="V35" s="2" t="s">
        <v>115</v>
      </c>
      <c r="W35" s="2" t="s">
        <v>115</v>
      </c>
    </row>
    <row r="36" spans="1:23" x14ac:dyDescent="0.25">
      <c r="A36" s="3">
        <v>20190811</v>
      </c>
      <c r="B36" s="3" t="s">
        <v>38</v>
      </c>
      <c r="C36" s="3">
        <v>64</v>
      </c>
      <c r="D36" s="3" t="s">
        <v>36</v>
      </c>
      <c r="E36" s="3" t="s">
        <v>78</v>
      </c>
      <c r="F36" s="3" t="s">
        <v>79</v>
      </c>
      <c r="G36" s="3">
        <v>1377</v>
      </c>
      <c r="H36" s="8">
        <v>43761</v>
      </c>
      <c r="I36" s="3">
        <v>1377</v>
      </c>
      <c r="J36" s="9">
        <v>650</v>
      </c>
      <c r="K36" s="3">
        <v>50</v>
      </c>
      <c r="L36" s="3">
        <v>50</v>
      </c>
      <c r="M36" s="3">
        <v>100</v>
      </c>
      <c r="N36" s="3">
        <v>0.40239999999999998</v>
      </c>
      <c r="O36" s="3">
        <v>0.43409999999999999</v>
      </c>
      <c r="P36" s="3">
        <v>0.4294</v>
      </c>
      <c r="Q36" s="2">
        <f>(O36-N36)-(P36-N36)</f>
        <v>4.699999999999982E-3</v>
      </c>
      <c r="R36" s="2">
        <f>Q36*(J36/(J36-(K36+L36+M36)))</f>
        <v>6.7888888888888626E-3</v>
      </c>
      <c r="S36" s="2">
        <f t="shared" si="2"/>
        <v>6.788888888888863</v>
      </c>
      <c r="T36" s="2">
        <v>80</v>
      </c>
      <c r="U36" s="4">
        <f t="shared" si="3"/>
        <v>2.6</v>
      </c>
      <c r="V36" s="2" t="s">
        <v>115</v>
      </c>
      <c r="W36" s="2" t="s">
        <v>115</v>
      </c>
    </row>
    <row r="37" spans="1:23" x14ac:dyDescent="0.25">
      <c r="A37" s="3">
        <v>20190808</v>
      </c>
      <c r="B37" s="3" t="s">
        <v>29</v>
      </c>
      <c r="C37" s="3">
        <v>23</v>
      </c>
      <c r="D37" s="3" t="s">
        <v>43</v>
      </c>
      <c r="E37" s="3" t="s">
        <v>78</v>
      </c>
      <c r="F37" s="3" t="s">
        <v>80</v>
      </c>
      <c r="G37" s="3">
        <v>997</v>
      </c>
      <c r="H37" s="8">
        <v>43761</v>
      </c>
      <c r="I37" s="3">
        <v>997</v>
      </c>
      <c r="J37" s="9">
        <v>610</v>
      </c>
      <c r="K37" s="3">
        <v>50</v>
      </c>
      <c r="L37" s="3">
        <v>50</v>
      </c>
      <c r="M37" s="3">
        <v>100</v>
      </c>
      <c r="N37" s="3">
        <v>0.4012</v>
      </c>
      <c r="O37" s="3">
        <v>0.43049999999999999</v>
      </c>
      <c r="P37" s="3">
        <v>0.42249999999999999</v>
      </c>
      <c r="Q37" s="2">
        <f t="shared" si="0"/>
        <v>8.0000000000000071E-3</v>
      </c>
      <c r="R37" s="2">
        <f t="shared" si="4"/>
        <v>1.1902439024390254E-2</v>
      </c>
      <c r="S37" s="2">
        <f t="shared" si="2"/>
        <v>11.902439024390254</v>
      </c>
      <c r="T37" s="2">
        <v>80</v>
      </c>
      <c r="U37" s="4">
        <f t="shared" si="3"/>
        <v>2.6</v>
      </c>
      <c r="V37" s="2" t="s">
        <v>115</v>
      </c>
      <c r="W37" s="2" t="s">
        <v>115</v>
      </c>
    </row>
    <row r="38" spans="1:23" x14ac:dyDescent="0.25">
      <c r="A38" s="3">
        <v>20190808</v>
      </c>
      <c r="B38" s="3" t="s">
        <v>29</v>
      </c>
      <c r="C38" s="3">
        <v>28</v>
      </c>
      <c r="D38" s="3" t="s">
        <v>30</v>
      </c>
      <c r="E38" s="3" t="s">
        <v>78</v>
      </c>
      <c r="F38" s="3" t="s">
        <v>81</v>
      </c>
      <c r="G38" s="3">
        <v>913</v>
      </c>
      <c r="H38" s="8">
        <v>43761</v>
      </c>
      <c r="I38" s="3">
        <v>913</v>
      </c>
      <c r="J38" s="9">
        <v>680</v>
      </c>
      <c r="K38" s="3">
        <v>50</v>
      </c>
      <c r="L38" s="3">
        <v>50</v>
      </c>
      <c r="M38" s="3">
        <v>100</v>
      </c>
      <c r="N38" s="3">
        <v>0.35420000000000001</v>
      </c>
      <c r="O38" s="3">
        <v>0.38569999999999999</v>
      </c>
      <c r="P38" s="3">
        <v>0.37959999999999999</v>
      </c>
      <c r="Q38" s="2">
        <f t="shared" si="0"/>
        <v>6.0999999999999943E-3</v>
      </c>
      <c r="R38" s="2">
        <f t="shared" si="4"/>
        <v>8.6416666666666586E-3</v>
      </c>
      <c r="S38" s="2">
        <f t="shared" si="2"/>
        <v>8.6416666666666586</v>
      </c>
      <c r="T38" s="2">
        <v>80</v>
      </c>
      <c r="U38" s="4">
        <f t="shared" si="3"/>
        <v>2.6</v>
      </c>
      <c r="V38" s="2" t="s">
        <v>115</v>
      </c>
      <c r="W38" s="2" t="s">
        <v>115</v>
      </c>
    </row>
    <row r="39" spans="1:23" x14ac:dyDescent="0.25">
      <c r="A39" s="3">
        <v>20190811</v>
      </c>
      <c r="B39" s="3" t="s">
        <v>38</v>
      </c>
      <c r="C39" s="3">
        <v>18</v>
      </c>
      <c r="D39" s="3" t="s">
        <v>43</v>
      </c>
      <c r="E39" s="3" t="s">
        <v>82</v>
      </c>
      <c r="F39" s="3" t="s">
        <v>83</v>
      </c>
      <c r="G39" s="3">
        <v>1409</v>
      </c>
      <c r="H39" s="8">
        <v>43761</v>
      </c>
      <c r="I39" s="3">
        <v>1409</v>
      </c>
      <c r="J39" s="9">
        <v>540</v>
      </c>
      <c r="K39" s="3">
        <v>50</v>
      </c>
      <c r="L39" s="3">
        <v>50</v>
      </c>
      <c r="M39" s="3">
        <v>100</v>
      </c>
      <c r="N39" s="3">
        <v>0.47939999999999999</v>
      </c>
      <c r="O39" s="3">
        <v>0.48930000000000001</v>
      </c>
      <c r="P39" s="3">
        <v>0.48809999999999998</v>
      </c>
      <c r="Q39" s="2">
        <f t="shared" si="0"/>
        <v>1.2000000000000344E-3</v>
      </c>
      <c r="R39" s="2">
        <f t="shared" si="4"/>
        <v>1.9058823529412309E-3</v>
      </c>
      <c r="S39" s="2">
        <f t="shared" si="2"/>
        <v>1.905882352941231</v>
      </c>
      <c r="T39" s="2">
        <v>80</v>
      </c>
      <c r="U39" s="4">
        <f t="shared" si="3"/>
        <v>2.6</v>
      </c>
      <c r="V39" s="2" t="s">
        <v>115</v>
      </c>
      <c r="W39" s="2" t="s">
        <v>115</v>
      </c>
    </row>
    <row r="40" spans="1:23" x14ac:dyDescent="0.25">
      <c r="A40" s="3">
        <v>20190814</v>
      </c>
      <c r="B40" s="3" t="s">
        <v>33</v>
      </c>
      <c r="C40" s="3">
        <v>68</v>
      </c>
      <c r="D40" s="3" t="s">
        <v>30</v>
      </c>
      <c r="E40" s="3" t="s">
        <v>82</v>
      </c>
      <c r="F40" s="3" t="s">
        <v>84</v>
      </c>
      <c r="G40" s="3">
        <v>1488</v>
      </c>
      <c r="H40" s="8">
        <v>43761</v>
      </c>
      <c r="I40" s="3">
        <v>1488</v>
      </c>
      <c r="J40" s="9">
        <v>710</v>
      </c>
      <c r="K40" s="3">
        <v>50</v>
      </c>
      <c r="L40" s="3">
        <v>50</v>
      </c>
      <c r="M40" s="3">
        <v>100</v>
      </c>
      <c r="N40" s="3">
        <v>0.43640000000000001</v>
      </c>
      <c r="O40" s="3">
        <v>0.4617</v>
      </c>
      <c r="P40" s="3">
        <v>0.45679999999999998</v>
      </c>
      <c r="Q40" s="2">
        <f t="shared" si="0"/>
        <v>4.9000000000000155E-3</v>
      </c>
      <c r="R40" s="2">
        <f t="shared" si="4"/>
        <v>6.8215686274510018E-3</v>
      </c>
      <c r="S40" s="2">
        <f t="shared" si="2"/>
        <v>6.8215686274510015</v>
      </c>
      <c r="T40" s="2">
        <v>80</v>
      </c>
      <c r="U40" s="4">
        <f t="shared" si="3"/>
        <v>2.6</v>
      </c>
      <c r="V40" s="2" t="s">
        <v>115</v>
      </c>
      <c r="W40" s="2" t="s">
        <v>115</v>
      </c>
    </row>
    <row r="41" spans="1:23" x14ac:dyDescent="0.25">
      <c r="A41" s="3">
        <v>20190811</v>
      </c>
      <c r="B41" s="3" t="s">
        <v>38</v>
      </c>
      <c r="C41" s="3">
        <v>53</v>
      </c>
      <c r="D41" s="3" t="s">
        <v>43</v>
      </c>
      <c r="E41" s="3" t="s">
        <v>82</v>
      </c>
      <c r="F41" s="3" t="s">
        <v>85</v>
      </c>
      <c r="G41" s="3">
        <v>1361</v>
      </c>
      <c r="H41" s="8">
        <v>43761</v>
      </c>
      <c r="I41" s="3">
        <v>1361</v>
      </c>
      <c r="J41" s="9">
        <v>650</v>
      </c>
      <c r="K41" s="3">
        <v>50</v>
      </c>
      <c r="L41" s="3">
        <v>50</v>
      </c>
      <c r="M41" s="3">
        <v>100</v>
      </c>
      <c r="N41" s="3">
        <v>0.46489999999999998</v>
      </c>
      <c r="O41" s="3">
        <v>0.47449999999999998</v>
      </c>
      <c r="P41" s="3">
        <v>0.47199999999999998</v>
      </c>
      <c r="Q41" s="2">
        <f t="shared" si="0"/>
        <v>2.5000000000000022E-3</v>
      </c>
      <c r="R41" s="2">
        <f t="shared" si="4"/>
        <v>3.6111111111111144E-3</v>
      </c>
      <c r="S41" s="2">
        <f t="shared" si="2"/>
        <v>3.6111111111111143</v>
      </c>
      <c r="T41" s="2">
        <v>80</v>
      </c>
      <c r="U41" s="4">
        <f t="shared" si="3"/>
        <v>2.6</v>
      </c>
      <c r="V41" s="2" t="s">
        <v>115</v>
      </c>
      <c r="W41" s="2" t="s">
        <v>115</v>
      </c>
    </row>
    <row r="42" spans="1:23" x14ac:dyDescent="0.25">
      <c r="A42" s="3">
        <v>20190808</v>
      </c>
      <c r="B42" s="3" t="s">
        <v>29</v>
      </c>
      <c r="C42" s="3">
        <v>20</v>
      </c>
      <c r="D42" s="3" t="s">
        <v>34</v>
      </c>
      <c r="E42" s="3" t="s">
        <v>82</v>
      </c>
      <c r="F42" s="3" t="s">
        <v>86</v>
      </c>
      <c r="G42" s="3">
        <v>873</v>
      </c>
      <c r="H42" s="8">
        <v>43761</v>
      </c>
      <c r="I42" s="3">
        <v>873</v>
      </c>
      <c r="J42" s="9">
        <v>830</v>
      </c>
      <c r="K42" s="3">
        <v>50</v>
      </c>
      <c r="L42" s="3">
        <v>50</v>
      </c>
      <c r="M42" s="3">
        <v>100</v>
      </c>
      <c r="N42" s="3">
        <v>0.47170000000000001</v>
      </c>
      <c r="O42" s="3">
        <v>0.50939999999999996</v>
      </c>
      <c r="P42" s="3">
        <v>0.502</v>
      </c>
      <c r="Q42" s="2">
        <f t="shared" si="0"/>
        <v>7.3999999999999622E-3</v>
      </c>
      <c r="R42" s="2">
        <f t="shared" si="4"/>
        <v>9.7492063492062991E-3</v>
      </c>
      <c r="S42" s="2">
        <f t="shared" si="2"/>
        <v>9.7492063492062986</v>
      </c>
      <c r="T42" s="2">
        <v>80</v>
      </c>
      <c r="U42" s="4">
        <f t="shared" si="3"/>
        <v>2.6</v>
      </c>
      <c r="V42" s="2" t="s">
        <v>115</v>
      </c>
      <c r="W42" s="2" t="s">
        <v>115</v>
      </c>
    </row>
    <row r="43" spans="1:23" x14ac:dyDescent="0.25">
      <c r="A43" s="3">
        <v>20190814</v>
      </c>
      <c r="B43" s="3" t="s">
        <v>33</v>
      </c>
      <c r="C43" s="3">
        <v>13</v>
      </c>
      <c r="D43" s="3" t="s">
        <v>43</v>
      </c>
      <c r="E43" s="3" t="s">
        <v>82</v>
      </c>
      <c r="F43" s="3" t="s">
        <v>87</v>
      </c>
      <c r="G43" s="3">
        <v>1552</v>
      </c>
      <c r="H43" s="8">
        <v>43761</v>
      </c>
      <c r="I43" s="3">
        <v>1552</v>
      </c>
      <c r="J43" s="9">
        <v>550</v>
      </c>
      <c r="K43" s="3">
        <v>50</v>
      </c>
      <c r="L43" s="3">
        <v>50</v>
      </c>
      <c r="M43" s="3">
        <v>100</v>
      </c>
      <c r="N43" s="3">
        <v>0.43680000000000002</v>
      </c>
      <c r="O43" s="3">
        <v>0.44790000000000002</v>
      </c>
      <c r="P43" s="3">
        <v>0.44669999999999999</v>
      </c>
      <c r="Q43" s="2">
        <f t="shared" si="0"/>
        <v>1.2000000000000344E-3</v>
      </c>
      <c r="R43" s="2">
        <f t="shared" si="4"/>
        <v>1.8857142857143397E-3</v>
      </c>
      <c r="S43" s="2">
        <f t="shared" si="2"/>
        <v>1.8857142857143396</v>
      </c>
      <c r="T43" s="2">
        <v>80</v>
      </c>
      <c r="U43" s="4">
        <f t="shared" si="3"/>
        <v>2.6</v>
      </c>
      <c r="V43" s="2" t="s">
        <v>115</v>
      </c>
      <c r="W43" s="2" t="s">
        <v>115</v>
      </c>
    </row>
    <row r="44" spans="1:23" x14ac:dyDescent="0.25">
      <c r="A44" s="3">
        <v>20190731</v>
      </c>
      <c r="B44" s="3" t="s">
        <v>27</v>
      </c>
      <c r="C44" s="3">
        <v>3</v>
      </c>
      <c r="D44" s="3" t="s">
        <v>25</v>
      </c>
      <c r="E44" s="3" t="s">
        <v>88</v>
      </c>
      <c r="F44" s="3" t="s">
        <v>89</v>
      </c>
      <c r="G44" s="3">
        <v>329</v>
      </c>
      <c r="H44" s="8">
        <v>43761</v>
      </c>
      <c r="I44" s="3">
        <v>329</v>
      </c>
      <c r="J44" s="9">
        <v>590</v>
      </c>
      <c r="K44" s="3">
        <v>50</v>
      </c>
      <c r="L44" s="3">
        <v>50</v>
      </c>
      <c r="M44" s="3">
        <v>100</v>
      </c>
      <c r="N44" s="3">
        <v>0.4612</v>
      </c>
      <c r="O44" s="3">
        <v>0.47610000000000002</v>
      </c>
      <c r="P44" s="3">
        <v>0.47199999999999998</v>
      </c>
      <c r="Q44" s="2">
        <f t="shared" si="0"/>
        <v>4.1000000000000481E-3</v>
      </c>
      <c r="R44" s="2">
        <f t="shared" si="4"/>
        <v>6.2025641025641749E-3</v>
      </c>
      <c r="S44" s="2">
        <f t="shared" si="2"/>
        <v>6.2025641025641747</v>
      </c>
      <c r="T44" s="2">
        <v>80</v>
      </c>
      <c r="U44" s="4">
        <f t="shared" si="3"/>
        <v>2.6</v>
      </c>
      <c r="V44" s="2" t="s">
        <v>115</v>
      </c>
      <c r="W44" s="2" t="s">
        <v>115</v>
      </c>
    </row>
    <row r="45" spans="1:23" x14ac:dyDescent="0.25">
      <c r="A45" s="3">
        <v>20190731</v>
      </c>
      <c r="B45" s="3" t="s">
        <v>27</v>
      </c>
      <c r="C45" s="3">
        <v>7</v>
      </c>
      <c r="D45" s="3" t="s">
        <v>25</v>
      </c>
      <c r="E45" s="3" t="s">
        <v>88</v>
      </c>
      <c r="F45" s="3" t="s">
        <v>90</v>
      </c>
      <c r="G45" s="3">
        <v>345</v>
      </c>
      <c r="H45" s="8">
        <v>43761</v>
      </c>
      <c r="I45" s="3">
        <v>345</v>
      </c>
      <c r="J45" s="9">
        <v>630</v>
      </c>
      <c r="K45" s="3">
        <v>50</v>
      </c>
      <c r="L45" s="3">
        <v>50</v>
      </c>
      <c r="M45" s="3">
        <v>100</v>
      </c>
      <c r="N45" s="3">
        <v>0.50960000000000005</v>
      </c>
      <c r="O45" s="3">
        <v>0.53190000000000004</v>
      </c>
      <c r="P45" s="3">
        <v>0.5252</v>
      </c>
      <c r="Q45" s="2">
        <f t="shared" si="0"/>
        <v>6.7000000000000393E-3</v>
      </c>
      <c r="R45" s="2">
        <f t="shared" si="4"/>
        <v>9.8162790697674997E-3</v>
      </c>
      <c r="S45" s="2">
        <f t="shared" si="2"/>
        <v>9.8162790697675</v>
      </c>
      <c r="T45" s="2">
        <v>80</v>
      </c>
      <c r="U45" s="4">
        <f t="shared" si="3"/>
        <v>2.6</v>
      </c>
      <c r="V45" s="2" t="s">
        <v>115</v>
      </c>
      <c r="W45" s="2" t="s">
        <v>115</v>
      </c>
    </row>
    <row r="46" spans="1:23" x14ac:dyDescent="0.25">
      <c r="A46" s="3">
        <v>20190728</v>
      </c>
      <c r="B46" s="3" t="s">
        <v>21</v>
      </c>
      <c r="C46" s="3">
        <v>4</v>
      </c>
      <c r="D46" s="3" t="s">
        <v>22</v>
      </c>
      <c r="E46" s="3" t="s">
        <v>88</v>
      </c>
      <c r="F46" s="3" t="s">
        <v>91</v>
      </c>
      <c r="G46" s="3">
        <v>189</v>
      </c>
      <c r="H46" s="8">
        <v>43761</v>
      </c>
      <c r="I46" s="3">
        <v>189</v>
      </c>
      <c r="J46" s="9">
        <v>490</v>
      </c>
      <c r="K46" s="3">
        <v>50</v>
      </c>
      <c r="L46" s="3">
        <v>50</v>
      </c>
      <c r="M46" s="3">
        <v>100</v>
      </c>
      <c r="N46" s="3">
        <v>0.46460000000000001</v>
      </c>
      <c r="O46" s="3">
        <v>0.47739999999999999</v>
      </c>
      <c r="P46" s="3">
        <v>0.47489999999999999</v>
      </c>
      <c r="Q46" s="2">
        <f t="shared" si="0"/>
        <v>2.5000000000000022E-3</v>
      </c>
      <c r="R46" s="2">
        <f t="shared" si="4"/>
        <v>4.2241379310344867E-3</v>
      </c>
      <c r="S46" s="2">
        <f t="shared" si="2"/>
        <v>4.2241379310344866</v>
      </c>
      <c r="T46" s="2">
        <v>80</v>
      </c>
      <c r="U46" s="4">
        <f t="shared" si="3"/>
        <v>2.6</v>
      </c>
      <c r="V46" s="3">
        <v>50</v>
      </c>
      <c r="W46" s="3">
        <f>(V46+L46)/L46</f>
        <v>2</v>
      </c>
    </row>
    <row r="47" spans="1:23" x14ac:dyDescent="0.25">
      <c r="A47" s="3">
        <v>20190728</v>
      </c>
      <c r="B47" s="3" t="s">
        <v>21</v>
      </c>
      <c r="C47" s="3">
        <v>7</v>
      </c>
      <c r="D47" s="3" t="s">
        <v>25</v>
      </c>
      <c r="E47" s="3" t="s">
        <v>88</v>
      </c>
      <c r="F47" s="3" t="s">
        <v>92</v>
      </c>
      <c r="G47" s="3">
        <v>201</v>
      </c>
      <c r="H47" s="8">
        <v>43761</v>
      </c>
      <c r="I47" s="3">
        <v>201</v>
      </c>
      <c r="J47" s="9">
        <v>480</v>
      </c>
      <c r="K47" s="3">
        <v>50</v>
      </c>
      <c r="L47" s="3">
        <v>50</v>
      </c>
      <c r="M47" s="3">
        <v>100</v>
      </c>
      <c r="N47" s="3">
        <v>0.3523</v>
      </c>
      <c r="O47" s="3">
        <v>0.36780000000000002</v>
      </c>
      <c r="P47" s="3">
        <v>0.36480000000000001</v>
      </c>
      <c r="Q47" s="2">
        <f t="shared" ref="Q47:Q165" si="5">(O47-N47)-(P47-N47)</f>
        <v>3.0000000000000027E-3</v>
      </c>
      <c r="R47" s="2">
        <f t="shared" ref="R47:R165" si="6">Q47*(J47/(J47-(K47+L47+M47)))</f>
        <v>5.1428571428571469E-3</v>
      </c>
      <c r="S47" s="2">
        <f t="shared" si="2"/>
        <v>5.1428571428571468</v>
      </c>
      <c r="T47" s="2">
        <v>80</v>
      </c>
      <c r="U47" s="4">
        <f t="shared" si="3"/>
        <v>2.6</v>
      </c>
      <c r="V47" s="2" t="s">
        <v>115</v>
      </c>
      <c r="W47" s="2" t="s">
        <v>115</v>
      </c>
    </row>
    <row r="48" spans="1:23" x14ac:dyDescent="0.25">
      <c r="A48" s="3">
        <v>20190725</v>
      </c>
      <c r="B48" s="3" t="s">
        <v>47</v>
      </c>
      <c r="C48" s="3">
        <v>10</v>
      </c>
      <c r="D48" s="3" t="s">
        <v>22</v>
      </c>
      <c r="E48" s="3" t="s">
        <v>88</v>
      </c>
      <c r="F48" s="3" t="s">
        <v>93</v>
      </c>
      <c r="G48" s="3">
        <v>69</v>
      </c>
      <c r="H48" s="8">
        <v>43761</v>
      </c>
      <c r="I48" s="3">
        <v>69</v>
      </c>
      <c r="J48" s="9">
        <v>594</v>
      </c>
      <c r="K48" s="3">
        <v>50</v>
      </c>
      <c r="L48" s="3">
        <v>50</v>
      </c>
      <c r="M48" s="3">
        <v>100</v>
      </c>
      <c r="N48" s="3">
        <v>0.32290000000000002</v>
      </c>
      <c r="O48" s="3">
        <v>0.33960000000000001</v>
      </c>
      <c r="P48" s="3">
        <v>0.33750000000000002</v>
      </c>
      <c r="Q48" s="2">
        <f t="shared" si="5"/>
        <v>2.0999999999999908E-3</v>
      </c>
      <c r="R48" s="2">
        <f t="shared" si="6"/>
        <v>3.165989847715722E-3</v>
      </c>
      <c r="S48" s="2">
        <f t="shared" si="2"/>
        <v>3.1659898477157218</v>
      </c>
      <c r="T48" s="2">
        <v>80</v>
      </c>
      <c r="U48" s="4">
        <f t="shared" si="3"/>
        <v>2.6</v>
      </c>
      <c r="V48" s="2" t="s">
        <v>115</v>
      </c>
      <c r="W48" s="2" t="s">
        <v>115</v>
      </c>
    </row>
    <row r="49" spans="1:23" x14ac:dyDescent="0.25">
      <c r="A49" s="3">
        <v>20190725</v>
      </c>
      <c r="B49" s="3" t="s">
        <v>47</v>
      </c>
      <c r="C49" s="3">
        <v>1</v>
      </c>
      <c r="D49" s="3" t="s">
        <v>25</v>
      </c>
      <c r="E49" s="3" t="s">
        <v>88</v>
      </c>
      <c r="F49" s="3" t="s">
        <v>94</v>
      </c>
      <c r="G49" s="3">
        <v>33</v>
      </c>
      <c r="H49" s="8">
        <v>43761</v>
      </c>
      <c r="I49" s="3">
        <v>33</v>
      </c>
      <c r="J49" s="9">
        <v>568</v>
      </c>
      <c r="K49" s="3">
        <v>50</v>
      </c>
      <c r="L49" s="3">
        <v>50</v>
      </c>
      <c r="M49" s="3">
        <v>100</v>
      </c>
      <c r="N49" s="3">
        <v>0.38900000000000001</v>
      </c>
      <c r="O49" s="3">
        <v>0.4047</v>
      </c>
      <c r="P49" s="3">
        <v>0.40389999999999998</v>
      </c>
      <c r="Q49" s="2">
        <f t="shared" si="5"/>
        <v>8.0000000000002292E-4</v>
      </c>
      <c r="R49" s="2">
        <f t="shared" si="6"/>
        <v>1.2347826086956876E-3</v>
      </c>
      <c r="S49" s="2">
        <f t="shared" si="2"/>
        <v>1.2347826086956877</v>
      </c>
      <c r="T49" s="2">
        <v>80</v>
      </c>
      <c r="U49" s="4">
        <f t="shared" si="3"/>
        <v>2.6</v>
      </c>
      <c r="V49" s="3">
        <v>50</v>
      </c>
      <c r="W49" s="3">
        <f>(V49+L49)/L49</f>
        <v>2</v>
      </c>
    </row>
    <row r="50" spans="1:23" x14ac:dyDescent="0.25">
      <c r="A50" s="3">
        <v>20190728</v>
      </c>
      <c r="B50" s="3" t="s">
        <v>21</v>
      </c>
      <c r="C50" s="3">
        <v>6</v>
      </c>
      <c r="D50" s="3" t="s">
        <v>22</v>
      </c>
      <c r="E50" s="3" t="s">
        <v>88</v>
      </c>
      <c r="F50" s="3" t="s">
        <v>95</v>
      </c>
      <c r="G50" s="3">
        <v>197</v>
      </c>
      <c r="H50" s="8">
        <v>43761</v>
      </c>
      <c r="I50" s="3">
        <v>197</v>
      </c>
      <c r="J50" s="9">
        <v>600</v>
      </c>
      <c r="K50" s="3">
        <v>50</v>
      </c>
      <c r="L50" s="3">
        <v>50</v>
      </c>
      <c r="M50" s="3">
        <v>100</v>
      </c>
      <c r="N50" s="3">
        <v>0.38550000000000001</v>
      </c>
      <c r="O50" s="3">
        <v>0.40129999999999999</v>
      </c>
      <c r="P50" s="3">
        <v>0.4002</v>
      </c>
      <c r="Q50" s="2">
        <f t="shared" si="5"/>
        <v>1.0999999999999899E-3</v>
      </c>
      <c r="R50" s="2">
        <f t="shared" si="6"/>
        <v>1.6499999999999848E-3</v>
      </c>
      <c r="S50" s="2">
        <f t="shared" si="2"/>
        <v>1.6499999999999848</v>
      </c>
      <c r="T50" s="2">
        <v>80</v>
      </c>
      <c r="U50" s="4">
        <f t="shared" si="3"/>
        <v>2.6</v>
      </c>
      <c r="V50" s="2" t="s">
        <v>115</v>
      </c>
      <c r="W50" s="2" t="s">
        <v>115</v>
      </c>
    </row>
    <row r="51" spans="1:23" x14ac:dyDescent="0.25">
      <c r="A51" s="3">
        <v>20190725</v>
      </c>
      <c r="B51" s="3" t="s">
        <v>47</v>
      </c>
      <c r="C51" s="3">
        <v>8</v>
      </c>
      <c r="D51" s="3" t="s">
        <v>25</v>
      </c>
      <c r="E51" s="3" t="s">
        <v>88</v>
      </c>
      <c r="F51" s="3" t="s">
        <v>81</v>
      </c>
      <c r="G51" s="3">
        <v>61</v>
      </c>
      <c r="H51" s="8">
        <v>43761</v>
      </c>
      <c r="I51" s="3">
        <v>61</v>
      </c>
      <c r="J51" s="9">
        <v>590</v>
      </c>
      <c r="K51" s="3">
        <v>50</v>
      </c>
      <c r="L51" s="3">
        <v>50</v>
      </c>
      <c r="M51" s="3">
        <v>100</v>
      </c>
      <c r="N51" s="3">
        <v>0.33629999999999999</v>
      </c>
      <c r="O51" s="3">
        <v>0.35149999999999998</v>
      </c>
      <c r="P51" s="3">
        <v>0.35</v>
      </c>
      <c r="Q51" s="2">
        <f t="shared" si="5"/>
        <v>1.5000000000000013E-3</v>
      </c>
      <c r="R51" s="2">
        <f t="shared" si="6"/>
        <v>2.2692307692307712E-3</v>
      </c>
      <c r="S51" s="2">
        <f t="shared" si="2"/>
        <v>2.2692307692307714</v>
      </c>
      <c r="T51" s="2">
        <v>80</v>
      </c>
      <c r="U51" s="4">
        <f t="shared" si="3"/>
        <v>2.6</v>
      </c>
      <c r="V51" s="2" t="s">
        <v>115</v>
      </c>
      <c r="W51" s="2" t="s">
        <v>115</v>
      </c>
    </row>
    <row r="52" spans="1:23" x14ac:dyDescent="0.25">
      <c r="A52" s="3">
        <v>20190811</v>
      </c>
      <c r="B52" s="3" t="s">
        <v>38</v>
      </c>
      <c r="C52" s="3">
        <v>68</v>
      </c>
      <c r="D52" s="3" t="s">
        <v>30</v>
      </c>
      <c r="E52" s="3" t="s">
        <v>96</v>
      </c>
      <c r="F52" s="3" t="s">
        <v>24</v>
      </c>
      <c r="G52" s="3">
        <v>1217</v>
      </c>
      <c r="H52" s="8">
        <v>43761</v>
      </c>
      <c r="I52" s="3">
        <v>1217</v>
      </c>
      <c r="J52" s="9">
        <v>880</v>
      </c>
      <c r="K52" s="3">
        <v>50</v>
      </c>
      <c r="L52" s="3">
        <v>50</v>
      </c>
      <c r="M52" s="3">
        <v>100</v>
      </c>
      <c r="N52" s="3">
        <v>0.33150000000000002</v>
      </c>
      <c r="O52" s="3">
        <v>0.39700000000000002</v>
      </c>
      <c r="P52" s="3">
        <v>0.38979999999999998</v>
      </c>
      <c r="Q52" s="2">
        <f t="shared" si="5"/>
        <v>7.2000000000000397E-3</v>
      </c>
      <c r="R52" s="2">
        <f t="shared" si="6"/>
        <v>9.3176470588235815E-3</v>
      </c>
      <c r="S52" s="2">
        <f t="shared" si="2"/>
        <v>9.3176470588235816</v>
      </c>
      <c r="T52" s="2">
        <v>80</v>
      </c>
      <c r="U52" s="4">
        <f t="shared" si="3"/>
        <v>2.6</v>
      </c>
      <c r="V52" s="2" t="s">
        <v>115</v>
      </c>
      <c r="W52" s="2" t="s">
        <v>115</v>
      </c>
    </row>
    <row r="53" spans="1:23" x14ac:dyDescent="0.25">
      <c r="A53" s="3">
        <v>20190811</v>
      </c>
      <c r="B53" s="3" t="s">
        <v>38</v>
      </c>
      <c r="C53" s="3">
        <v>20</v>
      </c>
      <c r="D53" s="3" t="s">
        <v>34</v>
      </c>
      <c r="E53" s="3" t="s">
        <v>96</v>
      </c>
      <c r="F53" s="3" t="s">
        <v>97</v>
      </c>
      <c r="G53" s="3">
        <v>1161</v>
      </c>
      <c r="H53" s="8">
        <v>43761</v>
      </c>
      <c r="I53" s="3">
        <v>1161</v>
      </c>
      <c r="J53" s="9">
        <v>858</v>
      </c>
      <c r="K53" s="3">
        <v>50</v>
      </c>
      <c r="L53" s="3">
        <v>50</v>
      </c>
      <c r="M53" s="3">
        <v>100</v>
      </c>
      <c r="N53" s="3">
        <v>0.36349999999999999</v>
      </c>
      <c r="O53" s="3">
        <v>0.43130000000000002</v>
      </c>
      <c r="P53" s="3">
        <v>0.41820000000000002</v>
      </c>
      <c r="Q53" s="2">
        <f t="shared" si="5"/>
        <v>1.3100000000000001E-2</v>
      </c>
      <c r="R53" s="2">
        <f t="shared" si="6"/>
        <v>1.7081762917933129E-2</v>
      </c>
      <c r="S53" s="2">
        <f t="shared" si="2"/>
        <v>17.08176291793313</v>
      </c>
      <c r="T53" s="2">
        <v>80</v>
      </c>
      <c r="U53" s="4">
        <f t="shared" si="3"/>
        <v>2.6</v>
      </c>
      <c r="V53" s="2" t="s">
        <v>115</v>
      </c>
      <c r="W53" s="2" t="s">
        <v>115</v>
      </c>
    </row>
    <row r="54" spans="1:23" x14ac:dyDescent="0.25">
      <c r="A54" s="3">
        <v>20190808</v>
      </c>
      <c r="B54" s="3" t="s">
        <v>29</v>
      </c>
      <c r="C54" s="3">
        <v>63</v>
      </c>
      <c r="D54" s="3" t="s">
        <v>30</v>
      </c>
      <c r="E54" s="3" t="s">
        <v>96</v>
      </c>
      <c r="F54" s="3" t="s">
        <v>98</v>
      </c>
      <c r="G54" s="3">
        <v>877</v>
      </c>
      <c r="H54" s="8">
        <v>43761</v>
      </c>
      <c r="I54" s="3">
        <v>877</v>
      </c>
      <c r="J54" s="9">
        <v>830</v>
      </c>
      <c r="K54" s="3">
        <v>50</v>
      </c>
      <c r="L54" s="3">
        <v>50</v>
      </c>
      <c r="M54" s="3">
        <v>100</v>
      </c>
      <c r="N54" s="3">
        <v>0.3332</v>
      </c>
      <c r="O54" s="3">
        <v>0.35210000000000002</v>
      </c>
      <c r="P54" s="3">
        <v>0.35020000000000001</v>
      </c>
      <c r="Q54" s="2">
        <f t="shared" si="5"/>
        <v>1.9000000000000128E-3</v>
      </c>
      <c r="R54" s="2">
        <f t="shared" si="6"/>
        <v>2.50317460317462E-3</v>
      </c>
      <c r="S54" s="2">
        <f t="shared" si="2"/>
        <v>2.50317460317462</v>
      </c>
      <c r="T54" s="2">
        <v>80</v>
      </c>
      <c r="U54" s="4">
        <f t="shared" si="3"/>
        <v>2.6</v>
      </c>
      <c r="V54" s="2" t="s">
        <v>115</v>
      </c>
      <c r="W54" s="2" t="s">
        <v>115</v>
      </c>
    </row>
    <row r="55" spans="1:23" x14ac:dyDescent="0.25">
      <c r="A55" s="3">
        <v>20190808</v>
      </c>
      <c r="B55" s="3" t="s">
        <v>29</v>
      </c>
      <c r="C55" s="3">
        <v>27</v>
      </c>
      <c r="D55" s="3" t="s">
        <v>36</v>
      </c>
      <c r="E55" s="3" t="s">
        <v>96</v>
      </c>
      <c r="F55" s="3" t="s">
        <v>40</v>
      </c>
      <c r="G55" s="3">
        <v>1085</v>
      </c>
      <c r="H55" s="8">
        <v>43762</v>
      </c>
      <c r="I55" s="3">
        <v>1085</v>
      </c>
      <c r="J55" s="9">
        <v>620</v>
      </c>
      <c r="K55" s="3">
        <v>50</v>
      </c>
      <c r="L55" s="3">
        <v>50</v>
      </c>
      <c r="M55" s="3">
        <v>100</v>
      </c>
      <c r="N55" s="3">
        <v>0.46079999999999999</v>
      </c>
      <c r="O55" s="3">
        <v>0.48259999999999997</v>
      </c>
      <c r="P55" s="3">
        <v>0.47939999999999999</v>
      </c>
      <c r="Q55" s="2">
        <f t="shared" si="5"/>
        <v>3.1999999999999806E-3</v>
      </c>
      <c r="R55" s="2">
        <f t="shared" si="6"/>
        <v>4.7238095238094956E-3</v>
      </c>
      <c r="S55" s="2">
        <f t="shared" si="2"/>
        <v>4.7238095238094955</v>
      </c>
      <c r="T55" s="2">
        <v>80</v>
      </c>
      <c r="U55" s="4">
        <f t="shared" si="3"/>
        <v>2.6</v>
      </c>
      <c r="V55" s="2" t="s">
        <v>115</v>
      </c>
      <c r="W55" s="2" t="s">
        <v>115</v>
      </c>
    </row>
    <row r="56" spans="1:23" x14ac:dyDescent="0.25">
      <c r="A56" s="3">
        <v>20190808</v>
      </c>
      <c r="B56" s="3" t="s">
        <v>29</v>
      </c>
      <c r="C56" s="3">
        <v>22</v>
      </c>
      <c r="D56" s="3" t="s">
        <v>34</v>
      </c>
      <c r="E56" s="3" t="s">
        <v>99</v>
      </c>
      <c r="F56" s="3" t="s">
        <v>57</v>
      </c>
      <c r="G56" s="3">
        <v>909</v>
      </c>
      <c r="H56" s="8">
        <v>43762</v>
      </c>
      <c r="I56" s="3">
        <v>909</v>
      </c>
      <c r="J56" s="9">
        <v>510</v>
      </c>
      <c r="K56" s="3">
        <v>50</v>
      </c>
      <c r="L56" s="3">
        <v>50</v>
      </c>
      <c r="M56" s="3">
        <v>100</v>
      </c>
      <c r="N56" s="3">
        <v>0.43280000000000002</v>
      </c>
      <c r="O56" s="3">
        <v>0.45169999999999999</v>
      </c>
      <c r="P56" s="3">
        <v>0.44840000000000002</v>
      </c>
      <c r="Q56" s="2">
        <f t="shared" si="5"/>
        <v>3.2999999999999696E-3</v>
      </c>
      <c r="R56" s="2">
        <f t="shared" si="6"/>
        <v>5.4290322580644668E-3</v>
      </c>
      <c r="S56" s="2">
        <f t="shared" si="2"/>
        <v>5.429032258064467</v>
      </c>
      <c r="T56" s="2">
        <v>80</v>
      </c>
      <c r="U56" s="4">
        <f t="shared" si="3"/>
        <v>2.6</v>
      </c>
      <c r="V56" s="2" t="s">
        <v>115</v>
      </c>
      <c r="W56" s="2" t="s">
        <v>115</v>
      </c>
    </row>
    <row r="57" spans="1:23" x14ac:dyDescent="0.25">
      <c r="A57" s="3">
        <v>20190728</v>
      </c>
      <c r="B57" s="3" t="s">
        <v>21</v>
      </c>
      <c r="C57" s="3">
        <v>10</v>
      </c>
      <c r="D57" s="3" t="s">
        <v>22</v>
      </c>
      <c r="E57" s="3" t="s">
        <v>100</v>
      </c>
      <c r="F57" s="3" t="s">
        <v>45</v>
      </c>
      <c r="G57" s="3">
        <v>213</v>
      </c>
      <c r="H57" s="8">
        <v>43762</v>
      </c>
      <c r="I57" s="3">
        <v>213</v>
      </c>
      <c r="J57" s="9">
        <v>540</v>
      </c>
      <c r="K57" s="3">
        <v>50</v>
      </c>
      <c r="L57" s="3">
        <v>50</v>
      </c>
      <c r="M57" s="3">
        <v>100</v>
      </c>
      <c r="N57" s="3">
        <v>0.36649999999999999</v>
      </c>
      <c r="O57" s="3">
        <v>0.38569999999999999</v>
      </c>
      <c r="P57" s="3">
        <v>0.38369999999999999</v>
      </c>
      <c r="Q57" s="2">
        <f t="shared" si="5"/>
        <v>2.0000000000000018E-3</v>
      </c>
      <c r="R57" s="2">
        <f t="shared" si="6"/>
        <v>3.1764705882352967E-3</v>
      </c>
      <c r="S57" s="2">
        <f t="shared" si="2"/>
        <v>3.1764705882352966</v>
      </c>
      <c r="T57" s="2">
        <v>80</v>
      </c>
      <c r="U57" s="4">
        <f t="shared" si="3"/>
        <v>2.6</v>
      </c>
      <c r="V57" s="2" t="s">
        <v>115</v>
      </c>
      <c r="W57" s="2" t="s">
        <v>115</v>
      </c>
    </row>
    <row r="58" spans="1:23" x14ac:dyDescent="0.25">
      <c r="A58" s="3">
        <v>20190728</v>
      </c>
      <c r="B58" s="3" t="s">
        <v>21</v>
      </c>
      <c r="C58" s="3">
        <v>3</v>
      </c>
      <c r="D58" s="3" t="s">
        <v>25</v>
      </c>
      <c r="E58" s="3" t="s">
        <v>100</v>
      </c>
      <c r="F58" s="3" t="s">
        <v>101</v>
      </c>
      <c r="G58" s="3">
        <v>185</v>
      </c>
      <c r="H58" s="8">
        <v>43762</v>
      </c>
      <c r="I58" s="3">
        <v>185</v>
      </c>
      <c r="J58" s="9">
        <v>450</v>
      </c>
      <c r="K58" s="3">
        <v>50</v>
      </c>
      <c r="L58" s="3">
        <v>50</v>
      </c>
      <c r="M58" s="3">
        <v>100</v>
      </c>
      <c r="N58" s="3">
        <v>0.42570000000000002</v>
      </c>
      <c r="O58" s="3">
        <v>0.44650000000000001</v>
      </c>
      <c r="P58" s="3">
        <v>0.44309999999999999</v>
      </c>
      <c r="Q58" s="2">
        <f t="shared" si="5"/>
        <v>3.4000000000000141E-3</v>
      </c>
      <c r="R58" s="2">
        <f t="shared" si="6"/>
        <v>6.1200000000000256E-3</v>
      </c>
      <c r="S58" s="2">
        <f t="shared" si="2"/>
        <v>6.1200000000000259</v>
      </c>
      <c r="T58" s="2">
        <v>80</v>
      </c>
      <c r="U58" s="4">
        <f t="shared" si="3"/>
        <v>2.6</v>
      </c>
      <c r="V58" s="2" t="s">
        <v>115</v>
      </c>
      <c r="W58" s="2" t="s">
        <v>115</v>
      </c>
    </row>
    <row r="59" spans="1:23" x14ac:dyDescent="0.25">
      <c r="A59" s="3">
        <v>20190731</v>
      </c>
      <c r="B59" s="3" t="s">
        <v>27</v>
      </c>
      <c r="C59" s="3">
        <v>5</v>
      </c>
      <c r="D59" s="3" t="s">
        <v>22</v>
      </c>
      <c r="E59" s="3" t="s">
        <v>100</v>
      </c>
      <c r="F59" s="3" t="s">
        <v>102</v>
      </c>
      <c r="G59" s="3">
        <v>361</v>
      </c>
      <c r="H59" s="8">
        <v>43762</v>
      </c>
      <c r="I59" s="3">
        <v>361</v>
      </c>
      <c r="J59" s="9">
        <v>560</v>
      </c>
      <c r="K59" s="3">
        <v>50</v>
      </c>
      <c r="L59" s="3">
        <v>50</v>
      </c>
      <c r="M59" s="3">
        <v>100</v>
      </c>
      <c r="N59" s="3">
        <v>0.47920000000000001</v>
      </c>
      <c r="O59" s="3">
        <v>0.49580000000000002</v>
      </c>
      <c r="P59" s="3">
        <v>0.49440000000000001</v>
      </c>
      <c r="Q59" s="2">
        <f t="shared" si="5"/>
        <v>1.4000000000000123E-3</v>
      </c>
      <c r="R59" s="2">
        <f t="shared" si="6"/>
        <v>2.1777777777777971E-3</v>
      </c>
      <c r="S59" s="2">
        <f t="shared" si="2"/>
        <v>2.1777777777777971</v>
      </c>
      <c r="T59" s="2">
        <v>80</v>
      </c>
      <c r="U59" s="4">
        <f t="shared" si="3"/>
        <v>2.6</v>
      </c>
      <c r="V59" s="2" t="s">
        <v>115</v>
      </c>
      <c r="W59" s="2" t="s">
        <v>115</v>
      </c>
    </row>
    <row r="60" spans="1:23" x14ac:dyDescent="0.25">
      <c r="A60" s="3">
        <v>20190731</v>
      </c>
      <c r="B60" s="3" t="s">
        <v>27</v>
      </c>
      <c r="C60" s="3">
        <v>9</v>
      </c>
      <c r="D60" s="3" t="s">
        <v>25</v>
      </c>
      <c r="E60" s="3" t="s">
        <v>103</v>
      </c>
      <c r="F60" s="3" t="s">
        <v>104</v>
      </c>
      <c r="G60" s="3">
        <v>353</v>
      </c>
      <c r="H60" s="8">
        <v>43762</v>
      </c>
      <c r="I60" s="3">
        <v>353</v>
      </c>
      <c r="J60" s="9">
        <v>744</v>
      </c>
      <c r="K60" s="3">
        <v>50</v>
      </c>
      <c r="L60" s="3">
        <v>50</v>
      </c>
      <c r="M60" s="3">
        <v>100</v>
      </c>
      <c r="N60" s="3">
        <v>0.33129999999999998</v>
      </c>
      <c r="O60" s="3">
        <v>0.35849999999999999</v>
      </c>
      <c r="P60" s="3">
        <v>0.3538</v>
      </c>
      <c r="Q60" s="2">
        <f t="shared" si="5"/>
        <v>4.699999999999982E-3</v>
      </c>
      <c r="R60" s="2">
        <f t="shared" si="6"/>
        <v>6.4279411764705634E-3</v>
      </c>
      <c r="S60" s="2">
        <f t="shared" si="2"/>
        <v>6.4279411764705632</v>
      </c>
      <c r="T60" s="2">
        <v>80</v>
      </c>
      <c r="U60" s="4">
        <f t="shared" si="3"/>
        <v>2.6</v>
      </c>
      <c r="V60" s="3">
        <v>50</v>
      </c>
      <c r="W60" s="3">
        <f>(V60+L60)/L60</f>
        <v>2</v>
      </c>
    </row>
    <row r="61" spans="1:23" x14ac:dyDescent="0.25">
      <c r="A61" s="3">
        <v>20190731</v>
      </c>
      <c r="B61" s="3" t="s">
        <v>27</v>
      </c>
      <c r="C61" s="3">
        <v>4</v>
      </c>
      <c r="D61" s="3" t="s">
        <v>22</v>
      </c>
      <c r="E61" s="3" t="s">
        <v>103</v>
      </c>
      <c r="F61" s="3" t="s">
        <v>75</v>
      </c>
      <c r="G61" s="3">
        <v>333</v>
      </c>
      <c r="H61" s="8">
        <v>43762</v>
      </c>
      <c r="I61" s="3">
        <v>333</v>
      </c>
      <c r="J61" s="9">
        <v>540</v>
      </c>
      <c r="K61" s="3">
        <v>50</v>
      </c>
      <c r="L61" s="3">
        <v>50</v>
      </c>
      <c r="M61" s="3">
        <v>100</v>
      </c>
      <c r="N61" s="3">
        <v>0.3291</v>
      </c>
      <c r="O61" s="3">
        <v>0.34100000000000003</v>
      </c>
      <c r="P61" s="3">
        <v>0.33939999999999998</v>
      </c>
      <c r="Q61" s="2">
        <f t="shared" si="5"/>
        <v>1.6000000000000458E-3</v>
      </c>
      <c r="R61" s="2">
        <f t="shared" si="6"/>
        <v>2.5411764705883079E-3</v>
      </c>
      <c r="S61" s="2">
        <f t="shared" si="2"/>
        <v>2.541176470588308</v>
      </c>
      <c r="T61" s="2">
        <v>80</v>
      </c>
      <c r="U61" s="4">
        <f t="shared" si="3"/>
        <v>2.6</v>
      </c>
      <c r="V61" s="2" t="s">
        <v>115</v>
      </c>
      <c r="W61" s="2" t="s">
        <v>115</v>
      </c>
    </row>
    <row r="62" spans="1:23" x14ac:dyDescent="0.25">
      <c r="A62" s="3">
        <v>20190731</v>
      </c>
      <c r="B62" s="3" t="s">
        <v>27</v>
      </c>
      <c r="C62" s="3">
        <v>1</v>
      </c>
      <c r="D62" s="3" t="s">
        <v>25</v>
      </c>
      <c r="E62" s="3" t="s">
        <v>105</v>
      </c>
      <c r="F62" s="3" t="s">
        <v>79</v>
      </c>
      <c r="G62" s="3">
        <v>321</v>
      </c>
      <c r="H62" s="8">
        <v>43762</v>
      </c>
      <c r="I62" s="3">
        <v>321</v>
      </c>
      <c r="J62" s="9">
        <v>730</v>
      </c>
      <c r="K62" s="3">
        <v>50</v>
      </c>
      <c r="L62" s="3">
        <v>50</v>
      </c>
      <c r="M62" s="3">
        <v>100</v>
      </c>
      <c r="N62" s="3">
        <v>0.4012</v>
      </c>
      <c r="O62" s="3">
        <v>0.43</v>
      </c>
      <c r="P62" s="3">
        <v>0.42449999999999999</v>
      </c>
      <c r="Q62" s="2">
        <f t="shared" si="5"/>
        <v>5.5000000000000049E-3</v>
      </c>
      <c r="R62" s="2">
        <f t="shared" si="6"/>
        <v>7.5754716981132142E-3</v>
      </c>
      <c r="S62" s="2">
        <f t="shared" si="2"/>
        <v>7.5754716981132146</v>
      </c>
      <c r="T62" s="2">
        <v>80</v>
      </c>
      <c r="U62" s="4">
        <f t="shared" si="3"/>
        <v>2.6</v>
      </c>
      <c r="V62" s="2" t="s">
        <v>115</v>
      </c>
      <c r="W62" s="2" t="s">
        <v>115</v>
      </c>
    </row>
    <row r="63" spans="1:23" x14ac:dyDescent="0.25">
      <c r="A63" s="3">
        <v>20190725</v>
      </c>
      <c r="B63" s="3" t="s">
        <v>47</v>
      </c>
      <c r="C63" s="3">
        <v>12</v>
      </c>
      <c r="D63" s="3" t="s">
        <v>22</v>
      </c>
      <c r="E63" s="3" t="s">
        <v>105</v>
      </c>
      <c r="F63" s="3" t="s">
        <v>106</v>
      </c>
      <c r="G63" s="3">
        <v>77</v>
      </c>
      <c r="H63" s="8">
        <v>43762</v>
      </c>
      <c r="I63" s="3">
        <v>77</v>
      </c>
      <c r="J63" s="9">
        <v>540</v>
      </c>
      <c r="K63" s="3">
        <v>50</v>
      </c>
      <c r="L63" s="3">
        <v>50</v>
      </c>
      <c r="M63" s="3">
        <v>100</v>
      </c>
      <c r="N63" s="3">
        <v>0.4032</v>
      </c>
      <c r="O63" s="3">
        <v>0.42120000000000002</v>
      </c>
      <c r="P63" s="3">
        <v>0.41959999999999997</v>
      </c>
      <c r="Q63" s="2">
        <f t="shared" si="5"/>
        <v>1.6000000000000458E-3</v>
      </c>
      <c r="R63" s="2">
        <f t="shared" si="6"/>
        <v>2.5411764705883079E-3</v>
      </c>
      <c r="S63" s="2">
        <f t="shared" si="2"/>
        <v>2.541176470588308</v>
      </c>
      <c r="T63" s="2">
        <v>80</v>
      </c>
      <c r="U63" s="4">
        <f t="shared" si="3"/>
        <v>2.6</v>
      </c>
      <c r="V63" s="2" t="s">
        <v>115</v>
      </c>
      <c r="W63" s="2" t="s">
        <v>115</v>
      </c>
    </row>
    <row r="64" spans="1:23" x14ac:dyDescent="0.25">
      <c r="A64" s="3">
        <v>20190728</v>
      </c>
      <c r="B64" s="3" t="s">
        <v>21</v>
      </c>
      <c r="C64" s="3">
        <v>8</v>
      </c>
      <c r="D64" s="3" t="s">
        <v>25</v>
      </c>
      <c r="E64" s="3" t="s">
        <v>105</v>
      </c>
      <c r="F64" s="3" t="s">
        <v>28</v>
      </c>
      <c r="G64" s="3">
        <v>205</v>
      </c>
      <c r="H64" s="8">
        <v>43762</v>
      </c>
      <c r="I64" s="3">
        <v>205</v>
      </c>
      <c r="J64" s="9">
        <v>700</v>
      </c>
      <c r="K64" s="3">
        <v>50</v>
      </c>
      <c r="L64" s="3">
        <v>50</v>
      </c>
      <c r="M64" s="3">
        <v>100</v>
      </c>
      <c r="N64" s="3">
        <v>0.33360000000000001</v>
      </c>
      <c r="O64" s="3">
        <v>0.37630000000000002</v>
      </c>
      <c r="P64" s="3">
        <v>0.36520000000000002</v>
      </c>
      <c r="Q64" s="2">
        <f t="shared" si="5"/>
        <v>1.1099999999999999E-2</v>
      </c>
      <c r="R64" s="2">
        <f t="shared" si="6"/>
        <v>1.5539999999999997E-2</v>
      </c>
      <c r="S64" s="2">
        <f t="shared" si="2"/>
        <v>15.539999999999997</v>
      </c>
      <c r="T64" s="2">
        <v>80</v>
      </c>
      <c r="U64" s="4">
        <f t="shared" si="3"/>
        <v>2.6</v>
      </c>
      <c r="V64" s="2" t="s">
        <v>115</v>
      </c>
      <c r="W64" s="2" t="s">
        <v>115</v>
      </c>
    </row>
    <row r="65" spans="1:23" x14ac:dyDescent="0.25">
      <c r="A65" s="3">
        <v>20190808</v>
      </c>
      <c r="B65" s="3" t="s">
        <v>29</v>
      </c>
      <c r="C65" s="3">
        <v>17</v>
      </c>
      <c r="D65" s="3" t="s">
        <v>34</v>
      </c>
      <c r="E65" s="3" t="s">
        <v>107</v>
      </c>
      <c r="F65" s="3" t="s">
        <v>65</v>
      </c>
      <c r="G65" s="3">
        <v>1045</v>
      </c>
      <c r="H65" s="8">
        <v>43762</v>
      </c>
      <c r="I65" s="3">
        <v>1045</v>
      </c>
      <c r="J65" s="9">
        <v>560</v>
      </c>
      <c r="K65" s="3">
        <v>50</v>
      </c>
      <c r="L65" s="3">
        <v>50</v>
      </c>
      <c r="M65" s="3">
        <v>100</v>
      </c>
      <c r="N65" s="3">
        <v>0.43640000000000001</v>
      </c>
      <c r="O65" s="3">
        <v>0.46029999999999999</v>
      </c>
      <c r="P65" s="3">
        <v>0.45729999999999998</v>
      </c>
      <c r="Q65" s="2">
        <f t="shared" si="5"/>
        <v>3.0000000000000027E-3</v>
      </c>
      <c r="R65" s="2">
        <f t="shared" si="6"/>
        <v>4.6666666666666705E-3</v>
      </c>
      <c r="S65" s="2">
        <f t="shared" si="2"/>
        <v>4.6666666666666705</v>
      </c>
      <c r="T65" s="2">
        <v>80</v>
      </c>
      <c r="U65" s="4">
        <f t="shared" si="3"/>
        <v>2.6</v>
      </c>
      <c r="V65" s="2" t="s">
        <v>115</v>
      </c>
      <c r="W65" s="2" t="s">
        <v>115</v>
      </c>
    </row>
    <row r="66" spans="1:23" x14ac:dyDescent="0.25">
      <c r="A66" s="3">
        <v>20190811</v>
      </c>
      <c r="B66" s="3" t="s">
        <v>38</v>
      </c>
      <c r="C66" s="3">
        <v>71</v>
      </c>
      <c r="D66" s="3" t="s">
        <v>36</v>
      </c>
      <c r="E66" s="3" t="s">
        <v>107</v>
      </c>
      <c r="F66" s="3" t="s">
        <v>91</v>
      </c>
      <c r="G66" s="3">
        <v>1429</v>
      </c>
      <c r="H66" s="8">
        <v>43762</v>
      </c>
      <c r="I66" s="3">
        <v>1429</v>
      </c>
      <c r="J66" s="9">
        <v>790</v>
      </c>
      <c r="K66" s="3">
        <v>50</v>
      </c>
      <c r="L66" s="3">
        <v>50</v>
      </c>
      <c r="M66" s="3">
        <v>100</v>
      </c>
      <c r="N66" s="3">
        <v>0.2797</v>
      </c>
      <c r="O66" s="3">
        <v>0.33129999999999998</v>
      </c>
      <c r="P66" s="3">
        <v>0.32179999999999997</v>
      </c>
      <c r="Q66" s="2">
        <f t="shared" si="5"/>
        <v>9.5000000000000084E-3</v>
      </c>
      <c r="R66" s="2">
        <f t="shared" si="6"/>
        <v>1.2720338983050859E-2</v>
      </c>
      <c r="S66" s="2">
        <f t="shared" si="2"/>
        <v>12.720338983050858</v>
      </c>
      <c r="T66" s="2">
        <v>80</v>
      </c>
      <c r="U66" s="4">
        <f t="shared" si="3"/>
        <v>2.6</v>
      </c>
      <c r="V66" s="2" t="s">
        <v>115</v>
      </c>
      <c r="W66" s="2" t="s">
        <v>115</v>
      </c>
    </row>
    <row r="67" spans="1:23" x14ac:dyDescent="0.25">
      <c r="A67" s="3">
        <v>20190811</v>
      </c>
      <c r="B67" s="3" t="s">
        <v>38</v>
      </c>
      <c r="C67" s="3">
        <v>28</v>
      </c>
      <c r="D67" s="3" t="s">
        <v>30</v>
      </c>
      <c r="E67" s="3" t="s">
        <v>107</v>
      </c>
      <c r="F67" s="3" t="s">
        <v>92</v>
      </c>
      <c r="G67" s="3">
        <v>1201</v>
      </c>
      <c r="H67" s="8">
        <v>43763</v>
      </c>
      <c r="I67" s="3">
        <v>1201</v>
      </c>
      <c r="J67" s="9">
        <v>660</v>
      </c>
      <c r="K67" s="3">
        <v>50</v>
      </c>
      <c r="L67" s="3">
        <v>50</v>
      </c>
      <c r="M67" s="3">
        <v>100</v>
      </c>
      <c r="N67" s="3">
        <v>0.49469999999999997</v>
      </c>
      <c r="O67" s="3">
        <v>0.5383</v>
      </c>
      <c r="P67" s="3">
        <v>0.53249999999999997</v>
      </c>
      <c r="Q67" s="2">
        <f t="shared" si="5"/>
        <v>5.8000000000000274E-3</v>
      </c>
      <c r="R67" s="2">
        <f t="shared" si="6"/>
        <v>8.3217391304348208E-3</v>
      </c>
      <c r="S67" s="2">
        <f t="shared" ref="S67:S166" si="7">R67*1000</f>
        <v>8.3217391304348212</v>
      </c>
      <c r="T67" s="2">
        <v>80</v>
      </c>
      <c r="U67" s="4">
        <f t="shared" ref="U67:U85" si="8">(T67+K67)/K67</f>
        <v>2.6</v>
      </c>
      <c r="V67" s="2" t="s">
        <v>115</v>
      </c>
      <c r="W67" s="2" t="s">
        <v>115</v>
      </c>
    </row>
    <row r="68" spans="1:23" x14ac:dyDescent="0.25">
      <c r="A68" s="3">
        <v>20190811</v>
      </c>
      <c r="B68" s="3" t="s">
        <v>38</v>
      </c>
      <c r="C68" s="3">
        <v>56</v>
      </c>
      <c r="D68" s="3" t="s">
        <v>43</v>
      </c>
      <c r="E68" s="3" t="s">
        <v>107</v>
      </c>
      <c r="F68" s="3" t="s">
        <v>108</v>
      </c>
      <c r="G68" s="3">
        <v>1321</v>
      </c>
      <c r="H68" s="8">
        <v>43763</v>
      </c>
      <c r="I68" s="3">
        <v>1321</v>
      </c>
      <c r="J68" s="9">
        <v>650</v>
      </c>
      <c r="K68" s="3">
        <v>50</v>
      </c>
      <c r="L68" s="3">
        <v>50</v>
      </c>
      <c r="M68" s="3">
        <v>100</v>
      </c>
      <c r="N68" s="3">
        <v>0.56269999999999998</v>
      </c>
      <c r="O68" s="3">
        <v>0.59099999999999997</v>
      </c>
      <c r="P68" s="3">
        <v>0.58599999999999997</v>
      </c>
      <c r="Q68" s="2">
        <f t="shared" si="5"/>
        <v>5.0000000000000044E-3</v>
      </c>
      <c r="R68" s="2">
        <f t="shared" si="6"/>
        <v>7.2222222222222288E-3</v>
      </c>
      <c r="S68" s="2">
        <f t="shared" si="7"/>
        <v>7.2222222222222285</v>
      </c>
      <c r="T68" s="2">
        <v>80</v>
      </c>
      <c r="U68" s="4">
        <f t="shared" si="8"/>
        <v>2.6</v>
      </c>
      <c r="V68" s="2" t="s">
        <v>115</v>
      </c>
      <c r="W68" s="2" t="s">
        <v>115</v>
      </c>
    </row>
    <row r="69" spans="1:23" x14ac:dyDescent="0.25">
      <c r="A69" s="3">
        <v>20190808</v>
      </c>
      <c r="B69" s="3" t="s">
        <v>29</v>
      </c>
      <c r="C69" s="3">
        <v>32</v>
      </c>
      <c r="D69" s="3" t="s">
        <v>36</v>
      </c>
      <c r="E69" s="3" t="s">
        <v>107</v>
      </c>
      <c r="F69" s="3" t="s">
        <v>94</v>
      </c>
      <c r="G69" s="3">
        <v>1129</v>
      </c>
      <c r="H69" s="8">
        <v>43763</v>
      </c>
      <c r="I69" s="3">
        <v>1129</v>
      </c>
      <c r="J69" s="9">
        <v>600</v>
      </c>
      <c r="K69" s="3">
        <v>50</v>
      </c>
      <c r="L69" s="3">
        <v>50</v>
      </c>
      <c r="M69" s="3">
        <v>100</v>
      </c>
      <c r="N69" s="3">
        <v>0.59809999999999997</v>
      </c>
      <c r="O69" s="3">
        <v>0.61860000000000004</v>
      </c>
      <c r="P69" s="3">
        <v>0.61609999999999998</v>
      </c>
      <c r="Q69" s="2">
        <f t="shared" si="5"/>
        <v>2.5000000000000577E-3</v>
      </c>
      <c r="R69" s="2">
        <f t="shared" si="6"/>
        <v>3.7500000000000866E-3</v>
      </c>
      <c r="S69" s="2">
        <f t="shared" si="7"/>
        <v>3.7500000000000866</v>
      </c>
      <c r="T69" s="2">
        <v>80</v>
      </c>
      <c r="U69" s="4">
        <f t="shared" si="8"/>
        <v>2.6</v>
      </c>
      <c r="V69" s="2" t="s">
        <v>115</v>
      </c>
      <c r="W69" s="2" t="s">
        <v>115</v>
      </c>
    </row>
    <row r="70" spans="1:23" x14ac:dyDescent="0.25">
      <c r="A70" s="3">
        <v>20190811</v>
      </c>
      <c r="B70" s="3" t="s">
        <v>38</v>
      </c>
      <c r="C70" s="3">
        <v>22</v>
      </c>
      <c r="D70" s="3" t="s">
        <v>34</v>
      </c>
      <c r="E70" s="3" t="s">
        <v>107</v>
      </c>
      <c r="F70" s="3" t="s">
        <v>37</v>
      </c>
      <c r="G70" s="3">
        <v>1197</v>
      </c>
      <c r="H70" s="8">
        <v>43763</v>
      </c>
      <c r="I70" s="3">
        <v>1197</v>
      </c>
      <c r="J70" s="9">
        <v>680</v>
      </c>
      <c r="K70" s="3">
        <v>50</v>
      </c>
      <c r="L70" s="3">
        <v>50</v>
      </c>
      <c r="M70" s="3">
        <v>100</v>
      </c>
      <c r="N70" s="3">
        <v>0.35949999999999999</v>
      </c>
      <c r="O70" s="3">
        <v>0.40210000000000001</v>
      </c>
      <c r="P70" s="3">
        <v>0.39529999999999998</v>
      </c>
      <c r="Q70" s="2">
        <f t="shared" si="5"/>
        <v>6.8000000000000282E-3</v>
      </c>
      <c r="R70" s="2">
        <f t="shared" si="6"/>
        <v>9.6333333333333739E-3</v>
      </c>
      <c r="S70" s="2">
        <f t="shared" si="7"/>
        <v>9.6333333333333737</v>
      </c>
      <c r="T70" s="2">
        <v>80</v>
      </c>
      <c r="U70" s="4">
        <f t="shared" si="8"/>
        <v>2.6</v>
      </c>
      <c r="V70" s="2" t="s">
        <v>115</v>
      </c>
      <c r="W70" s="2" t="s">
        <v>115</v>
      </c>
    </row>
    <row r="71" spans="1:23" x14ac:dyDescent="0.25">
      <c r="A71" s="3">
        <v>20190808</v>
      </c>
      <c r="B71" s="3" t="s">
        <v>29</v>
      </c>
      <c r="C71" s="3">
        <v>53</v>
      </c>
      <c r="D71" s="3" t="s">
        <v>43</v>
      </c>
      <c r="E71" s="3" t="s">
        <v>109</v>
      </c>
      <c r="F71" s="3" t="s">
        <v>110</v>
      </c>
      <c r="G71" s="3">
        <v>1073</v>
      </c>
      <c r="H71" s="8">
        <v>43763</v>
      </c>
      <c r="I71" s="3">
        <v>1073</v>
      </c>
      <c r="J71" s="9">
        <v>520</v>
      </c>
      <c r="K71" s="3">
        <v>50</v>
      </c>
      <c r="L71" s="3">
        <v>50</v>
      </c>
      <c r="M71" s="3">
        <v>100</v>
      </c>
      <c r="N71" s="3">
        <v>0.37809999999999999</v>
      </c>
      <c r="O71" s="3">
        <v>0.40110000000000001</v>
      </c>
      <c r="P71" s="3">
        <v>0.39839999999999998</v>
      </c>
      <c r="Q71" s="2">
        <f t="shared" si="5"/>
        <v>2.7000000000000357E-3</v>
      </c>
      <c r="R71" s="2">
        <f t="shared" si="6"/>
        <v>4.387500000000058E-3</v>
      </c>
      <c r="S71" s="2">
        <f t="shared" si="7"/>
        <v>4.3875000000000579</v>
      </c>
      <c r="T71" s="2">
        <v>80</v>
      </c>
      <c r="U71" s="4">
        <f t="shared" si="8"/>
        <v>2.6</v>
      </c>
      <c r="V71" s="2" t="s">
        <v>115</v>
      </c>
      <c r="W71" s="2" t="s">
        <v>115</v>
      </c>
    </row>
    <row r="72" spans="1:23" x14ac:dyDescent="0.25">
      <c r="A72" s="3">
        <v>20190808</v>
      </c>
      <c r="B72" s="3" t="s">
        <v>29</v>
      </c>
      <c r="C72" s="3">
        <v>64</v>
      </c>
      <c r="D72" s="3" t="s">
        <v>36</v>
      </c>
      <c r="E72" s="3" t="s">
        <v>109</v>
      </c>
      <c r="F72" s="3" t="s">
        <v>69</v>
      </c>
      <c r="G72" s="3">
        <v>1089</v>
      </c>
      <c r="H72" s="8">
        <v>43763</v>
      </c>
      <c r="I72" s="3">
        <v>1089</v>
      </c>
      <c r="J72" s="9">
        <v>640</v>
      </c>
      <c r="K72" s="3">
        <v>50</v>
      </c>
      <c r="L72" s="3">
        <v>50</v>
      </c>
      <c r="M72" s="3">
        <v>100</v>
      </c>
      <c r="N72" s="3">
        <v>0.3876</v>
      </c>
      <c r="O72" s="3">
        <v>0.40889999999999999</v>
      </c>
      <c r="P72" s="3">
        <v>0.4052</v>
      </c>
      <c r="Q72" s="2">
        <f t="shared" si="5"/>
        <v>3.6999999999999811E-3</v>
      </c>
      <c r="R72" s="2">
        <f t="shared" si="6"/>
        <v>5.3818181818181543E-3</v>
      </c>
      <c r="S72" s="2">
        <f t="shared" si="7"/>
        <v>5.3818181818181543</v>
      </c>
      <c r="T72" s="2">
        <v>80</v>
      </c>
      <c r="U72" s="4">
        <f t="shared" si="8"/>
        <v>2.6</v>
      </c>
      <c r="V72" s="2" t="s">
        <v>115</v>
      </c>
      <c r="W72" s="2" t="s">
        <v>115</v>
      </c>
    </row>
    <row r="73" spans="1:23" x14ac:dyDescent="0.25">
      <c r="A73" s="3">
        <v>20190811</v>
      </c>
      <c r="B73" s="3" t="s">
        <v>38</v>
      </c>
      <c r="C73" s="3">
        <v>67</v>
      </c>
      <c r="D73" s="3" t="s">
        <v>36</v>
      </c>
      <c r="E73" s="3" t="s">
        <v>109</v>
      </c>
      <c r="F73" s="3" t="s">
        <v>26</v>
      </c>
      <c r="G73" s="3">
        <v>1413</v>
      </c>
      <c r="H73" s="8">
        <v>43763</v>
      </c>
      <c r="I73" s="3">
        <v>1413</v>
      </c>
      <c r="J73" s="9">
        <v>680</v>
      </c>
      <c r="K73" s="3">
        <v>50</v>
      </c>
      <c r="L73" s="3">
        <v>50</v>
      </c>
      <c r="M73" s="3">
        <v>100</v>
      </c>
      <c r="N73" s="3">
        <v>0.30620000000000003</v>
      </c>
      <c r="O73" s="3">
        <v>0.33679999999999999</v>
      </c>
      <c r="P73" s="3">
        <v>0.33339999999999997</v>
      </c>
      <c r="Q73" s="2">
        <f t="shared" si="5"/>
        <v>3.4000000000000141E-3</v>
      </c>
      <c r="R73" s="2">
        <f t="shared" si="6"/>
        <v>4.816666666666687E-3</v>
      </c>
      <c r="S73" s="2">
        <f t="shared" si="7"/>
        <v>4.8166666666666869</v>
      </c>
      <c r="T73" s="2">
        <v>80</v>
      </c>
      <c r="U73" s="4">
        <f>(T73+K73)/K73</f>
        <v>2.6</v>
      </c>
      <c r="V73" s="2" t="s">
        <v>115</v>
      </c>
      <c r="W73" s="2" t="s">
        <v>115</v>
      </c>
    </row>
    <row r="74" spans="1:23" x14ac:dyDescent="0.25">
      <c r="A74" s="3">
        <v>20190808</v>
      </c>
      <c r="B74" s="3" t="s">
        <v>29</v>
      </c>
      <c r="C74" s="3">
        <v>31</v>
      </c>
      <c r="D74" s="3" t="s">
        <v>30</v>
      </c>
      <c r="E74" s="3" t="s">
        <v>109</v>
      </c>
      <c r="F74" s="3" t="s">
        <v>39</v>
      </c>
      <c r="G74" s="3">
        <v>869</v>
      </c>
      <c r="H74" s="8">
        <v>43763</v>
      </c>
      <c r="I74" s="3">
        <v>869</v>
      </c>
      <c r="J74" s="9">
        <v>700</v>
      </c>
      <c r="K74" s="3">
        <v>50</v>
      </c>
      <c r="L74" s="3">
        <v>50</v>
      </c>
      <c r="M74" s="3">
        <v>100</v>
      </c>
      <c r="N74" s="3">
        <v>0.34260000000000002</v>
      </c>
      <c r="O74" s="3">
        <v>0.36309999999999998</v>
      </c>
      <c r="P74" s="3">
        <v>0.3604</v>
      </c>
      <c r="Q74" s="2">
        <f t="shared" si="5"/>
        <v>2.6999999999999802E-3</v>
      </c>
      <c r="R74" s="2">
        <f t="shared" si="6"/>
        <v>3.7799999999999722E-3</v>
      </c>
      <c r="S74" s="2">
        <f t="shared" si="7"/>
        <v>3.7799999999999723</v>
      </c>
      <c r="T74" s="2">
        <v>80</v>
      </c>
      <c r="U74" s="4">
        <f t="shared" si="8"/>
        <v>2.6</v>
      </c>
      <c r="V74" s="2" t="s">
        <v>115</v>
      </c>
      <c r="W74" s="2" t="s">
        <v>115</v>
      </c>
    </row>
    <row r="75" spans="1:23" x14ac:dyDescent="0.25">
      <c r="A75" s="3">
        <v>20190814</v>
      </c>
      <c r="B75" s="3" t="s">
        <v>33</v>
      </c>
      <c r="C75" s="3">
        <v>67</v>
      </c>
      <c r="D75" s="3" t="s">
        <v>36</v>
      </c>
      <c r="E75" s="3" t="s">
        <v>111</v>
      </c>
      <c r="F75" s="3" t="s">
        <v>112</v>
      </c>
      <c r="G75" s="3">
        <v>1483</v>
      </c>
      <c r="H75" s="8">
        <v>43763</v>
      </c>
      <c r="I75" s="3">
        <v>1483</v>
      </c>
      <c r="J75" s="9">
        <v>720</v>
      </c>
      <c r="K75" s="3">
        <v>50</v>
      </c>
      <c r="L75" s="3">
        <v>50</v>
      </c>
      <c r="M75" s="3">
        <v>100</v>
      </c>
      <c r="N75" s="3">
        <v>0.373</v>
      </c>
      <c r="O75" s="3">
        <v>0.4178</v>
      </c>
      <c r="P75" s="3">
        <v>0.4143</v>
      </c>
      <c r="Q75" s="2">
        <f t="shared" si="5"/>
        <v>3.5000000000000031E-3</v>
      </c>
      <c r="R75" s="2">
        <f t="shared" si="6"/>
        <v>4.8461538461538507E-3</v>
      </c>
      <c r="S75" s="2">
        <f t="shared" si="7"/>
        <v>4.8461538461538511</v>
      </c>
      <c r="T75" s="2">
        <v>80</v>
      </c>
      <c r="U75" s="4">
        <f t="shared" si="8"/>
        <v>2.6</v>
      </c>
      <c r="V75" s="2" t="s">
        <v>115</v>
      </c>
      <c r="W75" s="2" t="s">
        <v>115</v>
      </c>
    </row>
    <row r="76" spans="1:23" x14ac:dyDescent="0.25">
      <c r="A76" s="3">
        <v>20190814</v>
      </c>
      <c r="B76" s="3" t="s">
        <v>33</v>
      </c>
      <c r="C76" s="3">
        <v>56</v>
      </c>
      <c r="D76" s="3" t="s">
        <v>43</v>
      </c>
      <c r="E76" s="3" t="s">
        <v>111</v>
      </c>
      <c r="F76" s="3" t="s">
        <v>104</v>
      </c>
      <c r="G76" s="3">
        <v>1566</v>
      </c>
      <c r="H76" s="8">
        <v>43763</v>
      </c>
      <c r="I76" s="3">
        <v>1566</v>
      </c>
      <c r="J76" s="9">
        <v>550</v>
      </c>
      <c r="K76" s="3">
        <v>50</v>
      </c>
      <c r="L76" s="3">
        <v>50</v>
      </c>
      <c r="M76" s="3">
        <v>100</v>
      </c>
      <c r="N76" s="3">
        <v>0.48830000000000001</v>
      </c>
      <c r="O76" s="3">
        <v>0.53569999999999995</v>
      </c>
      <c r="P76" s="3">
        <v>0.53069999999999995</v>
      </c>
      <c r="Q76" s="2">
        <f t="shared" si="5"/>
        <v>5.0000000000000044E-3</v>
      </c>
      <c r="R76" s="2">
        <f t="shared" si="6"/>
        <v>7.8571428571428646E-3</v>
      </c>
      <c r="S76" s="2">
        <f t="shared" si="7"/>
        <v>7.8571428571428648</v>
      </c>
      <c r="T76" s="2">
        <v>80</v>
      </c>
      <c r="U76" s="4">
        <f t="shared" si="8"/>
        <v>2.6</v>
      </c>
      <c r="V76" s="2" t="s">
        <v>115</v>
      </c>
      <c r="W76" s="2" t="s">
        <v>115</v>
      </c>
    </row>
    <row r="77" spans="1:23" x14ac:dyDescent="0.25">
      <c r="A77" s="3">
        <v>20190811</v>
      </c>
      <c r="B77" s="3" t="s">
        <v>38</v>
      </c>
      <c r="C77" s="3">
        <v>54</v>
      </c>
      <c r="D77" s="3" t="s">
        <v>34</v>
      </c>
      <c r="E77" s="3" t="s">
        <v>111</v>
      </c>
      <c r="F77" s="3" t="s">
        <v>106</v>
      </c>
      <c r="G77" s="3">
        <v>1289</v>
      </c>
      <c r="H77" s="8">
        <v>43763</v>
      </c>
      <c r="I77" s="3">
        <v>1289</v>
      </c>
      <c r="J77" s="9">
        <v>660</v>
      </c>
      <c r="K77" s="3">
        <v>50</v>
      </c>
      <c r="L77" s="3">
        <v>50</v>
      </c>
      <c r="M77" s="3">
        <v>100</v>
      </c>
      <c r="N77" s="3">
        <v>0.30990000000000001</v>
      </c>
      <c r="O77" s="3">
        <v>0.35599999999999998</v>
      </c>
      <c r="P77" s="3">
        <v>0.35149999999999998</v>
      </c>
      <c r="Q77" s="2">
        <f t="shared" si="5"/>
        <v>4.500000000000004E-3</v>
      </c>
      <c r="R77" s="2">
        <f t="shared" si="6"/>
        <v>6.4565217391304398E-3</v>
      </c>
      <c r="S77" s="2">
        <f t="shared" si="7"/>
        <v>6.4565217391304399</v>
      </c>
      <c r="T77" s="2">
        <v>80</v>
      </c>
      <c r="U77" s="4">
        <f t="shared" si="8"/>
        <v>2.6</v>
      </c>
      <c r="V77" s="2" t="s">
        <v>115</v>
      </c>
      <c r="W77" s="2" t="s">
        <v>115</v>
      </c>
    </row>
    <row r="78" spans="1:23" x14ac:dyDescent="0.25">
      <c r="A78" s="3">
        <v>20190814</v>
      </c>
      <c r="B78" s="3" t="s">
        <v>33</v>
      </c>
      <c r="C78" s="3">
        <v>28</v>
      </c>
      <c r="D78" s="3" t="s">
        <v>30</v>
      </c>
      <c r="E78" s="3" t="s">
        <v>111</v>
      </c>
      <c r="F78" s="3" t="s">
        <v>28</v>
      </c>
      <c r="G78" s="3">
        <v>1477</v>
      </c>
      <c r="H78" s="8">
        <v>43763</v>
      </c>
      <c r="I78" s="3">
        <v>1477</v>
      </c>
      <c r="J78" s="9">
        <v>654</v>
      </c>
      <c r="K78" s="3">
        <v>50</v>
      </c>
      <c r="L78" s="3">
        <v>50</v>
      </c>
      <c r="M78" s="3">
        <v>100</v>
      </c>
      <c r="N78" s="3">
        <v>0.22950000000000001</v>
      </c>
      <c r="O78" s="3">
        <v>0.23930000000000001</v>
      </c>
      <c r="P78" s="3">
        <v>0.23849999999999999</v>
      </c>
      <c r="Q78" s="2">
        <f t="shared" si="5"/>
        <v>8.0000000000002292E-4</v>
      </c>
      <c r="R78" s="2">
        <f t="shared" si="6"/>
        <v>1.1524229074890199E-3</v>
      </c>
      <c r="S78" s="2">
        <f t="shared" si="7"/>
        <v>1.1524229074890198</v>
      </c>
      <c r="T78" s="2">
        <v>80</v>
      </c>
      <c r="U78" s="4">
        <f t="shared" si="8"/>
        <v>2.6</v>
      </c>
      <c r="V78" s="2" t="s">
        <v>115</v>
      </c>
      <c r="W78" s="2" t="s">
        <v>115</v>
      </c>
    </row>
    <row r="79" spans="1:23" x14ac:dyDescent="0.25">
      <c r="A79" s="3">
        <v>20190811</v>
      </c>
      <c r="B79" s="3" t="s">
        <v>38</v>
      </c>
      <c r="C79" s="3">
        <v>32</v>
      </c>
      <c r="D79" s="3" t="s">
        <v>36</v>
      </c>
      <c r="E79" s="3" t="s">
        <v>113</v>
      </c>
      <c r="F79" s="3" t="s">
        <v>65</v>
      </c>
      <c r="G79" s="3">
        <v>1417</v>
      </c>
      <c r="H79" s="8">
        <v>43763</v>
      </c>
      <c r="I79" s="3">
        <v>1417</v>
      </c>
      <c r="J79" s="9">
        <v>790</v>
      </c>
      <c r="K79" s="3">
        <v>50</v>
      </c>
      <c r="L79" s="3">
        <v>50</v>
      </c>
      <c r="M79" s="3">
        <v>100</v>
      </c>
      <c r="N79" s="3">
        <v>0.26939999999999997</v>
      </c>
      <c r="O79" s="3">
        <v>0.30330000000000001</v>
      </c>
      <c r="P79" s="3">
        <v>0.29759999999999998</v>
      </c>
      <c r="Q79" s="2">
        <f t="shared" si="5"/>
        <v>5.7000000000000384E-3</v>
      </c>
      <c r="R79" s="2">
        <f t="shared" si="6"/>
        <v>7.6322033898305599E-3</v>
      </c>
      <c r="S79" s="2">
        <f t="shared" si="7"/>
        <v>7.6322033898305603</v>
      </c>
      <c r="T79" s="2">
        <v>80</v>
      </c>
      <c r="U79" s="4">
        <f t="shared" si="8"/>
        <v>2.6</v>
      </c>
      <c r="V79" s="2" t="s">
        <v>115</v>
      </c>
      <c r="W79" s="2" t="s">
        <v>115</v>
      </c>
    </row>
    <row r="80" spans="1:23" x14ac:dyDescent="0.25">
      <c r="A80" s="3">
        <v>20190814</v>
      </c>
      <c r="B80" s="3" t="s">
        <v>33</v>
      </c>
      <c r="C80" s="3">
        <v>58</v>
      </c>
      <c r="D80" s="3" t="s">
        <v>43</v>
      </c>
      <c r="E80" s="3" t="s">
        <v>113</v>
      </c>
      <c r="F80" s="3" t="s">
        <v>91</v>
      </c>
      <c r="G80" s="3">
        <v>1573</v>
      </c>
      <c r="H80" s="8">
        <v>43763</v>
      </c>
      <c r="I80" s="3">
        <v>1573</v>
      </c>
      <c r="J80" s="9">
        <v>720</v>
      </c>
      <c r="K80" s="3">
        <v>50</v>
      </c>
      <c r="L80" s="3">
        <v>50</v>
      </c>
      <c r="M80" s="3">
        <v>100</v>
      </c>
      <c r="N80" s="3">
        <v>0.45540000000000003</v>
      </c>
      <c r="O80" s="3">
        <v>0.50349999999999995</v>
      </c>
      <c r="P80" s="3">
        <v>0.49320000000000003</v>
      </c>
      <c r="Q80" s="2">
        <f t="shared" si="5"/>
        <v>1.029999999999992E-2</v>
      </c>
      <c r="R80" s="2">
        <f t="shared" si="6"/>
        <v>1.4261538461538352E-2</v>
      </c>
      <c r="S80" s="2">
        <f t="shared" si="7"/>
        <v>14.261538461538352</v>
      </c>
      <c r="T80" s="2">
        <v>80</v>
      </c>
      <c r="U80" s="4">
        <f t="shared" si="8"/>
        <v>2.6</v>
      </c>
      <c r="V80" s="2" t="s">
        <v>115</v>
      </c>
      <c r="W80" s="2" t="s">
        <v>115</v>
      </c>
    </row>
    <row r="81" spans="1:25" x14ac:dyDescent="0.25">
      <c r="A81" s="3">
        <v>20190811</v>
      </c>
      <c r="B81" s="3" t="s">
        <v>38</v>
      </c>
      <c r="C81" s="3">
        <v>13</v>
      </c>
      <c r="D81" s="3" t="s">
        <v>43</v>
      </c>
      <c r="E81" s="3" t="s">
        <v>113</v>
      </c>
      <c r="F81" s="3" t="s">
        <v>84</v>
      </c>
      <c r="G81" s="3">
        <v>1301</v>
      </c>
      <c r="H81" s="8">
        <v>43763</v>
      </c>
      <c r="I81" s="3">
        <v>1301</v>
      </c>
      <c r="J81" s="9">
        <v>434</v>
      </c>
      <c r="K81" s="3">
        <v>50</v>
      </c>
      <c r="L81" s="3">
        <v>50</v>
      </c>
      <c r="M81" s="3">
        <v>100</v>
      </c>
      <c r="N81" s="3">
        <v>0.29849999999999999</v>
      </c>
      <c r="O81" s="3">
        <v>0.31430000000000002</v>
      </c>
      <c r="P81" s="3">
        <v>0.312</v>
      </c>
      <c r="Q81" s="2">
        <f t="shared" si="5"/>
        <v>2.3000000000000242E-3</v>
      </c>
      <c r="R81" s="2">
        <f t="shared" si="6"/>
        <v>4.2658119658120107E-3</v>
      </c>
      <c r="S81" s="2">
        <f t="shared" si="7"/>
        <v>4.2658119658120111</v>
      </c>
      <c r="T81" s="2">
        <v>80</v>
      </c>
      <c r="U81" s="4">
        <f t="shared" si="8"/>
        <v>2.6</v>
      </c>
      <c r="V81" s="2" t="s">
        <v>115</v>
      </c>
      <c r="W81" s="2" t="s">
        <v>115</v>
      </c>
    </row>
    <row r="82" spans="1:25" x14ac:dyDescent="0.25">
      <c r="A82" s="3">
        <v>20190808</v>
      </c>
      <c r="B82" s="3" t="s">
        <v>29</v>
      </c>
      <c r="C82" s="3">
        <v>29</v>
      </c>
      <c r="D82" s="3" t="s">
        <v>36</v>
      </c>
      <c r="E82" s="3" t="s">
        <v>113</v>
      </c>
      <c r="F82" s="3" t="s">
        <v>85</v>
      </c>
      <c r="G82" s="3">
        <v>1093</v>
      </c>
      <c r="H82" s="8">
        <v>43763</v>
      </c>
      <c r="I82" s="3">
        <v>1093</v>
      </c>
      <c r="J82" s="9">
        <v>530</v>
      </c>
      <c r="K82" s="3">
        <v>50</v>
      </c>
      <c r="L82" s="3">
        <v>50</v>
      </c>
      <c r="M82" s="3">
        <v>100</v>
      </c>
      <c r="N82" s="3">
        <v>0.40150000000000002</v>
      </c>
      <c r="O82" s="3">
        <v>0.42970000000000003</v>
      </c>
      <c r="P82" s="3">
        <v>0.4269</v>
      </c>
      <c r="Q82" s="2">
        <f t="shared" si="5"/>
        <v>2.8000000000000247E-3</v>
      </c>
      <c r="R82" s="2">
        <f t="shared" si="6"/>
        <v>4.4969696969697362E-3</v>
      </c>
      <c r="S82" s="2">
        <f t="shared" si="7"/>
        <v>4.4969696969697361</v>
      </c>
      <c r="T82" s="2">
        <v>80</v>
      </c>
      <c r="U82" s="4">
        <f t="shared" si="8"/>
        <v>2.6</v>
      </c>
      <c r="V82" s="2" t="s">
        <v>115</v>
      </c>
      <c r="W82" s="2" t="s">
        <v>115</v>
      </c>
    </row>
    <row r="83" spans="1:25" x14ac:dyDescent="0.25">
      <c r="A83" s="3">
        <v>20190814</v>
      </c>
      <c r="B83" s="3" t="s">
        <v>33</v>
      </c>
      <c r="C83" s="3">
        <v>29</v>
      </c>
      <c r="D83" s="3" t="s">
        <v>36</v>
      </c>
      <c r="E83" s="3" t="s">
        <v>113</v>
      </c>
      <c r="F83" s="3" t="s">
        <v>114</v>
      </c>
      <c r="G83" s="3">
        <v>1612</v>
      </c>
      <c r="H83" s="8">
        <v>43761</v>
      </c>
      <c r="I83" s="3">
        <v>1612</v>
      </c>
      <c r="J83" s="9">
        <v>630</v>
      </c>
      <c r="K83" s="3">
        <v>50</v>
      </c>
      <c r="L83" s="3">
        <v>50</v>
      </c>
      <c r="M83" s="3">
        <v>100</v>
      </c>
      <c r="N83" s="3">
        <v>0.28289999999999998</v>
      </c>
      <c r="O83" s="3">
        <v>0.32390000000000002</v>
      </c>
      <c r="P83" s="3">
        <v>0.31900000000000001</v>
      </c>
      <c r="Q83" s="2">
        <f t="shared" si="5"/>
        <v>4.9000000000000155E-3</v>
      </c>
      <c r="R83" s="2">
        <f t="shared" si="6"/>
        <v>7.1790697674418832E-3</v>
      </c>
      <c r="S83" s="2">
        <f t="shared" si="7"/>
        <v>7.1790697674418835</v>
      </c>
      <c r="T83" s="2">
        <v>80</v>
      </c>
      <c r="U83" s="4">
        <f t="shared" si="8"/>
        <v>2.6</v>
      </c>
      <c r="V83" s="2" t="s">
        <v>115</v>
      </c>
      <c r="W83" s="2" t="s">
        <v>115</v>
      </c>
    </row>
    <row r="84" spans="1:25" x14ac:dyDescent="0.25">
      <c r="A84" s="3">
        <v>20190808</v>
      </c>
      <c r="B84" s="3" t="s">
        <v>29</v>
      </c>
      <c r="C84" s="3">
        <v>49</v>
      </c>
      <c r="D84" s="3" t="s">
        <v>34</v>
      </c>
      <c r="E84" s="3" t="s">
        <v>113</v>
      </c>
      <c r="F84" s="3" t="s">
        <v>28</v>
      </c>
      <c r="G84" s="3">
        <v>1029</v>
      </c>
      <c r="H84" s="8">
        <v>43763</v>
      </c>
      <c r="I84" s="3">
        <v>1029</v>
      </c>
      <c r="J84" s="9">
        <v>480</v>
      </c>
      <c r="K84" s="3">
        <v>50</v>
      </c>
      <c r="L84" s="3">
        <v>50</v>
      </c>
      <c r="M84" s="3">
        <v>100</v>
      </c>
      <c r="N84" s="3">
        <v>0.39200000000000002</v>
      </c>
      <c r="O84" s="3">
        <v>0.42020000000000002</v>
      </c>
      <c r="P84" s="3">
        <v>0.4168</v>
      </c>
      <c r="Q84" s="2">
        <f t="shared" si="5"/>
        <v>3.4000000000000141E-3</v>
      </c>
      <c r="R84" s="2">
        <f t="shared" si="6"/>
        <v>5.828571428571452E-3</v>
      </c>
      <c r="S84" s="2">
        <f t="shared" si="7"/>
        <v>5.8285714285714523</v>
      </c>
      <c r="T84" s="2">
        <v>80</v>
      </c>
      <c r="U84" s="4">
        <f t="shared" si="8"/>
        <v>2.6</v>
      </c>
      <c r="V84" s="2" t="s">
        <v>115</v>
      </c>
      <c r="W84" s="2" t="s">
        <v>115</v>
      </c>
    </row>
    <row r="85" spans="1:25" x14ac:dyDescent="0.25">
      <c r="A85" s="3">
        <v>20190814</v>
      </c>
      <c r="B85" s="3" t="s">
        <v>33</v>
      </c>
      <c r="C85" s="3">
        <v>64</v>
      </c>
      <c r="D85" s="3" t="s">
        <v>36</v>
      </c>
      <c r="E85" s="3" t="s">
        <v>113</v>
      </c>
      <c r="F85" s="3" t="s">
        <v>87</v>
      </c>
      <c r="G85" s="3">
        <v>1608</v>
      </c>
      <c r="H85" s="8">
        <v>43763</v>
      </c>
      <c r="I85" s="3">
        <v>1608</v>
      </c>
      <c r="J85" s="9">
        <v>550</v>
      </c>
      <c r="K85" s="3">
        <v>50</v>
      </c>
      <c r="L85" s="3">
        <v>50</v>
      </c>
      <c r="M85" s="3">
        <v>100</v>
      </c>
      <c r="N85" s="3">
        <v>0.42280000000000001</v>
      </c>
      <c r="O85" s="3">
        <v>0.46970000000000001</v>
      </c>
      <c r="P85" s="3">
        <v>0.46100000000000002</v>
      </c>
      <c r="Q85" s="2">
        <f t="shared" si="5"/>
        <v>8.6999999999999855E-3</v>
      </c>
      <c r="R85" s="2">
        <f t="shared" si="6"/>
        <v>1.3671428571428548E-2</v>
      </c>
      <c r="S85" s="2">
        <f t="shared" si="7"/>
        <v>13.671428571428548</v>
      </c>
      <c r="T85" s="2">
        <v>80</v>
      </c>
      <c r="U85" s="4">
        <f t="shared" si="8"/>
        <v>2.6</v>
      </c>
      <c r="V85" s="2" t="s">
        <v>115</v>
      </c>
      <c r="W85" s="2" t="s">
        <v>115</v>
      </c>
    </row>
    <row r="86" spans="1:25" x14ac:dyDescent="0.25">
      <c r="A86" s="11">
        <v>20190731</v>
      </c>
      <c r="B86" s="11" t="s">
        <v>27</v>
      </c>
      <c r="C86" s="11">
        <v>27</v>
      </c>
      <c r="D86" s="11" t="s">
        <v>120</v>
      </c>
      <c r="E86" s="11" t="s">
        <v>23</v>
      </c>
      <c r="F86" s="11" t="s">
        <v>65</v>
      </c>
      <c r="G86" s="11">
        <v>427</v>
      </c>
      <c r="H86" s="12">
        <v>43789</v>
      </c>
      <c r="I86" s="11">
        <v>427</v>
      </c>
      <c r="J86" s="11">
        <v>580</v>
      </c>
      <c r="K86" s="11">
        <v>50</v>
      </c>
      <c r="L86" s="11">
        <v>50</v>
      </c>
      <c r="M86" s="11">
        <v>100</v>
      </c>
      <c r="N86" s="11">
        <v>0.49819999999999998</v>
      </c>
      <c r="O86" s="11">
        <v>0.52170000000000005</v>
      </c>
      <c r="P86" s="11">
        <v>0.51890000000000003</v>
      </c>
      <c r="Q86" s="11">
        <f t="shared" si="5"/>
        <v>2.8000000000000247E-3</v>
      </c>
      <c r="R86" s="11">
        <f t="shared" si="6"/>
        <v>4.273684210526354E-3</v>
      </c>
      <c r="S86" s="11">
        <f t="shared" si="7"/>
        <v>4.2736842105263539</v>
      </c>
      <c r="T86" s="11">
        <v>80</v>
      </c>
      <c r="U86" s="11">
        <v>2.6</v>
      </c>
      <c r="V86" s="11" t="s">
        <v>115</v>
      </c>
      <c r="W86" s="11">
        <v>1</v>
      </c>
      <c r="X86" s="7"/>
      <c r="Y86" s="7"/>
    </row>
    <row r="87" spans="1:25" x14ac:dyDescent="0.25">
      <c r="A87" s="11">
        <v>20190731</v>
      </c>
      <c r="B87" s="11" t="s">
        <v>27</v>
      </c>
      <c r="C87" s="11">
        <v>31</v>
      </c>
      <c r="D87" s="11" t="s">
        <v>120</v>
      </c>
      <c r="E87" s="11" t="s">
        <v>23</v>
      </c>
      <c r="F87" s="11" t="s">
        <v>83</v>
      </c>
      <c r="G87" s="11">
        <v>442</v>
      </c>
      <c r="H87" s="12">
        <v>43789</v>
      </c>
      <c r="I87" s="11">
        <v>442</v>
      </c>
      <c r="J87" s="11">
        <v>890</v>
      </c>
      <c r="K87" s="11">
        <v>50</v>
      </c>
      <c r="L87" s="11">
        <v>50</v>
      </c>
      <c r="M87" s="11">
        <v>100</v>
      </c>
      <c r="N87" s="11">
        <v>0.40689999999999998</v>
      </c>
      <c r="O87" s="11">
        <v>0.44840000000000002</v>
      </c>
      <c r="P87" s="11">
        <v>0.44209999999999999</v>
      </c>
      <c r="Q87" s="11">
        <f t="shared" si="5"/>
        <v>6.3000000000000278E-3</v>
      </c>
      <c r="R87" s="11">
        <f t="shared" si="6"/>
        <v>8.1260869565217744E-3</v>
      </c>
      <c r="S87" s="11">
        <f t="shared" si="7"/>
        <v>8.1260869565217746</v>
      </c>
      <c r="T87" s="11">
        <v>80</v>
      </c>
      <c r="U87" s="11">
        <v>2.6</v>
      </c>
      <c r="V87" s="11" t="s">
        <v>115</v>
      </c>
      <c r="W87" s="11">
        <v>1</v>
      </c>
      <c r="X87" s="7"/>
      <c r="Y87" s="7"/>
    </row>
    <row r="88" spans="1:25" x14ac:dyDescent="0.25">
      <c r="A88" s="11">
        <v>20190731</v>
      </c>
      <c r="B88" s="11" t="s">
        <v>27</v>
      </c>
      <c r="C88" s="11">
        <v>26</v>
      </c>
      <c r="D88" s="11" t="s">
        <v>121</v>
      </c>
      <c r="E88" s="11" t="s">
        <v>23</v>
      </c>
      <c r="F88" s="11" t="s">
        <v>106</v>
      </c>
      <c r="G88" s="11">
        <v>421</v>
      </c>
      <c r="H88" s="12">
        <v>43789</v>
      </c>
      <c r="I88" s="11">
        <v>421</v>
      </c>
      <c r="J88" s="11">
        <v>625</v>
      </c>
      <c r="K88" s="11">
        <v>50</v>
      </c>
      <c r="L88" s="11">
        <v>50</v>
      </c>
      <c r="M88" s="11">
        <v>100</v>
      </c>
      <c r="N88" s="11">
        <v>0.48070000000000002</v>
      </c>
      <c r="O88" s="11">
        <v>0.50819999999999999</v>
      </c>
      <c r="P88" s="11">
        <v>0.50700000000000001</v>
      </c>
      <c r="Q88" s="11">
        <f t="shared" si="5"/>
        <v>1.1999999999999789E-3</v>
      </c>
      <c r="R88" s="11">
        <f t="shared" si="6"/>
        <v>1.7647058823529102E-3</v>
      </c>
      <c r="S88" s="11">
        <f t="shared" si="7"/>
        <v>1.7647058823529103</v>
      </c>
      <c r="T88" s="11">
        <v>80</v>
      </c>
      <c r="U88" s="11">
        <v>2.6</v>
      </c>
      <c r="V88" s="11" t="s">
        <v>115</v>
      </c>
      <c r="W88" s="11">
        <v>1</v>
      </c>
      <c r="X88" s="7"/>
      <c r="Y88" s="7"/>
    </row>
    <row r="89" spans="1:25" x14ac:dyDescent="0.25">
      <c r="A89" s="11">
        <v>20190731</v>
      </c>
      <c r="B89" s="11" t="s">
        <v>27</v>
      </c>
      <c r="C89" s="11">
        <v>15</v>
      </c>
      <c r="D89" s="11" t="s">
        <v>122</v>
      </c>
      <c r="E89" s="11" t="s">
        <v>23</v>
      </c>
      <c r="F89" s="11" t="s">
        <v>123</v>
      </c>
      <c r="G89" s="11">
        <v>377</v>
      </c>
      <c r="H89" s="12">
        <v>43789</v>
      </c>
      <c r="I89" s="11">
        <v>377</v>
      </c>
      <c r="J89" s="11">
        <v>610</v>
      </c>
      <c r="K89" s="11">
        <v>50</v>
      </c>
      <c r="L89" s="11">
        <v>50</v>
      </c>
      <c r="M89" s="11">
        <v>100</v>
      </c>
      <c r="N89" s="11">
        <v>0.37130000000000002</v>
      </c>
      <c r="O89" s="11">
        <v>0.37940000000000002</v>
      </c>
      <c r="P89" s="11">
        <v>0.37880000000000003</v>
      </c>
      <c r="Q89" s="11">
        <f t="shared" si="5"/>
        <v>5.9999999999998943E-4</v>
      </c>
      <c r="R89" s="11">
        <f t="shared" si="6"/>
        <v>8.9268292682925256E-4</v>
      </c>
      <c r="S89" s="11">
        <f t="shared" si="7"/>
        <v>0.89268292682925254</v>
      </c>
      <c r="T89" s="11">
        <v>80</v>
      </c>
      <c r="U89" s="11">
        <v>2.6</v>
      </c>
      <c r="V89" s="11" t="s">
        <v>115</v>
      </c>
      <c r="W89" s="11">
        <v>1</v>
      </c>
      <c r="X89" s="7"/>
      <c r="Y89" s="7"/>
    </row>
    <row r="90" spans="1:25" x14ac:dyDescent="0.25">
      <c r="A90" s="11">
        <v>20190731</v>
      </c>
      <c r="B90" s="11" t="s">
        <v>27</v>
      </c>
      <c r="C90" s="11">
        <v>32</v>
      </c>
      <c r="D90" s="11" t="s">
        <v>120</v>
      </c>
      <c r="E90" s="11" t="s">
        <v>23</v>
      </c>
      <c r="F90" s="11" t="s">
        <v>69</v>
      </c>
      <c r="G90" s="11">
        <v>446</v>
      </c>
      <c r="H90" s="12">
        <v>43789</v>
      </c>
      <c r="I90" s="11">
        <v>446</v>
      </c>
      <c r="J90" s="11">
        <v>760</v>
      </c>
      <c r="K90" s="11">
        <v>50</v>
      </c>
      <c r="L90" s="11">
        <v>50</v>
      </c>
      <c r="M90" s="11">
        <v>100</v>
      </c>
      <c r="N90" s="11">
        <v>0.66080000000000005</v>
      </c>
      <c r="O90" s="11">
        <v>0.73460000000000003</v>
      </c>
      <c r="P90" s="11">
        <v>0.72889999999999999</v>
      </c>
      <c r="Q90" s="11">
        <f t="shared" si="5"/>
        <v>5.7000000000000384E-3</v>
      </c>
      <c r="R90" s="11">
        <f t="shared" si="6"/>
        <v>7.7357142857143379E-3</v>
      </c>
      <c r="S90" s="11">
        <f t="shared" si="7"/>
        <v>7.7357142857143382</v>
      </c>
      <c r="T90" s="11">
        <v>80</v>
      </c>
      <c r="U90" s="11">
        <v>2.6</v>
      </c>
      <c r="V90" s="11" t="s">
        <v>115</v>
      </c>
      <c r="W90" s="11">
        <v>1</v>
      </c>
      <c r="X90" s="7"/>
      <c r="Y90" s="7"/>
    </row>
    <row r="91" spans="1:25" x14ac:dyDescent="0.25">
      <c r="A91" s="11">
        <v>20190731</v>
      </c>
      <c r="B91" s="11" t="s">
        <v>27</v>
      </c>
      <c r="C91" s="11">
        <v>14</v>
      </c>
      <c r="D91" s="11" t="s">
        <v>122</v>
      </c>
      <c r="E91" s="11" t="s">
        <v>23</v>
      </c>
      <c r="F91" s="11" t="s">
        <v>49</v>
      </c>
      <c r="G91" s="11">
        <v>373</v>
      </c>
      <c r="H91" s="12">
        <v>43789</v>
      </c>
      <c r="I91" s="11">
        <v>373</v>
      </c>
      <c r="J91" s="11">
        <v>640</v>
      </c>
      <c r="K91" s="11">
        <v>50</v>
      </c>
      <c r="L91" s="11">
        <v>50</v>
      </c>
      <c r="M91" s="11">
        <v>100</v>
      </c>
      <c r="N91" s="11">
        <v>0.3619</v>
      </c>
      <c r="O91" s="11">
        <v>0.38090000000000002</v>
      </c>
      <c r="P91" s="11">
        <v>0.3795</v>
      </c>
      <c r="Q91" s="11">
        <f t="shared" si="5"/>
        <v>1.4000000000000123E-3</v>
      </c>
      <c r="R91" s="11">
        <f t="shared" si="6"/>
        <v>2.0363636363636543E-3</v>
      </c>
      <c r="S91" s="11">
        <f t="shared" si="7"/>
        <v>2.0363636363636544</v>
      </c>
      <c r="T91" s="11">
        <v>80</v>
      </c>
      <c r="U91" s="11">
        <v>2.6</v>
      </c>
      <c r="V91" s="11" t="s">
        <v>115</v>
      </c>
      <c r="W91" s="11">
        <v>1</v>
      </c>
      <c r="X91" s="7"/>
      <c r="Y91" s="7"/>
    </row>
    <row r="92" spans="1:25" x14ac:dyDescent="0.25">
      <c r="A92" s="11">
        <v>20190731</v>
      </c>
      <c r="B92" s="11" t="s">
        <v>27</v>
      </c>
      <c r="C92" s="11">
        <v>23</v>
      </c>
      <c r="D92" s="11" t="s">
        <v>124</v>
      </c>
      <c r="E92" s="11" t="s">
        <v>23</v>
      </c>
      <c r="F92" s="11" t="s">
        <v>125</v>
      </c>
      <c r="G92" s="11">
        <v>410</v>
      </c>
      <c r="H92" s="12">
        <v>43789</v>
      </c>
      <c r="I92" s="11">
        <v>410</v>
      </c>
      <c r="J92" s="11">
        <v>735</v>
      </c>
      <c r="K92" s="11">
        <v>50</v>
      </c>
      <c r="L92" s="11">
        <v>50</v>
      </c>
      <c r="M92" s="11">
        <v>100</v>
      </c>
      <c r="N92" s="11">
        <v>0.56540000000000001</v>
      </c>
      <c r="O92" s="11">
        <v>0.60950000000000004</v>
      </c>
      <c r="P92" s="11">
        <v>0.60609999999999997</v>
      </c>
      <c r="Q92" s="11">
        <f t="shared" si="5"/>
        <v>3.4000000000000696E-3</v>
      </c>
      <c r="R92" s="11">
        <f t="shared" si="6"/>
        <v>4.6710280373832734E-3</v>
      </c>
      <c r="S92" s="11">
        <f t="shared" si="7"/>
        <v>4.6710280373832731</v>
      </c>
      <c r="T92" s="11">
        <v>80</v>
      </c>
      <c r="U92" s="11">
        <v>2.6</v>
      </c>
      <c r="V92" s="11" t="s">
        <v>115</v>
      </c>
      <c r="W92" s="11">
        <v>1</v>
      </c>
      <c r="X92" s="7"/>
      <c r="Y92" s="7"/>
    </row>
    <row r="93" spans="1:25" x14ac:dyDescent="0.25">
      <c r="A93" s="11">
        <v>20190731</v>
      </c>
      <c r="B93" s="11" t="s">
        <v>27</v>
      </c>
      <c r="C93" s="11">
        <v>20</v>
      </c>
      <c r="D93" s="11" t="s">
        <v>124</v>
      </c>
      <c r="E93" s="11" t="s">
        <v>23</v>
      </c>
      <c r="F93" s="11" t="s">
        <v>126</v>
      </c>
      <c r="G93" s="11">
        <v>399</v>
      </c>
      <c r="H93" s="12">
        <v>43789</v>
      </c>
      <c r="I93" s="11">
        <v>399</v>
      </c>
      <c r="J93" s="11">
        <v>650</v>
      </c>
      <c r="K93" s="11">
        <v>50</v>
      </c>
      <c r="L93" s="11">
        <v>50</v>
      </c>
      <c r="M93" s="11">
        <v>100</v>
      </c>
      <c r="N93" s="11">
        <v>0.44280000000000003</v>
      </c>
      <c r="O93" s="11">
        <v>0.4708</v>
      </c>
      <c r="P93" s="11">
        <v>0.46899999999999997</v>
      </c>
      <c r="Q93" s="11">
        <f t="shared" si="5"/>
        <v>1.8000000000000238E-3</v>
      </c>
      <c r="R93" s="11">
        <f t="shared" si="6"/>
        <v>2.6000000000000341E-3</v>
      </c>
      <c r="S93" s="11">
        <f t="shared" si="7"/>
        <v>2.6000000000000343</v>
      </c>
      <c r="T93" s="11">
        <v>80</v>
      </c>
      <c r="U93" s="11">
        <v>2.6</v>
      </c>
      <c r="V93" s="11" t="s">
        <v>115</v>
      </c>
      <c r="W93" s="11">
        <v>1</v>
      </c>
      <c r="X93" s="7"/>
      <c r="Y93" s="7"/>
    </row>
    <row r="94" spans="1:25" x14ac:dyDescent="0.25">
      <c r="A94" s="11">
        <v>20190814</v>
      </c>
      <c r="B94" s="11" t="s">
        <v>33</v>
      </c>
      <c r="C94" s="11">
        <v>72</v>
      </c>
      <c r="D94" s="11" t="s">
        <v>127</v>
      </c>
      <c r="E94" s="11" t="s">
        <v>31</v>
      </c>
      <c r="F94" s="11" t="s">
        <v>128</v>
      </c>
      <c r="G94" s="11">
        <v>1525</v>
      </c>
      <c r="H94" s="12">
        <v>43789</v>
      </c>
      <c r="I94" s="11">
        <v>1525</v>
      </c>
      <c r="J94" s="11">
        <v>705</v>
      </c>
      <c r="K94" s="11">
        <v>50</v>
      </c>
      <c r="L94" s="11">
        <v>50</v>
      </c>
      <c r="M94" s="11">
        <v>100</v>
      </c>
      <c r="N94" s="11">
        <v>0.4486</v>
      </c>
      <c r="O94" s="11">
        <v>0.4849</v>
      </c>
      <c r="P94" s="11">
        <v>0.48039999999999999</v>
      </c>
      <c r="Q94" s="11">
        <f t="shared" si="5"/>
        <v>4.500000000000004E-3</v>
      </c>
      <c r="R94" s="11">
        <f t="shared" si="6"/>
        <v>6.2821782178217878E-3</v>
      </c>
      <c r="S94" s="11">
        <f t="shared" si="7"/>
        <v>6.2821782178217873</v>
      </c>
      <c r="T94" s="11">
        <v>80</v>
      </c>
      <c r="U94" s="11">
        <v>2.6</v>
      </c>
      <c r="V94" s="11" t="s">
        <v>115</v>
      </c>
      <c r="W94" s="11">
        <v>1</v>
      </c>
      <c r="X94" s="7"/>
      <c r="Y94" s="7"/>
    </row>
    <row r="95" spans="1:25" x14ac:dyDescent="0.25">
      <c r="A95" s="11">
        <v>20190814</v>
      </c>
      <c r="B95" s="11" t="s">
        <v>33</v>
      </c>
      <c r="C95" s="11">
        <v>35</v>
      </c>
      <c r="D95" s="11" t="s">
        <v>30</v>
      </c>
      <c r="E95" s="11" t="s">
        <v>31</v>
      </c>
      <c r="F95" s="11" t="s">
        <v>129</v>
      </c>
      <c r="G95" s="11">
        <v>1516</v>
      </c>
      <c r="H95" s="12">
        <v>43791</v>
      </c>
      <c r="I95" s="11">
        <v>1516</v>
      </c>
      <c r="J95" s="11">
        <v>730</v>
      </c>
      <c r="K95" s="11">
        <v>50</v>
      </c>
      <c r="L95" s="11">
        <v>50</v>
      </c>
      <c r="M95" s="11">
        <v>100</v>
      </c>
      <c r="N95" s="11">
        <v>0.51439999999999997</v>
      </c>
      <c r="O95" s="11">
        <v>0.54849999999999999</v>
      </c>
      <c r="P95" s="11">
        <v>0.54330000000000001</v>
      </c>
      <c r="Q95" s="11">
        <f t="shared" si="5"/>
        <v>5.1999999999999824E-3</v>
      </c>
      <c r="R95" s="11">
        <f t="shared" si="6"/>
        <v>7.1622641509433713E-3</v>
      </c>
      <c r="S95" s="11">
        <f t="shared" si="7"/>
        <v>7.1622641509433711</v>
      </c>
      <c r="T95" s="11">
        <v>80</v>
      </c>
      <c r="U95" s="11">
        <v>2.6</v>
      </c>
      <c r="V95" s="11" t="s">
        <v>115</v>
      </c>
      <c r="W95" s="11">
        <v>1</v>
      </c>
      <c r="X95" s="7"/>
      <c r="Y95" s="7"/>
    </row>
    <row r="96" spans="1:25" x14ac:dyDescent="0.25">
      <c r="A96" s="11">
        <v>20190814</v>
      </c>
      <c r="B96" s="11" t="s">
        <v>33</v>
      </c>
      <c r="C96" s="11">
        <v>6</v>
      </c>
      <c r="D96" s="11" t="s">
        <v>130</v>
      </c>
      <c r="E96" s="11" t="s">
        <v>44</v>
      </c>
      <c r="F96" s="11" t="s">
        <v>131</v>
      </c>
      <c r="G96" s="11">
        <v>1618</v>
      </c>
      <c r="H96" s="12">
        <v>43791</v>
      </c>
      <c r="I96" s="11">
        <v>1618</v>
      </c>
      <c r="J96" s="11">
        <v>670</v>
      </c>
      <c r="K96" s="11">
        <v>50</v>
      </c>
      <c r="L96" s="11">
        <v>50</v>
      </c>
      <c r="M96" s="11">
        <v>100</v>
      </c>
      <c r="N96" s="11">
        <v>0.61839999999999995</v>
      </c>
      <c r="O96" s="11">
        <v>0.62380000000000002</v>
      </c>
      <c r="P96" s="11">
        <v>0.62370000000000003</v>
      </c>
      <c r="Q96" s="11">
        <f t="shared" si="5"/>
        <v>9.9999999999988987E-5</v>
      </c>
      <c r="R96" s="11">
        <f t="shared" si="6"/>
        <v>1.4255319148934599E-4</v>
      </c>
      <c r="S96" s="11">
        <f t="shared" si="7"/>
        <v>0.14255319148934598</v>
      </c>
      <c r="T96" s="11">
        <v>80</v>
      </c>
      <c r="U96" s="11">
        <v>2.6</v>
      </c>
      <c r="V96" s="11" t="s">
        <v>115</v>
      </c>
      <c r="W96" s="11">
        <v>1</v>
      </c>
      <c r="X96" s="7"/>
      <c r="Y96" s="7"/>
    </row>
    <row r="97" spans="1:25" x14ac:dyDescent="0.25">
      <c r="A97" s="11">
        <v>20190814</v>
      </c>
      <c r="B97" s="11" t="s">
        <v>33</v>
      </c>
      <c r="C97" s="11">
        <v>15</v>
      </c>
      <c r="D97" s="11" t="s">
        <v>132</v>
      </c>
      <c r="E97" s="11" t="s">
        <v>44</v>
      </c>
      <c r="F97" s="11" t="s">
        <v>123</v>
      </c>
      <c r="G97" s="11">
        <v>1588</v>
      </c>
      <c r="H97" s="12">
        <v>43791</v>
      </c>
      <c r="I97" s="11">
        <v>1588</v>
      </c>
      <c r="J97" s="11">
        <v>710</v>
      </c>
      <c r="K97" s="11">
        <v>50</v>
      </c>
      <c r="L97" s="11">
        <v>50</v>
      </c>
      <c r="M97" s="11">
        <v>100</v>
      </c>
      <c r="N97" s="11">
        <v>0.4622</v>
      </c>
      <c r="O97" s="11">
        <v>0.47660000000000002</v>
      </c>
      <c r="P97" s="11">
        <v>0.47599999999999998</v>
      </c>
      <c r="Q97" s="11">
        <f t="shared" si="5"/>
        <v>6.0000000000004494E-4</v>
      </c>
      <c r="R97" s="11">
        <f t="shared" si="6"/>
        <v>8.3529411764712131E-4</v>
      </c>
      <c r="S97" s="11">
        <f t="shared" si="7"/>
        <v>0.83529411764712136</v>
      </c>
      <c r="T97" s="11">
        <v>80</v>
      </c>
      <c r="U97" s="11">
        <v>2.6</v>
      </c>
      <c r="V97" s="11" t="s">
        <v>115</v>
      </c>
      <c r="W97" s="11">
        <v>1</v>
      </c>
      <c r="X97" s="7"/>
      <c r="Y97" s="7"/>
    </row>
    <row r="98" spans="1:25" x14ac:dyDescent="0.25">
      <c r="A98" s="11">
        <v>20190731</v>
      </c>
      <c r="B98" s="11" t="s">
        <v>27</v>
      </c>
      <c r="C98" s="11">
        <v>33</v>
      </c>
      <c r="D98" s="11" t="s">
        <v>121</v>
      </c>
      <c r="E98" s="11" t="s">
        <v>48</v>
      </c>
      <c r="F98" s="11" t="s">
        <v>57</v>
      </c>
      <c r="G98" s="11">
        <v>450</v>
      </c>
      <c r="H98" s="12">
        <v>43791</v>
      </c>
      <c r="I98" s="11">
        <v>450</v>
      </c>
      <c r="J98" s="11">
        <v>620</v>
      </c>
      <c r="K98" s="11">
        <v>50</v>
      </c>
      <c r="L98" s="11">
        <v>50</v>
      </c>
      <c r="M98" s="11">
        <v>100</v>
      </c>
      <c r="N98" s="11">
        <v>0.43469999999999998</v>
      </c>
      <c r="O98" s="11">
        <v>0.45100000000000001</v>
      </c>
      <c r="P98" s="11">
        <v>0.44990000000000002</v>
      </c>
      <c r="Q98" s="11">
        <f t="shared" si="5"/>
        <v>1.0999999999999899E-3</v>
      </c>
      <c r="R98" s="11">
        <f t="shared" si="6"/>
        <v>1.6238095238095089E-3</v>
      </c>
      <c r="S98" s="11">
        <f t="shared" si="7"/>
        <v>1.6238095238095089</v>
      </c>
      <c r="T98" s="11">
        <v>80</v>
      </c>
      <c r="U98" s="11">
        <v>2.6</v>
      </c>
      <c r="V98" s="11" t="s">
        <v>115</v>
      </c>
      <c r="W98" s="11">
        <v>1</v>
      </c>
      <c r="X98" s="7"/>
      <c r="Y98" s="7"/>
    </row>
    <row r="99" spans="1:25" x14ac:dyDescent="0.25">
      <c r="A99" s="11">
        <v>20190731</v>
      </c>
      <c r="B99" s="11" t="s">
        <v>27</v>
      </c>
      <c r="C99" s="11">
        <v>28</v>
      </c>
      <c r="D99" s="11" t="s">
        <v>120</v>
      </c>
      <c r="E99" s="11" t="s">
        <v>48</v>
      </c>
      <c r="F99" s="11" t="s">
        <v>133</v>
      </c>
      <c r="G99" s="11">
        <v>431</v>
      </c>
      <c r="H99" s="12">
        <v>43791</v>
      </c>
      <c r="I99" s="11">
        <v>431</v>
      </c>
      <c r="J99" s="11">
        <v>890</v>
      </c>
      <c r="K99" s="11">
        <v>50</v>
      </c>
      <c r="L99" s="11">
        <v>50</v>
      </c>
      <c r="M99" s="11">
        <v>100</v>
      </c>
      <c r="N99" s="11">
        <v>0.45960000000000001</v>
      </c>
      <c r="O99" s="11">
        <v>0.50619999999999998</v>
      </c>
      <c r="P99" s="11">
        <v>0.49609999999999999</v>
      </c>
      <c r="Q99" s="11">
        <f t="shared" si="5"/>
        <v>1.0099999999999998E-2</v>
      </c>
      <c r="R99" s="11">
        <f t="shared" si="6"/>
        <v>1.3027536231884055E-2</v>
      </c>
      <c r="S99" s="11">
        <f t="shared" si="7"/>
        <v>13.027536231884055</v>
      </c>
      <c r="T99" s="11">
        <v>80</v>
      </c>
      <c r="U99" s="11">
        <v>2.6</v>
      </c>
      <c r="V99" s="11" t="s">
        <v>115</v>
      </c>
      <c r="W99" s="11">
        <v>1</v>
      </c>
      <c r="X99" s="7"/>
      <c r="Y99" s="7"/>
    </row>
    <row r="100" spans="1:25" x14ac:dyDescent="0.25">
      <c r="A100" s="11">
        <v>20190731</v>
      </c>
      <c r="B100" s="11" t="s">
        <v>27</v>
      </c>
      <c r="C100" s="11">
        <v>17</v>
      </c>
      <c r="D100" s="11" t="s">
        <v>124</v>
      </c>
      <c r="E100" s="11" t="s">
        <v>134</v>
      </c>
      <c r="F100" s="11" t="s">
        <v>135</v>
      </c>
      <c r="G100" s="11">
        <v>387</v>
      </c>
      <c r="H100" s="12">
        <v>43791</v>
      </c>
      <c r="I100" s="11">
        <v>387</v>
      </c>
      <c r="J100" s="11">
        <v>835</v>
      </c>
      <c r="K100" s="11">
        <v>50</v>
      </c>
      <c r="L100" s="11">
        <v>50</v>
      </c>
      <c r="M100" s="11">
        <v>100</v>
      </c>
      <c r="N100" s="11">
        <v>0.65790000000000004</v>
      </c>
      <c r="O100" s="11">
        <v>0.68379999999999996</v>
      </c>
      <c r="P100" s="11">
        <v>0.6794</v>
      </c>
      <c r="Q100" s="11">
        <f t="shared" si="5"/>
        <v>4.3999999999999595E-3</v>
      </c>
      <c r="R100" s="11">
        <f t="shared" si="6"/>
        <v>5.7858267716534902E-3</v>
      </c>
      <c r="S100" s="11">
        <f t="shared" si="7"/>
        <v>5.7858267716534906</v>
      </c>
      <c r="T100" s="11">
        <v>80</v>
      </c>
      <c r="U100" s="11">
        <v>2.6</v>
      </c>
      <c r="V100" s="11" t="s">
        <v>115</v>
      </c>
      <c r="W100" s="11">
        <v>1</v>
      </c>
      <c r="X100" s="7"/>
      <c r="Y100" s="7"/>
    </row>
    <row r="101" spans="1:25" x14ac:dyDescent="0.25">
      <c r="A101" s="11">
        <v>20190731</v>
      </c>
      <c r="B101" s="11" t="s">
        <v>27</v>
      </c>
      <c r="C101" s="11">
        <v>16</v>
      </c>
      <c r="D101" s="11" t="s">
        <v>122</v>
      </c>
      <c r="E101" s="11" t="s">
        <v>134</v>
      </c>
      <c r="F101" s="11" t="s">
        <v>90</v>
      </c>
      <c r="G101" s="11">
        <v>382</v>
      </c>
      <c r="H101" s="12">
        <v>43791</v>
      </c>
      <c r="I101" s="11">
        <v>382</v>
      </c>
      <c r="J101" s="11">
        <v>600</v>
      </c>
      <c r="K101" s="11">
        <v>50</v>
      </c>
      <c r="L101" s="11">
        <v>50</v>
      </c>
      <c r="M101" s="11">
        <v>100</v>
      </c>
      <c r="N101" s="11">
        <v>0.48809999999999998</v>
      </c>
      <c r="O101" s="11">
        <v>0.50129999999999997</v>
      </c>
      <c r="P101" s="11">
        <v>0.49940000000000001</v>
      </c>
      <c r="Q101" s="11">
        <f t="shared" si="5"/>
        <v>1.8999999999999573E-3</v>
      </c>
      <c r="R101" s="11">
        <f t="shared" si="6"/>
        <v>2.8499999999999359E-3</v>
      </c>
      <c r="S101" s="11">
        <f t="shared" si="7"/>
        <v>2.8499999999999357</v>
      </c>
      <c r="T101" s="11">
        <v>80</v>
      </c>
      <c r="U101" s="11">
        <v>2.6</v>
      </c>
      <c r="V101" s="11" t="s">
        <v>115</v>
      </c>
      <c r="W101" s="11">
        <v>1</v>
      </c>
      <c r="X101" s="7"/>
      <c r="Y101" s="7"/>
    </row>
    <row r="102" spans="1:25" x14ac:dyDescent="0.25">
      <c r="A102" s="11">
        <v>20190731</v>
      </c>
      <c r="B102" s="11" t="s">
        <v>27</v>
      </c>
      <c r="C102" s="11">
        <v>35</v>
      </c>
      <c r="D102" s="11" t="s">
        <v>120</v>
      </c>
      <c r="E102" s="11" t="s">
        <v>134</v>
      </c>
      <c r="F102" s="11" t="s">
        <v>32</v>
      </c>
      <c r="G102" s="11">
        <v>459</v>
      </c>
      <c r="H102" s="12">
        <v>43791</v>
      </c>
      <c r="I102" s="11">
        <v>459</v>
      </c>
      <c r="J102" s="11">
        <v>670</v>
      </c>
      <c r="K102" s="11">
        <v>50</v>
      </c>
      <c r="L102" s="11">
        <v>50</v>
      </c>
      <c r="M102" s="11">
        <v>100</v>
      </c>
      <c r="N102" s="11">
        <v>0.44840000000000002</v>
      </c>
      <c r="O102" s="11">
        <v>0.47110000000000002</v>
      </c>
      <c r="P102" s="11">
        <v>0.46779999999999999</v>
      </c>
      <c r="Q102" s="11">
        <f t="shared" si="5"/>
        <v>3.3000000000000251E-3</v>
      </c>
      <c r="R102" s="11">
        <f t="shared" si="6"/>
        <v>4.7042553191489721E-3</v>
      </c>
      <c r="S102" s="11">
        <f t="shared" si="7"/>
        <v>4.704255319148972</v>
      </c>
      <c r="T102" s="11">
        <v>80</v>
      </c>
      <c r="U102" s="11">
        <v>2.6</v>
      </c>
      <c r="V102" s="11" t="s">
        <v>115</v>
      </c>
      <c r="W102" s="11">
        <v>1</v>
      </c>
      <c r="X102" s="7"/>
      <c r="Y102" s="7"/>
    </row>
    <row r="103" spans="1:25" x14ac:dyDescent="0.25">
      <c r="A103" s="11">
        <v>20190731</v>
      </c>
      <c r="B103" s="11" t="s">
        <v>27</v>
      </c>
      <c r="C103" s="11">
        <v>24</v>
      </c>
      <c r="D103" s="11" t="s">
        <v>122</v>
      </c>
      <c r="E103" s="11" t="s">
        <v>134</v>
      </c>
      <c r="F103" s="11" t="s">
        <v>26</v>
      </c>
      <c r="G103" s="11">
        <v>415</v>
      </c>
      <c r="H103" s="12">
        <v>43791</v>
      </c>
      <c r="I103" s="11">
        <v>415</v>
      </c>
      <c r="J103" s="11">
        <v>450</v>
      </c>
      <c r="K103" s="11">
        <v>50</v>
      </c>
      <c r="L103" s="11">
        <v>50</v>
      </c>
      <c r="M103" s="11">
        <v>100</v>
      </c>
      <c r="N103" s="11">
        <v>0.52500000000000002</v>
      </c>
      <c r="O103" s="11">
        <v>0.54459999999999997</v>
      </c>
      <c r="P103" s="11">
        <v>0.54310000000000003</v>
      </c>
      <c r="Q103" s="11">
        <f t="shared" si="5"/>
        <v>1.4999999999999458E-3</v>
      </c>
      <c r="R103" s="11">
        <f t="shared" si="6"/>
        <v>2.6999999999999026E-3</v>
      </c>
      <c r="S103" s="11">
        <f t="shared" si="7"/>
        <v>2.6999999999999025</v>
      </c>
      <c r="T103" s="11">
        <v>80</v>
      </c>
      <c r="U103" s="11">
        <v>2.6</v>
      </c>
      <c r="V103" s="11" t="s">
        <v>115</v>
      </c>
      <c r="W103" s="11">
        <v>1</v>
      </c>
      <c r="X103" s="7"/>
      <c r="Y103" s="7"/>
    </row>
    <row r="104" spans="1:25" x14ac:dyDescent="0.25">
      <c r="A104" s="11">
        <v>20190731</v>
      </c>
      <c r="B104" s="11" t="s">
        <v>27</v>
      </c>
      <c r="C104" s="11">
        <v>25</v>
      </c>
      <c r="D104" s="11" t="s">
        <v>121</v>
      </c>
      <c r="E104" s="11" t="s">
        <v>52</v>
      </c>
      <c r="F104" s="11" t="s">
        <v>24</v>
      </c>
      <c r="G104" s="11">
        <v>418</v>
      </c>
      <c r="H104" s="12">
        <v>43791</v>
      </c>
      <c r="I104" s="11">
        <v>418</v>
      </c>
      <c r="J104" s="11">
        <v>550</v>
      </c>
      <c r="K104" s="11">
        <v>50</v>
      </c>
      <c r="L104" s="11">
        <v>50</v>
      </c>
      <c r="M104" s="11">
        <v>100</v>
      </c>
      <c r="N104" s="11">
        <v>0.50590000000000002</v>
      </c>
      <c r="O104" s="11">
        <v>0.52659999999999996</v>
      </c>
      <c r="P104" s="11">
        <v>0.52300000000000002</v>
      </c>
      <c r="Q104" s="11">
        <f t="shared" si="5"/>
        <v>3.5999999999999366E-3</v>
      </c>
      <c r="R104" s="11">
        <f t="shared" si="6"/>
        <v>5.6571428571427574E-3</v>
      </c>
      <c r="S104" s="11">
        <f t="shared" si="7"/>
        <v>5.6571428571427571</v>
      </c>
      <c r="T104" s="11">
        <v>80</v>
      </c>
      <c r="U104" s="11">
        <v>2.6</v>
      </c>
      <c r="V104" s="11" t="s">
        <v>115</v>
      </c>
      <c r="W104" s="11">
        <v>1</v>
      </c>
      <c r="X104" s="7"/>
      <c r="Y104" s="7"/>
    </row>
    <row r="105" spans="1:25" x14ac:dyDescent="0.25">
      <c r="A105" s="11">
        <v>20190731</v>
      </c>
      <c r="B105" s="11" t="s">
        <v>27</v>
      </c>
      <c r="C105" s="11">
        <v>34</v>
      </c>
      <c r="D105" s="11" t="s">
        <v>121</v>
      </c>
      <c r="E105" s="11" t="s">
        <v>52</v>
      </c>
      <c r="F105" s="11" t="s">
        <v>83</v>
      </c>
      <c r="G105" s="11">
        <v>454</v>
      </c>
      <c r="H105" s="12">
        <v>43791</v>
      </c>
      <c r="I105" s="11">
        <v>454</v>
      </c>
      <c r="J105" s="11">
        <v>710</v>
      </c>
      <c r="K105" s="11">
        <v>50</v>
      </c>
      <c r="L105" s="11">
        <v>50</v>
      </c>
      <c r="M105" s="11">
        <v>100</v>
      </c>
      <c r="N105" s="11">
        <v>0.39739999999999998</v>
      </c>
      <c r="O105" s="11">
        <v>0.43340000000000001</v>
      </c>
      <c r="P105" s="11">
        <v>0.42920000000000003</v>
      </c>
      <c r="Q105" s="11">
        <f t="shared" si="5"/>
        <v>4.1999999999999815E-3</v>
      </c>
      <c r="R105" s="11">
        <f t="shared" si="6"/>
        <v>5.8470588235293858E-3</v>
      </c>
      <c r="S105" s="11">
        <f t="shared" si="7"/>
        <v>5.8470588235293857</v>
      </c>
      <c r="T105" s="11">
        <v>80</v>
      </c>
      <c r="U105" s="11">
        <v>2.6</v>
      </c>
      <c r="V105" s="11" t="s">
        <v>115</v>
      </c>
      <c r="W105" s="11">
        <v>1</v>
      </c>
      <c r="X105" s="7"/>
      <c r="Y105" s="7"/>
    </row>
    <row r="106" spans="1:25" x14ac:dyDescent="0.25">
      <c r="A106" s="11">
        <v>20190731</v>
      </c>
      <c r="B106" s="11" t="s">
        <v>27</v>
      </c>
      <c r="C106" s="11">
        <v>13</v>
      </c>
      <c r="D106" s="11" t="s">
        <v>124</v>
      </c>
      <c r="E106" s="11" t="s">
        <v>52</v>
      </c>
      <c r="F106" s="11" t="s">
        <v>136</v>
      </c>
      <c r="G106" s="11">
        <v>369</v>
      </c>
      <c r="H106" s="12">
        <v>43791</v>
      </c>
      <c r="I106" s="11">
        <v>369</v>
      </c>
      <c r="J106" s="11">
        <v>840</v>
      </c>
      <c r="K106" s="11">
        <v>50</v>
      </c>
      <c r="L106" s="11">
        <v>50</v>
      </c>
      <c r="M106" s="11">
        <v>100</v>
      </c>
      <c r="N106" s="11">
        <v>0.44800000000000001</v>
      </c>
      <c r="O106" s="11">
        <v>0.50119999999999998</v>
      </c>
      <c r="P106" s="11">
        <v>0.49640000000000001</v>
      </c>
      <c r="Q106" s="11">
        <f t="shared" si="5"/>
        <v>4.799999999999971E-3</v>
      </c>
      <c r="R106" s="11">
        <f t="shared" si="6"/>
        <v>6.2999999999999619E-3</v>
      </c>
      <c r="S106" s="11">
        <f t="shared" si="7"/>
        <v>6.2999999999999616</v>
      </c>
      <c r="T106" s="11">
        <v>80</v>
      </c>
      <c r="U106" s="11">
        <v>2.6</v>
      </c>
      <c r="V106" s="11" t="s">
        <v>115</v>
      </c>
      <c r="W106" s="11">
        <v>1</v>
      </c>
      <c r="X106" s="7"/>
      <c r="Y106" s="7"/>
    </row>
    <row r="107" spans="1:25" x14ac:dyDescent="0.25">
      <c r="A107" s="11">
        <v>20190731</v>
      </c>
      <c r="B107" s="11" t="s">
        <v>27</v>
      </c>
      <c r="C107" s="11">
        <v>30</v>
      </c>
      <c r="D107" s="11" t="s">
        <v>121</v>
      </c>
      <c r="E107" s="11" t="s">
        <v>52</v>
      </c>
      <c r="F107" s="11" t="s">
        <v>137</v>
      </c>
      <c r="G107" s="11">
        <v>437</v>
      </c>
      <c r="H107" s="12">
        <v>43791</v>
      </c>
      <c r="I107" s="11">
        <v>437</v>
      </c>
      <c r="J107" s="11">
        <v>580</v>
      </c>
      <c r="K107" s="11">
        <v>50</v>
      </c>
      <c r="L107" s="11">
        <v>50</v>
      </c>
      <c r="M107" s="11">
        <v>100</v>
      </c>
      <c r="N107" s="11">
        <v>0.39789999999999998</v>
      </c>
      <c r="O107" s="11">
        <v>0.41370000000000001</v>
      </c>
      <c r="P107" s="11">
        <v>0.41210000000000002</v>
      </c>
      <c r="Q107" s="11">
        <f t="shared" si="5"/>
        <v>1.5999999999999903E-3</v>
      </c>
      <c r="R107" s="11">
        <f t="shared" si="6"/>
        <v>2.44210526315788E-3</v>
      </c>
      <c r="S107" s="11">
        <f t="shared" si="7"/>
        <v>2.4421052631578801</v>
      </c>
      <c r="T107" s="11">
        <v>80</v>
      </c>
      <c r="U107" s="11">
        <v>2.6</v>
      </c>
      <c r="V107" s="11" t="s">
        <v>115</v>
      </c>
      <c r="W107" s="11">
        <v>1</v>
      </c>
      <c r="X107" s="7"/>
      <c r="Y107" s="7"/>
    </row>
    <row r="108" spans="1:25" x14ac:dyDescent="0.25">
      <c r="A108" s="11">
        <v>20190731</v>
      </c>
      <c r="B108" s="11" t="s">
        <v>27</v>
      </c>
      <c r="C108" s="11">
        <v>29</v>
      </c>
      <c r="D108" s="11" t="s">
        <v>120</v>
      </c>
      <c r="E108" s="11" t="s">
        <v>52</v>
      </c>
      <c r="F108" s="11" t="s">
        <v>138</v>
      </c>
      <c r="G108" s="11">
        <v>433</v>
      </c>
      <c r="H108" s="12">
        <v>43791</v>
      </c>
      <c r="I108" s="11">
        <v>433</v>
      </c>
      <c r="J108" s="11">
        <v>910</v>
      </c>
      <c r="K108" s="11">
        <v>50</v>
      </c>
      <c r="L108" s="11">
        <v>50</v>
      </c>
      <c r="M108" s="11">
        <v>100</v>
      </c>
      <c r="N108" s="11">
        <v>0.46079999999999999</v>
      </c>
      <c r="O108" s="11">
        <v>0.49740000000000001</v>
      </c>
      <c r="P108" s="11">
        <v>0.48859999999999998</v>
      </c>
      <c r="Q108" s="11">
        <f t="shared" si="5"/>
        <v>8.80000000000003E-3</v>
      </c>
      <c r="R108" s="11">
        <f t="shared" si="6"/>
        <v>1.1278873239436658E-2</v>
      </c>
      <c r="S108" s="11">
        <f t="shared" si="7"/>
        <v>11.278873239436658</v>
      </c>
      <c r="T108" s="11">
        <v>80</v>
      </c>
      <c r="U108" s="11">
        <v>2.6</v>
      </c>
      <c r="V108" s="11" t="s">
        <v>115</v>
      </c>
      <c r="W108" s="11">
        <v>1</v>
      </c>
      <c r="X108" s="7"/>
      <c r="Y108" s="7"/>
    </row>
    <row r="109" spans="1:25" x14ac:dyDescent="0.25">
      <c r="A109" s="11">
        <v>20190731</v>
      </c>
      <c r="B109" s="11" t="s">
        <v>27</v>
      </c>
      <c r="C109" s="11">
        <v>19</v>
      </c>
      <c r="D109" s="11" t="s">
        <v>122</v>
      </c>
      <c r="E109" s="11" t="s">
        <v>64</v>
      </c>
      <c r="F109" s="11" t="s">
        <v>136</v>
      </c>
      <c r="G109" s="11">
        <v>394</v>
      </c>
      <c r="H109" s="12">
        <v>43791</v>
      </c>
      <c r="I109" s="11">
        <v>394</v>
      </c>
      <c r="J109" s="11">
        <v>580</v>
      </c>
      <c r="K109" s="11">
        <v>50</v>
      </c>
      <c r="L109" s="11">
        <v>50</v>
      </c>
      <c r="M109" s="11">
        <v>100</v>
      </c>
      <c r="N109" s="11">
        <v>0.6381</v>
      </c>
      <c r="O109" s="11">
        <v>0.66010000000000002</v>
      </c>
      <c r="P109" s="11">
        <v>0.65710000000000002</v>
      </c>
      <c r="Q109" s="11">
        <f t="shared" si="5"/>
        <v>3.0000000000000027E-3</v>
      </c>
      <c r="R109" s="11">
        <f t="shared" si="6"/>
        <v>4.5789473684210566E-3</v>
      </c>
      <c r="S109" s="11">
        <f t="shared" si="7"/>
        <v>4.5789473684210567</v>
      </c>
      <c r="T109" s="11">
        <v>80</v>
      </c>
      <c r="U109" s="11">
        <v>2.6</v>
      </c>
      <c r="V109" s="11" t="s">
        <v>115</v>
      </c>
      <c r="W109" s="11">
        <v>1</v>
      </c>
      <c r="X109" s="7"/>
      <c r="Y109" s="7"/>
    </row>
    <row r="110" spans="1:25" x14ac:dyDescent="0.25">
      <c r="A110" s="11">
        <v>20190814</v>
      </c>
      <c r="B110" s="11" t="s">
        <v>33</v>
      </c>
      <c r="C110" s="11">
        <v>36</v>
      </c>
      <c r="D110" s="11" t="s">
        <v>139</v>
      </c>
      <c r="E110" s="11" t="s">
        <v>71</v>
      </c>
      <c r="F110" s="11" t="s">
        <v>140</v>
      </c>
      <c r="G110" s="11">
        <v>1650</v>
      </c>
      <c r="H110" s="12">
        <v>43791</v>
      </c>
      <c r="I110" s="11">
        <v>1650</v>
      </c>
      <c r="J110" s="11">
        <v>560</v>
      </c>
      <c r="K110" s="11">
        <v>50</v>
      </c>
      <c r="L110" s="11">
        <v>50</v>
      </c>
      <c r="M110" s="11">
        <v>100</v>
      </c>
      <c r="N110" s="11">
        <v>0.29949999999999999</v>
      </c>
      <c r="O110" s="11">
        <v>0.31469999999999998</v>
      </c>
      <c r="P110" s="11">
        <v>0.31290000000000001</v>
      </c>
      <c r="Q110" s="11">
        <f t="shared" si="5"/>
        <v>1.7999999999999683E-3</v>
      </c>
      <c r="R110" s="11">
        <f t="shared" si="6"/>
        <v>2.7999999999999505E-3</v>
      </c>
      <c r="S110" s="11">
        <f t="shared" si="7"/>
        <v>2.7999999999999505</v>
      </c>
      <c r="T110" s="11">
        <v>80</v>
      </c>
      <c r="U110" s="11">
        <v>2.6</v>
      </c>
      <c r="V110" s="11" t="s">
        <v>115</v>
      </c>
      <c r="W110" s="11">
        <v>1</v>
      </c>
      <c r="X110" s="7"/>
      <c r="Y110" s="7"/>
    </row>
    <row r="111" spans="1:25" x14ac:dyDescent="0.25">
      <c r="A111" s="11">
        <v>20190814</v>
      </c>
      <c r="B111" s="11" t="s">
        <v>33</v>
      </c>
      <c r="C111" s="11">
        <v>32</v>
      </c>
      <c r="D111" s="11" t="s">
        <v>36</v>
      </c>
      <c r="E111" s="11" t="s">
        <v>74</v>
      </c>
      <c r="F111" s="11" t="s">
        <v>91</v>
      </c>
      <c r="G111" s="11">
        <v>1639</v>
      </c>
      <c r="H111" s="12">
        <v>43791</v>
      </c>
      <c r="I111" s="11">
        <v>1639</v>
      </c>
      <c r="J111" s="11">
        <v>640</v>
      </c>
      <c r="K111" s="11">
        <v>50</v>
      </c>
      <c r="L111" s="11">
        <v>50</v>
      </c>
      <c r="M111" s="11">
        <v>100</v>
      </c>
      <c r="N111" s="11">
        <v>0.46279999999999999</v>
      </c>
      <c r="O111" s="11">
        <v>0.48709999999999998</v>
      </c>
      <c r="P111" s="11">
        <v>0.48399999999999999</v>
      </c>
      <c r="Q111" s="11">
        <f t="shared" si="5"/>
        <v>3.0999999999999917E-3</v>
      </c>
      <c r="R111" s="11">
        <f t="shared" si="6"/>
        <v>4.5090909090908975E-3</v>
      </c>
      <c r="S111" s="11">
        <f t="shared" si="7"/>
        <v>4.5090909090908973</v>
      </c>
      <c r="T111" s="11">
        <v>80</v>
      </c>
      <c r="U111" s="11">
        <v>2.6</v>
      </c>
      <c r="V111" s="11" t="s">
        <v>115</v>
      </c>
      <c r="W111" s="11">
        <v>1</v>
      </c>
      <c r="X111" s="7"/>
      <c r="Y111" s="7"/>
    </row>
    <row r="112" spans="1:25" x14ac:dyDescent="0.25">
      <c r="A112" s="11">
        <v>20190814</v>
      </c>
      <c r="B112" s="11" t="s">
        <v>33</v>
      </c>
      <c r="C112" s="11">
        <v>4</v>
      </c>
      <c r="D112" s="11" t="s">
        <v>130</v>
      </c>
      <c r="E112" s="11" t="s">
        <v>74</v>
      </c>
      <c r="F112" s="11" t="s">
        <v>26</v>
      </c>
      <c r="G112" s="11">
        <v>1548</v>
      </c>
      <c r="H112" s="12">
        <v>43791</v>
      </c>
      <c r="I112" s="11">
        <v>1548</v>
      </c>
      <c r="J112" s="11">
        <v>580</v>
      </c>
      <c r="K112" s="11">
        <v>50</v>
      </c>
      <c r="L112" s="11">
        <v>50</v>
      </c>
      <c r="M112" s="11">
        <v>100</v>
      </c>
      <c r="N112" s="11">
        <v>0.39029999999999998</v>
      </c>
      <c r="O112" s="11">
        <v>0.41410000000000002</v>
      </c>
      <c r="P112" s="11">
        <v>0.41010000000000002</v>
      </c>
      <c r="Q112" s="11">
        <f t="shared" si="5"/>
        <v>4.0000000000000036E-3</v>
      </c>
      <c r="R112" s="11">
        <f t="shared" si="6"/>
        <v>6.1052631578947429E-3</v>
      </c>
      <c r="S112" s="11">
        <f t="shared" si="7"/>
        <v>6.1052631578947434</v>
      </c>
      <c r="T112" s="11">
        <v>80</v>
      </c>
      <c r="U112" s="11">
        <v>2.6</v>
      </c>
      <c r="V112" s="11" t="s">
        <v>115</v>
      </c>
      <c r="W112" s="11">
        <v>1</v>
      </c>
      <c r="X112" s="7"/>
      <c r="Y112" s="7"/>
    </row>
    <row r="113" spans="1:25" x14ac:dyDescent="0.25">
      <c r="A113" s="11">
        <v>20190814</v>
      </c>
      <c r="B113" s="11" t="s">
        <v>33</v>
      </c>
      <c r="C113" s="11">
        <v>12</v>
      </c>
      <c r="D113" s="11" t="s">
        <v>141</v>
      </c>
      <c r="E113" s="11" t="s">
        <v>74</v>
      </c>
      <c r="F113" s="11" t="s">
        <v>86</v>
      </c>
      <c r="G113" s="11">
        <v>1507</v>
      </c>
      <c r="H113" s="12">
        <v>43794</v>
      </c>
      <c r="I113" s="11">
        <v>1507</v>
      </c>
      <c r="J113" s="11">
        <v>510</v>
      </c>
      <c r="K113" s="11">
        <v>50</v>
      </c>
      <c r="L113" s="11">
        <v>50</v>
      </c>
      <c r="M113" s="11">
        <v>100</v>
      </c>
      <c r="N113" s="11">
        <v>0.29149999999999998</v>
      </c>
      <c r="O113" s="11">
        <v>0.30640000000000001</v>
      </c>
      <c r="P113" s="11">
        <v>0.30509999999999998</v>
      </c>
      <c r="Q113" s="11">
        <f t="shared" si="5"/>
        <v>1.3000000000000234E-3</v>
      </c>
      <c r="R113" s="11">
        <f t="shared" si="6"/>
        <v>2.1387096774193935E-3</v>
      </c>
      <c r="S113" s="11">
        <f t="shared" si="7"/>
        <v>2.1387096774193934</v>
      </c>
      <c r="T113" s="11">
        <v>80</v>
      </c>
      <c r="U113" s="11">
        <v>2.6</v>
      </c>
      <c r="V113" s="11" t="s">
        <v>115</v>
      </c>
      <c r="W113" s="11">
        <v>1</v>
      </c>
      <c r="X113" s="7"/>
      <c r="Y113" s="7"/>
    </row>
    <row r="114" spans="1:25" x14ac:dyDescent="0.25">
      <c r="A114" s="11">
        <v>20190814</v>
      </c>
      <c r="B114" s="11" t="s">
        <v>33</v>
      </c>
      <c r="C114" s="11">
        <v>14</v>
      </c>
      <c r="D114" s="11" t="s">
        <v>142</v>
      </c>
      <c r="E114" s="11" t="s">
        <v>74</v>
      </c>
      <c r="F114" s="11" t="s">
        <v>125</v>
      </c>
      <c r="G114" s="11">
        <v>1530</v>
      </c>
      <c r="H114" s="12">
        <v>43794</v>
      </c>
      <c r="I114" s="11">
        <v>1530</v>
      </c>
      <c r="J114" s="11">
        <v>665</v>
      </c>
      <c r="K114" s="11">
        <v>50</v>
      </c>
      <c r="L114" s="11">
        <v>50</v>
      </c>
      <c r="M114" s="11">
        <v>100</v>
      </c>
      <c r="N114" s="11">
        <v>0.41980000000000001</v>
      </c>
      <c r="O114" s="11">
        <v>0.43740000000000001</v>
      </c>
      <c r="P114" s="11">
        <v>0.43490000000000001</v>
      </c>
      <c r="Q114" s="11">
        <f t="shared" si="5"/>
        <v>2.5000000000000022E-3</v>
      </c>
      <c r="R114" s="11">
        <f t="shared" si="6"/>
        <v>3.5752688172043046E-3</v>
      </c>
      <c r="S114" s="11">
        <f t="shared" si="7"/>
        <v>3.5752688172043046</v>
      </c>
      <c r="T114" s="11">
        <v>80</v>
      </c>
      <c r="U114" s="11">
        <v>2.6</v>
      </c>
      <c r="V114" s="11" t="s">
        <v>115</v>
      </c>
      <c r="W114" s="11">
        <v>1</v>
      </c>
      <c r="X114" s="7"/>
      <c r="Y114" s="7"/>
    </row>
    <row r="115" spans="1:25" x14ac:dyDescent="0.25">
      <c r="A115" s="11">
        <v>20190814</v>
      </c>
      <c r="B115" s="11" t="s">
        <v>33</v>
      </c>
      <c r="C115" s="11">
        <v>11</v>
      </c>
      <c r="D115" s="11" t="s">
        <v>130</v>
      </c>
      <c r="E115" s="11" t="s">
        <v>74</v>
      </c>
      <c r="F115" s="11" t="s">
        <v>143</v>
      </c>
      <c r="G115" s="11">
        <v>1591</v>
      </c>
      <c r="H115" s="12">
        <v>43794</v>
      </c>
      <c r="I115" s="11">
        <v>1591</v>
      </c>
      <c r="J115" s="11">
        <v>560</v>
      </c>
      <c r="K115" s="11">
        <v>50</v>
      </c>
      <c r="L115" s="11">
        <v>50</v>
      </c>
      <c r="M115" s="11">
        <v>100</v>
      </c>
      <c r="N115" s="11">
        <v>0.36249999999999999</v>
      </c>
      <c r="O115" s="11">
        <v>0.38300000000000001</v>
      </c>
      <c r="P115" s="11">
        <v>0.3805</v>
      </c>
      <c r="Q115" s="11">
        <f t="shared" si="5"/>
        <v>2.5000000000000022E-3</v>
      </c>
      <c r="R115" s="11">
        <f t="shared" si="6"/>
        <v>3.8888888888888922E-3</v>
      </c>
      <c r="S115" s="11">
        <f t="shared" si="7"/>
        <v>3.8888888888888924</v>
      </c>
      <c r="T115" s="11">
        <v>80</v>
      </c>
      <c r="U115" s="11">
        <v>2.6</v>
      </c>
      <c r="V115" s="11" t="s">
        <v>115</v>
      </c>
      <c r="W115" s="11">
        <v>1</v>
      </c>
      <c r="X115" s="7"/>
      <c r="Y115" s="7"/>
    </row>
    <row r="116" spans="1:25" x14ac:dyDescent="0.25">
      <c r="A116" s="11">
        <v>20190814</v>
      </c>
      <c r="B116" s="11" t="s">
        <v>33</v>
      </c>
      <c r="C116" s="11">
        <v>38</v>
      </c>
      <c r="D116" s="11" t="s">
        <v>144</v>
      </c>
      <c r="E116" s="11" t="s">
        <v>78</v>
      </c>
      <c r="F116" s="11" t="s">
        <v>49</v>
      </c>
      <c r="G116" s="11">
        <v>1458</v>
      </c>
      <c r="H116" s="12">
        <v>43794</v>
      </c>
      <c r="I116" s="11">
        <v>1458</v>
      </c>
      <c r="J116" s="11">
        <v>565</v>
      </c>
      <c r="K116" s="11">
        <v>50</v>
      </c>
      <c r="L116" s="11">
        <v>50</v>
      </c>
      <c r="M116" s="11">
        <v>100</v>
      </c>
      <c r="N116" s="11">
        <v>0.41760000000000003</v>
      </c>
      <c r="O116" s="11">
        <v>0.44230000000000003</v>
      </c>
      <c r="P116" s="11">
        <v>0.44</v>
      </c>
      <c r="Q116" s="11">
        <f t="shared" si="5"/>
        <v>2.3000000000000242E-3</v>
      </c>
      <c r="R116" s="11">
        <f t="shared" si="6"/>
        <v>3.560273972602777E-3</v>
      </c>
      <c r="S116" s="11">
        <f t="shared" si="7"/>
        <v>3.560273972602777</v>
      </c>
      <c r="T116" s="11">
        <v>80</v>
      </c>
      <c r="U116" s="11">
        <v>2.6</v>
      </c>
      <c r="V116" s="11" t="s">
        <v>115</v>
      </c>
      <c r="W116" s="11">
        <v>1</v>
      </c>
      <c r="X116" s="7"/>
      <c r="Y116" s="7"/>
    </row>
    <row r="117" spans="1:25" x14ac:dyDescent="0.25">
      <c r="A117" s="11">
        <v>20190814</v>
      </c>
      <c r="B117" s="11" t="s">
        <v>33</v>
      </c>
      <c r="C117" s="11">
        <v>66</v>
      </c>
      <c r="D117" s="11" t="s">
        <v>139</v>
      </c>
      <c r="E117" s="11" t="s">
        <v>78</v>
      </c>
      <c r="F117" s="11" t="s">
        <v>143</v>
      </c>
      <c r="G117" s="11">
        <v>1614</v>
      </c>
      <c r="H117" s="12">
        <v>43794</v>
      </c>
      <c r="I117" s="11">
        <v>1614</v>
      </c>
      <c r="J117" s="11">
        <v>490</v>
      </c>
      <c r="K117" s="11">
        <v>50</v>
      </c>
      <c r="L117" s="11">
        <v>50</v>
      </c>
      <c r="M117" s="11">
        <v>100</v>
      </c>
      <c r="N117" s="11">
        <v>0.52259999999999995</v>
      </c>
      <c r="O117" s="11">
        <v>0.5585</v>
      </c>
      <c r="P117" s="11">
        <v>0.55549999999999999</v>
      </c>
      <c r="Q117" s="11">
        <f t="shared" si="5"/>
        <v>3.0000000000000027E-3</v>
      </c>
      <c r="R117" s="11">
        <f t="shared" si="6"/>
        <v>5.0689655172413842E-3</v>
      </c>
      <c r="S117" s="11">
        <f t="shared" si="7"/>
        <v>5.0689655172413843</v>
      </c>
      <c r="T117" s="11">
        <v>80</v>
      </c>
      <c r="U117" s="11">
        <v>2.6</v>
      </c>
      <c r="V117" s="11" t="s">
        <v>115</v>
      </c>
      <c r="W117" s="11">
        <v>1</v>
      </c>
      <c r="X117" s="7"/>
      <c r="Y117" s="7"/>
    </row>
    <row r="118" spans="1:25" x14ac:dyDescent="0.25">
      <c r="A118" s="11">
        <v>20190814</v>
      </c>
      <c r="B118" s="11" t="s">
        <v>33</v>
      </c>
      <c r="C118" s="11">
        <v>21</v>
      </c>
      <c r="D118" s="11" t="s">
        <v>132</v>
      </c>
      <c r="E118" s="11" t="s">
        <v>82</v>
      </c>
      <c r="F118" s="11" t="s">
        <v>53</v>
      </c>
      <c r="G118" s="11">
        <v>1570</v>
      </c>
      <c r="H118" s="12">
        <v>43794</v>
      </c>
      <c r="I118" s="11">
        <v>1570</v>
      </c>
      <c r="J118" s="11">
        <v>655</v>
      </c>
      <c r="K118" s="11">
        <v>50</v>
      </c>
      <c r="L118" s="11">
        <v>50</v>
      </c>
      <c r="M118" s="11">
        <v>100</v>
      </c>
      <c r="N118" s="11">
        <v>0.47710000000000002</v>
      </c>
      <c r="O118" s="11">
        <v>0.4985</v>
      </c>
      <c r="P118" s="11">
        <v>0.49630000000000002</v>
      </c>
      <c r="Q118" s="11">
        <f t="shared" si="5"/>
        <v>2.1999999999999797E-3</v>
      </c>
      <c r="R118" s="11">
        <f t="shared" si="6"/>
        <v>3.1670329670329378E-3</v>
      </c>
      <c r="S118" s="11">
        <f t="shared" si="7"/>
        <v>3.167032967032938</v>
      </c>
      <c r="T118" s="11">
        <v>80</v>
      </c>
      <c r="U118" s="11">
        <v>2.6</v>
      </c>
      <c r="V118" s="11" t="s">
        <v>115</v>
      </c>
      <c r="W118" s="11">
        <v>1</v>
      </c>
      <c r="X118" s="7"/>
      <c r="Y118" s="7"/>
    </row>
    <row r="119" spans="1:25" x14ac:dyDescent="0.25">
      <c r="A119" s="11">
        <v>20190731</v>
      </c>
      <c r="B119" s="11" t="s">
        <v>27</v>
      </c>
      <c r="C119" s="11">
        <v>21</v>
      </c>
      <c r="D119" s="11" t="s">
        <v>122</v>
      </c>
      <c r="E119" s="11" t="s">
        <v>88</v>
      </c>
      <c r="F119" s="11" t="s">
        <v>79</v>
      </c>
      <c r="G119" s="11">
        <v>401</v>
      </c>
      <c r="H119" s="12">
        <v>43794</v>
      </c>
      <c r="I119" s="11">
        <v>401</v>
      </c>
      <c r="J119" s="11">
        <v>700</v>
      </c>
      <c r="K119" s="11">
        <v>50</v>
      </c>
      <c r="L119" s="11">
        <v>50</v>
      </c>
      <c r="M119" s="11">
        <v>100</v>
      </c>
      <c r="N119" s="11">
        <v>0.40810000000000002</v>
      </c>
      <c r="O119" s="11">
        <v>0.43380000000000002</v>
      </c>
      <c r="P119" s="11">
        <v>0.42949999999999999</v>
      </c>
      <c r="Q119" s="11">
        <f t="shared" si="5"/>
        <v>4.300000000000026E-3</v>
      </c>
      <c r="R119" s="11">
        <f t="shared" si="6"/>
        <v>6.0200000000000357E-3</v>
      </c>
      <c r="S119" s="11">
        <f t="shared" si="7"/>
        <v>6.020000000000036</v>
      </c>
      <c r="T119" s="11">
        <v>80</v>
      </c>
      <c r="U119" s="11">
        <v>2.6</v>
      </c>
      <c r="V119" s="11" t="s">
        <v>115</v>
      </c>
      <c r="W119" s="11">
        <v>1</v>
      </c>
      <c r="X119" s="7"/>
      <c r="Y119" s="7"/>
    </row>
    <row r="120" spans="1:25" x14ac:dyDescent="0.25">
      <c r="A120" s="11">
        <v>20190731</v>
      </c>
      <c r="B120" s="11" t="s">
        <v>27</v>
      </c>
      <c r="C120" s="11">
        <v>36</v>
      </c>
      <c r="D120" s="11" t="s">
        <v>121</v>
      </c>
      <c r="E120" s="11" t="s">
        <v>88</v>
      </c>
      <c r="F120" s="11" t="s">
        <v>51</v>
      </c>
      <c r="G120" s="11">
        <v>461</v>
      </c>
      <c r="H120" s="12">
        <v>43794</v>
      </c>
      <c r="I120" s="11">
        <v>461</v>
      </c>
      <c r="J120" s="11">
        <v>665</v>
      </c>
      <c r="K120" s="11">
        <v>50</v>
      </c>
      <c r="L120" s="11">
        <v>50</v>
      </c>
      <c r="M120" s="11">
        <v>100</v>
      </c>
      <c r="N120" s="11">
        <v>0.52859999999999996</v>
      </c>
      <c r="O120" s="11">
        <v>0.54349999999999998</v>
      </c>
      <c r="P120" s="11">
        <v>0.54120000000000001</v>
      </c>
      <c r="Q120" s="11">
        <f t="shared" si="5"/>
        <v>2.2999999999999687E-3</v>
      </c>
      <c r="R120" s="11">
        <f t="shared" si="6"/>
        <v>3.2892473118279124E-3</v>
      </c>
      <c r="S120" s="11">
        <f t="shared" si="7"/>
        <v>3.2892473118279124</v>
      </c>
      <c r="T120" s="11">
        <v>80</v>
      </c>
      <c r="U120" s="11">
        <v>2.6</v>
      </c>
      <c r="V120" s="11" t="s">
        <v>115</v>
      </c>
      <c r="W120" s="11">
        <v>1</v>
      </c>
      <c r="X120" s="7"/>
      <c r="Y120" s="7"/>
    </row>
    <row r="121" spans="1:25" x14ac:dyDescent="0.25">
      <c r="A121" s="11">
        <v>20190814</v>
      </c>
      <c r="B121" s="11" t="s">
        <v>33</v>
      </c>
      <c r="C121" s="11">
        <v>45</v>
      </c>
      <c r="D121" s="11" t="s">
        <v>144</v>
      </c>
      <c r="E121" s="11" t="s">
        <v>96</v>
      </c>
      <c r="F121" s="11" t="s">
        <v>66</v>
      </c>
      <c r="G121" s="11">
        <v>1497</v>
      </c>
      <c r="H121" s="12">
        <v>43794</v>
      </c>
      <c r="I121" s="11">
        <v>1497</v>
      </c>
      <c r="J121" s="11">
        <v>770</v>
      </c>
      <c r="K121" s="11">
        <v>50</v>
      </c>
      <c r="L121" s="11">
        <v>50</v>
      </c>
      <c r="M121" s="11">
        <v>100</v>
      </c>
      <c r="N121" s="11">
        <v>0.41699999999999998</v>
      </c>
      <c r="O121" s="11">
        <v>0.44390000000000002</v>
      </c>
      <c r="P121" s="11">
        <v>0.43809999999999999</v>
      </c>
      <c r="Q121" s="11">
        <f t="shared" si="5"/>
        <v>5.8000000000000274E-3</v>
      </c>
      <c r="R121" s="11">
        <f t="shared" si="6"/>
        <v>7.8350877192982817E-3</v>
      </c>
      <c r="S121" s="11">
        <f t="shared" si="7"/>
        <v>7.835087719298282</v>
      </c>
      <c r="T121" s="11">
        <v>80</v>
      </c>
      <c r="U121" s="11">
        <v>2.6</v>
      </c>
      <c r="V121" s="11" t="s">
        <v>115</v>
      </c>
      <c r="W121" s="11">
        <v>1</v>
      </c>
      <c r="X121" s="7"/>
      <c r="Y121" s="7"/>
    </row>
    <row r="122" spans="1:25" x14ac:dyDescent="0.25">
      <c r="A122" s="11">
        <v>20190814</v>
      </c>
      <c r="B122" s="11" t="s">
        <v>33</v>
      </c>
      <c r="C122" s="11">
        <v>16</v>
      </c>
      <c r="D122" s="11" t="s">
        <v>142</v>
      </c>
      <c r="E122" s="11" t="s">
        <v>96</v>
      </c>
      <c r="F122" s="11" t="s">
        <v>104</v>
      </c>
      <c r="G122" s="11">
        <v>1536</v>
      </c>
      <c r="H122" s="12">
        <v>43794</v>
      </c>
      <c r="I122" s="11">
        <v>1536</v>
      </c>
      <c r="J122" s="11">
        <v>585</v>
      </c>
      <c r="K122" s="11">
        <v>50</v>
      </c>
      <c r="L122" s="11">
        <v>50</v>
      </c>
      <c r="M122" s="11">
        <v>100</v>
      </c>
      <c r="N122" s="11">
        <v>0.44</v>
      </c>
      <c r="O122" s="11">
        <v>0.45419999999999999</v>
      </c>
      <c r="P122" s="11">
        <v>0.45150000000000001</v>
      </c>
      <c r="Q122" s="11">
        <f t="shared" si="5"/>
        <v>2.6999999999999802E-3</v>
      </c>
      <c r="R122" s="11">
        <f t="shared" si="6"/>
        <v>4.1025974025973725E-3</v>
      </c>
      <c r="S122" s="11">
        <f t="shared" si="7"/>
        <v>4.1025974025973726</v>
      </c>
      <c r="T122" s="11">
        <v>80</v>
      </c>
      <c r="U122" s="11">
        <v>2.6</v>
      </c>
      <c r="V122" s="11" t="s">
        <v>115</v>
      </c>
      <c r="W122" s="11">
        <v>1</v>
      </c>
      <c r="X122" s="7"/>
      <c r="Y122" s="7"/>
    </row>
    <row r="123" spans="1:25" x14ac:dyDescent="0.25">
      <c r="A123" s="11">
        <v>20190814</v>
      </c>
      <c r="B123" s="11" t="s">
        <v>33</v>
      </c>
      <c r="C123" s="11">
        <v>47</v>
      </c>
      <c r="D123" s="11" t="s">
        <v>141</v>
      </c>
      <c r="E123" s="11" t="s">
        <v>96</v>
      </c>
      <c r="F123" s="11" t="s">
        <v>67</v>
      </c>
      <c r="G123" s="11">
        <v>1503</v>
      </c>
      <c r="H123" s="12">
        <v>43813</v>
      </c>
      <c r="I123" s="11">
        <v>1503</v>
      </c>
      <c r="J123" s="11">
        <v>1400</v>
      </c>
      <c r="K123" s="11">
        <v>50</v>
      </c>
      <c r="L123" s="11">
        <v>50</v>
      </c>
      <c r="M123" s="11">
        <v>100</v>
      </c>
      <c r="N123" s="11">
        <v>0.3584</v>
      </c>
      <c r="O123" s="11">
        <v>0.4919</v>
      </c>
      <c r="P123" s="11">
        <v>0.47049999999999997</v>
      </c>
      <c r="Q123" s="11">
        <f t="shared" si="5"/>
        <v>2.140000000000003E-2</v>
      </c>
      <c r="R123" s="11">
        <f t="shared" si="6"/>
        <v>2.4966666666666703E-2</v>
      </c>
      <c r="S123" s="11">
        <f t="shared" si="7"/>
        <v>24.966666666666704</v>
      </c>
      <c r="T123" s="11">
        <v>80</v>
      </c>
      <c r="U123" s="11">
        <v>2.6</v>
      </c>
      <c r="V123" s="11" t="s">
        <v>115</v>
      </c>
      <c r="W123" s="11">
        <v>1</v>
      </c>
      <c r="X123" s="7"/>
      <c r="Y123" s="7"/>
    </row>
    <row r="124" spans="1:25" x14ac:dyDescent="0.25">
      <c r="A124" s="11">
        <v>20190814</v>
      </c>
      <c r="B124" s="11" t="s">
        <v>33</v>
      </c>
      <c r="C124" s="11">
        <v>53</v>
      </c>
      <c r="D124" s="11" t="s">
        <v>43</v>
      </c>
      <c r="E124" s="11" t="s">
        <v>96</v>
      </c>
      <c r="F124" s="11" t="s">
        <v>75</v>
      </c>
      <c r="G124" s="11">
        <v>1596</v>
      </c>
      <c r="H124" s="12">
        <v>43813</v>
      </c>
      <c r="I124" s="11">
        <v>1596</v>
      </c>
      <c r="J124" s="11">
        <v>820</v>
      </c>
      <c r="K124" s="11">
        <v>50</v>
      </c>
      <c r="L124" s="11">
        <v>50</v>
      </c>
      <c r="M124" s="11">
        <v>100</v>
      </c>
      <c r="N124" s="11">
        <v>0.4153</v>
      </c>
      <c r="O124" s="11">
        <v>0.46189999999999998</v>
      </c>
      <c r="P124" s="11">
        <v>0.45590000000000003</v>
      </c>
      <c r="Q124" s="11">
        <f t="shared" si="5"/>
        <v>5.9999999999999498E-3</v>
      </c>
      <c r="R124" s="11">
        <f t="shared" si="6"/>
        <v>7.9354838709676748E-3</v>
      </c>
      <c r="S124" s="11">
        <f t="shared" si="7"/>
        <v>7.9354838709676745</v>
      </c>
      <c r="T124" s="11">
        <v>80</v>
      </c>
      <c r="U124" s="11">
        <v>2.6</v>
      </c>
      <c r="V124" s="11" t="s">
        <v>115</v>
      </c>
      <c r="W124" s="11">
        <v>1</v>
      </c>
      <c r="X124" s="7"/>
      <c r="Y124" s="7"/>
    </row>
    <row r="125" spans="1:25" x14ac:dyDescent="0.25">
      <c r="A125" s="11">
        <v>20190814</v>
      </c>
      <c r="B125" s="11" t="s">
        <v>33</v>
      </c>
      <c r="C125" s="11">
        <v>39</v>
      </c>
      <c r="D125" s="11" t="s">
        <v>145</v>
      </c>
      <c r="E125" s="11" t="s">
        <v>96</v>
      </c>
      <c r="F125" s="11" t="s">
        <v>45</v>
      </c>
      <c r="G125" s="11">
        <v>1626</v>
      </c>
      <c r="H125" s="12">
        <v>43813</v>
      </c>
      <c r="I125" s="11">
        <v>1626</v>
      </c>
      <c r="J125" s="11">
        <v>840</v>
      </c>
      <c r="K125" s="11">
        <v>50</v>
      </c>
      <c r="L125" s="11">
        <v>50</v>
      </c>
      <c r="M125" s="11">
        <v>100</v>
      </c>
      <c r="N125" s="11">
        <v>0.41820000000000002</v>
      </c>
      <c r="O125" s="11">
        <v>0.47049999999999997</v>
      </c>
      <c r="P125" s="11">
        <v>0.46250000000000002</v>
      </c>
      <c r="Q125" s="11">
        <f t="shared" si="5"/>
        <v>7.9999999999999516E-3</v>
      </c>
      <c r="R125" s="11">
        <f t="shared" si="6"/>
        <v>1.0499999999999936E-2</v>
      </c>
      <c r="S125" s="11">
        <f t="shared" si="7"/>
        <v>10.499999999999936</v>
      </c>
      <c r="T125" s="11">
        <v>80</v>
      </c>
      <c r="U125" s="11">
        <v>2.6</v>
      </c>
      <c r="V125" s="11" t="s">
        <v>115</v>
      </c>
      <c r="W125" s="11">
        <v>1</v>
      </c>
      <c r="X125" s="7"/>
      <c r="Y125" s="7"/>
    </row>
    <row r="126" spans="1:25" x14ac:dyDescent="0.25">
      <c r="A126" s="11">
        <v>20190814</v>
      </c>
      <c r="B126" s="11" t="s">
        <v>33</v>
      </c>
      <c r="C126" s="11">
        <v>51</v>
      </c>
      <c r="D126" s="11" t="s">
        <v>142</v>
      </c>
      <c r="E126" s="11" t="s">
        <v>96</v>
      </c>
      <c r="F126" s="11" t="s">
        <v>146</v>
      </c>
      <c r="G126" s="11">
        <v>1533</v>
      </c>
      <c r="H126" s="12">
        <v>43813</v>
      </c>
      <c r="I126" s="11">
        <v>1533</v>
      </c>
      <c r="J126" s="11">
        <v>530</v>
      </c>
      <c r="K126" s="11">
        <v>50</v>
      </c>
      <c r="L126" s="11">
        <v>50</v>
      </c>
      <c r="M126" s="11">
        <v>100</v>
      </c>
      <c r="N126" s="11">
        <v>0.36849999999999999</v>
      </c>
      <c r="O126" s="11">
        <v>0.39789999999999998</v>
      </c>
      <c r="P126" s="11">
        <v>0.39450000000000002</v>
      </c>
      <c r="Q126" s="11">
        <f t="shared" si="5"/>
        <v>3.3999999999999586E-3</v>
      </c>
      <c r="R126" s="11">
        <f t="shared" si="6"/>
        <v>5.460606060605994E-3</v>
      </c>
      <c r="S126" s="11">
        <f t="shared" si="7"/>
        <v>5.4606060606059943</v>
      </c>
      <c r="T126" s="11">
        <v>80</v>
      </c>
      <c r="U126" s="11">
        <v>2.6</v>
      </c>
      <c r="V126" s="11" t="s">
        <v>115</v>
      </c>
      <c r="W126" s="11">
        <v>1</v>
      </c>
      <c r="X126" s="7"/>
      <c r="Y126" s="7"/>
    </row>
    <row r="127" spans="1:25" x14ac:dyDescent="0.25">
      <c r="A127" s="11">
        <v>20190814</v>
      </c>
      <c r="B127" s="11" t="s">
        <v>33</v>
      </c>
      <c r="C127" s="11">
        <v>18</v>
      </c>
      <c r="D127" s="11" t="s">
        <v>43</v>
      </c>
      <c r="E127" s="11" t="s">
        <v>96</v>
      </c>
      <c r="F127" s="11" t="s">
        <v>147</v>
      </c>
      <c r="G127" s="11">
        <v>1633</v>
      </c>
      <c r="H127" s="12">
        <v>43813</v>
      </c>
      <c r="I127" s="11">
        <v>1633</v>
      </c>
      <c r="J127" s="11">
        <v>740</v>
      </c>
      <c r="K127" s="11">
        <v>50</v>
      </c>
      <c r="L127" s="11">
        <v>50</v>
      </c>
      <c r="M127" s="11">
        <v>100</v>
      </c>
      <c r="N127" s="11">
        <v>0.35270000000000001</v>
      </c>
      <c r="O127" s="11">
        <v>0.36909999999999998</v>
      </c>
      <c r="P127" s="11">
        <v>0.36699999999999999</v>
      </c>
      <c r="Q127" s="11">
        <f t="shared" si="5"/>
        <v>2.0999999999999908E-3</v>
      </c>
      <c r="R127" s="11">
        <f t="shared" si="6"/>
        <v>2.8777777777777651E-3</v>
      </c>
      <c r="S127" s="11">
        <f t="shared" si="7"/>
        <v>2.8777777777777653</v>
      </c>
      <c r="T127" s="11">
        <v>80</v>
      </c>
      <c r="U127" s="11">
        <v>2.6</v>
      </c>
      <c r="V127" s="11" t="s">
        <v>115</v>
      </c>
      <c r="W127" s="11">
        <v>1</v>
      </c>
      <c r="X127" s="7"/>
      <c r="Y127" s="7"/>
    </row>
    <row r="128" spans="1:25" x14ac:dyDescent="0.25">
      <c r="A128" s="11">
        <v>20190814</v>
      </c>
      <c r="B128" s="11" t="s">
        <v>33</v>
      </c>
      <c r="C128" s="11">
        <v>5</v>
      </c>
      <c r="D128" s="11" t="s">
        <v>141</v>
      </c>
      <c r="E128" s="11" t="s">
        <v>99</v>
      </c>
      <c r="F128" s="11" t="s">
        <v>89</v>
      </c>
      <c r="G128" s="11">
        <v>1468</v>
      </c>
      <c r="H128" s="12">
        <v>43813</v>
      </c>
      <c r="I128" s="11">
        <v>1468</v>
      </c>
      <c r="J128" s="11">
        <v>670</v>
      </c>
      <c r="K128" s="11">
        <v>50</v>
      </c>
      <c r="L128" s="11">
        <v>50</v>
      </c>
      <c r="M128" s="11">
        <v>100</v>
      </c>
      <c r="N128" s="11">
        <v>0.39290000000000003</v>
      </c>
      <c r="O128" s="11">
        <v>0.41499999999999998</v>
      </c>
      <c r="P128" s="11">
        <v>0.41210000000000002</v>
      </c>
      <c r="Q128" s="11">
        <f t="shared" si="5"/>
        <v>2.8999999999999582E-3</v>
      </c>
      <c r="R128" s="11">
        <f t="shared" si="6"/>
        <v>4.1340425531914294E-3</v>
      </c>
      <c r="S128" s="11">
        <f t="shared" si="7"/>
        <v>4.1340425531914295</v>
      </c>
      <c r="T128" s="11">
        <v>80</v>
      </c>
      <c r="U128" s="11">
        <v>2.6</v>
      </c>
      <c r="V128" s="11" t="s">
        <v>115</v>
      </c>
      <c r="W128" s="11">
        <v>1</v>
      </c>
      <c r="X128" s="7"/>
      <c r="Y128" s="7"/>
    </row>
    <row r="129" spans="1:25" x14ac:dyDescent="0.25">
      <c r="A129" s="11">
        <v>20190814</v>
      </c>
      <c r="B129" s="11" t="s">
        <v>33</v>
      </c>
      <c r="C129" s="11">
        <v>71</v>
      </c>
      <c r="D129" s="11" t="s">
        <v>36</v>
      </c>
      <c r="E129" s="11" t="s">
        <v>99</v>
      </c>
      <c r="F129" s="11" t="s">
        <v>104</v>
      </c>
      <c r="G129" s="11">
        <v>1648</v>
      </c>
      <c r="H129" s="12">
        <v>43813</v>
      </c>
      <c r="I129" s="11">
        <v>1648</v>
      </c>
      <c r="J129" s="11">
        <v>750</v>
      </c>
      <c r="K129" s="11">
        <v>50</v>
      </c>
      <c r="L129" s="11">
        <v>50</v>
      </c>
      <c r="M129" s="11">
        <v>100</v>
      </c>
      <c r="N129" s="11">
        <v>0.3483</v>
      </c>
      <c r="O129" s="11">
        <v>0.37159999999999999</v>
      </c>
      <c r="P129" s="11">
        <v>0.36749999999999999</v>
      </c>
      <c r="Q129" s="11">
        <f t="shared" si="5"/>
        <v>4.0999999999999925E-3</v>
      </c>
      <c r="R129" s="11">
        <f t="shared" si="6"/>
        <v>5.5909090909090804E-3</v>
      </c>
      <c r="S129" s="11">
        <f t="shared" si="7"/>
        <v>5.5909090909090802</v>
      </c>
      <c r="T129" s="11">
        <v>80</v>
      </c>
      <c r="U129" s="11">
        <v>2.6</v>
      </c>
      <c r="V129" s="11" t="s">
        <v>115</v>
      </c>
      <c r="W129" s="11">
        <v>1</v>
      </c>
      <c r="X129" s="7"/>
      <c r="Y129" s="7"/>
    </row>
    <row r="130" spans="1:25" x14ac:dyDescent="0.25">
      <c r="A130" s="11">
        <v>20190814</v>
      </c>
      <c r="B130" s="11" t="s">
        <v>33</v>
      </c>
      <c r="C130" s="11">
        <v>69</v>
      </c>
      <c r="D130" s="11" t="s">
        <v>127</v>
      </c>
      <c r="E130" s="11" t="s">
        <v>99</v>
      </c>
      <c r="F130" s="11" t="s">
        <v>128</v>
      </c>
      <c r="G130" s="11">
        <v>1453</v>
      </c>
      <c r="H130" s="12">
        <v>43813</v>
      </c>
      <c r="I130" s="11">
        <v>1453</v>
      </c>
      <c r="J130" s="11">
        <v>600</v>
      </c>
      <c r="K130" s="11">
        <v>50</v>
      </c>
      <c r="L130" s="11">
        <v>50</v>
      </c>
      <c r="M130" s="11">
        <v>100</v>
      </c>
      <c r="N130" s="11">
        <v>0.44669999999999999</v>
      </c>
      <c r="O130" s="11">
        <v>0.47</v>
      </c>
      <c r="P130" s="11">
        <v>0.46710000000000002</v>
      </c>
      <c r="Q130" s="11">
        <f t="shared" si="5"/>
        <v>2.8999999999999582E-3</v>
      </c>
      <c r="R130" s="11">
        <f t="shared" si="6"/>
        <v>4.3499999999999373E-3</v>
      </c>
      <c r="S130" s="11">
        <f t="shared" si="7"/>
        <v>4.3499999999999375</v>
      </c>
      <c r="T130" s="11">
        <v>80</v>
      </c>
      <c r="U130" s="11">
        <v>2.6</v>
      </c>
      <c r="V130" s="11" t="s">
        <v>115</v>
      </c>
      <c r="W130" s="11">
        <v>1</v>
      </c>
      <c r="X130" s="7"/>
      <c r="Y130" s="7"/>
    </row>
    <row r="131" spans="1:25" x14ac:dyDescent="0.25">
      <c r="A131" s="11">
        <v>20190814</v>
      </c>
      <c r="B131" s="11" t="s">
        <v>33</v>
      </c>
      <c r="C131" s="11">
        <v>37</v>
      </c>
      <c r="D131" s="11" t="s">
        <v>145</v>
      </c>
      <c r="E131" s="11" t="s">
        <v>99</v>
      </c>
      <c r="F131" s="11" t="s">
        <v>98</v>
      </c>
      <c r="G131" s="11">
        <v>1555</v>
      </c>
      <c r="H131" s="12">
        <v>43813</v>
      </c>
      <c r="I131" s="11">
        <v>1555</v>
      </c>
      <c r="J131" s="11">
        <v>720</v>
      </c>
      <c r="K131" s="11">
        <v>50</v>
      </c>
      <c r="L131" s="11">
        <v>50</v>
      </c>
      <c r="M131" s="11">
        <v>100</v>
      </c>
      <c r="N131" s="11">
        <v>0.63300000000000001</v>
      </c>
      <c r="O131" s="11">
        <v>0.66149999999999998</v>
      </c>
      <c r="P131" s="11">
        <v>0.65759999999999996</v>
      </c>
      <c r="Q131" s="11">
        <f t="shared" si="5"/>
        <v>3.9000000000000146E-3</v>
      </c>
      <c r="R131" s="11">
        <f t="shared" si="6"/>
        <v>5.4000000000000202E-3</v>
      </c>
      <c r="S131" s="11">
        <f t="shared" si="7"/>
        <v>5.4000000000000199</v>
      </c>
      <c r="T131" s="11">
        <v>80</v>
      </c>
      <c r="U131" s="11">
        <v>2.6</v>
      </c>
      <c r="V131" s="11" t="s">
        <v>115</v>
      </c>
      <c r="W131" s="11">
        <v>1</v>
      </c>
      <c r="X131" s="7"/>
      <c r="Y131" s="7"/>
    </row>
    <row r="132" spans="1:25" x14ac:dyDescent="0.25">
      <c r="A132" s="11">
        <v>20190731</v>
      </c>
      <c r="B132" s="11" t="s">
        <v>27</v>
      </c>
      <c r="C132" s="11">
        <v>22</v>
      </c>
      <c r="D132" s="11" t="s">
        <v>124</v>
      </c>
      <c r="E132" s="11" t="s">
        <v>100</v>
      </c>
      <c r="F132" s="11" t="s">
        <v>108</v>
      </c>
      <c r="G132" s="11">
        <v>406</v>
      </c>
      <c r="H132" s="12">
        <v>43813</v>
      </c>
      <c r="I132" s="11">
        <v>406</v>
      </c>
      <c r="J132" s="11">
        <v>710</v>
      </c>
      <c r="K132" s="11">
        <v>50</v>
      </c>
      <c r="L132" s="11">
        <v>50</v>
      </c>
      <c r="M132" s="11">
        <v>100</v>
      </c>
      <c r="N132" s="11">
        <v>0.46260000000000001</v>
      </c>
      <c r="O132" s="11">
        <v>0.49159999999999998</v>
      </c>
      <c r="P132" s="11">
        <v>0.4859</v>
      </c>
      <c r="Q132" s="11">
        <f t="shared" si="5"/>
        <v>5.6999999999999829E-3</v>
      </c>
      <c r="R132" s="11">
        <f t="shared" si="6"/>
        <v>7.9352941176470352E-3</v>
      </c>
      <c r="S132" s="11">
        <f t="shared" si="7"/>
        <v>7.9352941176470351</v>
      </c>
      <c r="T132" s="11">
        <v>80</v>
      </c>
      <c r="U132" s="11">
        <v>2.6</v>
      </c>
      <c r="V132" s="11" t="s">
        <v>115</v>
      </c>
      <c r="W132" s="11">
        <v>1</v>
      </c>
      <c r="X132" s="7"/>
      <c r="Y132" s="7"/>
    </row>
    <row r="133" spans="1:25" x14ac:dyDescent="0.25">
      <c r="A133" s="11">
        <v>20190731</v>
      </c>
      <c r="B133" s="11" t="s">
        <v>27</v>
      </c>
      <c r="C133" s="11">
        <v>18</v>
      </c>
      <c r="D133" s="11" t="s">
        <v>124</v>
      </c>
      <c r="E133" s="11" t="s">
        <v>103</v>
      </c>
      <c r="F133" s="11" t="s">
        <v>112</v>
      </c>
      <c r="G133" s="11">
        <v>391</v>
      </c>
      <c r="H133" s="12">
        <v>43813</v>
      </c>
      <c r="I133" s="11">
        <v>391</v>
      </c>
      <c r="J133" s="11">
        <v>580</v>
      </c>
      <c r="K133" s="11">
        <v>50</v>
      </c>
      <c r="L133" s="11">
        <v>50</v>
      </c>
      <c r="M133" s="11">
        <v>100</v>
      </c>
      <c r="N133" s="11">
        <v>0.73709999999999998</v>
      </c>
      <c r="O133" s="11">
        <v>0.77300000000000002</v>
      </c>
      <c r="P133" s="11">
        <v>0.7702</v>
      </c>
      <c r="Q133" s="11">
        <f t="shared" si="5"/>
        <v>2.8000000000000247E-3</v>
      </c>
      <c r="R133" s="11">
        <f t="shared" si="6"/>
        <v>4.273684210526354E-3</v>
      </c>
      <c r="S133" s="11">
        <f t="shared" si="7"/>
        <v>4.2736842105263539</v>
      </c>
      <c r="T133" s="11">
        <v>80</v>
      </c>
      <c r="U133" s="11">
        <v>2.6</v>
      </c>
      <c r="V133" s="11" t="s">
        <v>115</v>
      </c>
      <c r="W133" s="11">
        <v>1</v>
      </c>
      <c r="X133" s="7"/>
      <c r="Y133" s="7"/>
    </row>
    <row r="134" spans="1:25" x14ac:dyDescent="0.25">
      <c r="A134" s="11">
        <v>20190814</v>
      </c>
      <c r="B134" s="11" t="s">
        <v>33</v>
      </c>
      <c r="C134" s="11">
        <v>44</v>
      </c>
      <c r="D134" s="11" t="s">
        <v>145</v>
      </c>
      <c r="E134" s="11" t="s">
        <v>107</v>
      </c>
      <c r="F134" s="11" t="s">
        <v>112</v>
      </c>
      <c r="G134" s="11">
        <v>1585</v>
      </c>
      <c r="H134" s="12">
        <v>43813</v>
      </c>
      <c r="I134" s="11">
        <v>1585</v>
      </c>
      <c r="J134" s="11">
        <v>620</v>
      </c>
      <c r="K134" s="11">
        <v>50</v>
      </c>
      <c r="L134" s="11">
        <v>50</v>
      </c>
      <c r="M134" s="11">
        <v>100</v>
      </c>
      <c r="N134" s="11">
        <v>0.38719999999999999</v>
      </c>
      <c r="O134" s="11">
        <v>0.40579999999999999</v>
      </c>
      <c r="P134" s="11">
        <v>0.40239999999999998</v>
      </c>
      <c r="Q134" s="11">
        <f t="shared" si="5"/>
        <v>3.4000000000000141E-3</v>
      </c>
      <c r="R134" s="11">
        <f t="shared" si="6"/>
        <v>5.01904761904764E-3</v>
      </c>
      <c r="S134" s="11">
        <f t="shared" si="7"/>
        <v>5.0190476190476403</v>
      </c>
      <c r="T134" s="11">
        <v>80</v>
      </c>
      <c r="U134" s="11">
        <v>2.6</v>
      </c>
      <c r="V134" s="11" t="s">
        <v>115</v>
      </c>
      <c r="W134" s="11">
        <v>1</v>
      </c>
      <c r="X134" s="7"/>
      <c r="Y134" s="7"/>
    </row>
    <row r="135" spans="1:25" x14ac:dyDescent="0.25">
      <c r="A135" s="11">
        <v>20190814</v>
      </c>
      <c r="B135" s="11" t="s">
        <v>33</v>
      </c>
      <c r="C135" s="11">
        <v>61</v>
      </c>
      <c r="D135" s="11" t="s">
        <v>139</v>
      </c>
      <c r="E135" s="11" t="s">
        <v>107</v>
      </c>
      <c r="F135" s="11" t="s">
        <v>84</v>
      </c>
      <c r="G135" s="11">
        <v>1599</v>
      </c>
      <c r="H135" s="12">
        <v>43813</v>
      </c>
      <c r="I135" s="11">
        <v>1599</v>
      </c>
      <c r="J135" s="11">
        <v>640</v>
      </c>
      <c r="K135" s="11">
        <v>50</v>
      </c>
      <c r="L135" s="11">
        <v>50</v>
      </c>
      <c r="M135" s="11">
        <v>100</v>
      </c>
      <c r="N135" s="11">
        <v>0.33379999999999999</v>
      </c>
      <c r="O135" s="11">
        <v>0.35489999999999999</v>
      </c>
      <c r="P135" s="11">
        <v>0.35310000000000002</v>
      </c>
      <c r="Q135" s="11">
        <f t="shared" si="5"/>
        <v>1.7999999999999683E-3</v>
      </c>
      <c r="R135" s="11">
        <f t="shared" si="6"/>
        <v>2.6181818181817721E-3</v>
      </c>
      <c r="S135" s="11">
        <f t="shared" si="7"/>
        <v>2.618181818181772</v>
      </c>
      <c r="T135" s="11">
        <v>80</v>
      </c>
      <c r="U135" s="11">
        <v>2.6</v>
      </c>
      <c r="V135" s="11" t="s">
        <v>115</v>
      </c>
      <c r="W135" s="11">
        <v>1</v>
      </c>
      <c r="X135" s="7"/>
      <c r="Y135" s="7"/>
    </row>
    <row r="136" spans="1:25" x14ac:dyDescent="0.25">
      <c r="A136" s="11">
        <v>20190814</v>
      </c>
      <c r="B136" s="11" t="s">
        <v>33</v>
      </c>
      <c r="C136" s="11">
        <v>19</v>
      </c>
      <c r="D136" s="11" t="s">
        <v>142</v>
      </c>
      <c r="E136" s="11" t="s">
        <v>107</v>
      </c>
      <c r="F136" s="11" t="s">
        <v>87</v>
      </c>
      <c r="G136" s="11">
        <v>1438</v>
      </c>
      <c r="H136" s="12">
        <v>43813</v>
      </c>
      <c r="I136" s="11">
        <v>1438</v>
      </c>
      <c r="J136" s="11">
        <v>710</v>
      </c>
      <c r="K136" s="11">
        <v>50</v>
      </c>
      <c r="L136" s="11">
        <v>50</v>
      </c>
      <c r="M136" s="11">
        <v>100</v>
      </c>
      <c r="N136" s="11">
        <v>0.42499999999999999</v>
      </c>
      <c r="O136" s="11">
        <v>0.44269999999999998</v>
      </c>
      <c r="P136" s="11">
        <v>0.44059999999999999</v>
      </c>
      <c r="Q136" s="11">
        <f t="shared" si="5"/>
        <v>2.0999999999999908E-3</v>
      </c>
      <c r="R136" s="11">
        <f t="shared" si="6"/>
        <v>2.9235294117646929E-3</v>
      </c>
      <c r="S136" s="11">
        <f t="shared" si="7"/>
        <v>2.9235294117646928</v>
      </c>
      <c r="T136" s="11">
        <v>80</v>
      </c>
      <c r="U136" s="11">
        <v>2.6</v>
      </c>
      <c r="V136" s="11" t="s">
        <v>115</v>
      </c>
      <c r="W136" s="11">
        <v>1</v>
      </c>
      <c r="X136" s="7"/>
      <c r="Y136" s="7"/>
    </row>
    <row r="137" spans="1:25" x14ac:dyDescent="0.25">
      <c r="A137" s="11">
        <v>20190814</v>
      </c>
      <c r="B137" s="11" t="s">
        <v>33</v>
      </c>
      <c r="C137" s="11">
        <v>70</v>
      </c>
      <c r="D137" s="11" t="s">
        <v>139</v>
      </c>
      <c r="E137" s="11" t="s">
        <v>109</v>
      </c>
      <c r="F137" s="11" t="s">
        <v>112</v>
      </c>
      <c r="G137" s="11">
        <v>1644</v>
      </c>
      <c r="H137" s="12">
        <v>43813</v>
      </c>
      <c r="I137" s="11">
        <v>1644</v>
      </c>
      <c r="J137" s="11">
        <v>660</v>
      </c>
      <c r="K137" s="11">
        <v>50</v>
      </c>
      <c r="L137" s="11">
        <v>50</v>
      </c>
      <c r="M137" s="11">
        <v>100</v>
      </c>
      <c r="N137" s="11">
        <v>0.5454</v>
      </c>
      <c r="O137" s="11">
        <v>0.5786</v>
      </c>
      <c r="P137" s="11">
        <v>0.57620000000000005</v>
      </c>
      <c r="Q137" s="11">
        <f t="shared" si="5"/>
        <v>2.3999999999999577E-3</v>
      </c>
      <c r="R137" s="11">
        <f t="shared" si="6"/>
        <v>3.4434782608695042E-3</v>
      </c>
      <c r="S137" s="11">
        <f t="shared" si="7"/>
        <v>3.443478260869504</v>
      </c>
      <c r="T137" s="11">
        <v>80</v>
      </c>
      <c r="U137" s="11">
        <v>2.6</v>
      </c>
      <c r="V137" s="11" t="s">
        <v>115</v>
      </c>
      <c r="W137" s="11">
        <v>1</v>
      </c>
      <c r="X137" s="7"/>
      <c r="Y137" s="7"/>
    </row>
    <row r="138" spans="1:25" x14ac:dyDescent="0.25">
      <c r="A138" s="11">
        <v>20190814</v>
      </c>
      <c r="B138" s="11" t="s">
        <v>33</v>
      </c>
      <c r="C138" s="11">
        <v>7</v>
      </c>
      <c r="D138" s="11" t="s">
        <v>145</v>
      </c>
      <c r="E138" s="11" t="s">
        <v>109</v>
      </c>
      <c r="F138" s="11" t="s">
        <v>75</v>
      </c>
      <c r="G138" s="11">
        <v>1558</v>
      </c>
      <c r="H138" s="12">
        <v>43813</v>
      </c>
      <c r="I138" s="11">
        <v>1558</v>
      </c>
      <c r="J138" s="11">
        <v>660</v>
      </c>
      <c r="K138" s="11">
        <v>50</v>
      </c>
      <c r="L138" s="11">
        <v>50</v>
      </c>
      <c r="M138" s="11">
        <v>100</v>
      </c>
      <c r="N138" s="11">
        <v>0.437</v>
      </c>
      <c r="O138" s="11">
        <v>0.45950000000000002</v>
      </c>
      <c r="P138" s="11">
        <v>0.45639999999999997</v>
      </c>
      <c r="Q138" s="11">
        <f t="shared" si="5"/>
        <v>3.1000000000000472E-3</v>
      </c>
      <c r="R138" s="11">
        <f t="shared" si="6"/>
        <v>4.4478260869565888E-3</v>
      </c>
      <c r="S138" s="11">
        <f t="shared" si="7"/>
        <v>4.4478260869565887</v>
      </c>
      <c r="T138" s="11">
        <v>80</v>
      </c>
      <c r="U138" s="11">
        <v>2.6</v>
      </c>
      <c r="V138" s="11" t="s">
        <v>115</v>
      </c>
      <c r="W138" s="11">
        <v>1</v>
      </c>
      <c r="X138" s="7"/>
      <c r="Y138" s="7"/>
    </row>
    <row r="139" spans="1:25" x14ac:dyDescent="0.25">
      <c r="A139" s="11">
        <v>20190814</v>
      </c>
      <c r="B139" s="11" t="s">
        <v>33</v>
      </c>
      <c r="C139" s="11">
        <v>46</v>
      </c>
      <c r="D139" s="11" t="s">
        <v>130</v>
      </c>
      <c r="E139" s="11" t="s">
        <v>109</v>
      </c>
      <c r="F139" s="11" t="s">
        <v>106</v>
      </c>
      <c r="G139" s="11">
        <v>1546</v>
      </c>
      <c r="H139" s="12">
        <v>43813</v>
      </c>
      <c r="I139" s="11">
        <v>1546</v>
      </c>
      <c r="J139" s="11">
        <v>545</v>
      </c>
      <c r="K139" s="11">
        <v>50</v>
      </c>
      <c r="L139" s="11">
        <v>50</v>
      </c>
      <c r="M139" s="11">
        <v>100</v>
      </c>
      <c r="N139" s="11">
        <v>0.64100000000000001</v>
      </c>
      <c r="O139" s="11">
        <v>0.66120000000000001</v>
      </c>
      <c r="P139" s="11">
        <v>0.65859999999999996</v>
      </c>
      <c r="Q139" s="11">
        <f t="shared" si="5"/>
        <v>2.6000000000000467E-3</v>
      </c>
      <c r="R139" s="11">
        <f t="shared" si="6"/>
        <v>4.107246376811668E-3</v>
      </c>
      <c r="S139" s="11">
        <f t="shared" si="7"/>
        <v>4.107246376811668</v>
      </c>
      <c r="T139" s="11">
        <v>80</v>
      </c>
      <c r="U139" s="11">
        <v>2.6</v>
      </c>
      <c r="V139" s="11" t="s">
        <v>115</v>
      </c>
      <c r="W139" s="11">
        <v>1</v>
      </c>
      <c r="X139" s="7"/>
      <c r="Y139" s="7"/>
    </row>
    <row r="140" spans="1:25" x14ac:dyDescent="0.25">
      <c r="A140" s="11">
        <v>20190814</v>
      </c>
      <c r="B140" s="11" t="s">
        <v>33</v>
      </c>
      <c r="C140" s="11">
        <v>8</v>
      </c>
      <c r="D140" s="11" t="s">
        <v>144</v>
      </c>
      <c r="E140" s="11" t="s">
        <v>109</v>
      </c>
      <c r="F140" s="11" t="s">
        <v>28</v>
      </c>
      <c r="G140" s="11">
        <v>1494</v>
      </c>
      <c r="H140" s="12">
        <v>43813</v>
      </c>
      <c r="I140" s="11">
        <v>1494</v>
      </c>
      <c r="J140" s="11">
        <v>900</v>
      </c>
      <c r="K140" s="11">
        <v>50</v>
      </c>
      <c r="L140" s="11">
        <v>50</v>
      </c>
      <c r="M140" s="11">
        <v>100</v>
      </c>
      <c r="N140" s="11">
        <v>0.4728</v>
      </c>
      <c r="O140" s="11">
        <v>0.52649999999999997</v>
      </c>
      <c r="P140" s="11">
        <v>0.51659999999999995</v>
      </c>
      <c r="Q140" s="11">
        <f t="shared" si="5"/>
        <v>9.9000000000000199E-3</v>
      </c>
      <c r="R140" s="11">
        <f t="shared" si="6"/>
        <v>1.2728571428571455E-2</v>
      </c>
      <c r="S140" s="11">
        <f t="shared" si="7"/>
        <v>12.728571428571456</v>
      </c>
      <c r="T140" s="11">
        <v>80</v>
      </c>
      <c r="U140" s="11">
        <v>2.6</v>
      </c>
      <c r="V140" s="11" t="s">
        <v>115</v>
      </c>
      <c r="W140" s="11">
        <v>1</v>
      </c>
      <c r="X140" s="7"/>
      <c r="Y140" s="7"/>
    </row>
    <row r="141" spans="1:25" x14ac:dyDescent="0.25">
      <c r="A141" s="11">
        <v>20190814</v>
      </c>
      <c r="B141" s="11" t="s">
        <v>33</v>
      </c>
      <c r="C141" s="11">
        <v>43</v>
      </c>
      <c r="D141" s="11" t="s">
        <v>144</v>
      </c>
      <c r="E141" s="11" t="s">
        <v>109</v>
      </c>
      <c r="F141" s="11" t="s">
        <v>51</v>
      </c>
      <c r="G141" s="11">
        <v>1492</v>
      </c>
      <c r="H141" s="12">
        <v>43813</v>
      </c>
      <c r="I141" s="11">
        <v>1492</v>
      </c>
      <c r="J141" s="11">
        <v>855</v>
      </c>
      <c r="K141" s="11">
        <v>50</v>
      </c>
      <c r="L141" s="11">
        <v>50</v>
      </c>
      <c r="M141" s="11">
        <v>100</v>
      </c>
      <c r="N141" s="11">
        <v>0.39529999999999998</v>
      </c>
      <c r="O141" s="11">
        <v>0.47589999999999999</v>
      </c>
      <c r="P141" s="11">
        <v>0.46610000000000001</v>
      </c>
      <c r="Q141" s="11">
        <f t="shared" si="5"/>
        <v>9.7999999999999754E-3</v>
      </c>
      <c r="R141" s="11">
        <f t="shared" si="6"/>
        <v>1.2792366412213709E-2</v>
      </c>
      <c r="S141" s="11">
        <f t="shared" si="7"/>
        <v>12.792366412213708</v>
      </c>
      <c r="T141" s="11">
        <v>80</v>
      </c>
      <c r="U141" s="11">
        <v>2.6</v>
      </c>
      <c r="V141" s="11" t="s">
        <v>115</v>
      </c>
      <c r="W141" s="11">
        <v>1</v>
      </c>
      <c r="X141" s="7"/>
      <c r="Y141" s="7"/>
    </row>
    <row r="142" spans="1:25" x14ac:dyDescent="0.25">
      <c r="A142" s="11">
        <v>20190814</v>
      </c>
      <c r="B142" s="11" t="s">
        <v>33</v>
      </c>
      <c r="C142" s="11">
        <v>50</v>
      </c>
      <c r="D142" s="11" t="s">
        <v>132</v>
      </c>
      <c r="E142" s="11" t="s">
        <v>109</v>
      </c>
      <c r="F142" s="11" t="s">
        <v>70</v>
      </c>
      <c r="G142" s="11">
        <v>1561</v>
      </c>
      <c r="H142" s="12">
        <v>43813</v>
      </c>
      <c r="I142" s="11">
        <v>1561</v>
      </c>
      <c r="J142" s="11">
        <v>630</v>
      </c>
      <c r="K142" s="11">
        <v>50</v>
      </c>
      <c r="L142" s="11">
        <v>50</v>
      </c>
      <c r="M142" s="11">
        <v>100</v>
      </c>
      <c r="N142" s="11">
        <v>0.55520000000000003</v>
      </c>
      <c r="O142" s="11">
        <v>0.57189999999999996</v>
      </c>
      <c r="P142" s="11">
        <v>0.56879999999999997</v>
      </c>
      <c r="Q142" s="11">
        <f t="shared" si="5"/>
        <v>3.0999999999999917E-3</v>
      </c>
      <c r="R142" s="11">
        <f t="shared" si="6"/>
        <v>4.5418604651162667E-3</v>
      </c>
      <c r="S142" s="11">
        <f t="shared" si="7"/>
        <v>4.5418604651162671</v>
      </c>
      <c r="T142" s="11">
        <v>80</v>
      </c>
      <c r="U142" s="11">
        <v>2.6</v>
      </c>
      <c r="V142" s="11" t="s">
        <v>115</v>
      </c>
      <c r="W142" s="11">
        <v>1</v>
      </c>
      <c r="X142" s="7"/>
      <c r="Y142" s="7"/>
    </row>
    <row r="143" spans="1:25" x14ac:dyDescent="0.25">
      <c r="A143" s="11">
        <v>20190814</v>
      </c>
      <c r="B143" s="11" t="s">
        <v>33</v>
      </c>
      <c r="C143" s="11">
        <v>55</v>
      </c>
      <c r="D143" s="11" t="s">
        <v>132</v>
      </c>
      <c r="E143" s="11" t="s">
        <v>111</v>
      </c>
      <c r="F143" s="11" t="s">
        <v>67</v>
      </c>
      <c r="G143" s="11">
        <v>1563</v>
      </c>
      <c r="H143" s="12">
        <v>43813</v>
      </c>
      <c r="I143" s="11">
        <v>1563</v>
      </c>
      <c r="J143" s="11">
        <v>555</v>
      </c>
      <c r="K143" s="11">
        <v>50</v>
      </c>
      <c r="L143" s="11">
        <v>50</v>
      </c>
      <c r="M143" s="11">
        <v>100</v>
      </c>
      <c r="N143" s="11">
        <v>0.4269</v>
      </c>
      <c r="O143" s="11">
        <v>0.43790000000000001</v>
      </c>
      <c r="P143" s="11">
        <v>0.43640000000000001</v>
      </c>
      <c r="Q143" s="11">
        <f t="shared" si="5"/>
        <v>1.5000000000000013E-3</v>
      </c>
      <c r="R143" s="11">
        <f t="shared" si="6"/>
        <v>2.3450704225352133E-3</v>
      </c>
      <c r="S143" s="11">
        <f t="shared" si="7"/>
        <v>2.3450704225352133</v>
      </c>
      <c r="T143" s="11">
        <v>80</v>
      </c>
      <c r="U143" s="11">
        <v>2.6</v>
      </c>
      <c r="V143" s="11" t="s">
        <v>115</v>
      </c>
      <c r="W143" s="11">
        <v>1</v>
      </c>
      <c r="X143" s="7"/>
      <c r="Y143" s="7"/>
    </row>
    <row r="144" spans="1:25" x14ac:dyDescent="0.25">
      <c r="A144" s="11">
        <v>20190814</v>
      </c>
      <c r="B144" s="11" t="s">
        <v>33</v>
      </c>
      <c r="C144" s="11">
        <v>34</v>
      </c>
      <c r="D144" s="11" t="s">
        <v>127</v>
      </c>
      <c r="E144" s="11" t="s">
        <v>111</v>
      </c>
      <c r="F144" s="11" t="s">
        <v>53</v>
      </c>
      <c r="G144" s="11">
        <v>1479</v>
      </c>
      <c r="H144" s="12">
        <v>43813</v>
      </c>
      <c r="I144" s="11">
        <v>1479</v>
      </c>
      <c r="J144" s="11">
        <v>385</v>
      </c>
      <c r="K144" s="11">
        <v>50</v>
      </c>
      <c r="L144" s="11">
        <v>50</v>
      </c>
      <c r="M144" s="11">
        <v>100</v>
      </c>
      <c r="N144" s="11">
        <v>0.35560000000000003</v>
      </c>
      <c r="O144" s="11">
        <v>0.36770000000000003</v>
      </c>
      <c r="P144" s="11">
        <v>0.36630000000000001</v>
      </c>
      <c r="Q144" s="11">
        <f t="shared" si="5"/>
        <v>1.4000000000000123E-3</v>
      </c>
      <c r="R144" s="11">
        <f t="shared" si="6"/>
        <v>2.9135135135135394E-3</v>
      </c>
      <c r="S144" s="11">
        <f t="shared" si="7"/>
        <v>2.9135135135135393</v>
      </c>
      <c r="T144" s="11">
        <v>80</v>
      </c>
      <c r="U144" s="11">
        <v>2.6</v>
      </c>
      <c r="V144" s="11" t="s">
        <v>115</v>
      </c>
      <c r="W144" s="11">
        <v>1</v>
      </c>
      <c r="X144" s="7"/>
      <c r="Y144" s="7"/>
    </row>
    <row r="145" spans="1:25" x14ac:dyDescent="0.25">
      <c r="A145" s="11">
        <v>20190814</v>
      </c>
      <c r="B145" s="11" t="s">
        <v>33</v>
      </c>
      <c r="C145" s="11">
        <v>42</v>
      </c>
      <c r="D145" s="11" t="s">
        <v>141</v>
      </c>
      <c r="E145" s="11" t="s">
        <v>111</v>
      </c>
      <c r="F145" s="11" t="s">
        <v>83</v>
      </c>
      <c r="G145" s="11">
        <v>1470</v>
      </c>
      <c r="H145" s="12">
        <v>43813</v>
      </c>
      <c r="I145" s="11">
        <v>1470</v>
      </c>
      <c r="J145" s="11">
        <v>520</v>
      </c>
      <c r="K145" s="11">
        <v>50</v>
      </c>
      <c r="L145" s="11">
        <v>50</v>
      </c>
      <c r="M145" s="11">
        <v>100</v>
      </c>
      <c r="N145" s="11">
        <v>0.49719999999999998</v>
      </c>
      <c r="O145" s="11">
        <v>0.50670000000000004</v>
      </c>
      <c r="P145" s="11">
        <v>0.50570000000000004</v>
      </c>
      <c r="Q145" s="11">
        <f t="shared" si="5"/>
        <v>1.0000000000000009E-3</v>
      </c>
      <c r="R145" s="11">
        <f t="shared" si="6"/>
        <v>1.6250000000000014E-3</v>
      </c>
      <c r="S145" s="11">
        <f t="shared" si="7"/>
        <v>1.6250000000000013</v>
      </c>
      <c r="T145" s="11">
        <v>80</v>
      </c>
      <c r="U145" s="11">
        <v>2.6</v>
      </c>
      <c r="V145" s="11" t="s">
        <v>115</v>
      </c>
      <c r="W145" s="11">
        <v>1</v>
      </c>
      <c r="X145" s="7"/>
      <c r="Y145" s="7"/>
    </row>
    <row r="146" spans="1:25" x14ac:dyDescent="0.25">
      <c r="A146" s="11">
        <v>20190814</v>
      </c>
      <c r="B146" s="11" t="s">
        <v>33</v>
      </c>
      <c r="C146" s="11">
        <v>54</v>
      </c>
      <c r="D146" s="11" t="s">
        <v>34</v>
      </c>
      <c r="E146" s="11" t="s">
        <v>111</v>
      </c>
      <c r="F146" s="11" t="s">
        <v>128</v>
      </c>
      <c r="G146" s="11">
        <v>1542</v>
      </c>
      <c r="H146" s="12">
        <v>43813</v>
      </c>
      <c r="I146" s="11">
        <v>1542</v>
      </c>
      <c r="J146" s="11">
        <v>1100</v>
      </c>
      <c r="K146" s="11">
        <v>50</v>
      </c>
      <c r="L146" s="11">
        <v>50</v>
      </c>
      <c r="M146" s="11">
        <v>100</v>
      </c>
      <c r="N146" s="11">
        <v>0.41949999999999998</v>
      </c>
      <c r="O146" s="11">
        <v>0.46300000000000002</v>
      </c>
      <c r="P146" s="11">
        <v>0.45079999999999998</v>
      </c>
      <c r="Q146" s="11">
        <f t="shared" si="5"/>
        <v>1.2200000000000044E-2</v>
      </c>
      <c r="R146" s="11">
        <f t="shared" si="6"/>
        <v>1.4911111111111167E-2</v>
      </c>
      <c r="S146" s="11">
        <f t="shared" si="7"/>
        <v>14.911111111111166</v>
      </c>
      <c r="T146" s="11">
        <v>80</v>
      </c>
      <c r="U146" s="11">
        <v>2.6</v>
      </c>
      <c r="V146" s="11" t="s">
        <v>115</v>
      </c>
      <c r="W146" s="11">
        <v>1</v>
      </c>
      <c r="X146" s="7"/>
      <c r="Y146" s="7"/>
    </row>
    <row r="147" spans="1:25" x14ac:dyDescent="0.25">
      <c r="A147" s="11">
        <v>20190814</v>
      </c>
      <c r="B147" s="11" t="s">
        <v>33</v>
      </c>
      <c r="C147" s="11">
        <v>41</v>
      </c>
      <c r="D147" s="11" t="s">
        <v>130</v>
      </c>
      <c r="E147" s="11" t="s">
        <v>111</v>
      </c>
      <c r="F147" s="11" t="s">
        <v>148</v>
      </c>
      <c r="G147" s="11">
        <v>1594</v>
      </c>
      <c r="H147" s="12">
        <v>43813</v>
      </c>
      <c r="I147" s="11">
        <v>1594</v>
      </c>
      <c r="J147" s="11">
        <v>580</v>
      </c>
      <c r="K147" s="11">
        <v>50</v>
      </c>
      <c r="L147" s="11">
        <v>50</v>
      </c>
      <c r="M147" s="11">
        <v>100</v>
      </c>
      <c r="N147" s="11">
        <v>0.29310000000000003</v>
      </c>
      <c r="O147" s="11">
        <v>0.30680000000000002</v>
      </c>
      <c r="P147" s="11">
        <v>0.30709999999999998</v>
      </c>
      <c r="Q147" s="11">
        <f t="shared" si="5"/>
        <v>-2.9999999999996696E-4</v>
      </c>
      <c r="R147" s="11">
        <f t="shared" si="6"/>
        <v>-4.5789473684205485E-4</v>
      </c>
      <c r="S147" s="11">
        <f t="shared" si="7"/>
        <v>-0.45789473684205484</v>
      </c>
      <c r="T147" s="11">
        <v>80</v>
      </c>
      <c r="U147" s="11">
        <v>2.6</v>
      </c>
      <c r="V147" s="11" t="s">
        <v>115</v>
      </c>
      <c r="W147" s="11">
        <v>1</v>
      </c>
      <c r="X147" s="7"/>
      <c r="Y147" s="7"/>
    </row>
    <row r="148" spans="1:25" x14ac:dyDescent="0.25">
      <c r="A148" s="11">
        <v>20190814</v>
      </c>
      <c r="B148" s="11" t="s">
        <v>33</v>
      </c>
      <c r="C148" s="11">
        <v>24</v>
      </c>
      <c r="D148" s="11" t="s">
        <v>132</v>
      </c>
      <c r="E148" s="11" t="s">
        <v>111</v>
      </c>
      <c r="F148" s="11" t="s">
        <v>98</v>
      </c>
      <c r="G148" s="11">
        <v>1579</v>
      </c>
      <c r="H148" s="12">
        <v>43813</v>
      </c>
      <c r="I148" s="11">
        <v>1579</v>
      </c>
      <c r="J148" s="11">
        <v>600</v>
      </c>
      <c r="K148" s="11">
        <v>50</v>
      </c>
      <c r="L148" s="11">
        <v>50</v>
      </c>
      <c r="M148" s="11">
        <v>100</v>
      </c>
      <c r="N148" s="11">
        <v>0.38319999999999999</v>
      </c>
      <c r="O148" s="11">
        <v>0.39829999999999999</v>
      </c>
      <c r="P148" s="11">
        <v>0.39760000000000001</v>
      </c>
      <c r="Q148" s="11">
        <f t="shared" si="5"/>
        <v>6.9999999999997842E-4</v>
      </c>
      <c r="R148" s="11">
        <f t="shared" si="6"/>
        <v>1.0499999999999676E-3</v>
      </c>
      <c r="S148" s="11">
        <f t="shared" si="7"/>
        <v>1.0499999999999676</v>
      </c>
      <c r="T148" s="11">
        <v>80</v>
      </c>
      <c r="U148" s="11">
        <v>2.6</v>
      </c>
      <c r="V148" s="11" t="s">
        <v>115</v>
      </c>
      <c r="W148" s="11">
        <v>1</v>
      </c>
      <c r="X148" s="7"/>
      <c r="Y148" s="7"/>
    </row>
    <row r="149" spans="1:25" x14ac:dyDescent="0.25">
      <c r="A149" s="11">
        <v>20190814</v>
      </c>
      <c r="B149" s="11" t="s">
        <v>33</v>
      </c>
      <c r="C149" s="11">
        <v>52</v>
      </c>
      <c r="D149" s="11" t="s">
        <v>132</v>
      </c>
      <c r="E149" s="11" t="s">
        <v>111</v>
      </c>
      <c r="F149" s="11" t="s">
        <v>114</v>
      </c>
      <c r="G149" s="11">
        <v>1624</v>
      </c>
      <c r="H149" s="12">
        <v>43813</v>
      </c>
      <c r="I149" s="11">
        <v>1624</v>
      </c>
      <c r="J149" s="11">
        <v>515</v>
      </c>
      <c r="K149" s="11">
        <v>50</v>
      </c>
      <c r="L149" s="11">
        <v>50</v>
      </c>
      <c r="M149" s="11">
        <v>100</v>
      </c>
      <c r="N149" s="11">
        <v>0.50580000000000003</v>
      </c>
      <c r="O149" s="11">
        <v>0.52539999999999998</v>
      </c>
      <c r="P149" s="11">
        <v>0.52270000000000005</v>
      </c>
      <c r="Q149" s="11">
        <f t="shared" si="5"/>
        <v>2.6999999999999247E-3</v>
      </c>
      <c r="R149" s="11">
        <f t="shared" si="6"/>
        <v>4.4142857142855912E-3</v>
      </c>
      <c r="S149" s="11">
        <f t="shared" si="7"/>
        <v>4.4142857142855911</v>
      </c>
      <c r="T149" s="11">
        <v>80</v>
      </c>
      <c r="U149" s="11">
        <v>2.6</v>
      </c>
      <c r="V149" s="11" t="s">
        <v>115</v>
      </c>
      <c r="W149" s="11">
        <v>1</v>
      </c>
      <c r="X149" s="7"/>
      <c r="Y149" s="7"/>
    </row>
    <row r="150" spans="1:25" x14ac:dyDescent="0.25">
      <c r="A150" s="11">
        <v>20190814</v>
      </c>
      <c r="B150" s="11" t="s">
        <v>33</v>
      </c>
      <c r="C150" s="11">
        <v>1</v>
      </c>
      <c r="D150" s="11" t="s">
        <v>144</v>
      </c>
      <c r="E150" s="11" t="s">
        <v>111</v>
      </c>
      <c r="F150" s="11" t="s">
        <v>60</v>
      </c>
      <c r="G150" s="11">
        <v>1456</v>
      </c>
      <c r="H150" s="12">
        <v>43813</v>
      </c>
      <c r="I150" s="11">
        <v>1456</v>
      </c>
      <c r="J150" s="11">
        <v>580</v>
      </c>
      <c r="K150" s="11">
        <v>50</v>
      </c>
      <c r="L150" s="11">
        <v>50</v>
      </c>
      <c r="M150" s="11">
        <v>100</v>
      </c>
      <c r="N150" s="11">
        <v>0.60289999999999999</v>
      </c>
      <c r="O150" s="11">
        <v>0.63519999999999999</v>
      </c>
      <c r="P150" s="11">
        <v>0.63180000000000003</v>
      </c>
      <c r="Q150" s="11">
        <f t="shared" si="5"/>
        <v>3.3999999999999586E-3</v>
      </c>
      <c r="R150" s="11">
        <f t="shared" si="6"/>
        <v>5.1894736842104635E-3</v>
      </c>
      <c r="S150" s="11">
        <f t="shared" si="7"/>
        <v>5.1894736842104638</v>
      </c>
      <c r="T150" s="11">
        <v>80</v>
      </c>
      <c r="U150" s="11">
        <v>2.6</v>
      </c>
      <c r="V150" s="11" t="s">
        <v>115</v>
      </c>
      <c r="W150" s="11">
        <v>1</v>
      </c>
      <c r="X150" s="7"/>
      <c r="Y150" s="7"/>
    </row>
    <row r="151" spans="1:25" x14ac:dyDescent="0.25">
      <c r="A151" s="11">
        <v>20190814</v>
      </c>
      <c r="B151" s="11" t="s">
        <v>33</v>
      </c>
      <c r="C151" s="11">
        <v>48</v>
      </c>
      <c r="D151" s="11" t="s">
        <v>130</v>
      </c>
      <c r="E151" s="11" t="s">
        <v>111</v>
      </c>
      <c r="F151" s="11" t="s">
        <v>138</v>
      </c>
      <c r="G151" s="11">
        <v>1629</v>
      </c>
      <c r="H151" s="12">
        <v>43813</v>
      </c>
      <c r="I151" s="11">
        <v>1629</v>
      </c>
      <c r="J151" s="11">
        <v>480</v>
      </c>
      <c r="K151" s="11">
        <v>50</v>
      </c>
      <c r="L151" s="11">
        <v>50</v>
      </c>
      <c r="M151" s="11">
        <v>100</v>
      </c>
      <c r="N151" s="11">
        <v>0.40039999999999998</v>
      </c>
      <c r="O151" s="11">
        <v>0.43130000000000002</v>
      </c>
      <c r="P151" s="11">
        <v>0.4284</v>
      </c>
      <c r="Q151" s="11">
        <f t="shared" si="5"/>
        <v>2.9000000000000137E-3</v>
      </c>
      <c r="R151" s="11">
        <f t="shared" si="6"/>
        <v>4.9714285714285945E-3</v>
      </c>
      <c r="S151" s="11">
        <f t="shared" si="7"/>
        <v>4.9714285714285946</v>
      </c>
      <c r="T151" s="11">
        <v>80</v>
      </c>
      <c r="U151" s="11">
        <v>2.6</v>
      </c>
      <c r="V151" s="11" t="s">
        <v>115</v>
      </c>
      <c r="W151" s="11">
        <v>1</v>
      </c>
      <c r="X151" s="7"/>
      <c r="Y151" s="7"/>
    </row>
    <row r="152" spans="1:25" x14ac:dyDescent="0.25">
      <c r="A152" s="11">
        <v>20190814</v>
      </c>
      <c r="B152" s="11" t="s">
        <v>33</v>
      </c>
      <c r="C152" s="11">
        <v>26</v>
      </c>
      <c r="D152" s="11" t="s">
        <v>139</v>
      </c>
      <c r="E152" s="11" t="s">
        <v>111</v>
      </c>
      <c r="F152" s="11" t="s">
        <v>147</v>
      </c>
      <c r="G152" s="11">
        <v>1602</v>
      </c>
      <c r="H152" s="12">
        <v>43813</v>
      </c>
      <c r="I152" s="11">
        <v>1602</v>
      </c>
      <c r="J152" s="11">
        <v>560</v>
      </c>
      <c r="K152" s="11">
        <v>50</v>
      </c>
      <c r="L152" s="11">
        <v>50</v>
      </c>
      <c r="M152" s="11">
        <v>100</v>
      </c>
      <c r="N152" s="11">
        <v>0.59040000000000004</v>
      </c>
      <c r="O152" s="11">
        <v>0.60189999999999999</v>
      </c>
      <c r="P152" s="11">
        <v>0.60140000000000005</v>
      </c>
      <c r="Q152" s="11">
        <f>(O152-N152)-(P152-N152)</f>
        <v>4.9999999999994493E-4</v>
      </c>
      <c r="R152" s="11">
        <f t="shared" si="6"/>
        <v>7.7777777777769208E-4</v>
      </c>
      <c r="S152" s="11">
        <f t="shared" si="7"/>
        <v>0.77777777777769208</v>
      </c>
      <c r="T152" s="11">
        <v>80</v>
      </c>
      <c r="U152" s="11">
        <v>2.6</v>
      </c>
      <c r="V152" s="11" t="s">
        <v>115</v>
      </c>
      <c r="W152" s="11">
        <v>1</v>
      </c>
      <c r="X152" s="7"/>
      <c r="Y152" s="7"/>
    </row>
    <row r="153" spans="1:25" x14ac:dyDescent="0.25">
      <c r="A153" s="11">
        <v>20190814</v>
      </c>
      <c r="B153" s="11" t="s">
        <v>33</v>
      </c>
      <c r="C153" s="11">
        <v>22</v>
      </c>
      <c r="D153" s="11" t="s">
        <v>34</v>
      </c>
      <c r="E153" s="11" t="s">
        <v>111</v>
      </c>
      <c r="F153" s="11" t="s">
        <v>40</v>
      </c>
      <c r="G153" s="11">
        <v>1473</v>
      </c>
      <c r="H153" s="12">
        <v>43813</v>
      </c>
      <c r="I153" s="11">
        <v>1473</v>
      </c>
      <c r="J153" s="11">
        <v>550</v>
      </c>
      <c r="K153" s="11">
        <v>50</v>
      </c>
      <c r="L153" s="11">
        <v>50</v>
      </c>
      <c r="M153" s="11">
        <v>100</v>
      </c>
      <c r="N153" s="11">
        <v>0.56799999999999995</v>
      </c>
      <c r="O153" s="11">
        <v>0.57920000000000005</v>
      </c>
      <c r="P153" s="11">
        <v>0.57699999999999996</v>
      </c>
      <c r="Q153" s="11">
        <f t="shared" si="5"/>
        <v>2.2000000000000908E-3</v>
      </c>
      <c r="R153" s="11">
        <f t="shared" si="6"/>
        <v>3.4571428571429997E-3</v>
      </c>
      <c r="S153" s="11">
        <f t="shared" si="7"/>
        <v>3.4571428571429998</v>
      </c>
      <c r="T153" s="11">
        <v>80</v>
      </c>
      <c r="U153" s="11">
        <v>2.6</v>
      </c>
      <c r="V153" s="11" t="s">
        <v>115</v>
      </c>
      <c r="W153" s="11">
        <v>1</v>
      </c>
      <c r="X153" s="7"/>
      <c r="Y153" s="7"/>
    </row>
    <row r="154" spans="1:25" x14ac:dyDescent="0.25">
      <c r="A154" s="11">
        <v>20190814</v>
      </c>
      <c r="B154" s="11" t="s">
        <v>33</v>
      </c>
      <c r="C154" s="11">
        <v>60</v>
      </c>
      <c r="D154" s="11" t="s">
        <v>142</v>
      </c>
      <c r="E154" s="11" t="s">
        <v>111</v>
      </c>
      <c r="F154" s="11" t="s">
        <v>73</v>
      </c>
      <c r="G154" s="11">
        <v>1513</v>
      </c>
      <c r="H154" s="12">
        <v>43813</v>
      </c>
      <c r="I154" s="11">
        <v>1513</v>
      </c>
      <c r="J154" s="11">
        <v>490</v>
      </c>
      <c r="K154" s="11">
        <v>50</v>
      </c>
      <c r="L154" s="11">
        <v>50</v>
      </c>
      <c r="M154" s="11">
        <v>100</v>
      </c>
      <c r="N154" s="11">
        <v>0.52839999999999998</v>
      </c>
      <c r="O154" s="11">
        <v>0.5393</v>
      </c>
      <c r="P154" s="11">
        <v>0.53869999999999996</v>
      </c>
      <c r="Q154" s="11">
        <f t="shared" si="5"/>
        <v>6.0000000000004494E-4</v>
      </c>
      <c r="R154" s="11">
        <f t="shared" si="6"/>
        <v>1.0137931034483519E-3</v>
      </c>
      <c r="S154" s="11">
        <f t="shared" si="7"/>
        <v>1.0137931034483518</v>
      </c>
      <c r="T154" s="11">
        <v>80</v>
      </c>
      <c r="U154" s="11">
        <v>2.6</v>
      </c>
      <c r="V154" s="11" t="s">
        <v>115</v>
      </c>
      <c r="W154" s="11">
        <v>1</v>
      </c>
      <c r="X154" s="7"/>
      <c r="Y154" s="7"/>
    </row>
    <row r="155" spans="1:25" x14ac:dyDescent="0.25">
      <c r="A155" s="11">
        <v>20190814</v>
      </c>
      <c r="B155" s="11" t="s">
        <v>33</v>
      </c>
      <c r="C155" s="11">
        <v>25</v>
      </c>
      <c r="D155" s="11" t="s">
        <v>127</v>
      </c>
      <c r="E155" s="11" t="s">
        <v>111</v>
      </c>
      <c r="F155" s="11" t="s">
        <v>63</v>
      </c>
      <c r="G155" s="11">
        <v>1441</v>
      </c>
      <c r="H155" s="12">
        <v>43813</v>
      </c>
      <c r="I155" s="11">
        <v>1441</v>
      </c>
      <c r="J155" s="11">
        <v>610</v>
      </c>
      <c r="K155" s="11">
        <v>50</v>
      </c>
      <c r="L155" s="11">
        <v>50</v>
      </c>
      <c r="M155" s="11">
        <v>100</v>
      </c>
      <c r="N155" s="11">
        <v>0.35239999999999999</v>
      </c>
      <c r="O155" s="11">
        <v>0.36749999999999999</v>
      </c>
      <c r="P155" s="11">
        <v>0.36580000000000001</v>
      </c>
      <c r="Q155" s="11">
        <f t="shared" si="5"/>
        <v>1.6999999999999793E-3</v>
      </c>
      <c r="R155" s="11">
        <f t="shared" si="6"/>
        <v>2.529268292682896E-3</v>
      </c>
      <c r="S155" s="11">
        <f t="shared" si="7"/>
        <v>2.5292682926828962</v>
      </c>
      <c r="T155" s="11">
        <v>80</v>
      </c>
      <c r="U155" s="11">
        <v>2.6</v>
      </c>
      <c r="V155" s="11" t="s">
        <v>115</v>
      </c>
      <c r="W155" s="11">
        <v>1</v>
      </c>
      <c r="X155" s="7"/>
      <c r="Y155" s="7"/>
    </row>
    <row r="156" spans="1:25" x14ac:dyDescent="0.25">
      <c r="A156" s="11">
        <v>20190814</v>
      </c>
      <c r="B156" s="11" t="s">
        <v>33</v>
      </c>
      <c r="C156" s="11">
        <v>9</v>
      </c>
      <c r="D156" s="11" t="s">
        <v>145</v>
      </c>
      <c r="E156" s="11" t="s">
        <v>113</v>
      </c>
      <c r="F156" s="11" t="s">
        <v>89</v>
      </c>
      <c r="G156" s="11">
        <v>1620</v>
      </c>
      <c r="H156" s="12">
        <v>43813</v>
      </c>
      <c r="I156" s="11">
        <v>1620</v>
      </c>
      <c r="J156" s="11">
        <v>590</v>
      </c>
      <c r="K156" s="11">
        <v>50</v>
      </c>
      <c r="L156" s="11">
        <v>50</v>
      </c>
      <c r="M156" s="11">
        <v>100</v>
      </c>
      <c r="N156" s="11">
        <v>0.39910000000000001</v>
      </c>
      <c r="O156" s="11">
        <v>0.41889999999999999</v>
      </c>
      <c r="P156" s="11">
        <v>0.41649999999999998</v>
      </c>
      <c r="Q156" s="11">
        <f t="shared" si="5"/>
        <v>2.4000000000000132E-3</v>
      </c>
      <c r="R156" s="11">
        <f t="shared" si="6"/>
        <v>3.6307692307692508E-3</v>
      </c>
      <c r="S156" s="11">
        <f t="shared" si="7"/>
        <v>3.6307692307692507</v>
      </c>
      <c r="T156" s="11">
        <v>80</v>
      </c>
      <c r="U156" s="11">
        <v>2.6</v>
      </c>
      <c r="V156" s="11" t="s">
        <v>115</v>
      </c>
      <c r="W156" s="11">
        <v>1</v>
      </c>
      <c r="X156" s="7"/>
      <c r="Y156" s="7"/>
    </row>
    <row r="157" spans="1:25" x14ac:dyDescent="0.25">
      <c r="A157" s="11">
        <v>20190814</v>
      </c>
      <c r="B157" s="11" t="s">
        <v>33</v>
      </c>
      <c r="C157" s="11">
        <v>30</v>
      </c>
      <c r="D157" s="11" t="s">
        <v>127</v>
      </c>
      <c r="E157" s="11" t="s">
        <v>113</v>
      </c>
      <c r="F157" s="11" t="s">
        <v>112</v>
      </c>
      <c r="G157" s="11">
        <v>1519</v>
      </c>
      <c r="H157" s="12">
        <v>43813</v>
      </c>
      <c r="I157" s="11">
        <v>1519</v>
      </c>
      <c r="J157" s="11">
        <v>540</v>
      </c>
      <c r="K157" s="11">
        <v>50</v>
      </c>
      <c r="L157" s="11">
        <v>50</v>
      </c>
      <c r="M157" s="11">
        <v>100</v>
      </c>
      <c r="N157" s="11">
        <v>0.61780000000000002</v>
      </c>
      <c r="O157" s="11">
        <v>0.63529999999999998</v>
      </c>
      <c r="P157" s="11">
        <v>0.63370000000000004</v>
      </c>
      <c r="Q157" s="11">
        <f t="shared" si="5"/>
        <v>1.5999999999999348E-3</v>
      </c>
      <c r="R157" s="11">
        <f t="shared" si="6"/>
        <v>2.5411764705881314E-3</v>
      </c>
      <c r="S157" s="11">
        <f t="shared" si="7"/>
        <v>2.5411764705881312</v>
      </c>
      <c r="T157" s="11">
        <v>80</v>
      </c>
      <c r="U157" s="11">
        <v>2.6</v>
      </c>
      <c r="V157" s="11" t="s">
        <v>115</v>
      </c>
      <c r="W157" s="11">
        <v>1</v>
      </c>
      <c r="X157" s="7"/>
      <c r="Y157" s="7"/>
    </row>
    <row r="158" spans="1:25" x14ac:dyDescent="0.25">
      <c r="A158" s="11">
        <v>20190814</v>
      </c>
      <c r="B158" s="11" t="s">
        <v>33</v>
      </c>
      <c r="C158" s="11">
        <v>33</v>
      </c>
      <c r="D158" s="11" t="s">
        <v>139</v>
      </c>
      <c r="E158" s="11" t="s">
        <v>113</v>
      </c>
      <c r="F158" s="11" t="s">
        <v>24</v>
      </c>
      <c r="G158" s="11">
        <v>1642</v>
      </c>
      <c r="H158" s="12">
        <v>43813</v>
      </c>
      <c r="I158" s="11">
        <v>1642</v>
      </c>
      <c r="J158" s="11">
        <v>580</v>
      </c>
      <c r="K158" s="11">
        <v>50</v>
      </c>
      <c r="L158" s="11">
        <v>50</v>
      </c>
      <c r="M158" s="11">
        <v>100</v>
      </c>
      <c r="N158" s="11">
        <v>0.628</v>
      </c>
      <c r="O158" s="11">
        <v>0.63729999999999998</v>
      </c>
      <c r="P158" s="11">
        <v>0.63680000000000003</v>
      </c>
      <c r="Q158" s="11">
        <f t="shared" si="5"/>
        <v>4.9999999999994493E-4</v>
      </c>
      <c r="R158" s="11">
        <f t="shared" si="6"/>
        <v>7.6315789473675808E-4</v>
      </c>
      <c r="S158" s="11">
        <f t="shared" si="7"/>
        <v>0.7631578947367581</v>
      </c>
      <c r="T158" s="11">
        <v>80</v>
      </c>
      <c r="U158" s="11">
        <v>2.6</v>
      </c>
      <c r="V158" s="11" t="s">
        <v>115</v>
      </c>
      <c r="W158" s="11">
        <v>1</v>
      </c>
      <c r="X158" s="7"/>
      <c r="Y158" s="7"/>
    </row>
    <row r="159" spans="1:25" x14ac:dyDescent="0.25">
      <c r="A159" s="11">
        <v>20190814</v>
      </c>
      <c r="B159" s="11" t="s">
        <v>33</v>
      </c>
      <c r="C159" s="11">
        <v>62</v>
      </c>
      <c r="D159" s="11" t="s">
        <v>127</v>
      </c>
      <c r="E159" s="11" t="s">
        <v>113</v>
      </c>
      <c r="F159" s="11" t="s">
        <v>94</v>
      </c>
      <c r="G159" s="11">
        <v>1486</v>
      </c>
      <c r="H159" s="12">
        <v>43813</v>
      </c>
      <c r="I159" s="11">
        <v>1486</v>
      </c>
      <c r="J159" s="11">
        <v>490</v>
      </c>
      <c r="K159" s="11">
        <v>50</v>
      </c>
      <c r="L159" s="11">
        <v>50</v>
      </c>
      <c r="M159" s="11">
        <v>100</v>
      </c>
      <c r="N159" s="11">
        <v>0.46060000000000001</v>
      </c>
      <c r="O159" s="11">
        <v>0.47510000000000002</v>
      </c>
      <c r="P159" s="11">
        <v>0.47289999999999999</v>
      </c>
      <c r="Q159" s="11">
        <f t="shared" si="5"/>
        <v>2.2000000000000353E-3</v>
      </c>
      <c r="R159" s="11">
        <f t="shared" si="6"/>
        <v>3.7172413793104043E-3</v>
      </c>
      <c r="S159" s="11">
        <f t="shared" si="7"/>
        <v>3.7172413793104044</v>
      </c>
      <c r="T159" s="11">
        <v>80</v>
      </c>
      <c r="U159" s="11">
        <v>2.6</v>
      </c>
      <c r="V159" s="11" t="s">
        <v>115</v>
      </c>
      <c r="W159" s="11">
        <v>1</v>
      </c>
      <c r="X159" s="7"/>
      <c r="Y159" s="7"/>
    </row>
    <row r="160" spans="1:25" x14ac:dyDescent="0.25">
      <c r="A160" s="11">
        <v>20190814</v>
      </c>
      <c r="B160" s="11" t="s">
        <v>33</v>
      </c>
      <c r="C160" s="11">
        <v>40</v>
      </c>
      <c r="D160" s="11" t="s">
        <v>141</v>
      </c>
      <c r="E160" s="11" t="s">
        <v>113</v>
      </c>
      <c r="F160" s="11" t="s">
        <v>149</v>
      </c>
      <c r="G160" s="11">
        <v>1465</v>
      </c>
      <c r="H160" s="12">
        <v>43813</v>
      </c>
      <c r="I160" s="11">
        <v>1465</v>
      </c>
      <c r="J160" s="11">
        <v>550</v>
      </c>
      <c r="K160" s="11">
        <v>50</v>
      </c>
      <c r="L160" s="11">
        <v>50</v>
      </c>
      <c r="M160" s="11">
        <v>100</v>
      </c>
      <c r="N160" s="11">
        <v>0.43330000000000002</v>
      </c>
      <c r="O160" s="11">
        <v>0.45040000000000002</v>
      </c>
      <c r="P160" s="11">
        <v>0.4481</v>
      </c>
      <c r="Q160" s="11">
        <f t="shared" si="5"/>
        <v>2.3000000000000242E-3</v>
      </c>
      <c r="R160" s="11">
        <f t="shared" si="6"/>
        <v>3.6142857142857521E-3</v>
      </c>
      <c r="S160" s="11">
        <f t="shared" si="7"/>
        <v>3.6142857142857521</v>
      </c>
      <c r="T160" s="11">
        <v>80</v>
      </c>
      <c r="U160" s="11">
        <v>2.6</v>
      </c>
      <c r="V160" s="11" t="s">
        <v>115</v>
      </c>
      <c r="W160" s="11">
        <v>1</v>
      </c>
      <c r="X160" s="7"/>
      <c r="Y160" s="7"/>
    </row>
    <row r="161" spans="1:25" x14ac:dyDescent="0.25">
      <c r="A161" s="11">
        <v>20190814</v>
      </c>
      <c r="B161" s="11" t="s">
        <v>33</v>
      </c>
      <c r="C161" s="11">
        <v>10</v>
      </c>
      <c r="D161" s="11" t="s">
        <v>141</v>
      </c>
      <c r="E161" s="11" t="s">
        <v>113</v>
      </c>
      <c r="F161" s="11" t="s">
        <v>150</v>
      </c>
      <c r="G161" s="11">
        <v>1501</v>
      </c>
      <c r="H161" s="12">
        <v>43813</v>
      </c>
      <c r="I161" s="11">
        <v>1501</v>
      </c>
      <c r="J161" s="11">
        <v>600</v>
      </c>
      <c r="K161" s="11">
        <v>50</v>
      </c>
      <c r="L161" s="11">
        <v>50</v>
      </c>
      <c r="M161" s="11">
        <v>100</v>
      </c>
      <c r="N161" s="11">
        <v>0.36549999999999999</v>
      </c>
      <c r="O161" s="11">
        <v>0.375</v>
      </c>
      <c r="P161" s="11">
        <v>0.37409999999999999</v>
      </c>
      <c r="Q161" s="11">
        <f t="shared" si="5"/>
        <v>9.000000000000119E-4</v>
      </c>
      <c r="R161" s="11">
        <f t="shared" si="6"/>
        <v>1.3500000000000179E-3</v>
      </c>
      <c r="S161" s="11">
        <f t="shared" si="7"/>
        <v>1.3500000000000179</v>
      </c>
      <c r="T161" s="11">
        <v>80</v>
      </c>
      <c r="U161" s="11">
        <v>2.6</v>
      </c>
      <c r="V161" s="11" t="s">
        <v>115</v>
      </c>
      <c r="W161" s="11">
        <v>1</v>
      </c>
      <c r="X161" s="7"/>
      <c r="Y161" s="7"/>
    </row>
    <row r="162" spans="1:25" x14ac:dyDescent="0.25">
      <c r="A162" s="11">
        <v>20190814</v>
      </c>
      <c r="B162" s="11" t="s">
        <v>33</v>
      </c>
      <c r="C162" s="11">
        <v>2</v>
      </c>
      <c r="D162" s="11" t="s">
        <v>145</v>
      </c>
      <c r="E162" s="11" t="s">
        <v>113</v>
      </c>
      <c r="F162" s="11" t="s">
        <v>70</v>
      </c>
      <c r="G162" s="11">
        <v>1581</v>
      </c>
      <c r="H162" s="12">
        <v>43813</v>
      </c>
      <c r="I162" s="11">
        <v>1581</v>
      </c>
      <c r="J162" s="11">
        <v>650</v>
      </c>
      <c r="K162" s="11">
        <v>50</v>
      </c>
      <c r="L162" s="11">
        <v>50</v>
      </c>
      <c r="M162" s="11">
        <v>100</v>
      </c>
      <c r="N162" s="11">
        <v>0.40949999999999998</v>
      </c>
      <c r="O162" s="11">
        <v>0.42859999999999998</v>
      </c>
      <c r="P162" s="11">
        <v>0.42659999999999998</v>
      </c>
      <c r="Q162" s="11">
        <f t="shared" si="5"/>
        <v>2.0000000000000018E-3</v>
      </c>
      <c r="R162" s="11">
        <f t="shared" si="6"/>
        <v>2.8888888888888914E-3</v>
      </c>
      <c r="S162" s="11">
        <f t="shared" si="7"/>
        <v>2.8888888888888915</v>
      </c>
      <c r="T162" s="11">
        <v>80</v>
      </c>
      <c r="U162" s="11">
        <v>2.6</v>
      </c>
      <c r="V162" s="11" t="s">
        <v>115</v>
      </c>
      <c r="W162" s="11">
        <v>1</v>
      </c>
      <c r="X162" s="7"/>
      <c r="Y162" s="7"/>
    </row>
    <row r="163" spans="1:25" x14ac:dyDescent="0.25">
      <c r="A163" s="11">
        <v>20190814</v>
      </c>
      <c r="B163" s="11" t="s">
        <v>33</v>
      </c>
      <c r="C163" s="11">
        <v>65</v>
      </c>
      <c r="D163" s="11" t="s">
        <v>30</v>
      </c>
      <c r="E163" s="11" t="s">
        <v>113</v>
      </c>
      <c r="F163" s="11" t="s">
        <v>63</v>
      </c>
      <c r="G163" s="11">
        <v>1522</v>
      </c>
      <c r="H163" s="12">
        <v>43813</v>
      </c>
      <c r="I163" s="11">
        <v>1522</v>
      </c>
      <c r="J163" s="11">
        <v>1100</v>
      </c>
      <c r="K163" s="11">
        <v>50</v>
      </c>
      <c r="L163" s="11">
        <v>50</v>
      </c>
      <c r="M163" s="11">
        <v>100</v>
      </c>
      <c r="N163" s="11">
        <v>0.39850000000000002</v>
      </c>
      <c r="O163" s="11">
        <v>0.48530000000000001</v>
      </c>
      <c r="P163" s="11">
        <v>0.47449999999999998</v>
      </c>
      <c r="Q163" s="11">
        <f t="shared" si="5"/>
        <v>1.0800000000000032E-2</v>
      </c>
      <c r="R163" s="11">
        <f>Q163*(J163/(J163-(K163+L163+M163)))</f>
        <v>1.320000000000004E-2</v>
      </c>
      <c r="S163" s="11">
        <f>R163*1000</f>
        <v>13.20000000000004</v>
      </c>
      <c r="T163" s="11">
        <v>80</v>
      </c>
      <c r="U163" s="11">
        <v>2.6</v>
      </c>
      <c r="V163" s="11" t="s">
        <v>115</v>
      </c>
      <c r="W163" s="11">
        <v>1</v>
      </c>
      <c r="X163" s="7"/>
      <c r="Y163" s="7"/>
    </row>
    <row r="164" spans="1:25" x14ac:dyDescent="0.25">
      <c r="A164" s="11">
        <v>20190731</v>
      </c>
      <c r="B164" s="11" t="s">
        <v>27</v>
      </c>
      <c r="C164" s="11">
        <v>2</v>
      </c>
      <c r="D164" s="11" t="s">
        <v>25</v>
      </c>
      <c r="E164" s="11" t="s">
        <v>103</v>
      </c>
      <c r="F164" s="11" t="s">
        <v>151</v>
      </c>
      <c r="G164" s="11">
        <v>327</v>
      </c>
      <c r="H164" s="12">
        <v>43813</v>
      </c>
      <c r="I164" s="11">
        <v>327</v>
      </c>
      <c r="J164" s="11">
        <v>640</v>
      </c>
      <c r="K164" s="11">
        <v>50</v>
      </c>
      <c r="L164" s="11">
        <v>50</v>
      </c>
      <c r="M164" s="11">
        <v>100</v>
      </c>
      <c r="N164" s="11">
        <v>0.39179999999999998</v>
      </c>
      <c r="O164" s="11">
        <v>0.41760000000000003</v>
      </c>
      <c r="P164" s="11">
        <v>0.41360000000000002</v>
      </c>
      <c r="Q164" s="11">
        <f t="shared" si="5"/>
        <v>4.0000000000000036E-3</v>
      </c>
      <c r="R164" s="11">
        <f t="shared" si="6"/>
        <v>5.8181818181818239E-3</v>
      </c>
      <c r="S164" s="11">
        <f t="shared" si="7"/>
        <v>5.8181818181818237</v>
      </c>
      <c r="T164" s="11">
        <v>80</v>
      </c>
      <c r="U164" s="11">
        <v>2.6</v>
      </c>
      <c r="V164" s="11" t="s">
        <v>115</v>
      </c>
      <c r="W164" s="11">
        <v>1</v>
      </c>
      <c r="X164" s="7"/>
      <c r="Y164" s="7"/>
    </row>
    <row r="165" spans="1:25" x14ac:dyDescent="0.25">
      <c r="A165" s="13">
        <v>20190814</v>
      </c>
      <c r="B165" s="13" t="s">
        <v>33</v>
      </c>
      <c r="C165" s="13">
        <v>21</v>
      </c>
      <c r="D165" s="13" t="s">
        <v>34</v>
      </c>
      <c r="E165" s="13" t="s">
        <v>31</v>
      </c>
      <c r="F165" s="13" t="s">
        <v>147</v>
      </c>
      <c r="G165" s="13">
        <v>1509</v>
      </c>
      <c r="H165" s="14">
        <v>43813</v>
      </c>
      <c r="I165" s="13">
        <v>1509</v>
      </c>
      <c r="J165" s="13">
        <v>655</v>
      </c>
      <c r="K165" s="13">
        <v>50</v>
      </c>
      <c r="L165" s="13">
        <v>50</v>
      </c>
      <c r="M165" s="13">
        <v>100</v>
      </c>
      <c r="N165" s="13">
        <v>0.437</v>
      </c>
      <c r="O165" s="13">
        <v>0.46960000000000002</v>
      </c>
      <c r="P165" s="13">
        <v>0.46329999999999999</v>
      </c>
      <c r="Q165" s="13">
        <f>(O165-N165)-(P165-N165)</f>
        <v>6.3000000000000278E-3</v>
      </c>
      <c r="R165" s="13">
        <f>Q165*(J165/(J165-(K165+L165+M165)))</f>
        <v>9.0692307692308086E-3</v>
      </c>
      <c r="S165" s="13">
        <f t="shared" si="7"/>
        <v>9.0692307692308081</v>
      </c>
      <c r="T165" s="13">
        <v>80</v>
      </c>
      <c r="U165" s="13">
        <v>2.6</v>
      </c>
      <c r="V165" s="13" t="s">
        <v>115</v>
      </c>
      <c r="W165" s="13">
        <v>1</v>
      </c>
      <c r="X165" s="7"/>
      <c r="Y165" s="7"/>
    </row>
    <row r="166" spans="1:25" x14ac:dyDescent="0.25">
      <c r="A166" s="3">
        <v>20190814</v>
      </c>
      <c r="B166" s="3" t="s">
        <v>33</v>
      </c>
      <c r="C166" s="3">
        <v>67</v>
      </c>
      <c r="D166" s="3" t="s">
        <v>36</v>
      </c>
      <c r="E166" s="6" t="s">
        <v>31</v>
      </c>
      <c r="F166" s="6" t="s">
        <v>149</v>
      </c>
      <c r="G166" s="4">
        <v>1636</v>
      </c>
      <c r="H166" s="8">
        <v>43836</v>
      </c>
      <c r="I166" s="4">
        <v>1636</v>
      </c>
      <c r="J166" s="3">
        <v>445</v>
      </c>
      <c r="K166" s="3">
        <v>50</v>
      </c>
      <c r="L166" s="3">
        <v>50</v>
      </c>
      <c r="M166" s="3">
        <v>100</v>
      </c>
      <c r="N166" s="3">
        <v>0.65890000000000004</v>
      </c>
      <c r="O166" s="3">
        <v>0.68300000000000005</v>
      </c>
      <c r="P166" s="3">
        <v>0.68149999999999999</v>
      </c>
      <c r="Q166" s="3">
        <f>(O166-N166)-(P166-N166)</f>
        <v>1.5000000000000568E-3</v>
      </c>
      <c r="R166" s="3">
        <f t="shared" ref="R166:R176" si="9">Q166*(J166/(J166-(K166+L166+M166)))</f>
        <v>2.7244897959184705E-3</v>
      </c>
      <c r="S166" s="3">
        <f t="shared" si="7"/>
        <v>2.7244897959184704</v>
      </c>
      <c r="T166" s="4">
        <v>110</v>
      </c>
      <c r="U166" s="4">
        <f>(T166+50)/50</f>
        <v>3.2</v>
      </c>
      <c r="V166" s="4" t="s">
        <v>115</v>
      </c>
      <c r="W166" s="4">
        <v>1</v>
      </c>
      <c r="X166" s="7"/>
      <c r="Y166" s="7"/>
    </row>
    <row r="167" spans="1:25" x14ac:dyDescent="0.25">
      <c r="A167" s="3">
        <v>20190814</v>
      </c>
      <c r="B167" s="3" t="s">
        <v>33</v>
      </c>
      <c r="C167" s="3">
        <v>28</v>
      </c>
      <c r="D167" s="3" t="s">
        <v>30</v>
      </c>
      <c r="E167" s="6" t="s">
        <v>31</v>
      </c>
      <c r="F167" s="6" t="s">
        <v>133</v>
      </c>
      <c r="G167" s="4">
        <v>1476</v>
      </c>
      <c r="H167" s="8">
        <v>43836</v>
      </c>
      <c r="I167" s="4">
        <v>1476</v>
      </c>
      <c r="J167" s="3">
        <v>710</v>
      </c>
      <c r="K167" s="3">
        <v>50</v>
      </c>
      <c r="L167" s="3">
        <v>50</v>
      </c>
      <c r="M167" s="3">
        <v>100</v>
      </c>
      <c r="N167" s="3">
        <v>0.81799999999999995</v>
      </c>
      <c r="O167" s="3">
        <v>0.84540000000000004</v>
      </c>
      <c r="P167" s="3">
        <v>0.84319999999999995</v>
      </c>
      <c r="Q167" s="3">
        <f t="shared" ref="Q166:Q176" si="10">(O167-N167)-(P167-N167)</f>
        <v>2.2000000000000908E-3</v>
      </c>
      <c r="R167" s="3">
        <f t="shared" si="9"/>
        <v>3.0627450980393418E-3</v>
      </c>
      <c r="S167" s="3">
        <f t="shared" ref="S167:S176" si="11">R167*1000</f>
        <v>3.0627450980393416</v>
      </c>
      <c r="T167" s="4">
        <v>90</v>
      </c>
      <c r="U167" s="4">
        <f t="shared" ref="U167:U176" si="12">(T167+50)/50</f>
        <v>2.8</v>
      </c>
      <c r="V167" s="4" t="s">
        <v>115</v>
      </c>
      <c r="W167" s="4">
        <v>1</v>
      </c>
      <c r="X167" s="7"/>
      <c r="Y167" s="7"/>
    </row>
    <row r="168" spans="1:25" x14ac:dyDescent="0.25">
      <c r="A168" s="3">
        <v>20190814</v>
      </c>
      <c r="B168" s="3" t="s">
        <v>33</v>
      </c>
      <c r="C168" s="3">
        <v>15</v>
      </c>
      <c r="D168" s="3" t="s">
        <v>132</v>
      </c>
      <c r="E168" s="6" t="s">
        <v>44</v>
      </c>
      <c r="F168" s="6" t="s">
        <v>51</v>
      </c>
      <c r="G168" s="4">
        <v>1587</v>
      </c>
      <c r="H168" s="8">
        <v>43836</v>
      </c>
      <c r="I168" s="4">
        <v>1587</v>
      </c>
      <c r="J168" s="3">
        <v>570</v>
      </c>
      <c r="K168" s="3">
        <v>50</v>
      </c>
      <c r="L168" s="3">
        <v>50</v>
      </c>
      <c r="M168" s="3">
        <v>100</v>
      </c>
      <c r="N168" s="3">
        <v>0.42580000000000001</v>
      </c>
      <c r="O168" s="3">
        <v>0.45619999999999999</v>
      </c>
      <c r="P168" s="3">
        <v>0.45290000000000002</v>
      </c>
      <c r="Q168" s="3">
        <f t="shared" si="10"/>
        <v>3.2999999999999696E-3</v>
      </c>
      <c r="R168" s="3">
        <f t="shared" si="9"/>
        <v>5.0837837837837373E-3</v>
      </c>
      <c r="S168" s="3">
        <f t="shared" si="11"/>
        <v>5.083783783783737</v>
      </c>
      <c r="T168" s="4">
        <v>90</v>
      </c>
      <c r="U168" s="4">
        <f t="shared" si="12"/>
        <v>2.8</v>
      </c>
      <c r="V168" s="4" t="s">
        <v>115</v>
      </c>
      <c r="W168" s="4">
        <v>1</v>
      </c>
      <c r="X168" s="7"/>
      <c r="Y168" s="7"/>
    </row>
    <row r="169" spans="1:25" x14ac:dyDescent="0.25">
      <c r="A169" s="3">
        <v>20190814</v>
      </c>
      <c r="B169" s="3" t="s">
        <v>33</v>
      </c>
      <c r="C169" s="3">
        <v>55</v>
      </c>
      <c r="D169" s="3" t="s">
        <v>132</v>
      </c>
      <c r="E169" s="6" t="s">
        <v>44</v>
      </c>
      <c r="F169" s="6" t="s">
        <v>125</v>
      </c>
      <c r="G169" s="4">
        <v>1564</v>
      </c>
      <c r="H169" s="8">
        <v>43836</v>
      </c>
      <c r="I169" s="4">
        <v>1564</v>
      </c>
      <c r="J169" s="3">
        <v>610</v>
      </c>
      <c r="K169" s="3">
        <v>50</v>
      </c>
      <c r="L169" s="3">
        <v>50</v>
      </c>
      <c r="M169" s="3">
        <v>100</v>
      </c>
      <c r="N169" s="3">
        <v>0.1585</v>
      </c>
      <c r="O169" s="3">
        <v>0.18099999999999999</v>
      </c>
      <c r="P169" s="3">
        <v>0.17829999999999999</v>
      </c>
      <c r="Q169" s="3">
        <f t="shared" si="10"/>
        <v>2.7000000000000079E-3</v>
      </c>
      <c r="R169" s="3">
        <f t="shared" si="9"/>
        <v>4.017073170731719E-3</v>
      </c>
      <c r="S169" s="3">
        <f t="shared" si="11"/>
        <v>4.0170731707317193</v>
      </c>
      <c r="T169" s="4">
        <v>90</v>
      </c>
      <c r="U169" s="4">
        <f t="shared" si="12"/>
        <v>2.8</v>
      </c>
      <c r="V169" s="4" t="s">
        <v>115</v>
      </c>
      <c r="W169" s="4">
        <v>1</v>
      </c>
      <c r="X169" s="7"/>
      <c r="Y169" s="7"/>
    </row>
    <row r="170" spans="1:25" x14ac:dyDescent="0.25">
      <c r="A170" s="3">
        <v>20190731</v>
      </c>
      <c r="B170" s="3" t="s">
        <v>27</v>
      </c>
      <c r="C170" s="3">
        <v>33</v>
      </c>
      <c r="D170" s="3" t="s">
        <v>121</v>
      </c>
      <c r="E170" s="6" t="s">
        <v>52</v>
      </c>
      <c r="F170" s="6" t="s">
        <v>93</v>
      </c>
      <c r="G170" s="4">
        <v>449</v>
      </c>
      <c r="H170" s="8">
        <v>43836</v>
      </c>
      <c r="I170" s="4">
        <v>449</v>
      </c>
      <c r="J170" s="3">
        <v>550</v>
      </c>
      <c r="K170" s="3">
        <v>50</v>
      </c>
      <c r="L170" s="3">
        <v>50</v>
      </c>
      <c r="M170" s="3">
        <v>100</v>
      </c>
      <c r="N170" s="3">
        <v>0.57799999999999996</v>
      </c>
      <c r="O170" s="3">
        <v>0.61150000000000004</v>
      </c>
      <c r="P170" s="3">
        <v>0.60470000000000002</v>
      </c>
      <c r="Q170" s="3">
        <f t="shared" si="10"/>
        <v>6.8000000000000282E-3</v>
      </c>
      <c r="R170" s="3">
        <f t="shared" si="9"/>
        <v>1.068571428571433E-2</v>
      </c>
      <c r="S170" s="3">
        <f t="shared" si="11"/>
        <v>10.685714285714329</v>
      </c>
      <c r="T170" s="4">
        <v>90</v>
      </c>
      <c r="U170" s="4">
        <f t="shared" si="12"/>
        <v>2.8</v>
      </c>
      <c r="V170" s="4" t="s">
        <v>115</v>
      </c>
      <c r="W170" s="4">
        <v>1</v>
      </c>
      <c r="X170" s="7"/>
      <c r="Y170" s="7"/>
    </row>
    <row r="171" spans="1:25" x14ac:dyDescent="0.25">
      <c r="A171" s="3">
        <v>20190731</v>
      </c>
      <c r="B171" s="3" t="s">
        <v>27</v>
      </c>
      <c r="C171" s="3">
        <v>8</v>
      </c>
      <c r="D171" s="3" t="s">
        <v>25</v>
      </c>
      <c r="E171" s="6" t="s">
        <v>52</v>
      </c>
      <c r="F171" s="6" t="s">
        <v>150</v>
      </c>
      <c r="G171" s="4">
        <v>351</v>
      </c>
      <c r="H171" s="8">
        <v>43836</v>
      </c>
      <c r="I171" s="4">
        <v>351</v>
      </c>
      <c r="J171" s="3">
        <v>510</v>
      </c>
      <c r="K171" s="3">
        <v>50</v>
      </c>
      <c r="L171" s="3">
        <v>50</v>
      </c>
      <c r="M171" s="3">
        <v>100</v>
      </c>
      <c r="N171" s="3">
        <v>0.81710000000000005</v>
      </c>
      <c r="O171" s="3">
        <v>0.83350000000000002</v>
      </c>
      <c r="P171" s="3">
        <v>0.83169999999999999</v>
      </c>
      <c r="Q171" s="3">
        <f t="shared" si="10"/>
        <v>1.8000000000000238E-3</v>
      </c>
      <c r="R171" s="3">
        <f t="shared" si="9"/>
        <v>2.9612903225806845E-3</v>
      </c>
      <c r="S171" s="3">
        <f t="shared" si="11"/>
        <v>2.9612903225806844</v>
      </c>
      <c r="T171" s="4">
        <v>90</v>
      </c>
      <c r="U171" s="4">
        <f t="shared" si="12"/>
        <v>2.8</v>
      </c>
      <c r="V171" s="4" t="s">
        <v>115</v>
      </c>
      <c r="W171" s="4">
        <v>1</v>
      </c>
      <c r="X171" s="7"/>
      <c r="Y171" s="7"/>
    </row>
    <row r="172" spans="1:25" x14ac:dyDescent="0.25">
      <c r="A172" s="3">
        <v>20190731</v>
      </c>
      <c r="B172" s="3" t="s">
        <v>27</v>
      </c>
      <c r="C172" s="3">
        <v>11</v>
      </c>
      <c r="D172" s="3" t="s">
        <v>22</v>
      </c>
      <c r="E172" s="6" t="s">
        <v>64</v>
      </c>
      <c r="F172" s="6" t="s">
        <v>80</v>
      </c>
      <c r="G172" s="4">
        <v>338</v>
      </c>
      <c r="H172" s="8">
        <v>43836</v>
      </c>
      <c r="I172" s="4">
        <v>338</v>
      </c>
      <c r="J172" s="3">
        <v>440</v>
      </c>
      <c r="K172" s="3">
        <v>50</v>
      </c>
      <c r="L172" s="3">
        <v>50</v>
      </c>
      <c r="M172" s="3">
        <v>100</v>
      </c>
      <c r="N172" s="3">
        <v>0.1489</v>
      </c>
      <c r="O172" s="3">
        <v>0.16350000000000001</v>
      </c>
      <c r="P172" s="3">
        <v>0.1618</v>
      </c>
      <c r="Q172" s="3">
        <f t="shared" si="10"/>
        <v>1.7000000000000071E-3</v>
      </c>
      <c r="R172" s="3">
        <f t="shared" si="9"/>
        <v>3.1166666666666795E-3</v>
      </c>
      <c r="S172" s="3">
        <f t="shared" si="11"/>
        <v>3.1166666666666796</v>
      </c>
      <c r="T172" s="4">
        <v>90</v>
      </c>
      <c r="U172" s="4">
        <f t="shared" si="12"/>
        <v>2.8</v>
      </c>
      <c r="V172" s="4" t="s">
        <v>115</v>
      </c>
      <c r="W172" s="4">
        <v>1</v>
      </c>
      <c r="X172" s="7"/>
      <c r="Y172" s="7"/>
    </row>
    <row r="173" spans="1:25" x14ac:dyDescent="0.25">
      <c r="A173" s="3">
        <v>20190814</v>
      </c>
      <c r="B173" s="3" t="s">
        <v>33</v>
      </c>
      <c r="C173" s="3">
        <v>27</v>
      </c>
      <c r="D173" s="3" t="s">
        <v>36</v>
      </c>
      <c r="E173" s="6" t="s">
        <v>71</v>
      </c>
      <c r="F173" s="6" t="s">
        <v>137</v>
      </c>
      <c r="G173" s="4">
        <v>1606</v>
      </c>
      <c r="H173" s="8">
        <v>43836</v>
      </c>
      <c r="I173" s="4">
        <v>1606</v>
      </c>
      <c r="J173" s="3">
        <v>560</v>
      </c>
      <c r="K173" s="3">
        <v>50</v>
      </c>
      <c r="L173" s="3">
        <v>50</v>
      </c>
      <c r="M173" s="3">
        <v>100</v>
      </c>
      <c r="N173" s="3">
        <v>0.29930000000000001</v>
      </c>
      <c r="O173" s="3">
        <v>0.32890000000000003</v>
      </c>
      <c r="P173" s="3">
        <v>0.32500000000000001</v>
      </c>
      <c r="Q173" s="3">
        <f t="shared" si="10"/>
        <v>3.9000000000000146E-3</v>
      </c>
      <c r="R173" s="3">
        <f t="shared" si="9"/>
        <v>6.0666666666666898E-3</v>
      </c>
      <c r="S173" s="3">
        <f t="shared" si="11"/>
        <v>6.0666666666666895</v>
      </c>
      <c r="T173" s="4">
        <v>90</v>
      </c>
      <c r="U173" s="4">
        <f t="shared" si="12"/>
        <v>2.8</v>
      </c>
      <c r="V173" s="4" t="s">
        <v>115</v>
      </c>
      <c r="W173" s="4">
        <v>1</v>
      </c>
      <c r="X173" s="7"/>
      <c r="Y173" s="7"/>
    </row>
    <row r="174" spans="1:25" x14ac:dyDescent="0.25">
      <c r="A174" s="3">
        <v>20190814</v>
      </c>
      <c r="B174" s="3" t="s">
        <v>33</v>
      </c>
      <c r="C174" s="3">
        <v>13</v>
      </c>
      <c r="D174" s="3" t="s">
        <v>43</v>
      </c>
      <c r="E174" s="6" t="s">
        <v>96</v>
      </c>
      <c r="F174" s="6" t="s">
        <v>128</v>
      </c>
      <c r="G174" s="4">
        <v>1551</v>
      </c>
      <c r="H174" s="8">
        <v>43836</v>
      </c>
      <c r="I174" s="4">
        <v>1551</v>
      </c>
      <c r="J174" s="3">
        <v>320</v>
      </c>
      <c r="K174" s="3">
        <v>50</v>
      </c>
      <c r="L174" s="3">
        <v>50</v>
      </c>
      <c r="M174" s="3">
        <v>100</v>
      </c>
      <c r="N174" s="3">
        <v>0.64370000000000005</v>
      </c>
      <c r="O174" s="3">
        <v>0.6583</v>
      </c>
      <c r="P174" s="3">
        <v>0.65610000000000002</v>
      </c>
      <c r="Q174" s="3">
        <f t="shared" si="10"/>
        <v>2.1999999999999797E-3</v>
      </c>
      <c r="R174" s="3">
        <f t="shared" si="9"/>
        <v>5.8666666666666121E-3</v>
      </c>
      <c r="S174" s="3">
        <f t="shared" si="11"/>
        <v>5.8666666666666121</v>
      </c>
      <c r="T174" s="4">
        <v>90</v>
      </c>
      <c r="U174" s="4">
        <f t="shared" si="12"/>
        <v>2.8</v>
      </c>
      <c r="V174" s="4" t="s">
        <v>115</v>
      </c>
      <c r="W174" s="4">
        <v>1</v>
      </c>
      <c r="X174" s="7"/>
      <c r="Y174" s="7"/>
    </row>
    <row r="175" spans="1:25" x14ac:dyDescent="0.25">
      <c r="A175" s="3">
        <v>20190731</v>
      </c>
      <c r="B175" s="3" t="s">
        <v>27</v>
      </c>
      <c r="C175" s="3">
        <v>10</v>
      </c>
      <c r="D175" s="3" t="s">
        <v>22</v>
      </c>
      <c r="E175" s="6" t="s">
        <v>100</v>
      </c>
      <c r="F175" s="6" t="s">
        <v>135</v>
      </c>
      <c r="G175" s="4">
        <v>358</v>
      </c>
      <c r="H175" s="8">
        <v>43836</v>
      </c>
      <c r="I175" s="4">
        <v>358</v>
      </c>
      <c r="J175" s="3">
        <v>625</v>
      </c>
      <c r="K175" s="3">
        <v>50</v>
      </c>
      <c r="L175" s="3">
        <v>50</v>
      </c>
      <c r="M175" s="3">
        <v>100</v>
      </c>
      <c r="N175" s="3">
        <v>0.2258</v>
      </c>
      <c r="O175" s="3">
        <v>0.247</v>
      </c>
      <c r="P175" s="3">
        <v>0.24529999999999999</v>
      </c>
      <c r="Q175" s="3">
        <f>(O175-N175)-(P175-N175)</f>
        <v>1.7000000000000071E-3</v>
      </c>
      <c r="R175" s="3">
        <f>Q175*(J175/(J175-(K175+L175+M175)))</f>
        <v>2.5000000000000105E-3</v>
      </c>
      <c r="S175" s="3">
        <f>R175*1000</f>
        <v>2.5000000000000107</v>
      </c>
      <c r="T175" s="4">
        <v>90</v>
      </c>
      <c r="U175" s="4">
        <f t="shared" si="12"/>
        <v>2.8</v>
      </c>
      <c r="V175" s="4" t="s">
        <v>115</v>
      </c>
      <c r="W175" s="4">
        <v>1</v>
      </c>
      <c r="X175" s="7"/>
      <c r="Y175" s="7"/>
    </row>
    <row r="176" spans="1:25" x14ac:dyDescent="0.25">
      <c r="A176" s="3">
        <v>20190814</v>
      </c>
      <c r="B176" s="3" t="s">
        <v>33</v>
      </c>
      <c r="C176" s="3">
        <v>19</v>
      </c>
      <c r="D176" s="3" t="s">
        <v>142</v>
      </c>
      <c r="E176" s="6" t="s">
        <v>107</v>
      </c>
      <c r="F176" s="6" t="s">
        <v>95</v>
      </c>
      <c r="G176" s="4">
        <v>1437</v>
      </c>
      <c r="H176" s="8">
        <v>43836</v>
      </c>
      <c r="I176" s="4">
        <v>1437</v>
      </c>
      <c r="J176" s="3">
        <v>560</v>
      </c>
      <c r="K176" s="3">
        <v>50</v>
      </c>
      <c r="L176" s="3">
        <v>50</v>
      </c>
      <c r="M176" s="3">
        <v>100</v>
      </c>
      <c r="N176" s="3">
        <v>0.57420000000000004</v>
      </c>
      <c r="O176" s="3">
        <v>0.61619999999999997</v>
      </c>
      <c r="P176" s="3">
        <v>0.61299999999999999</v>
      </c>
      <c r="Q176" s="3">
        <f t="shared" si="10"/>
        <v>3.1999999999999806E-3</v>
      </c>
      <c r="R176" s="3">
        <f t="shared" si="9"/>
        <v>4.9777777777777477E-3</v>
      </c>
      <c r="S176" s="3">
        <f t="shared" si="11"/>
        <v>4.9777777777777477</v>
      </c>
      <c r="T176" s="4">
        <v>90</v>
      </c>
      <c r="U176" s="4">
        <f t="shared" si="12"/>
        <v>2.8</v>
      </c>
      <c r="V176" s="4" t="s">
        <v>115</v>
      </c>
      <c r="W176" s="4">
        <v>1</v>
      </c>
      <c r="X176" s="7"/>
      <c r="Y176" s="7"/>
    </row>
    <row r="177" spans="1:25" x14ac:dyDescent="0.25">
      <c r="A177" s="15"/>
      <c r="B177" s="15"/>
      <c r="C177" s="15"/>
      <c r="D177" s="15"/>
      <c r="E177" s="15"/>
      <c r="F177" s="15"/>
      <c r="G177" s="15"/>
      <c r="H177" s="16"/>
      <c r="I177" s="15"/>
      <c r="J177" s="17"/>
      <c r="K177" s="1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x14ac:dyDescent="0.25">
      <c r="A178" s="15"/>
      <c r="B178" s="15"/>
      <c r="C178" s="15"/>
      <c r="D178" s="15"/>
      <c r="E178" s="15"/>
      <c r="F178" s="15"/>
      <c r="G178" s="15"/>
      <c r="H178" s="16"/>
      <c r="I178" s="15"/>
      <c r="J178" s="17"/>
      <c r="K178" s="1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x14ac:dyDescent="0.25">
      <c r="A179" s="15"/>
      <c r="B179" s="15"/>
      <c r="C179" s="15"/>
      <c r="D179" s="15"/>
      <c r="E179" s="15"/>
      <c r="F179" s="15"/>
      <c r="G179" s="15"/>
      <c r="H179" s="16"/>
      <c r="I179" s="15"/>
      <c r="J179" s="17"/>
      <c r="K179" s="1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x14ac:dyDescent="0.25">
      <c r="A180" s="15"/>
      <c r="B180" s="15"/>
      <c r="C180" s="15"/>
      <c r="D180" s="15"/>
      <c r="E180" s="15"/>
      <c r="F180" s="15"/>
      <c r="G180" s="15"/>
      <c r="H180" s="16"/>
      <c r="I180" s="15"/>
      <c r="J180" s="17"/>
      <c r="K180" s="1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x14ac:dyDescent="0.25">
      <c r="A181" s="15"/>
      <c r="B181" s="15"/>
      <c r="C181" s="15"/>
      <c r="D181" s="15"/>
      <c r="E181" s="15"/>
      <c r="F181" s="15"/>
      <c r="G181" s="15"/>
      <c r="H181" s="16"/>
      <c r="I181" s="15"/>
      <c r="J181" s="17"/>
      <c r="K181" s="1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x14ac:dyDescent="0.25">
      <c r="A182" s="15"/>
      <c r="B182" s="15"/>
      <c r="C182" s="15"/>
      <c r="D182" s="15"/>
      <c r="E182" s="15"/>
      <c r="F182" s="15"/>
      <c r="G182" s="15"/>
      <c r="H182" s="16"/>
      <c r="I182" s="15"/>
      <c r="J182" s="17"/>
      <c r="K182" s="1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x14ac:dyDescent="0.25">
      <c r="A183" s="15"/>
      <c r="B183" s="15"/>
      <c r="C183" s="15"/>
      <c r="D183" s="15"/>
      <c r="E183" s="15"/>
      <c r="F183" s="15"/>
      <c r="G183" s="15"/>
      <c r="H183" s="16"/>
      <c r="I183" s="15"/>
      <c r="J183" s="17"/>
      <c r="K183" s="1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x14ac:dyDescent="0.25">
      <c r="A184" s="15"/>
      <c r="B184" s="15"/>
      <c r="C184" s="15"/>
      <c r="D184" s="15"/>
      <c r="E184" s="15"/>
      <c r="F184" s="15"/>
      <c r="G184" s="15"/>
      <c r="H184" s="16"/>
      <c r="I184" s="15"/>
      <c r="J184" s="17"/>
      <c r="K184" s="1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x14ac:dyDescent="0.25">
      <c r="A185" s="15"/>
      <c r="B185" s="15"/>
      <c r="C185" s="15"/>
      <c r="D185" s="15"/>
      <c r="E185" s="15"/>
      <c r="F185" s="15"/>
      <c r="G185" s="15"/>
      <c r="H185" s="16"/>
      <c r="I185" s="15"/>
      <c r="J185" s="17"/>
      <c r="K185" s="1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x14ac:dyDescent="0.25">
      <c r="A186" s="15"/>
      <c r="B186" s="15"/>
      <c r="C186" s="15"/>
      <c r="D186" s="15"/>
      <c r="E186" s="15"/>
      <c r="F186" s="15"/>
      <c r="G186" s="15"/>
      <c r="H186" s="16"/>
      <c r="I186" s="15"/>
      <c r="J186" s="17"/>
      <c r="K186" s="1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x14ac:dyDescent="0.25">
      <c r="A187" s="15"/>
      <c r="B187" s="15"/>
      <c r="C187" s="15"/>
      <c r="D187" s="15"/>
      <c r="E187" s="15"/>
      <c r="F187" s="15"/>
      <c r="G187" s="15"/>
      <c r="H187" s="16"/>
      <c r="I187" s="15"/>
      <c r="J187" s="17"/>
      <c r="K187" s="1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x14ac:dyDescent="0.25">
      <c r="A188" s="15"/>
      <c r="B188" s="15"/>
      <c r="C188" s="15"/>
      <c r="D188" s="15"/>
      <c r="E188" s="15"/>
      <c r="F188" s="15"/>
      <c r="G188" s="15"/>
      <c r="H188" s="16"/>
      <c r="I188" s="15"/>
      <c r="J188" s="17"/>
      <c r="K188" s="1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x14ac:dyDescent="0.25">
      <c r="A189" s="15"/>
      <c r="B189" s="15"/>
      <c r="C189" s="15"/>
      <c r="D189" s="15"/>
      <c r="E189" s="15"/>
      <c r="F189" s="15"/>
      <c r="G189" s="15"/>
      <c r="H189" s="16"/>
      <c r="I189" s="15"/>
      <c r="J189" s="17"/>
      <c r="K189" s="1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x14ac:dyDescent="0.25">
      <c r="A190" s="15"/>
      <c r="B190" s="15"/>
      <c r="C190" s="15"/>
      <c r="D190" s="15"/>
      <c r="E190" s="15"/>
      <c r="F190" s="15"/>
      <c r="G190" s="15"/>
      <c r="H190" s="16"/>
      <c r="I190" s="15"/>
      <c r="J190" s="17"/>
      <c r="K190" s="1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x14ac:dyDescent="0.25">
      <c r="A191" s="15"/>
      <c r="B191" s="15"/>
      <c r="C191" s="15"/>
      <c r="D191" s="15"/>
      <c r="E191" s="15"/>
      <c r="F191" s="15"/>
      <c r="G191" s="15"/>
      <c r="H191" s="16"/>
      <c r="I191" s="15"/>
      <c r="J191" s="17"/>
      <c r="K191" s="1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x14ac:dyDescent="0.25">
      <c r="A192" s="15"/>
      <c r="B192" s="15"/>
      <c r="C192" s="15"/>
      <c r="D192" s="15"/>
      <c r="E192" s="15"/>
      <c r="F192" s="15"/>
      <c r="G192" s="15"/>
      <c r="H192" s="16"/>
      <c r="I192" s="15"/>
      <c r="J192" s="17"/>
      <c r="K192" s="1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x14ac:dyDescent="0.25">
      <c r="A193" s="15"/>
      <c r="B193" s="15"/>
      <c r="C193" s="15"/>
      <c r="D193" s="15"/>
      <c r="E193" s="15"/>
      <c r="F193" s="15"/>
      <c r="G193" s="15"/>
      <c r="H193" s="16"/>
      <c r="I193" s="15"/>
      <c r="J193" s="17"/>
      <c r="K193" s="1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x14ac:dyDescent="0.25">
      <c r="A194" s="15"/>
      <c r="B194" s="15"/>
      <c r="C194" s="15"/>
      <c r="D194" s="15"/>
      <c r="E194" s="15"/>
      <c r="F194" s="15"/>
      <c r="G194" s="15"/>
      <c r="H194" s="16"/>
      <c r="I194" s="15"/>
      <c r="J194" s="17"/>
      <c r="K194" s="1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x14ac:dyDescent="0.25">
      <c r="A195" s="15"/>
      <c r="B195" s="15"/>
      <c r="C195" s="15"/>
      <c r="D195" s="15"/>
      <c r="E195" s="15"/>
      <c r="F195" s="15"/>
      <c r="G195" s="15"/>
      <c r="H195" s="16"/>
      <c r="I195" s="15"/>
      <c r="J195" s="17"/>
      <c r="K195" s="1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x14ac:dyDescent="0.25">
      <c r="A196" s="15"/>
      <c r="B196" s="15"/>
      <c r="C196" s="15"/>
      <c r="D196" s="15"/>
      <c r="E196" s="15"/>
      <c r="F196" s="15"/>
      <c r="G196" s="15"/>
      <c r="H196" s="16"/>
      <c r="I196" s="15"/>
      <c r="J196" s="17"/>
      <c r="K196" s="1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x14ac:dyDescent="0.25">
      <c r="A197" s="15"/>
      <c r="B197" s="15"/>
      <c r="C197" s="15"/>
      <c r="D197" s="15"/>
      <c r="E197" s="15"/>
      <c r="F197" s="15"/>
      <c r="G197" s="15"/>
      <c r="H197" s="16"/>
      <c r="I197" s="15"/>
      <c r="J197" s="17"/>
      <c r="K197" s="1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x14ac:dyDescent="0.25">
      <c r="A198" s="15"/>
      <c r="B198" s="15"/>
      <c r="C198" s="15"/>
      <c r="D198" s="15"/>
      <c r="E198" s="15"/>
      <c r="F198" s="15"/>
      <c r="G198" s="15"/>
      <c r="H198" s="16"/>
      <c r="I198" s="15"/>
      <c r="J198" s="17"/>
      <c r="K198" s="1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x14ac:dyDescent="0.25">
      <c r="A199" s="15"/>
      <c r="B199" s="15"/>
      <c r="C199" s="15"/>
      <c r="D199" s="15"/>
      <c r="E199" s="15"/>
      <c r="F199" s="15"/>
      <c r="G199" s="15"/>
      <c r="H199" s="16"/>
      <c r="I199" s="15"/>
      <c r="J199" s="17"/>
      <c r="K199" s="1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x14ac:dyDescent="0.25">
      <c r="A200" s="15"/>
      <c r="B200" s="15"/>
      <c r="C200" s="15"/>
      <c r="D200" s="15"/>
      <c r="E200" s="15"/>
      <c r="F200" s="15"/>
      <c r="G200" s="15"/>
      <c r="H200" s="16"/>
      <c r="I200" s="15"/>
      <c r="J200" s="17"/>
      <c r="K200" s="1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x14ac:dyDescent="0.25">
      <c r="A201" s="15"/>
      <c r="B201" s="15"/>
      <c r="C201" s="15"/>
      <c r="D201" s="15"/>
      <c r="E201" s="15"/>
      <c r="F201" s="15"/>
      <c r="G201" s="15"/>
      <c r="H201" s="16"/>
      <c r="I201" s="15"/>
      <c r="J201" s="17"/>
      <c r="K201" s="1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x14ac:dyDescent="0.25">
      <c r="A202" s="15"/>
      <c r="B202" s="15"/>
      <c r="C202" s="15"/>
      <c r="D202" s="15"/>
      <c r="E202" s="15"/>
      <c r="F202" s="15"/>
      <c r="G202" s="15"/>
      <c r="H202" s="16"/>
      <c r="I202" s="15"/>
      <c r="J202" s="17"/>
      <c r="K202" s="1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25">
      <c r="A203" s="15"/>
      <c r="B203" s="15"/>
      <c r="C203" s="15"/>
      <c r="D203" s="15"/>
      <c r="E203" s="15"/>
      <c r="F203" s="15"/>
      <c r="G203" s="15"/>
      <c r="H203" s="16"/>
      <c r="I203" s="15"/>
      <c r="J203" s="17"/>
      <c r="K203" s="1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25">
      <c r="A204" s="15"/>
      <c r="B204" s="15"/>
      <c r="C204" s="15"/>
      <c r="D204" s="15"/>
      <c r="E204" s="15"/>
      <c r="F204" s="15"/>
      <c r="G204" s="15"/>
      <c r="H204" s="16"/>
      <c r="I204" s="15"/>
      <c r="J204" s="17"/>
      <c r="K204" s="1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25">
      <c r="A205" s="15"/>
      <c r="B205" s="15"/>
      <c r="C205" s="15"/>
      <c r="D205" s="15"/>
      <c r="E205" s="15"/>
      <c r="F205" s="15"/>
      <c r="G205" s="15"/>
      <c r="H205" s="16"/>
      <c r="I205" s="15"/>
      <c r="J205" s="17"/>
      <c r="K205" s="1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25">
      <c r="A206" s="15"/>
      <c r="B206" s="15"/>
      <c r="C206" s="15"/>
      <c r="D206" s="15"/>
      <c r="E206" s="15"/>
      <c r="F206" s="15"/>
      <c r="G206" s="15"/>
      <c r="H206" s="16"/>
      <c r="I206" s="15"/>
      <c r="J206" s="17"/>
      <c r="K206" s="1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25">
      <c r="A207" s="15"/>
      <c r="B207" s="15"/>
      <c r="C207" s="15"/>
      <c r="D207" s="15"/>
      <c r="E207" s="15"/>
      <c r="F207" s="15"/>
      <c r="G207" s="15"/>
      <c r="H207" s="16"/>
      <c r="I207" s="15"/>
      <c r="J207" s="17"/>
      <c r="K207" s="1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25">
      <c r="A208" s="15"/>
      <c r="B208" s="15"/>
      <c r="C208" s="15"/>
      <c r="D208" s="15"/>
      <c r="E208" s="15"/>
      <c r="F208" s="15"/>
      <c r="G208" s="15"/>
      <c r="H208" s="16"/>
      <c r="I208" s="15"/>
      <c r="J208" s="17"/>
      <c r="K208" s="1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x14ac:dyDescent="0.25">
      <c r="A209" s="15"/>
      <c r="B209" s="15"/>
      <c r="C209" s="15"/>
      <c r="D209" s="15"/>
      <c r="E209" s="15"/>
      <c r="F209" s="15"/>
      <c r="G209" s="15"/>
      <c r="H209" s="16"/>
      <c r="I209" s="15"/>
      <c r="J209" s="17"/>
      <c r="K209" s="1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x14ac:dyDescent="0.25">
      <c r="A210" s="15"/>
      <c r="B210" s="15"/>
      <c r="C210" s="15"/>
      <c r="D210" s="15"/>
      <c r="E210" s="15"/>
      <c r="F210" s="15"/>
      <c r="G210" s="15"/>
      <c r="H210" s="16"/>
      <c r="I210" s="15"/>
      <c r="J210" s="17"/>
      <c r="K210" s="1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x14ac:dyDescent="0.25">
      <c r="A211" s="15"/>
      <c r="B211" s="15"/>
      <c r="C211" s="15"/>
      <c r="D211" s="15"/>
      <c r="E211" s="15"/>
      <c r="F211" s="15"/>
      <c r="G211" s="15"/>
      <c r="H211" s="16"/>
      <c r="I211" s="15"/>
      <c r="J211" s="17"/>
      <c r="K211" s="1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x14ac:dyDescent="0.25">
      <c r="A212" s="15"/>
      <c r="B212" s="15"/>
      <c r="C212" s="15"/>
      <c r="D212" s="15"/>
      <c r="E212" s="15"/>
      <c r="F212" s="15"/>
      <c r="G212" s="15"/>
      <c r="H212" s="16"/>
      <c r="I212" s="15"/>
      <c r="J212" s="17"/>
      <c r="K212" s="1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x14ac:dyDescent="0.25">
      <c r="A213" s="15"/>
      <c r="B213" s="15"/>
      <c r="C213" s="15"/>
      <c r="D213" s="15"/>
      <c r="E213" s="15"/>
      <c r="F213" s="15"/>
      <c r="G213" s="15"/>
      <c r="H213" s="16"/>
      <c r="I213" s="15"/>
      <c r="J213" s="17"/>
      <c r="K213" s="1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x14ac:dyDescent="0.25">
      <c r="A214" s="15"/>
      <c r="B214" s="15"/>
      <c r="C214" s="15"/>
      <c r="D214" s="15"/>
      <c r="E214" s="15"/>
      <c r="F214" s="15"/>
      <c r="G214" s="15"/>
      <c r="H214" s="16"/>
      <c r="I214" s="15"/>
      <c r="J214" s="17"/>
      <c r="K214" s="1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x14ac:dyDescent="0.25">
      <c r="A215" s="15"/>
      <c r="B215" s="15"/>
      <c r="C215" s="15"/>
      <c r="D215" s="15"/>
      <c r="E215" s="15"/>
      <c r="F215" s="15"/>
      <c r="G215" s="15"/>
      <c r="H215" s="16"/>
      <c r="I215" s="15"/>
      <c r="J215" s="17"/>
      <c r="K215" s="1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x14ac:dyDescent="0.25">
      <c r="A216" s="15"/>
      <c r="B216" s="15"/>
      <c r="C216" s="15"/>
      <c r="D216" s="15"/>
      <c r="E216" s="15"/>
      <c r="F216" s="15"/>
      <c r="G216" s="15"/>
      <c r="H216" s="16"/>
      <c r="I216" s="15"/>
      <c r="J216" s="17"/>
      <c r="K216" s="1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x14ac:dyDescent="0.25">
      <c r="A217" s="15"/>
      <c r="B217" s="15"/>
      <c r="C217" s="15"/>
      <c r="D217" s="15"/>
      <c r="E217" s="15"/>
      <c r="F217" s="15"/>
      <c r="G217" s="15"/>
      <c r="H217" s="16"/>
      <c r="I217" s="15"/>
      <c r="J217" s="17"/>
      <c r="K217" s="1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x14ac:dyDescent="0.25">
      <c r="A218" s="15"/>
      <c r="B218" s="15"/>
      <c r="C218" s="15"/>
      <c r="D218" s="15"/>
      <c r="E218" s="15"/>
      <c r="F218" s="15"/>
      <c r="G218" s="15"/>
      <c r="H218" s="16"/>
      <c r="I218" s="15"/>
      <c r="J218" s="17"/>
      <c r="K218" s="1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x14ac:dyDescent="0.25">
      <c r="A219" s="15"/>
      <c r="B219" s="15"/>
      <c r="C219" s="15"/>
      <c r="D219" s="15"/>
      <c r="E219" s="15"/>
      <c r="F219" s="15"/>
      <c r="G219" s="15"/>
      <c r="H219" s="16"/>
      <c r="I219" s="15"/>
      <c r="J219" s="17"/>
      <c r="K219" s="1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x14ac:dyDescent="0.25">
      <c r="A220" s="15"/>
      <c r="B220" s="15"/>
      <c r="C220" s="15"/>
      <c r="D220" s="15"/>
      <c r="E220" s="15"/>
      <c r="F220" s="15"/>
      <c r="G220" s="15"/>
      <c r="H220" s="16"/>
      <c r="I220" s="15"/>
      <c r="J220" s="17"/>
      <c r="K220" s="1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x14ac:dyDescent="0.25">
      <c r="A221" s="15"/>
      <c r="B221" s="15"/>
      <c r="C221" s="15"/>
      <c r="D221" s="15"/>
      <c r="E221" s="15"/>
      <c r="F221" s="15"/>
      <c r="G221" s="15"/>
      <c r="H221" s="16"/>
      <c r="I221" s="15"/>
      <c r="J221" s="17"/>
      <c r="K221" s="1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x14ac:dyDescent="0.25">
      <c r="A222" s="15"/>
      <c r="B222" s="15"/>
      <c r="C222" s="15"/>
      <c r="D222" s="15"/>
      <c r="E222" s="15"/>
      <c r="F222" s="15"/>
      <c r="G222" s="15"/>
      <c r="H222" s="16"/>
      <c r="I222" s="15"/>
      <c r="J222" s="17"/>
      <c r="K222" s="1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x14ac:dyDescent="0.25">
      <c r="A223" s="15"/>
      <c r="B223" s="15"/>
      <c r="C223" s="15"/>
      <c r="D223" s="15"/>
      <c r="E223" s="15"/>
      <c r="F223" s="15"/>
      <c r="G223" s="15"/>
      <c r="H223" s="16"/>
      <c r="I223" s="15"/>
      <c r="J223" s="17"/>
      <c r="K223" s="1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x14ac:dyDescent="0.25">
      <c r="A224" s="15"/>
      <c r="B224" s="15"/>
      <c r="C224" s="15"/>
      <c r="D224" s="15"/>
      <c r="E224" s="15"/>
      <c r="F224" s="15"/>
      <c r="G224" s="15"/>
      <c r="H224" s="16"/>
      <c r="I224" s="15"/>
      <c r="J224" s="17"/>
      <c r="K224" s="1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x14ac:dyDescent="0.25">
      <c r="A225" s="15"/>
      <c r="B225" s="15"/>
      <c r="C225" s="15"/>
      <c r="D225" s="15"/>
      <c r="E225" s="15"/>
      <c r="F225" s="15"/>
      <c r="G225" s="15"/>
      <c r="H225" s="16"/>
      <c r="I225" s="15"/>
      <c r="J225" s="17"/>
      <c r="K225" s="1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x14ac:dyDescent="0.25">
      <c r="A226" s="15"/>
      <c r="B226" s="15"/>
      <c r="C226" s="15"/>
      <c r="D226" s="15"/>
      <c r="E226" s="15"/>
      <c r="F226" s="15"/>
      <c r="G226" s="15"/>
      <c r="H226" s="16"/>
      <c r="I226" s="15"/>
      <c r="J226" s="17"/>
      <c r="K226" s="1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x14ac:dyDescent="0.25">
      <c r="A227" s="15"/>
      <c r="B227" s="15"/>
      <c r="C227" s="15"/>
      <c r="D227" s="15"/>
      <c r="E227" s="15"/>
      <c r="F227" s="15"/>
      <c r="G227" s="15"/>
      <c r="H227" s="16"/>
      <c r="I227" s="15"/>
      <c r="J227" s="17"/>
      <c r="K227" s="1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x14ac:dyDescent="0.25">
      <c r="A228" s="15"/>
      <c r="B228" s="15"/>
      <c r="C228" s="15"/>
      <c r="D228" s="15"/>
      <c r="E228" s="15"/>
      <c r="F228" s="15"/>
      <c r="G228" s="15"/>
      <c r="H228" s="16"/>
      <c r="I228" s="15"/>
      <c r="J228" s="17"/>
      <c r="K228" s="1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x14ac:dyDescent="0.25">
      <c r="A229" s="15"/>
      <c r="B229" s="15"/>
      <c r="C229" s="15"/>
      <c r="D229" s="15"/>
      <c r="E229" s="15"/>
      <c r="F229" s="15"/>
      <c r="G229" s="15"/>
      <c r="H229" s="16"/>
      <c r="I229" s="15"/>
      <c r="J229" s="17"/>
      <c r="K229" s="1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x14ac:dyDescent="0.25">
      <c r="A230" s="15"/>
      <c r="B230" s="15"/>
      <c r="C230" s="15"/>
      <c r="D230" s="15"/>
      <c r="E230" s="15"/>
      <c r="F230" s="15"/>
      <c r="G230" s="15"/>
      <c r="H230" s="16"/>
      <c r="I230" s="15"/>
      <c r="J230" s="17"/>
      <c r="K230" s="1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x14ac:dyDescent="0.25">
      <c r="A231" s="15"/>
      <c r="B231" s="15"/>
      <c r="C231" s="15"/>
      <c r="D231" s="15"/>
      <c r="E231" s="15"/>
      <c r="F231" s="15"/>
      <c r="G231" s="15"/>
      <c r="H231" s="16"/>
      <c r="I231" s="15"/>
      <c r="J231" s="17"/>
      <c r="K231" s="1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x14ac:dyDescent="0.25">
      <c r="A232" s="15"/>
      <c r="B232" s="15"/>
      <c r="C232" s="15"/>
      <c r="D232" s="15"/>
      <c r="E232" s="15"/>
      <c r="F232" s="15"/>
      <c r="G232" s="15"/>
      <c r="H232" s="16"/>
      <c r="I232" s="15"/>
      <c r="J232" s="17"/>
      <c r="K232" s="1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x14ac:dyDescent="0.25">
      <c r="A233" s="15"/>
      <c r="B233" s="15"/>
      <c r="C233" s="15"/>
      <c r="D233" s="15"/>
      <c r="E233" s="15"/>
      <c r="F233" s="15"/>
      <c r="G233" s="15"/>
      <c r="H233" s="16"/>
      <c r="I233" s="15"/>
      <c r="J233" s="17"/>
      <c r="K233" s="1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x14ac:dyDescent="0.25">
      <c r="A234" s="15"/>
      <c r="B234" s="15"/>
      <c r="C234" s="15"/>
      <c r="D234" s="15"/>
      <c r="E234" s="15"/>
      <c r="F234" s="15"/>
      <c r="G234" s="15"/>
      <c r="H234" s="16"/>
      <c r="I234" s="15"/>
      <c r="J234" s="17"/>
      <c r="K234" s="1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x14ac:dyDescent="0.25">
      <c r="A235" s="15"/>
      <c r="B235" s="15"/>
      <c r="C235" s="15"/>
      <c r="D235" s="15"/>
      <c r="E235" s="15"/>
      <c r="F235" s="15"/>
      <c r="G235" s="15"/>
      <c r="H235" s="16"/>
      <c r="I235" s="15"/>
      <c r="J235" s="17"/>
      <c r="K235" s="1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x14ac:dyDescent="0.25">
      <c r="A236" s="15"/>
      <c r="B236" s="15"/>
      <c r="C236" s="15"/>
      <c r="D236" s="15"/>
      <c r="E236" s="15"/>
      <c r="F236" s="15"/>
      <c r="G236" s="15"/>
      <c r="H236" s="16"/>
      <c r="I236" s="15"/>
      <c r="J236" s="17"/>
      <c r="K236" s="1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5">
      <c r="A237" s="15"/>
      <c r="B237" s="15"/>
      <c r="C237" s="15"/>
      <c r="D237" s="15"/>
      <c r="E237" s="15"/>
      <c r="F237" s="15"/>
      <c r="G237" s="15"/>
      <c r="H237" s="16"/>
      <c r="I237" s="15"/>
      <c r="J237" s="17"/>
      <c r="K237" s="1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x14ac:dyDescent="0.25">
      <c r="A238" s="15"/>
      <c r="B238" s="15"/>
      <c r="C238" s="15"/>
      <c r="D238" s="15"/>
      <c r="E238" s="15"/>
      <c r="F238" s="15"/>
      <c r="G238" s="15"/>
      <c r="H238" s="16"/>
      <c r="I238" s="15"/>
      <c r="J238" s="17"/>
      <c r="K238" s="1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x14ac:dyDescent="0.25">
      <c r="A239" s="15"/>
      <c r="B239" s="15"/>
      <c r="C239" s="15"/>
      <c r="D239" s="15"/>
      <c r="E239" s="15"/>
      <c r="F239" s="15"/>
      <c r="G239" s="15"/>
      <c r="H239" s="16"/>
      <c r="I239" s="15"/>
      <c r="J239" s="17"/>
      <c r="K239" s="1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x14ac:dyDescent="0.25">
      <c r="A240" s="15"/>
      <c r="B240" s="15"/>
      <c r="C240" s="15"/>
      <c r="D240" s="15"/>
      <c r="E240" s="15"/>
      <c r="F240" s="15"/>
      <c r="G240" s="15"/>
      <c r="H240" s="16"/>
      <c r="I240" s="15"/>
      <c r="J240" s="17"/>
      <c r="K240" s="1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x14ac:dyDescent="0.25">
      <c r="A241" s="15"/>
      <c r="B241" s="15"/>
      <c r="C241" s="15"/>
      <c r="D241" s="15"/>
      <c r="E241" s="15"/>
      <c r="F241" s="15"/>
      <c r="G241" s="15"/>
      <c r="H241" s="16"/>
      <c r="I241" s="15"/>
      <c r="J241" s="17"/>
      <c r="K241" s="1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1:25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1:25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1:25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1:25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spans="1:25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spans="1:25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spans="1:25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spans="1:25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spans="1:25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spans="1:25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spans="1:25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spans="1:25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 spans="1:25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spans="1:25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 spans="1:25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 spans="1:25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 spans="1:25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spans="1:25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spans="1:25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spans="1:25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spans="1:25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 spans="1:25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spans="1:25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 spans="1:25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spans="1:25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spans="1:25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spans="1:25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spans="1:25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 spans="1:25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 spans="1:25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 spans="1:25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 spans="1:25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spans="1:25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spans="1:25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spans="1:25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spans="1:25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spans="1:25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spans="1:25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spans="1:25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spans="1:25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spans="1:25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 spans="1:25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 spans="1:25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spans="1:25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 spans="1:25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spans="1:25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spans="1:25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spans="1:25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spans="1:25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 spans="1:25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spans="1:25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spans="1:25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spans="1:25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spans="1:25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spans="1:25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spans="1:25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spans="1:25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spans="1:25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spans="1:25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spans="1:25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spans="1:25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spans="1:25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 spans="1:25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 spans="1:25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 spans="1:25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 spans="1:25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 spans="1:25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 spans="1:25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 spans="1:25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 spans="1:25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 spans="1:25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 spans="1:25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 spans="1:25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 spans="1:25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 spans="1:25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 spans="1:25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 spans="1:25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 spans="1:25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 spans="1:25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 spans="1:25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 spans="1:25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 spans="1:25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 spans="1:25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 spans="1:25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 spans="1:25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 spans="1:25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 spans="1:25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 spans="1:25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 spans="1:25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 spans="1:25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 spans="1:25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 spans="1:25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 spans="1:25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 spans="1:25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 spans="1:25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 spans="1:25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 spans="1:25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 spans="1:25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 spans="1:25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 spans="1:25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 spans="1:25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 spans="1:25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 spans="1:25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 spans="1:25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 spans="1:25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 spans="1:25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 spans="1:25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 spans="1:25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 spans="1:25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 spans="1:25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 spans="1:25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 spans="1:25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 spans="1:25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 spans="1:25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 spans="1:25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 spans="1:25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 spans="1:25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 spans="1:25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 spans="1:25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 spans="1:25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 spans="1:25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 spans="1:25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 spans="1:25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 spans="1:25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 spans="1:25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 spans="1:25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 spans="1:25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 spans="1:25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 spans="1:25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 spans="1:25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 spans="1:25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 spans="1:25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 spans="1:25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 spans="1:25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 spans="1:25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 spans="1:25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 spans="1:25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 spans="1:25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 spans="1:25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 spans="1:25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 spans="1:25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 spans="1:25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 spans="1:25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  <row r="1163" spans="1:25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</row>
    <row r="1164" spans="1:25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</row>
    <row r="1165" spans="1:25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</row>
    <row r="1166" spans="1:25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</row>
    <row r="1167" spans="1:25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</row>
    <row r="1168" spans="1:25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</row>
    <row r="1169" spans="1:25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</row>
    <row r="1170" spans="1:25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</row>
    <row r="1171" spans="1:25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</row>
    <row r="1172" spans="1:25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</row>
    <row r="1173" spans="1:25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</row>
    <row r="1174" spans="1:25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</row>
    <row r="1175" spans="1:25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</row>
    <row r="1176" spans="1:25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</row>
    <row r="1177" spans="1:25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</row>
    <row r="1178" spans="1:25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</row>
    <row r="1179" spans="1:25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</row>
    <row r="1180" spans="1:25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</row>
    <row r="1181" spans="1:25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</row>
    <row r="1182" spans="1:25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</row>
    <row r="1183" spans="1:25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</row>
    <row r="1184" spans="1:25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</row>
    <row r="1185" spans="1:25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</row>
    <row r="1186" spans="1:25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</row>
    <row r="1187" spans="1:25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</row>
    <row r="1188" spans="1:25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</row>
    <row r="1189" spans="1:25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</row>
    <row r="1190" spans="1:25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</row>
    <row r="1191" spans="1:25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</row>
    <row r="1192" spans="1:25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</row>
    <row r="1193" spans="1:25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</row>
    <row r="1194" spans="1:25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</row>
    <row r="1195" spans="1:25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</row>
    <row r="1196" spans="1:25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</row>
    <row r="1197" spans="1:25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</row>
    <row r="1198" spans="1:25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</row>
    <row r="1199" spans="1:25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</row>
    <row r="1200" spans="1:25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</row>
    <row r="1201" spans="1:25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</row>
    <row r="1202" spans="1:25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</row>
    <row r="1203" spans="1:25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</row>
    <row r="1204" spans="1:25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</row>
    <row r="1205" spans="1:25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</row>
    <row r="1206" spans="1:25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</row>
    <row r="1207" spans="1:25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</row>
    <row r="1208" spans="1:25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</row>
    <row r="1209" spans="1:25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</row>
    <row r="1210" spans="1:25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</row>
    <row r="1211" spans="1:25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</row>
    <row r="1212" spans="1:25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</row>
    <row r="1213" spans="1:25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</row>
    <row r="1214" spans="1:25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</row>
    <row r="1215" spans="1:25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</row>
    <row r="1216" spans="1:25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</row>
    <row r="1217" spans="1:25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</row>
    <row r="1218" spans="1:25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</row>
    <row r="1219" spans="1:25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</row>
    <row r="1220" spans="1:25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</row>
    <row r="1221" spans="1:25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</row>
    <row r="1222" spans="1:25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</row>
    <row r="1223" spans="1:25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</row>
    <row r="1224" spans="1:25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</row>
    <row r="1225" spans="1:25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</row>
    <row r="1226" spans="1:25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</row>
    <row r="1227" spans="1:25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</row>
    <row r="1228" spans="1:25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</row>
    <row r="1229" spans="1:25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</row>
    <row r="1230" spans="1:25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</row>
    <row r="1231" spans="1:25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</row>
    <row r="1232" spans="1:25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</row>
    <row r="1233" spans="1:25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</row>
    <row r="1234" spans="1:25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</row>
    <row r="1235" spans="1:25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</row>
    <row r="1236" spans="1:25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</row>
    <row r="1237" spans="1:25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</row>
    <row r="1238" spans="1:25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</row>
    <row r="1239" spans="1:25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</row>
    <row r="1240" spans="1:25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</row>
    <row r="1241" spans="1:25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</row>
    <row r="1242" spans="1:25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</row>
    <row r="1243" spans="1:25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</row>
    <row r="1244" spans="1:25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</row>
    <row r="1245" spans="1:25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</row>
    <row r="1246" spans="1:25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</row>
    <row r="1247" spans="1:25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</row>
    <row r="1248" spans="1:25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</row>
    <row r="1249" spans="1:25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</row>
    <row r="1250" spans="1:25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</row>
    <row r="1251" spans="1:25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</row>
    <row r="1252" spans="1:25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</row>
    <row r="1253" spans="1:25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</row>
    <row r="1254" spans="1:25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</row>
    <row r="1255" spans="1:25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</row>
    <row r="1256" spans="1:25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</row>
    <row r="1257" spans="1:25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</row>
    <row r="1258" spans="1:25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</row>
    <row r="1259" spans="1:25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</row>
    <row r="1260" spans="1:25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</row>
    <row r="1261" spans="1:25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</row>
    <row r="1262" spans="1:25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</row>
    <row r="1263" spans="1:25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</row>
    <row r="1264" spans="1:25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</row>
    <row r="1265" spans="1:25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</row>
    <row r="1266" spans="1:25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</row>
    <row r="1267" spans="1:25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</row>
    <row r="1268" spans="1:25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</row>
    <row r="1269" spans="1:25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</row>
    <row r="1270" spans="1:25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</row>
    <row r="1271" spans="1:25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</row>
    <row r="1272" spans="1:25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</row>
    <row r="1273" spans="1:25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</row>
    <row r="1274" spans="1:25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</row>
    <row r="1275" spans="1:25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</row>
    <row r="1276" spans="1:25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</row>
    <row r="1277" spans="1:25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</row>
    <row r="1278" spans="1:25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</row>
    <row r="1279" spans="1:25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</row>
    <row r="1280" spans="1:25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</row>
    <row r="1281" spans="1:25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</row>
    <row r="1282" spans="1:25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</row>
    <row r="1283" spans="1:25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</row>
    <row r="1284" spans="1:25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</row>
    <row r="1285" spans="1:25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</row>
    <row r="1286" spans="1:25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</row>
    <row r="1287" spans="1:25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</row>
    <row r="1288" spans="1:25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</row>
    <row r="1289" spans="1:25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</row>
    <row r="1290" spans="1:25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</row>
    <row r="1291" spans="1:25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</row>
    <row r="1292" spans="1:25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</row>
    <row r="1293" spans="1:25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</row>
    <row r="1294" spans="1:25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</row>
    <row r="1295" spans="1:25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</row>
    <row r="1296" spans="1:25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</row>
    <row r="1297" spans="1:25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</row>
    <row r="1298" spans="1:25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</row>
    <row r="1299" spans="1:25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</row>
    <row r="1300" spans="1:25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</row>
    <row r="1301" spans="1:25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</row>
    <row r="1302" spans="1:25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</row>
    <row r="1303" spans="1:25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</row>
    <row r="1304" spans="1:25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</row>
    <row r="1305" spans="1:25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</row>
    <row r="1306" spans="1:25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</row>
    <row r="1307" spans="1:25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</row>
    <row r="1308" spans="1:25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</row>
    <row r="1309" spans="1:25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</row>
    <row r="1310" spans="1:25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</row>
    <row r="1311" spans="1:25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</row>
    <row r="1312" spans="1:25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</row>
    <row r="1313" spans="1:25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</row>
    <row r="1314" spans="1:25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</row>
    <row r="1315" spans="1:25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</row>
    <row r="1316" spans="1:25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</row>
    <row r="1317" spans="1:25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</row>
    <row r="1318" spans="1:25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</row>
    <row r="1319" spans="1:25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</row>
    <row r="1320" spans="1:25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</row>
    <row r="1321" spans="1:25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</row>
    <row r="1322" spans="1:25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</row>
    <row r="1323" spans="1:25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</row>
    <row r="1324" spans="1:25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</row>
    <row r="1325" spans="1:25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</row>
    <row r="1326" spans="1:25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</row>
    <row r="1327" spans="1:25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</row>
    <row r="1328" spans="1:25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</row>
    <row r="1329" spans="1:25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</row>
    <row r="1330" spans="1:25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</row>
    <row r="1331" spans="1:25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</row>
    <row r="1332" spans="1:25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</row>
    <row r="1333" spans="1:25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</row>
    <row r="1334" spans="1:25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</row>
    <row r="1335" spans="1:25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</row>
    <row r="1336" spans="1:25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</row>
    <row r="1337" spans="1:25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</row>
    <row r="1338" spans="1:25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</row>
    <row r="1339" spans="1:25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</row>
    <row r="1340" spans="1:25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</row>
    <row r="1341" spans="1:25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</row>
    <row r="1342" spans="1:25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</row>
    <row r="1343" spans="1:25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</row>
    <row r="1344" spans="1:25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</row>
    <row r="1345" spans="1:25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</row>
    <row r="1346" spans="1:25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</row>
    <row r="1347" spans="1:25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</row>
    <row r="1348" spans="1:25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</row>
    <row r="1349" spans="1:25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</row>
    <row r="1350" spans="1:25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</row>
    <row r="1351" spans="1:25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</row>
    <row r="1352" spans="1:25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</row>
    <row r="1353" spans="1:25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</row>
    <row r="1354" spans="1:25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</row>
    <row r="1355" spans="1:25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</row>
    <row r="1356" spans="1:25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</row>
    <row r="1357" spans="1:25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</row>
    <row r="1358" spans="1:25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</row>
    <row r="1359" spans="1:25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</row>
    <row r="1360" spans="1:25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</row>
    <row r="1361" spans="1:25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</row>
    <row r="1362" spans="1:25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</row>
    <row r="1363" spans="1:25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</row>
    <row r="1364" spans="1:25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</row>
    <row r="1365" spans="1:25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</row>
    <row r="1366" spans="1:25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</row>
    <row r="1367" spans="1:25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</row>
    <row r="1368" spans="1:25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</row>
    <row r="1369" spans="1:25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</row>
    <row r="1370" spans="1:25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</row>
    <row r="1371" spans="1:25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</row>
    <row r="1372" spans="1:25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</row>
    <row r="1373" spans="1:25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</row>
    <row r="1374" spans="1:25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</row>
    <row r="1375" spans="1:25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</row>
    <row r="1376" spans="1:25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</row>
    <row r="1377" spans="1:25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</row>
    <row r="1378" spans="1:25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</row>
    <row r="1379" spans="1:25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</row>
    <row r="1380" spans="1:25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</row>
    <row r="1381" spans="1:25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</row>
    <row r="1382" spans="1:25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</row>
    <row r="1383" spans="1:25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</row>
    <row r="1384" spans="1:25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</row>
    <row r="1385" spans="1:25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</row>
    <row r="1386" spans="1:25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</row>
    <row r="1387" spans="1:25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</row>
    <row r="1388" spans="1:25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</row>
    <row r="1389" spans="1:25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</row>
    <row r="1390" spans="1:25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</row>
    <row r="1391" spans="1:25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</row>
    <row r="1392" spans="1:25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</row>
    <row r="1393" spans="1:25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</row>
    <row r="1394" spans="1:25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</row>
    <row r="1395" spans="1:25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</row>
    <row r="1396" spans="1:25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</row>
    <row r="1397" spans="1:25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</row>
    <row r="1398" spans="1:25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</row>
    <row r="1399" spans="1:25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</row>
    <row r="1400" spans="1:25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</row>
    <row r="1401" spans="1:25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</row>
    <row r="1402" spans="1:25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</row>
    <row r="1403" spans="1:25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</row>
    <row r="1404" spans="1:25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</row>
    <row r="1405" spans="1:25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</row>
    <row r="1406" spans="1:25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</row>
    <row r="1407" spans="1:25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</row>
    <row r="1408" spans="1:25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</row>
    <row r="1409" spans="1:25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</row>
    <row r="1410" spans="1:25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</row>
    <row r="1411" spans="1:25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</row>
    <row r="1412" spans="1:25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</row>
    <row r="1413" spans="1:25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</row>
    <row r="1414" spans="1:25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</row>
    <row r="1415" spans="1:25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</row>
    <row r="1416" spans="1:25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</row>
    <row r="1417" spans="1:25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</row>
    <row r="1418" spans="1:25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</row>
    <row r="1419" spans="1:25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</row>
    <row r="1420" spans="1:25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</row>
    <row r="1421" spans="1:25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</row>
    <row r="1422" spans="1:25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</row>
    <row r="1423" spans="1:25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</row>
    <row r="1424" spans="1:25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</row>
    <row r="1425" spans="1:25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</row>
    <row r="1426" spans="1:25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</row>
    <row r="1427" spans="1:25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</row>
    <row r="1428" spans="1:25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</row>
    <row r="1429" spans="1:25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</row>
    <row r="1430" spans="1:25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</row>
    <row r="1431" spans="1:25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</row>
    <row r="1432" spans="1:25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</row>
    <row r="1433" spans="1:25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</row>
    <row r="1434" spans="1:25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</row>
    <row r="1435" spans="1:25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</row>
    <row r="1436" spans="1:25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</row>
    <row r="1437" spans="1:25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</row>
    <row r="1438" spans="1:25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</row>
    <row r="1439" spans="1:25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</row>
    <row r="1440" spans="1:25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</row>
    <row r="1441" spans="1:25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</row>
    <row r="1442" spans="1:25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</row>
    <row r="1443" spans="1:25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</row>
    <row r="1444" spans="1:25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</row>
    <row r="1445" spans="1:25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</row>
    <row r="1446" spans="1:25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</row>
    <row r="1447" spans="1:25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</row>
    <row r="1448" spans="1:25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</row>
    <row r="1449" spans="1:25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</row>
    <row r="1450" spans="1:25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</row>
    <row r="1451" spans="1:25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</row>
    <row r="1452" spans="1:25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</row>
    <row r="1453" spans="1:25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</row>
    <row r="1454" spans="1:25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</row>
    <row r="1455" spans="1:25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</row>
    <row r="1456" spans="1:25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</row>
    <row r="1457" spans="1:25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</row>
    <row r="1458" spans="1:25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</row>
    <row r="1459" spans="1:25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</row>
    <row r="1460" spans="1:25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</row>
    <row r="1461" spans="1:25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</row>
    <row r="1462" spans="1:25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</row>
    <row r="1463" spans="1:25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</row>
    <row r="1464" spans="1:25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</row>
    <row r="1465" spans="1:25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</row>
    <row r="1466" spans="1:25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</row>
    <row r="1467" spans="1:25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</row>
    <row r="1468" spans="1:25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</row>
    <row r="1469" spans="1:25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</row>
    <row r="1470" spans="1:25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</row>
    <row r="1471" spans="1:25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</row>
    <row r="1472" spans="1:25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</row>
    <row r="1473" spans="1:25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</row>
    <row r="1474" spans="1:25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</row>
    <row r="1475" spans="1:25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</row>
    <row r="1476" spans="1:25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</row>
    <row r="1477" spans="1:25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</row>
    <row r="1478" spans="1:25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</row>
    <row r="1479" spans="1:25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</row>
    <row r="1480" spans="1:25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</row>
    <row r="1481" spans="1:25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</row>
    <row r="1482" spans="1:25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</row>
    <row r="1483" spans="1:25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</row>
    <row r="1484" spans="1:25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</row>
    <row r="1485" spans="1:25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</row>
    <row r="1486" spans="1:25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</row>
    <row r="1487" spans="1:25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</row>
    <row r="1488" spans="1:25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</row>
    <row r="1489" spans="1:25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</row>
    <row r="1490" spans="1:25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</row>
    <row r="1491" spans="1:25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</row>
    <row r="1492" spans="1:25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</row>
    <row r="1493" spans="1:25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</row>
    <row r="1494" spans="1:25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</row>
    <row r="1495" spans="1:25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</row>
    <row r="1496" spans="1:25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</row>
    <row r="1497" spans="1:25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</row>
    <row r="1498" spans="1:25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</row>
    <row r="1499" spans="1:25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</row>
    <row r="1500" spans="1:25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</row>
    <row r="1501" spans="1:25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</row>
    <row r="1502" spans="1:25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</row>
    <row r="1503" spans="1:25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</row>
    <row r="1504" spans="1:25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</row>
    <row r="1505" spans="1:25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</row>
    <row r="1506" spans="1:25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</row>
    <row r="1507" spans="1:25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</row>
    <row r="1508" spans="1:25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</row>
    <row r="1509" spans="1:25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</row>
    <row r="1510" spans="1:25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</row>
    <row r="1511" spans="1:25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</row>
    <row r="1512" spans="1:25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</row>
    <row r="1513" spans="1:25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</row>
    <row r="1514" spans="1:25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</row>
    <row r="1515" spans="1:25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</row>
    <row r="1516" spans="1:25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</row>
    <row r="1517" spans="1:25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</row>
    <row r="1518" spans="1:25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</row>
    <row r="1519" spans="1:25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</row>
    <row r="1520" spans="1:25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</row>
    <row r="1521" spans="1:25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</row>
    <row r="1522" spans="1:25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</row>
    <row r="1523" spans="1:25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</row>
    <row r="1524" spans="1:25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</row>
    <row r="1525" spans="1:25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</row>
    <row r="1526" spans="1:25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</row>
    <row r="1527" spans="1:25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</row>
    <row r="1528" spans="1:25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</row>
    <row r="1529" spans="1:25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</row>
    <row r="1530" spans="1:25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</row>
    <row r="1531" spans="1:25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</row>
    <row r="1532" spans="1:25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</row>
    <row r="1533" spans="1:25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</row>
    <row r="1534" spans="1:25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</row>
    <row r="1535" spans="1:25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</row>
    <row r="1536" spans="1:25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</row>
    <row r="1537" spans="1:25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</row>
    <row r="1538" spans="1:25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</row>
    <row r="1539" spans="1:25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</row>
    <row r="1540" spans="1:25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</row>
    <row r="1541" spans="1:25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</row>
    <row r="1542" spans="1:25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</row>
    <row r="1543" spans="1:25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</row>
    <row r="1544" spans="1:25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</row>
    <row r="1545" spans="1:25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</row>
    <row r="1546" spans="1:25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</row>
    <row r="1547" spans="1:25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</row>
    <row r="1548" spans="1:25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</row>
    <row r="1549" spans="1:25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</row>
    <row r="1550" spans="1:25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</row>
    <row r="1551" spans="1:25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</row>
    <row r="1552" spans="1:25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</row>
    <row r="1553" spans="1:25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</row>
    <row r="1554" spans="1:25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</row>
    <row r="1555" spans="1:25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</row>
    <row r="1556" spans="1:25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</row>
    <row r="1557" spans="1:25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</row>
    <row r="1558" spans="1:25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</row>
    <row r="1559" spans="1:25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</row>
    <row r="1560" spans="1:25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</row>
    <row r="1561" spans="1:25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</row>
    <row r="1562" spans="1:25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</row>
    <row r="1563" spans="1:25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</row>
    <row r="1564" spans="1:25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</row>
    <row r="1565" spans="1:25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</row>
    <row r="1566" spans="1:25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</row>
    <row r="1567" spans="1:25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</row>
    <row r="1568" spans="1:25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</row>
    <row r="1569" spans="1:25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</row>
    <row r="1570" spans="1:25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</row>
    <row r="1571" spans="1:25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</row>
    <row r="1572" spans="1:25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</row>
    <row r="1573" spans="1:25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</row>
    <row r="1574" spans="1:25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</row>
    <row r="1575" spans="1:25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</row>
    <row r="1576" spans="1:25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</row>
    <row r="1577" spans="1:25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</row>
    <row r="1578" spans="1:25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</row>
    <row r="1579" spans="1:25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</row>
    <row r="1580" spans="1:25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</row>
    <row r="1581" spans="1:25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</row>
    <row r="1582" spans="1:25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</row>
    <row r="1583" spans="1:25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</row>
    <row r="1584" spans="1:25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</row>
    <row r="1585" spans="1:25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</row>
    <row r="1586" spans="1:25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</row>
    <row r="1587" spans="1:25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</row>
    <row r="1588" spans="1:25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</row>
    <row r="1589" spans="1:25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</row>
    <row r="1590" spans="1:25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</row>
    <row r="1591" spans="1:25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</row>
    <row r="1592" spans="1:25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</row>
    <row r="1593" spans="1:25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</row>
    <row r="1594" spans="1:25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</row>
    <row r="1595" spans="1:25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</row>
    <row r="1596" spans="1:25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</row>
    <row r="1597" spans="1:25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</row>
    <row r="1598" spans="1:25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</row>
    <row r="1599" spans="1:25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</row>
    <row r="1600" spans="1:25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</row>
    <row r="1601" spans="1:25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</row>
    <row r="1602" spans="1:25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</row>
    <row r="1603" spans="1:25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</row>
    <row r="1604" spans="1:25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</row>
    <row r="1605" spans="1:25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</row>
    <row r="1606" spans="1:25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</row>
    <row r="1607" spans="1:25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</row>
    <row r="1608" spans="1:25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</row>
    <row r="1609" spans="1:25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</row>
    <row r="1610" spans="1:25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</row>
    <row r="1611" spans="1:25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</row>
    <row r="1612" spans="1:25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</row>
    <row r="1613" spans="1:25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</row>
    <row r="1614" spans="1:25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</row>
    <row r="1615" spans="1:25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</row>
    <row r="1616" spans="1:25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</row>
    <row r="1617" spans="1:25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</row>
    <row r="1618" spans="1:25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</row>
    <row r="1619" spans="1:25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</row>
    <row r="1620" spans="1:25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</row>
    <row r="1621" spans="1:25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</row>
    <row r="1622" spans="1:25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</row>
    <row r="1623" spans="1:25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</row>
    <row r="1624" spans="1:25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</row>
    <row r="1625" spans="1:25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</row>
    <row r="1626" spans="1:25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</row>
    <row r="1627" spans="1:25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</row>
    <row r="1628" spans="1:25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</row>
    <row r="1629" spans="1:25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</row>
    <row r="1630" spans="1:25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</row>
    <row r="1631" spans="1:25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</row>
    <row r="1632" spans="1:25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</row>
    <row r="1633" spans="1:25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</row>
    <row r="1634" spans="1:25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</row>
    <row r="1635" spans="1:25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</row>
    <row r="1636" spans="1:25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</row>
    <row r="1637" spans="1:25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</row>
    <row r="1638" spans="1:25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</row>
    <row r="1639" spans="1:25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</row>
    <row r="1640" spans="1:25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</row>
    <row r="1641" spans="1:25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</row>
    <row r="1642" spans="1:25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</row>
    <row r="1643" spans="1:25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</row>
    <row r="1644" spans="1:25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</row>
    <row r="1645" spans="1:25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</row>
    <row r="1646" spans="1:25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</row>
    <row r="1647" spans="1:25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</row>
    <row r="1648" spans="1:25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</row>
    <row r="1649" spans="1:25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</row>
    <row r="1650" spans="1:25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</row>
    <row r="1651" spans="1:25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</row>
    <row r="1652" spans="1:25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</row>
    <row r="1653" spans="1:25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</row>
    <row r="1654" spans="1:25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</row>
    <row r="1655" spans="1:25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</row>
    <row r="1656" spans="1:25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</row>
    <row r="1657" spans="1:25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</row>
    <row r="1658" spans="1:25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</row>
    <row r="1659" spans="1:25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</row>
    <row r="1660" spans="1:25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</row>
    <row r="1661" spans="1:25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</row>
    <row r="1662" spans="1:25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</row>
    <row r="1663" spans="1:25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</row>
    <row r="1664" spans="1:25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</row>
    <row r="1665" spans="1:25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</row>
    <row r="1666" spans="1:25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</row>
    <row r="1667" spans="1:25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</row>
    <row r="1668" spans="1:25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</row>
    <row r="1669" spans="1:25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</row>
    <row r="1670" spans="1:25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</row>
    <row r="1671" spans="1:25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</row>
    <row r="1672" spans="1:25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</row>
    <row r="1673" spans="1:25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</row>
    <row r="1674" spans="1:25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</row>
    <row r="1675" spans="1:25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</row>
    <row r="1676" spans="1:25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</row>
    <row r="1677" spans="1:25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</row>
    <row r="1678" spans="1:25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</row>
    <row r="1679" spans="1:25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</row>
    <row r="1680" spans="1:25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</row>
    <row r="1681" spans="1:25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</row>
    <row r="1682" spans="1:25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</row>
    <row r="1683" spans="1:25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</row>
    <row r="1684" spans="1:25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</row>
    <row r="1685" spans="1:25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</row>
    <row r="1686" spans="1:25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</row>
    <row r="1687" spans="1:25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</row>
    <row r="1688" spans="1:25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</row>
    <row r="1689" spans="1:25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</row>
    <row r="1690" spans="1:25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</row>
    <row r="1691" spans="1:25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</row>
    <row r="1692" spans="1:25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</row>
    <row r="1693" spans="1:25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</row>
    <row r="1694" spans="1:25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</row>
    <row r="1695" spans="1:25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</row>
    <row r="1696" spans="1:25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</row>
    <row r="1697" spans="1:25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</row>
    <row r="1698" spans="1:25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</row>
    <row r="1699" spans="1:25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</row>
    <row r="1700" spans="1:25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</row>
    <row r="1701" spans="1:25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</row>
    <row r="1702" spans="1:25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</row>
    <row r="1703" spans="1:25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</row>
    <row r="1704" spans="1:25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</row>
    <row r="1705" spans="1:25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</row>
    <row r="1706" spans="1:25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</row>
    <row r="1707" spans="1:25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</row>
    <row r="1708" spans="1:25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</row>
    <row r="1709" spans="1:25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</row>
    <row r="1710" spans="1:25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</row>
    <row r="1711" spans="1:25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</row>
    <row r="1712" spans="1:25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</row>
    <row r="1713" spans="1:25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</row>
    <row r="1714" spans="1:25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</row>
    <row r="1715" spans="1:25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</row>
    <row r="1716" spans="1:25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</row>
    <row r="1717" spans="1:25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</row>
    <row r="1718" spans="1:25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</row>
    <row r="1719" spans="1:25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</row>
    <row r="1720" spans="1:25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</row>
    <row r="1721" spans="1:25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</row>
    <row r="1722" spans="1:25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</row>
    <row r="1723" spans="1:25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</row>
    <row r="1724" spans="1:25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</row>
    <row r="1725" spans="1:25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</row>
    <row r="1726" spans="1:25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</row>
    <row r="1727" spans="1:25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</row>
    <row r="1728" spans="1:25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</row>
    <row r="1729" spans="1:25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</row>
    <row r="1730" spans="1:25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</row>
    <row r="1731" spans="1:25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</row>
    <row r="1732" spans="1:25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</row>
    <row r="1733" spans="1:25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</row>
    <row r="1734" spans="1:25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</row>
    <row r="1735" spans="1:25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</row>
    <row r="1736" spans="1:25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</row>
    <row r="1737" spans="1:25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</row>
    <row r="1738" spans="1:25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</row>
    <row r="1739" spans="1:25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</row>
    <row r="1740" spans="1:25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</row>
    <row r="1741" spans="1:25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</row>
    <row r="1742" spans="1:25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</row>
    <row r="1743" spans="1:25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</row>
    <row r="1744" spans="1:25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</row>
    <row r="1745" spans="1:25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</row>
    <row r="1746" spans="1:25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</row>
    <row r="1747" spans="1:25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</row>
    <row r="1748" spans="1:25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</row>
    <row r="1749" spans="1:25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</row>
    <row r="1750" spans="1:25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</row>
    <row r="1751" spans="1:25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</row>
    <row r="1752" spans="1:25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</row>
    <row r="1753" spans="1:25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</row>
    <row r="1754" spans="1:25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</row>
    <row r="1755" spans="1:25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</row>
    <row r="1756" spans="1:25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</row>
    <row r="1757" spans="1:25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</row>
    <row r="1758" spans="1:25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</row>
    <row r="1759" spans="1:25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</row>
    <row r="1760" spans="1:25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</row>
    <row r="1761" spans="1:25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</row>
    <row r="1762" spans="1:25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</row>
    <row r="1763" spans="1:25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</row>
    <row r="1764" spans="1:25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</row>
    <row r="1765" spans="1:25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</row>
    <row r="1766" spans="1:25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</row>
    <row r="1767" spans="1:25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</row>
    <row r="1768" spans="1:25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</row>
    <row r="1769" spans="1:25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</row>
    <row r="1770" spans="1:25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</row>
    <row r="1771" spans="1:25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</row>
    <row r="1772" spans="1:25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</row>
    <row r="1773" spans="1:25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</row>
    <row r="1774" spans="1:25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</row>
    <row r="1775" spans="1:25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</row>
    <row r="1776" spans="1:25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</row>
    <row r="1777" spans="1:25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</row>
    <row r="1778" spans="1:25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</row>
    <row r="1779" spans="1:25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</row>
    <row r="1780" spans="1:25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</row>
    <row r="1781" spans="1:25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</row>
    <row r="1782" spans="1:25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</row>
    <row r="1783" spans="1:25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</row>
    <row r="1784" spans="1:25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</row>
    <row r="1785" spans="1:25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</row>
    <row r="1786" spans="1:25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</row>
    <row r="1787" spans="1:25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</row>
    <row r="1788" spans="1:25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</row>
    <row r="1789" spans="1:25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</row>
    <row r="1790" spans="1:25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</row>
    <row r="1791" spans="1:25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</row>
    <row r="1792" spans="1:25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</row>
    <row r="1793" spans="1:25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</row>
    <row r="1794" spans="1:25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</row>
    <row r="1795" spans="1:25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</row>
    <row r="1796" spans="1:25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</row>
    <row r="1797" spans="1:25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</row>
    <row r="1798" spans="1:25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</row>
    <row r="1799" spans="1:25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</row>
    <row r="1800" spans="1:25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</row>
    <row r="1801" spans="1:25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</row>
    <row r="1802" spans="1:25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</row>
    <row r="1803" spans="1:25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</row>
    <row r="1804" spans="1:25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</row>
    <row r="1805" spans="1:25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</row>
    <row r="1806" spans="1:25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</row>
    <row r="1807" spans="1:25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</row>
    <row r="1808" spans="1:25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</row>
    <row r="1809" spans="1:25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</row>
    <row r="1810" spans="1:25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</row>
    <row r="1811" spans="1:25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</row>
    <row r="1812" spans="1:25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</row>
    <row r="1813" spans="1:25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</row>
    <row r="1814" spans="1:25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</row>
    <row r="1815" spans="1:25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</row>
    <row r="1816" spans="1:25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</row>
    <row r="1817" spans="1:25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</row>
    <row r="1818" spans="1:25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</row>
    <row r="1819" spans="1:25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</row>
    <row r="1820" spans="1:25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</row>
    <row r="1821" spans="1:25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</row>
    <row r="1822" spans="1:25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</row>
    <row r="1823" spans="1:25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</row>
    <row r="1824" spans="1:25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</row>
    <row r="1825" spans="1:25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</row>
    <row r="1826" spans="1:25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</row>
    <row r="1827" spans="1:25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</row>
    <row r="1828" spans="1:25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</row>
    <row r="1829" spans="1:25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</row>
    <row r="1830" spans="1:25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</row>
    <row r="1831" spans="1:25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</row>
    <row r="1832" spans="1:25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</row>
    <row r="1833" spans="1:25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</row>
    <row r="1834" spans="1:25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</row>
    <row r="1835" spans="1:25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</row>
    <row r="1836" spans="1:25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</row>
    <row r="1837" spans="1:25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</row>
    <row r="1838" spans="1:25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</row>
    <row r="1839" spans="1:25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</row>
    <row r="1840" spans="1:25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</row>
    <row r="1841" spans="1:25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</row>
    <row r="1842" spans="1:25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</row>
    <row r="1843" spans="1:25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</row>
    <row r="1844" spans="1:25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</row>
    <row r="1845" spans="1:25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</row>
    <row r="1846" spans="1:25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</row>
    <row r="1847" spans="1:25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</row>
    <row r="1848" spans="1:25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</row>
    <row r="1849" spans="1:25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</row>
    <row r="1850" spans="1:25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</row>
    <row r="1851" spans="1:25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</row>
    <row r="1852" spans="1:25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</row>
    <row r="1853" spans="1:25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</row>
    <row r="1854" spans="1:25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</row>
    <row r="1855" spans="1:25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</row>
    <row r="1856" spans="1:25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</row>
    <row r="1857" spans="1:25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</row>
    <row r="1858" spans="1:25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</row>
    <row r="1859" spans="1:25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</row>
    <row r="1860" spans="1:25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</row>
    <row r="1861" spans="1:25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</row>
    <row r="1862" spans="1:25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</row>
    <row r="1863" spans="1:25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</row>
    <row r="1864" spans="1:25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</row>
    <row r="1865" spans="1:25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</row>
    <row r="1866" spans="1:25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</row>
    <row r="1867" spans="1:25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</row>
    <row r="1868" spans="1:25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</row>
    <row r="1869" spans="1:25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</row>
    <row r="1870" spans="1:25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</row>
    <row r="1871" spans="1:25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</row>
    <row r="1872" spans="1:25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</row>
    <row r="1873" spans="1:25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</row>
    <row r="1874" spans="1:25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</row>
    <row r="1875" spans="1:25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</row>
    <row r="1876" spans="1:25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</row>
    <row r="1877" spans="1:25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</row>
    <row r="1878" spans="1:25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</row>
    <row r="1879" spans="1:25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</row>
    <row r="1880" spans="1:25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</row>
    <row r="1881" spans="1:25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</row>
    <row r="1882" spans="1:25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</row>
    <row r="1883" spans="1:25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</row>
    <row r="1884" spans="1:25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</row>
    <row r="1885" spans="1:25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</row>
    <row r="1886" spans="1:25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</row>
    <row r="1887" spans="1:25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</row>
    <row r="1888" spans="1:25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</row>
    <row r="1889" spans="1:25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</row>
    <row r="1890" spans="1:25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</row>
    <row r="1891" spans="1:25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</row>
    <row r="1892" spans="1:25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</row>
    <row r="1893" spans="1:25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</row>
    <row r="1894" spans="1:25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</row>
    <row r="1895" spans="1:25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</row>
    <row r="1896" spans="1:25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</row>
    <row r="1897" spans="1:25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</row>
    <row r="1898" spans="1:25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</row>
    <row r="1899" spans="1:25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</row>
    <row r="1900" spans="1:25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</row>
    <row r="1901" spans="1:25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</row>
    <row r="1902" spans="1:25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</row>
    <row r="1903" spans="1:25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</row>
    <row r="1904" spans="1:25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</row>
    <row r="1905" spans="1:25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</row>
    <row r="1906" spans="1:25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</row>
    <row r="1907" spans="1:25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</row>
    <row r="1908" spans="1:25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</row>
    <row r="1909" spans="1:25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</row>
    <row r="1910" spans="1:25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</row>
    <row r="1911" spans="1:25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</row>
    <row r="1912" spans="1:25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</row>
    <row r="1913" spans="1:25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</row>
    <row r="1914" spans="1:25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</row>
    <row r="1915" spans="1:25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</row>
    <row r="1916" spans="1:25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</row>
    <row r="1917" spans="1:25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</row>
    <row r="1918" spans="1:25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</row>
    <row r="1919" spans="1:25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</row>
    <row r="1920" spans="1:25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</row>
    <row r="1921" spans="1:25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</row>
    <row r="1922" spans="1:25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</row>
    <row r="1923" spans="1:25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</row>
    <row r="1924" spans="1:25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</row>
    <row r="1925" spans="1:25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</row>
    <row r="1926" spans="1:25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</row>
    <row r="1927" spans="1:25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</row>
    <row r="1928" spans="1:25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</row>
    <row r="1929" spans="1:25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</row>
    <row r="1930" spans="1:25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</row>
    <row r="1931" spans="1:25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</row>
    <row r="1932" spans="1:25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</row>
    <row r="1933" spans="1:25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</row>
    <row r="1934" spans="1:25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</row>
    <row r="1935" spans="1:25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</row>
    <row r="1936" spans="1:25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</row>
    <row r="1937" spans="1:25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</row>
    <row r="1938" spans="1:25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</row>
    <row r="1939" spans="1:25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</row>
    <row r="1940" spans="1:25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</row>
    <row r="1941" spans="1:25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</row>
    <row r="1942" spans="1:25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</row>
    <row r="1943" spans="1:25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</row>
    <row r="1944" spans="1:25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</row>
    <row r="1945" spans="1:25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</row>
    <row r="1946" spans="1:25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</row>
    <row r="1947" spans="1:25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</row>
    <row r="1948" spans="1:25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</row>
    <row r="1949" spans="1:25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</row>
    <row r="1950" spans="1:25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</row>
    <row r="1951" spans="1:25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</row>
    <row r="1952" spans="1:25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</row>
    <row r="1953" spans="1:25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</row>
    <row r="1954" spans="1:25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</row>
    <row r="1955" spans="1:25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</row>
    <row r="1956" spans="1:25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</row>
    <row r="1957" spans="1:25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</row>
    <row r="1958" spans="1:25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</row>
    <row r="1959" spans="1:25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</row>
    <row r="1960" spans="1:25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</row>
    <row r="1961" spans="1:25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</row>
    <row r="1962" spans="1:25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</row>
    <row r="1963" spans="1:25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</row>
    <row r="1964" spans="1:25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</row>
    <row r="1965" spans="1:25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</row>
    <row r="1966" spans="1:25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</row>
    <row r="1967" spans="1:25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</row>
    <row r="1968" spans="1:25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</row>
    <row r="1969" spans="1:25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</row>
    <row r="1970" spans="1:25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</row>
    <row r="1971" spans="1:25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</row>
    <row r="1972" spans="1:25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</row>
    <row r="1973" spans="1:25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</row>
    <row r="1974" spans="1:25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</row>
    <row r="1975" spans="1:25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</row>
    <row r="1976" spans="1:25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</row>
    <row r="1977" spans="1:25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</row>
    <row r="1978" spans="1:25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</row>
    <row r="1979" spans="1:25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</row>
    <row r="1980" spans="1:25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</row>
    <row r="1981" spans="1:25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</row>
    <row r="1982" spans="1:25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</row>
    <row r="1983" spans="1:25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</row>
    <row r="1984" spans="1:25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</row>
    <row r="1985" spans="1:25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</row>
    <row r="1986" spans="1:25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</row>
    <row r="1987" spans="1:25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</row>
    <row r="1988" spans="1:25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</row>
    <row r="1989" spans="1:25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</row>
    <row r="1990" spans="1:25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</row>
    <row r="1991" spans="1:25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</row>
    <row r="1992" spans="1:25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</row>
    <row r="1993" spans="1:25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</row>
    <row r="1994" spans="1:25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</row>
    <row r="1995" spans="1:25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</row>
    <row r="1996" spans="1:25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</row>
    <row r="1997" spans="1:25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</row>
    <row r="1998" spans="1:25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</row>
    <row r="1999" spans="1:25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</row>
    <row r="2000" spans="1:25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</row>
    <row r="2001" spans="1:25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</row>
    <row r="2002" spans="1:25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</row>
    <row r="2003" spans="1:25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</row>
    <row r="2004" spans="1:25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</row>
    <row r="2005" spans="1:25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</row>
    <row r="2006" spans="1:25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</row>
    <row r="2007" spans="1:25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</row>
    <row r="2008" spans="1:25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</row>
    <row r="2009" spans="1:25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</row>
    <row r="2010" spans="1:25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</row>
    <row r="2011" spans="1:25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</row>
    <row r="2012" spans="1:25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</row>
    <row r="2013" spans="1:25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</row>
    <row r="2014" spans="1:25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</row>
    <row r="2015" spans="1:25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</row>
    <row r="2016" spans="1:25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</row>
    <row r="2017" spans="1:25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</row>
    <row r="2018" spans="1:25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</row>
    <row r="2019" spans="1:25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</row>
    <row r="2020" spans="1:25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</row>
    <row r="2021" spans="1:25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</row>
    <row r="2022" spans="1:25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</row>
    <row r="2023" spans="1:25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</row>
    <row r="2024" spans="1:25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</row>
    <row r="2025" spans="1:25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</row>
    <row r="2026" spans="1:25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</row>
    <row r="2027" spans="1:25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</row>
    <row r="2028" spans="1:25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</row>
    <row r="2029" spans="1:25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</row>
    <row r="2030" spans="1:25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</row>
    <row r="2031" spans="1:25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</row>
    <row r="2032" spans="1:25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</row>
    <row r="2033" spans="1:25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</row>
    <row r="2034" spans="1:25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</row>
    <row r="2035" spans="1:25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</row>
    <row r="2036" spans="1:25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</row>
    <row r="2037" spans="1:25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</row>
    <row r="2038" spans="1:25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</row>
    <row r="2039" spans="1:25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</row>
    <row r="2040" spans="1:25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</row>
    <row r="2041" spans="1:25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</row>
    <row r="2042" spans="1:25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</row>
    <row r="2043" spans="1:25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</row>
    <row r="2044" spans="1:25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</row>
    <row r="2045" spans="1:25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</row>
    <row r="2046" spans="1:25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</row>
    <row r="2047" spans="1:25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</row>
    <row r="2048" spans="1:25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</row>
    <row r="2049" spans="1:25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</row>
    <row r="2050" spans="1:25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</row>
    <row r="2051" spans="1:25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</row>
    <row r="2052" spans="1:25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</row>
    <row r="2053" spans="1:25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</row>
    <row r="2054" spans="1:25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</row>
    <row r="2055" spans="1:25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</row>
    <row r="2056" spans="1:25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</row>
    <row r="2057" spans="1:25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</row>
    <row r="2058" spans="1:25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</row>
    <row r="2059" spans="1:25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</row>
    <row r="2060" spans="1:25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</row>
    <row r="2061" spans="1:25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</row>
    <row r="2062" spans="1:25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</row>
    <row r="2063" spans="1:25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</row>
    <row r="2064" spans="1:25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</row>
    <row r="2065" spans="1:25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</row>
    <row r="2066" spans="1:25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</row>
    <row r="2067" spans="1:25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</row>
    <row r="2068" spans="1:25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</row>
    <row r="2069" spans="1:25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</row>
    <row r="2070" spans="1:25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</row>
    <row r="2071" spans="1:25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</row>
    <row r="2072" spans="1:25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</row>
    <row r="2073" spans="1:25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</row>
    <row r="2074" spans="1:25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</row>
    <row r="2075" spans="1:25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</row>
    <row r="2076" spans="1:25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</row>
    <row r="2077" spans="1:25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</row>
    <row r="2078" spans="1:25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</row>
    <row r="2079" spans="1:25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</row>
    <row r="2080" spans="1:25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</row>
    <row r="2081" spans="1:25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</row>
    <row r="2082" spans="1:25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</row>
    <row r="2083" spans="1:25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</row>
    <row r="2084" spans="1:25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</row>
    <row r="2085" spans="1:25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</row>
    <row r="2086" spans="1:25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</row>
    <row r="2087" spans="1:25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</row>
    <row r="2088" spans="1:25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</row>
    <row r="2089" spans="1:25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</row>
    <row r="2090" spans="1:25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</row>
    <row r="2091" spans="1:25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</row>
    <row r="2092" spans="1:25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</row>
    <row r="2093" spans="1:25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</row>
    <row r="2094" spans="1:25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</row>
    <row r="2095" spans="1:25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</row>
    <row r="2096" spans="1:25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</row>
    <row r="2097" spans="1:25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</row>
    <row r="2098" spans="1:25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</row>
    <row r="2099" spans="1:25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</row>
    <row r="2100" spans="1:25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</row>
    <row r="2101" spans="1:25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</row>
    <row r="2102" spans="1:25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</row>
    <row r="2103" spans="1:25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</row>
    <row r="2104" spans="1:25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</row>
    <row r="2105" spans="1:25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</row>
    <row r="2106" spans="1:25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</row>
    <row r="2107" spans="1:25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</row>
    <row r="2108" spans="1:25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</row>
    <row r="2109" spans="1:25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</row>
    <row r="2110" spans="1:25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</row>
    <row r="2111" spans="1:25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</row>
    <row r="2112" spans="1:25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</row>
    <row r="2113" spans="1:25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</row>
    <row r="2114" spans="1:25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</row>
    <row r="2115" spans="1:25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</row>
    <row r="2116" spans="1:25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</row>
    <row r="2117" spans="1:25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</row>
    <row r="2118" spans="1:25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</row>
    <row r="2119" spans="1:25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</row>
    <row r="2120" spans="1:25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</row>
    <row r="2121" spans="1:25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</row>
    <row r="2122" spans="1:25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</row>
    <row r="2123" spans="1:25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</row>
    <row r="2124" spans="1:25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</row>
    <row r="2125" spans="1:25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</row>
    <row r="2126" spans="1:25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</row>
    <row r="2127" spans="1:25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</row>
    <row r="2128" spans="1:25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</row>
    <row r="2129" spans="1:25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</row>
    <row r="2130" spans="1:25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</row>
    <row r="2131" spans="1:25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</row>
    <row r="2132" spans="1:25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</row>
    <row r="2133" spans="1:25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</row>
    <row r="2134" spans="1:25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</row>
    <row r="2135" spans="1:25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</row>
    <row r="2136" spans="1:25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</row>
    <row r="2137" spans="1:25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</row>
    <row r="2138" spans="1:25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</row>
    <row r="2139" spans="1:25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</row>
    <row r="2140" spans="1:25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</row>
    <row r="2141" spans="1:25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</row>
    <row r="2142" spans="1:25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</row>
    <row r="2143" spans="1:25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</row>
    <row r="2144" spans="1:25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</row>
    <row r="2145" spans="1:25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</row>
    <row r="2146" spans="1:25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</row>
    <row r="2147" spans="1:25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</row>
    <row r="2148" spans="1:25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</row>
    <row r="2149" spans="1:25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</row>
    <row r="2150" spans="1:25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</row>
    <row r="2151" spans="1:25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</row>
    <row r="2152" spans="1:25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</row>
    <row r="2153" spans="1:25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</row>
    <row r="2154" spans="1:25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</row>
    <row r="2155" spans="1:25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</row>
    <row r="2156" spans="1:25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</row>
    <row r="2157" spans="1:25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</row>
    <row r="2158" spans="1:25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</row>
    <row r="2159" spans="1:25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</row>
    <row r="2160" spans="1:25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</row>
    <row r="2161" spans="1:25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</row>
    <row r="2162" spans="1:25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</row>
    <row r="2163" spans="1:25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</row>
    <row r="2164" spans="1:25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</row>
    <row r="2165" spans="1:25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</row>
    <row r="2166" spans="1:25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</row>
    <row r="2167" spans="1:25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</row>
    <row r="2168" spans="1:25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</row>
    <row r="2169" spans="1:25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</row>
    <row r="2170" spans="1:25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</row>
    <row r="2171" spans="1:25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</row>
    <row r="2172" spans="1:25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</row>
    <row r="2173" spans="1:25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</row>
    <row r="2174" spans="1:25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</row>
    <row r="2175" spans="1:25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</row>
    <row r="2176" spans="1:25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</row>
    <row r="2177" spans="1:25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</row>
    <row r="2178" spans="1:25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</row>
    <row r="2179" spans="1:25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</row>
    <row r="2180" spans="1:25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</row>
    <row r="2181" spans="1:25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</row>
    <row r="2182" spans="1:25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</row>
    <row r="2183" spans="1:25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</row>
    <row r="2184" spans="1:25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</row>
    <row r="2185" spans="1:25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</row>
    <row r="2186" spans="1:25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</row>
    <row r="2187" spans="1:25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</row>
    <row r="2188" spans="1:25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</row>
    <row r="2189" spans="1:25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</row>
    <row r="2190" spans="1:25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</row>
    <row r="2191" spans="1:25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</row>
    <row r="2192" spans="1:25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</row>
    <row r="2193" spans="1:25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</row>
    <row r="2194" spans="1:25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</row>
    <row r="2195" spans="1:25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</row>
    <row r="2196" spans="1:25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</row>
    <row r="2197" spans="1:25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</row>
    <row r="2198" spans="1:25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</row>
    <row r="2199" spans="1:25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</row>
    <row r="2200" spans="1:25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</row>
    <row r="2201" spans="1:25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</row>
    <row r="2202" spans="1:25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</row>
    <row r="2203" spans="1:25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</row>
    <row r="2204" spans="1:25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</row>
    <row r="2205" spans="1:25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</row>
    <row r="2206" spans="1:25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</row>
    <row r="2207" spans="1:25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</row>
    <row r="2208" spans="1:25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</row>
    <row r="2209" spans="1:25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</row>
    <row r="2210" spans="1:25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</row>
    <row r="2211" spans="1:25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</row>
    <row r="2212" spans="1:25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</row>
    <row r="2213" spans="1:25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</row>
    <row r="2214" spans="1:25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</row>
    <row r="2215" spans="1:25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</row>
    <row r="2216" spans="1:25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</row>
    <row r="2217" spans="1:25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</row>
    <row r="2218" spans="1:25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</row>
    <row r="2219" spans="1:25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</row>
    <row r="2220" spans="1:25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</row>
    <row r="2221" spans="1:25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</row>
    <row r="2222" spans="1:25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</row>
    <row r="2223" spans="1:25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</row>
    <row r="2224" spans="1:25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</row>
    <row r="2225" spans="1:25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</row>
    <row r="2226" spans="1:25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</row>
    <row r="2227" spans="1:25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</row>
    <row r="2228" spans="1:25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</row>
    <row r="2229" spans="1:25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</row>
    <row r="2230" spans="1:25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</row>
    <row r="2231" spans="1:25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</row>
    <row r="2232" spans="1:25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</row>
    <row r="2233" spans="1:25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</row>
    <row r="2234" spans="1:25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</row>
    <row r="2235" spans="1:25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</row>
    <row r="2236" spans="1:25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</row>
    <row r="2237" spans="1:25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</row>
    <row r="2238" spans="1:25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</row>
    <row r="2239" spans="1:25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</row>
    <row r="2240" spans="1:25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</row>
    <row r="2241" spans="1:25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</row>
    <row r="2242" spans="1:25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</row>
    <row r="2243" spans="1:25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</row>
    <row r="2244" spans="1:25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</row>
    <row r="2245" spans="1:25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</row>
    <row r="2246" spans="1:25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</row>
    <row r="2247" spans="1:25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</row>
    <row r="2248" spans="1:25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</row>
    <row r="2249" spans="1:25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</row>
    <row r="2250" spans="1:25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</row>
    <row r="2251" spans="1:25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</row>
    <row r="2252" spans="1:25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</row>
    <row r="2253" spans="1:25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</row>
    <row r="2254" spans="1:25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</row>
    <row r="2255" spans="1:25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</row>
    <row r="2256" spans="1:25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</row>
    <row r="2257" spans="1:25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</row>
    <row r="2258" spans="1:25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</row>
    <row r="2259" spans="1:25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</row>
    <row r="2260" spans="1:25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</row>
    <row r="2261" spans="1:25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</row>
    <row r="2262" spans="1:25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</row>
    <row r="2263" spans="1:25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</row>
    <row r="2264" spans="1:25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</row>
    <row r="2265" spans="1:25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</row>
    <row r="2266" spans="1:25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</row>
    <row r="2267" spans="1:25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</row>
    <row r="2268" spans="1:25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</row>
    <row r="2269" spans="1:25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</row>
    <row r="2270" spans="1:25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</row>
    <row r="2271" spans="1:25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</row>
    <row r="2272" spans="1:25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</row>
    <row r="2273" spans="1:25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</row>
    <row r="2274" spans="1:25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</row>
    <row r="2275" spans="1:25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</row>
    <row r="2276" spans="1:25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</row>
    <row r="2277" spans="1:25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</row>
    <row r="2278" spans="1:25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</row>
    <row r="2279" spans="1:25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</row>
    <row r="2280" spans="1:25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</row>
    <row r="2281" spans="1:25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</row>
    <row r="2282" spans="1:25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</row>
    <row r="2283" spans="1:25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</row>
    <row r="2284" spans="1:25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</row>
    <row r="2285" spans="1:25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</row>
    <row r="2286" spans="1:25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</row>
    <row r="2287" spans="1:25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</row>
    <row r="2288" spans="1:25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</row>
    <row r="2289" spans="1:25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</row>
    <row r="2290" spans="1:25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</row>
    <row r="2291" spans="1:25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</row>
    <row r="2292" spans="1:25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</row>
    <row r="2293" spans="1:25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</row>
    <row r="2294" spans="1:25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</row>
    <row r="2295" spans="1:25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</row>
    <row r="2296" spans="1:25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</row>
    <row r="2297" spans="1:25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</row>
    <row r="2298" spans="1:25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</row>
    <row r="2299" spans="1:25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</row>
    <row r="2300" spans="1:25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</row>
    <row r="2301" spans="1:25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</row>
    <row r="2302" spans="1:25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</row>
    <row r="2303" spans="1:25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</row>
    <row r="2304" spans="1:25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</row>
    <row r="2305" spans="1:25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</row>
    <row r="2306" spans="1:25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</row>
    <row r="2307" spans="1:25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</row>
    <row r="2308" spans="1:25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</row>
    <row r="2309" spans="1:25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</row>
    <row r="2310" spans="1:25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</row>
    <row r="2311" spans="1:25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</row>
    <row r="2312" spans="1:25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</row>
    <row r="2313" spans="1:25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</row>
    <row r="2314" spans="1:25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</row>
    <row r="2315" spans="1:25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</row>
    <row r="2316" spans="1:25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</row>
    <row r="2317" spans="1:25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</row>
    <row r="2318" spans="1:25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</row>
    <row r="2319" spans="1:25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</row>
    <row r="2320" spans="1:25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</row>
    <row r="2321" spans="1:25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</row>
    <row r="2322" spans="1:25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</row>
    <row r="2323" spans="1:25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</row>
    <row r="2324" spans="1:25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</row>
    <row r="2325" spans="1:25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</row>
    <row r="2326" spans="1:25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</row>
    <row r="2327" spans="1:25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</row>
    <row r="2328" spans="1:25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</row>
    <row r="2329" spans="1:25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</row>
    <row r="2330" spans="1:25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</row>
    <row r="2331" spans="1:25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</row>
    <row r="2332" spans="1:25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</row>
    <row r="2333" spans="1:25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</row>
    <row r="2334" spans="1:25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</row>
    <row r="2335" spans="1:25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</row>
    <row r="2336" spans="1:25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</row>
    <row r="2337" spans="1:25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</row>
    <row r="2338" spans="1:25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</row>
    <row r="2339" spans="1:25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</row>
    <row r="2340" spans="1:25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</row>
    <row r="2341" spans="1:25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</row>
    <row r="2342" spans="1:25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</row>
    <row r="2343" spans="1:25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</row>
    <row r="2344" spans="1:25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</row>
    <row r="2345" spans="1:25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</row>
    <row r="2346" spans="1:25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</row>
    <row r="2347" spans="1:25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</row>
    <row r="2348" spans="1:25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</row>
    <row r="2349" spans="1:25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</row>
    <row r="2350" spans="1:25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</row>
    <row r="2351" spans="1:25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</row>
    <row r="2352" spans="1:25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</row>
    <row r="2353" spans="1:25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</row>
    <row r="2354" spans="1:25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</row>
    <row r="2355" spans="1:25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</row>
    <row r="2356" spans="1:25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</row>
    <row r="2357" spans="1:25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</row>
    <row r="2358" spans="1:25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</row>
    <row r="2359" spans="1:25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</row>
    <row r="2360" spans="1:25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</row>
    <row r="2361" spans="1:25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</row>
    <row r="2362" spans="1:25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</row>
    <row r="2363" spans="1:25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</row>
    <row r="2364" spans="1:25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</row>
    <row r="2365" spans="1:25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</row>
    <row r="2366" spans="1:25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</row>
    <row r="2367" spans="1:25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</row>
    <row r="2368" spans="1:25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</row>
    <row r="2369" spans="1:25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</row>
    <row r="2370" spans="1:25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</row>
    <row r="2371" spans="1:25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</row>
    <row r="2372" spans="1:25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</row>
    <row r="2373" spans="1:25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</row>
    <row r="2374" spans="1:25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</row>
    <row r="2375" spans="1:25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</row>
    <row r="2376" spans="1:25" x14ac:dyDescent="0.25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</row>
    <row r="2377" spans="1:25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</row>
    <row r="2378" spans="1:25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</row>
    <row r="2379" spans="1:25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</row>
    <row r="2380" spans="1:25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</row>
    <row r="2381" spans="1:25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</row>
    <row r="2382" spans="1:25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</row>
    <row r="2383" spans="1:25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</row>
    <row r="2384" spans="1:25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</row>
    <row r="2385" spans="1:25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</row>
    <row r="2386" spans="1:25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</row>
    <row r="2387" spans="1:25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</row>
    <row r="2388" spans="1:25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</row>
    <row r="2389" spans="1:25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</row>
    <row r="2390" spans="1:25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</row>
    <row r="2391" spans="1:25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</row>
    <row r="2392" spans="1:25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</row>
    <row r="2393" spans="1:25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</row>
    <row r="2394" spans="1:25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</row>
    <row r="2395" spans="1:25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</row>
    <row r="2396" spans="1:25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</row>
    <row r="2397" spans="1:25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</row>
    <row r="2398" spans="1:25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</row>
    <row r="2399" spans="1:25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</row>
    <row r="2400" spans="1:25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</row>
    <row r="2401" spans="1:25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</row>
    <row r="2402" spans="1:25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</row>
    <row r="2403" spans="1:25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</row>
    <row r="2404" spans="1:25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</row>
    <row r="2405" spans="1:25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</row>
    <row r="2406" spans="1:25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</row>
    <row r="2407" spans="1:25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</row>
    <row r="2408" spans="1:25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</row>
    <row r="2409" spans="1:25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</row>
    <row r="2410" spans="1:25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</row>
    <row r="2411" spans="1:25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</row>
    <row r="2412" spans="1:25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</row>
    <row r="2413" spans="1:25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</row>
    <row r="2414" spans="1:25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</row>
    <row r="2415" spans="1:25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</row>
    <row r="2416" spans="1:25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</row>
    <row r="2417" spans="1:25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</row>
    <row r="2418" spans="1:25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</row>
    <row r="2419" spans="1:25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</row>
    <row r="2420" spans="1:25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</row>
    <row r="2421" spans="1:25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</row>
    <row r="2422" spans="1:25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</row>
    <row r="2423" spans="1:25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</row>
    <row r="2424" spans="1:25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</row>
    <row r="2425" spans="1:25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</row>
    <row r="2426" spans="1:25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</row>
    <row r="2427" spans="1:25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</row>
    <row r="2428" spans="1:25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</row>
    <row r="2429" spans="1:25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</row>
    <row r="2430" spans="1:25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</row>
    <row r="2431" spans="1:25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</row>
    <row r="2432" spans="1:25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</row>
    <row r="2433" spans="1:25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</row>
    <row r="2434" spans="1:25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</row>
    <row r="2435" spans="1:25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</row>
    <row r="2436" spans="1:25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</row>
    <row r="2437" spans="1:25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</row>
    <row r="2438" spans="1:25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</row>
    <row r="2439" spans="1:25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</row>
    <row r="2440" spans="1:25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</row>
    <row r="2441" spans="1:25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</row>
    <row r="2442" spans="1:25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</row>
    <row r="2443" spans="1:25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</row>
    <row r="2444" spans="1:25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</row>
    <row r="2445" spans="1:25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</row>
    <row r="2446" spans="1:25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</row>
    <row r="2447" spans="1:25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</row>
    <row r="2448" spans="1:25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</row>
    <row r="2449" spans="1:25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</row>
    <row r="2450" spans="1:25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</row>
    <row r="2451" spans="1:25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</row>
    <row r="2452" spans="1:25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</row>
    <row r="2453" spans="1:25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</row>
    <row r="2454" spans="1:25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</row>
    <row r="2455" spans="1:25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</row>
    <row r="2456" spans="1:25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</row>
    <row r="2457" spans="1:25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</row>
    <row r="2458" spans="1:25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</row>
    <row r="2459" spans="1:25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</row>
    <row r="2460" spans="1:25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</row>
    <row r="2461" spans="1:25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</row>
    <row r="2462" spans="1:25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</row>
    <row r="2463" spans="1:25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</row>
    <row r="2464" spans="1:25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</row>
    <row r="2465" spans="1:25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</row>
    <row r="2466" spans="1:25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</row>
    <row r="2467" spans="1:25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</row>
    <row r="2468" spans="1:25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</row>
    <row r="2469" spans="1:25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</row>
    <row r="2470" spans="1:25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</row>
    <row r="2471" spans="1:25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</row>
    <row r="2472" spans="1:25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</row>
    <row r="2473" spans="1:25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</row>
    <row r="2474" spans="1:25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</row>
    <row r="2475" spans="1:25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</row>
    <row r="2476" spans="1:25" x14ac:dyDescent="0.25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</row>
    <row r="2477" spans="1:25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</row>
    <row r="2478" spans="1:25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</row>
    <row r="2479" spans="1:25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</row>
    <row r="2480" spans="1:25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</row>
    <row r="2481" spans="1:25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</row>
    <row r="2482" spans="1:25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</row>
    <row r="2483" spans="1:25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</row>
    <row r="2484" spans="1:25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</row>
    <row r="2485" spans="1:25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</row>
    <row r="2486" spans="1:25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</row>
    <row r="2487" spans="1:25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</row>
    <row r="2488" spans="1:25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</row>
    <row r="2489" spans="1:25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</row>
    <row r="2490" spans="1:25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</row>
    <row r="2491" spans="1:25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</row>
    <row r="2492" spans="1:25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</row>
    <row r="2493" spans="1:25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</row>
    <row r="2494" spans="1:25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</row>
    <row r="2495" spans="1:25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</row>
    <row r="2496" spans="1:25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</row>
    <row r="2497" spans="1:25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</row>
    <row r="2498" spans="1:25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</row>
    <row r="2499" spans="1:25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</row>
    <row r="2500" spans="1:25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</row>
    <row r="2501" spans="1:25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</row>
    <row r="2502" spans="1:25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</row>
    <row r="2503" spans="1:25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</row>
    <row r="2504" spans="1:25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</row>
    <row r="2505" spans="1:25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</row>
    <row r="2506" spans="1:25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</row>
    <row r="2507" spans="1:25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</row>
    <row r="2508" spans="1:25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</row>
    <row r="2509" spans="1:25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</row>
    <row r="2510" spans="1:25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</row>
    <row r="2511" spans="1:25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</row>
    <row r="2512" spans="1:25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</row>
    <row r="2513" spans="1:25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</row>
    <row r="2514" spans="1:25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</row>
    <row r="2515" spans="1:25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</row>
    <row r="2516" spans="1:25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</row>
    <row r="2517" spans="1:25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</row>
    <row r="2518" spans="1:25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</row>
    <row r="2519" spans="1:25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</row>
    <row r="2520" spans="1:25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</row>
    <row r="2521" spans="1:25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</row>
    <row r="2522" spans="1:25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</row>
    <row r="2523" spans="1:25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</row>
    <row r="2524" spans="1:25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</row>
    <row r="2525" spans="1:25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</row>
    <row r="2526" spans="1:25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</row>
    <row r="2527" spans="1:25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</row>
    <row r="2528" spans="1:25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</row>
    <row r="2529" spans="1:25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</row>
    <row r="2530" spans="1:25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</row>
    <row r="2531" spans="1:25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</row>
    <row r="2532" spans="1:25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</row>
    <row r="2533" spans="1:25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</row>
    <row r="2534" spans="1:25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</row>
    <row r="2535" spans="1:25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</row>
    <row r="2536" spans="1:25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</row>
    <row r="2537" spans="1:25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</row>
    <row r="2538" spans="1:25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</row>
    <row r="2539" spans="1:25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</row>
    <row r="2540" spans="1:25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</row>
    <row r="2541" spans="1:25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</row>
    <row r="2542" spans="1:25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</row>
    <row r="2543" spans="1:25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</row>
    <row r="2544" spans="1:25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</row>
    <row r="2545" spans="1:25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</row>
    <row r="2546" spans="1:25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</row>
    <row r="2547" spans="1:25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</row>
    <row r="2548" spans="1:25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</row>
    <row r="2549" spans="1:25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</row>
    <row r="2550" spans="1:25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</row>
    <row r="2551" spans="1:25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</row>
    <row r="2552" spans="1:25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</row>
    <row r="2553" spans="1:25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</row>
    <row r="2554" spans="1:25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</row>
    <row r="2555" spans="1:25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</row>
    <row r="2556" spans="1:25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</row>
    <row r="2557" spans="1:25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</row>
    <row r="2558" spans="1:25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</row>
    <row r="2559" spans="1:25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</row>
    <row r="2560" spans="1:25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</row>
    <row r="2561" spans="1:25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</row>
    <row r="2562" spans="1:25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</row>
    <row r="2563" spans="1:25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</row>
    <row r="2564" spans="1:25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</row>
    <row r="2565" spans="1:25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</row>
    <row r="2566" spans="1:25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</row>
    <row r="2567" spans="1:25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</row>
    <row r="2568" spans="1:25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</row>
    <row r="2569" spans="1:25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</row>
    <row r="2570" spans="1:25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</row>
    <row r="2571" spans="1:25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</row>
    <row r="2572" spans="1:25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</row>
    <row r="2573" spans="1:25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</row>
    <row r="2574" spans="1:25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</row>
    <row r="2575" spans="1:25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</row>
    <row r="2576" spans="1:25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</row>
    <row r="2577" spans="1:25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</row>
    <row r="2578" spans="1:25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</row>
    <row r="2579" spans="1:25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</row>
    <row r="2580" spans="1:25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</row>
    <row r="2581" spans="1:25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</row>
    <row r="2582" spans="1:25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</row>
    <row r="2583" spans="1:25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</row>
    <row r="2584" spans="1:25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</row>
    <row r="2585" spans="1:25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</row>
    <row r="2586" spans="1:25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</row>
    <row r="2587" spans="1:25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</row>
    <row r="2588" spans="1:25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</row>
    <row r="2589" spans="1:25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</row>
    <row r="2590" spans="1:25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</row>
    <row r="2591" spans="1:25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</row>
    <row r="2592" spans="1:25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</row>
    <row r="2593" spans="1:25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</row>
    <row r="2594" spans="1:25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</row>
    <row r="2595" spans="1:25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</row>
    <row r="2596" spans="1:25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</row>
    <row r="2597" spans="1:25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</row>
    <row r="2598" spans="1:25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</row>
    <row r="2599" spans="1:25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</row>
    <row r="2600" spans="1:25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</row>
    <row r="2601" spans="1:25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</row>
    <row r="2602" spans="1:25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</row>
    <row r="2603" spans="1:25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</row>
    <row r="2604" spans="1:25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</row>
    <row r="2605" spans="1:25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</row>
    <row r="2606" spans="1:25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</row>
    <row r="2607" spans="1:25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</row>
    <row r="2608" spans="1:25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</row>
    <row r="2609" spans="1:25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</row>
    <row r="2610" spans="1:25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</row>
    <row r="2611" spans="1:25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</row>
    <row r="2612" spans="1:25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</row>
    <row r="2613" spans="1:25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</row>
    <row r="2614" spans="1:25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</row>
    <row r="2615" spans="1:25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</row>
    <row r="2616" spans="1:25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</row>
    <row r="2617" spans="1:25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</row>
    <row r="2618" spans="1:25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</row>
    <row r="2619" spans="1:25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</row>
    <row r="2620" spans="1:25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</row>
    <row r="2621" spans="1:25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</row>
    <row r="2622" spans="1:25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</row>
    <row r="2623" spans="1:25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</row>
    <row r="2624" spans="1:25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</row>
    <row r="2625" spans="1:25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</row>
    <row r="2626" spans="1:25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</row>
    <row r="2627" spans="1:25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</row>
    <row r="2628" spans="1:25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</row>
    <row r="2629" spans="1:25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</row>
    <row r="2630" spans="1:25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</row>
    <row r="2631" spans="1:25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</row>
    <row r="2632" spans="1:25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</row>
    <row r="2633" spans="1:25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</row>
    <row r="2634" spans="1:25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</row>
    <row r="2635" spans="1:25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</row>
    <row r="2636" spans="1:25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</row>
    <row r="2637" spans="1:25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</row>
    <row r="2638" spans="1:25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</row>
    <row r="2639" spans="1:25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</row>
    <row r="2640" spans="1:25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</row>
    <row r="2641" spans="1:25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</row>
    <row r="2642" spans="1:25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</row>
    <row r="2643" spans="1:25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</row>
    <row r="2644" spans="1:25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</row>
    <row r="2645" spans="1:25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</row>
    <row r="2646" spans="1:25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</row>
    <row r="2647" spans="1:25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</row>
    <row r="2648" spans="1:25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</row>
    <row r="2649" spans="1:25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</row>
    <row r="2650" spans="1:25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</row>
    <row r="2651" spans="1:25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</row>
    <row r="2652" spans="1:25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</row>
    <row r="2653" spans="1:25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</row>
    <row r="2654" spans="1:25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</row>
    <row r="2655" spans="1:25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</row>
    <row r="2656" spans="1:25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</row>
    <row r="2657" spans="1:25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</row>
    <row r="2658" spans="1:25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</row>
    <row r="2659" spans="1:25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</row>
    <row r="2660" spans="1:25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</row>
    <row r="2661" spans="1:25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</row>
    <row r="2662" spans="1:25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</row>
    <row r="2663" spans="1:25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</row>
    <row r="2664" spans="1:25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</row>
    <row r="2665" spans="1:25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</row>
    <row r="2666" spans="1:25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</row>
    <row r="2667" spans="1:25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</row>
    <row r="2668" spans="1:25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</row>
    <row r="2669" spans="1:25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</row>
    <row r="2670" spans="1:25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</row>
    <row r="2671" spans="1:25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</row>
    <row r="2672" spans="1:25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</row>
    <row r="2673" spans="1:25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</row>
    <row r="2674" spans="1:25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</row>
    <row r="2675" spans="1:25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</row>
    <row r="2676" spans="1:25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</row>
    <row r="2677" spans="1:25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</row>
    <row r="2678" spans="1:25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</row>
    <row r="2679" spans="1:25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</row>
    <row r="2680" spans="1:25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</row>
    <row r="2681" spans="1:25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</row>
    <row r="2682" spans="1:25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</row>
    <row r="2683" spans="1:25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</row>
    <row r="2684" spans="1:25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</row>
    <row r="2685" spans="1:25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</row>
    <row r="2686" spans="1:25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</row>
    <row r="2687" spans="1:25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</row>
    <row r="2688" spans="1:25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</row>
    <row r="2689" spans="1:25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</row>
    <row r="2690" spans="1:25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</row>
    <row r="2691" spans="1:25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</row>
    <row r="2692" spans="1:25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</row>
    <row r="2693" spans="1:25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</row>
    <row r="2694" spans="1:25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</row>
    <row r="2695" spans="1:25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</row>
    <row r="2696" spans="1:25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</row>
    <row r="2697" spans="1:25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</row>
    <row r="2698" spans="1:25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</row>
    <row r="2699" spans="1:25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</row>
    <row r="2700" spans="1:25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</row>
    <row r="2701" spans="1:25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</row>
    <row r="2702" spans="1:25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</row>
    <row r="2703" spans="1:25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</row>
    <row r="2704" spans="1:25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</row>
    <row r="2705" spans="1:25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</row>
    <row r="2706" spans="1:25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</row>
    <row r="2707" spans="1:25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</row>
    <row r="2708" spans="1:25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</row>
    <row r="2709" spans="1:25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</row>
    <row r="2710" spans="1:25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</row>
    <row r="2711" spans="1:25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</row>
    <row r="2712" spans="1:25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</row>
    <row r="2713" spans="1:25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</row>
    <row r="2714" spans="1:25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</row>
    <row r="2715" spans="1:25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</row>
    <row r="2716" spans="1:25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</row>
    <row r="2717" spans="1:25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</row>
    <row r="2718" spans="1:25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</row>
    <row r="2719" spans="1:25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</row>
    <row r="2720" spans="1:25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</row>
    <row r="2721" spans="1:25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</row>
    <row r="2722" spans="1:25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</row>
    <row r="2723" spans="1:25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</row>
    <row r="2724" spans="1:25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</row>
    <row r="2725" spans="1:25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</row>
    <row r="2726" spans="1:25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</row>
    <row r="2727" spans="1:25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</row>
    <row r="2728" spans="1:25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</row>
    <row r="2729" spans="1:25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</row>
    <row r="2730" spans="1:25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</row>
    <row r="2731" spans="1:25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</row>
    <row r="2732" spans="1:25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</row>
    <row r="2733" spans="1:25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</row>
    <row r="2734" spans="1:25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</row>
    <row r="2735" spans="1:25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</row>
    <row r="2736" spans="1:25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</row>
    <row r="2737" spans="1:25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</row>
    <row r="2738" spans="1:25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</row>
    <row r="2739" spans="1:25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</row>
    <row r="2740" spans="1:25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</row>
    <row r="2741" spans="1:25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</row>
    <row r="2742" spans="1:25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</row>
    <row r="2743" spans="1:25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</row>
    <row r="2744" spans="1:25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</row>
    <row r="2745" spans="1:25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</row>
    <row r="2746" spans="1:25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</row>
    <row r="2747" spans="1:25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</row>
    <row r="2748" spans="1:25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</row>
    <row r="2749" spans="1:25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</row>
    <row r="2750" spans="1:25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</row>
    <row r="2751" spans="1:25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</row>
    <row r="2752" spans="1:25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</row>
    <row r="2753" spans="1:25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</row>
    <row r="2754" spans="1:25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</row>
    <row r="2755" spans="1:25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</row>
    <row r="2756" spans="1:25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</row>
    <row r="2757" spans="1:25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</row>
    <row r="2758" spans="1:25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</row>
    <row r="2759" spans="1:25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</row>
    <row r="2760" spans="1:25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</row>
    <row r="2761" spans="1:25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</row>
    <row r="2762" spans="1:25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</row>
    <row r="2763" spans="1:25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</row>
    <row r="2764" spans="1:25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</row>
    <row r="2765" spans="1:25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</row>
    <row r="2766" spans="1:25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</row>
    <row r="2767" spans="1:25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</row>
    <row r="2768" spans="1:25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</row>
    <row r="2769" spans="1:25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</row>
    <row r="2770" spans="1:25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</row>
    <row r="2771" spans="1:25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</row>
    <row r="2772" spans="1:25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</row>
    <row r="2773" spans="1:25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</row>
    <row r="2774" spans="1:25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</row>
    <row r="2775" spans="1:25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</row>
    <row r="2776" spans="1:25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</row>
    <row r="2777" spans="1:25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</row>
    <row r="2778" spans="1:25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</row>
    <row r="2779" spans="1:25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</row>
    <row r="2780" spans="1:25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</row>
    <row r="2781" spans="1:25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</row>
    <row r="2782" spans="1:25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</row>
    <row r="2783" spans="1:25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</row>
    <row r="2784" spans="1:25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</row>
    <row r="2785" spans="1:25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</row>
    <row r="2786" spans="1:25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</row>
    <row r="2787" spans="1:25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</row>
    <row r="2788" spans="1:25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</row>
    <row r="2789" spans="1:25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</row>
    <row r="2790" spans="1:25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</row>
    <row r="2791" spans="1:25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</row>
    <row r="2792" spans="1:25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</row>
    <row r="2793" spans="1:25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</row>
    <row r="2794" spans="1:25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</row>
    <row r="2795" spans="1:25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</row>
    <row r="2796" spans="1:25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</row>
    <row r="2797" spans="1:25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</row>
    <row r="2798" spans="1:25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</row>
    <row r="2799" spans="1:25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</row>
    <row r="2800" spans="1:25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</row>
    <row r="2801" spans="1:25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</row>
    <row r="2802" spans="1:25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</row>
    <row r="2803" spans="1:25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</row>
    <row r="2804" spans="1:25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</row>
    <row r="2805" spans="1:25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</row>
    <row r="2806" spans="1:25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</row>
    <row r="2807" spans="1:25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</row>
    <row r="2808" spans="1:25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</row>
    <row r="2809" spans="1:25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</row>
    <row r="2810" spans="1:25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</row>
    <row r="2811" spans="1:25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</row>
    <row r="2812" spans="1:25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</row>
    <row r="2813" spans="1:25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</row>
    <row r="2814" spans="1:25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</row>
    <row r="2815" spans="1:25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</row>
    <row r="2816" spans="1:25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</row>
    <row r="2817" spans="1:25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</row>
    <row r="2818" spans="1:25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</row>
    <row r="2819" spans="1:25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</row>
    <row r="2820" spans="1:25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</row>
    <row r="2821" spans="1:25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</row>
    <row r="2822" spans="1:25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</row>
    <row r="2823" spans="1:25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</row>
    <row r="2824" spans="1:25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</row>
    <row r="2825" spans="1:25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</row>
    <row r="2826" spans="1:25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</row>
    <row r="2827" spans="1:25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</row>
    <row r="2828" spans="1:25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</row>
    <row r="2829" spans="1:25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</row>
    <row r="2830" spans="1:25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</row>
    <row r="2831" spans="1:25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</row>
    <row r="2832" spans="1:25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</row>
    <row r="2833" spans="1:25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</row>
    <row r="2834" spans="1:25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</row>
    <row r="2835" spans="1:25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</row>
    <row r="2836" spans="1:25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</row>
    <row r="2837" spans="1:25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</row>
    <row r="2838" spans="1:25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</row>
    <row r="2839" spans="1:25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</row>
    <row r="2840" spans="1:25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</row>
    <row r="2841" spans="1:25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</row>
    <row r="2842" spans="1:25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</row>
    <row r="2843" spans="1:25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</row>
    <row r="2844" spans="1:25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</row>
    <row r="2845" spans="1:25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</row>
    <row r="2846" spans="1:25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</row>
    <row r="2847" spans="1:25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</row>
    <row r="2848" spans="1:25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</row>
    <row r="2849" spans="1:25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</row>
    <row r="2850" spans="1:25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</row>
    <row r="2851" spans="1:25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</row>
    <row r="2852" spans="1:25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</row>
    <row r="2853" spans="1:25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</row>
    <row r="2854" spans="1:25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</row>
    <row r="2855" spans="1:25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</row>
    <row r="2856" spans="1:25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</row>
    <row r="2857" spans="1:25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</row>
    <row r="2858" spans="1:25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</row>
    <row r="2859" spans="1:25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</row>
    <row r="2860" spans="1:25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</row>
    <row r="2861" spans="1:25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</row>
    <row r="2862" spans="1:25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</row>
    <row r="2863" spans="1:25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</row>
    <row r="2864" spans="1:25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</row>
    <row r="2865" spans="1:25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</row>
    <row r="2866" spans="1:25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</row>
    <row r="2867" spans="1:25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</row>
    <row r="2868" spans="1:25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</row>
    <row r="2869" spans="1:25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</row>
    <row r="2870" spans="1:25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</row>
    <row r="2871" spans="1:25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</row>
    <row r="2872" spans="1:25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</row>
    <row r="2873" spans="1:25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</row>
    <row r="2874" spans="1:25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</row>
    <row r="2875" spans="1:25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</row>
    <row r="2876" spans="1:25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</row>
    <row r="2877" spans="1:25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</row>
    <row r="2878" spans="1:25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</row>
    <row r="2879" spans="1:25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</row>
    <row r="2880" spans="1:25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</row>
    <row r="2881" spans="1:25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</row>
    <row r="2882" spans="1:25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</row>
    <row r="2883" spans="1:25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</row>
    <row r="2884" spans="1:25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</row>
    <row r="2885" spans="1:25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</row>
    <row r="2886" spans="1:25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</row>
    <row r="2887" spans="1:25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</row>
    <row r="2888" spans="1:25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</row>
    <row r="2889" spans="1:25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</row>
    <row r="2890" spans="1:25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</row>
    <row r="2891" spans="1:25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</row>
    <row r="2892" spans="1:25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</row>
    <row r="2893" spans="1:25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</row>
    <row r="2894" spans="1:25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</row>
    <row r="2895" spans="1:25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</row>
    <row r="2896" spans="1:25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</row>
    <row r="2897" spans="1:25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</row>
    <row r="2898" spans="1:25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</row>
    <row r="2899" spans="1:25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</row>
    <row r="2900" spans="1:25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</row>
    <row r="2901" spans="1:25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</row>
    <row r="2902" spans="1:25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</row>
    <row r="2903" spans="1:25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</row>
    <row r="2904" spans="1:25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</row>
    <row r="2905" spans="1:25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</row>
    <row r="2906" spans="1:25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</row>
    <row r="2907" spans="1:25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</row>
    <row r="2908" spans="1:25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</row>
    <row r="2909" spans="1:25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</row>
    <row r="2910" spans="1:25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</row>
    <row r="2911" spans="1:25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</row>
    <row r="2912" spans="1:25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</row>
    <row r="2913" spans="1:25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</row>
    <row r="2914" spans="1:25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</row>
    <row r="2915" spans="1:25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</row>
    <row r="2916" spans="1:25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</row>
    <row r="2917" spans="1:25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</row>
    <row r="2918" spans="1:25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</row>
    <row r="2919" spans="1:25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</row>
    <row r="2920" spans="1:25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</row>
    <row r="2921" spans="1:25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</row>
    <row r="2922" spans="1:25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</row>
    <row r="2923" spans="1:25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</row>
    <row r="2924" spans="1:25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</row>
    <row r="2925" spans="1:25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</row>
    <row r="2926" spans="1:25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</row>
    <row r="2927" spans="1:25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</row>
    <row r="2928" spans="1:25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</row>
    <row r="2929" spans="1:25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</row>
    <row r="2930" spans="1:25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</row>
    <row r="2931" spans="1:25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</row>
    <row r="2932" spans="1:25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</row>
    <row r="2933" spans="1:25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</row>
    <row r="2934" spans="1:25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</row>
    <row r="2935" spans="1:25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</row>
    <row r="2936" spans="1:25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</row>
    <row r="2937" spans="1:25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</row>
    <row r="2938" spans="1:25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</row>
    <row r="2939" spans="1:25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</row>
    <row r="2940" spans="1:25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</row>
    <row r="2941" spans="1:25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</row>
    <row r="2942" spans="1:25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</row>
    <row r="2943" spans="1:25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</row>
    <row r="2944" spans="1:25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</row>
    <row r="2945" spans="1:25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</row>
    <row r="2946" spans="1:25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</row>
    <row r="2947" spans="1:25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</row>
    <row r="2948" spans="1:25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</row>
    <row r="2949" spans="1:25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</row>
    <row r="2950" spans="1:25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</row>
    <row r="2951" spans="1:25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</row>
    <row r="2952" spans="1:25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</row>
    <row r="2953" spans="1:25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</row>
    <row r="2954" spans="1:25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</row>
    <row r="2955" spans="1:25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</row>
    <row r="2956" spans="1:25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</row>
    <row r="2957" spans="1:25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</row>
    <row r="2958" spans="1:25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</row>
    <row r="2959" spans="1:25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</row>
    <row r="2960" spans="1:25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</row>
    <row r="2961" spans="1:25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</row>
    <row r="2962" spans="1:25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</row>
    <row r="2963" spans="1:25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</row>
    <row r="2964" spans="1:25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</row>
    <row r="2965" spans="1:25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</row>
    <row r="2966" spans="1:25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</row>
    <row r="2967" spans="1:25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</row>
    <row r="2968" spans="1:25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</row>
    <row r="2969" spans="1:25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</row>
    <row r="2970" spans="1:25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</row>
    <row r="2971" spans="1:25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</row>
    <row r="2972" spans="1:25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</row>
    <row r="2973" spans="1:25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</row>
    <row r="2974" spans="1:25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</row>
    <row r="2975" spans="1:25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</row>
    <row r="2976" spans="1:25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</row>
    <row r="2977" spans="1:25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</row>
    <row r="2978" spans="1:25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</row>
    <row r="2979" spans="1:25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</row>
    <row r="2980" spans="1:25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</row>
    <row r="2981" spans="1:25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</row>
    <row r="2982" spans="1:25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</row>
    <row r="2983" spans="1:25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</row>
    <row r="2984" spans="1:25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</row>
    <row r="2985" spans="1:25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</row>
    <row r="2986" spans="1:25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</row>
    <row r="2987" spans="1:25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</row>
    <row r="2988" spans="1:25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</row>
    <row r="2989" spans="1:25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</row>
    <row r="2990" spans="1:25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</row>
    <row r="2991" spans="1:25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</row>
    <row r="2992" spans="1:25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</row>
    <row r="2993" spans="1:25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</row>
    <row r="2994" spans="1:25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</row>
    <row r="2995" spans="1:25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</row>
    <row r="2996" spans="1:25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</row>
    <row r="2997" spans="1:25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</row>
    <row r="2998" spans="1:25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</row>
    <row r="2999" spans="1:25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</row>
    <row r="3000" spans="1:25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</row>
    <row r="3001" spans="1:25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</row>
    <row r="3002" spans="1:25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</row>
    <row r="3003" spans="1:25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</row>
    <row r="3004" spans="1:25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</row>
    <row r="3005" spans="1:25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</row>
    <row r="3006" spans="1:25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</row>
    <row r="3007" spans="1:25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</row>
    <row r="3008" spans="1:25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</row>
    <row r="3009" spans="1:25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</row>
    <row r="3010" spans="1:25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</row>
    <row r="3011" spans="1:25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</row>
    <row r="3012" spans="1:25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</row>
    <row r="3013" spans="1:25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</row>
    <row r="3014" spans="1:25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</row>
    <row r="3015" spans="1:25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</row>
    <row r="3016" spans="1:25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</row>
    <row r="3017" spans="1:25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</row>
    <row r="3018" spans="1:25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</row>
    <row r="3019" spans="1:25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</row>
    <row r="3020" spans="1:25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</row>
    <row r="3021" spans="1:25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</row>
    <row r="3022" spans="1:25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</row>
    <row r="3023" spans="1:25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</row>
    <row r="3024" spans="1:25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</row>
    <row r="3025" spans="1:25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</row>
    <row r="3026" spans="1:25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</row>
    <row r="3027" spans="1:25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</row>
    <row r="3028" spans="1:25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</row>
    <row r="3029" spans="1:25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</row>
    <row r="3030" spans="1:25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</row>
    <row r="3031" spans="1:25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</row>
    <row r="3032" spans="1:25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</row>
    <row r="3033" spans="1:25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</row>
    <row r="3034" spans="1:25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</row>
    <row r="3035" spans="1:25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</row>
    <row r="3036" spans="1:25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</row>
    <row r="3037" spans="1:25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</row>
    <row r="3038" spans="1:25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</row>
    <row r="3039" spans="1:25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</row>
    <row r="3040" spans="1:25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</row>
    <row r="3041" spans="1:25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</row>
    <row r="3042" spans="1:25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</row>
    <row r="3043" spans="1:25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</row>
    <row r="3044" spans="1:25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</row>
    <row r="3045" spans="1:25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</row>
    <row r="3046" spans="1:25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</row>
    <row r="3047" spans="1:25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</row>
    <row r="3048" spans="1:25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</row>
    <row r="3049" spans="1:25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</row>
    <row r="3050" spans="1:25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</row>
    <row r="3051" spans="1:25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</row>
    <row r="3052" spans="1:25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</row>
    <row r="3053" spans="1:25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</row>
    <row r="3054" spans="1:25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</row>
    <row r="3055" spans="1:25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</row>
    <row r="3056" spans="1:25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</row>
    <row r="3057" spans="1:25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</row>
    <row r="3058" spans="1:25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</row>
    <row r="3059" spans="1:25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</row>
    <row r="3060" spans="1:25" x14ac:dyDescent="0.25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</row>
    <row r="3061" spans="1:25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</row>
    <row r="3062" spans="1:25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</row>
    <row r="3063" spans="1:25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</row>
    <row r="3064" spans="1:25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</row>
    <row r="3065" spans="1:25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</row>
    <row r="3066" spans="1:25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</row>
    <row r="3067" spans="1:25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</row>
    <row r="3068" spans="1:25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</row>
    <row r="3069" spans="1:25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</row>
    <row r="3070" spans="1:25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</row>
    <row r="3071" spans="1:25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</row>
    <row r="3072" spans="1:25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</row>
    <row r="3073" spans="1:25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</row>
    <row r="3074" spans="1:25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</row>
    <row r="3075" spans="1:25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</row>
    <row r="3076" spans="1:25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</row>
    <row r="3077" spans="1:25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</row>
    <row r="3078" spans="1:25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</row>
    <row r="3079" spans="1:25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</row>
    <row r="3080" spans="1:25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</row>
    <row r="3081" spans="1:25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</row>
    <row r="3082" spans="1:25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</row>
    <row r="3083" spans="1:25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</row>
    <row r="3084" spans="1:25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</row>
    <row r="3085" spans="1:25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</row>
    <row r="3086" spans="1:25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</row>
    <row r="3087" spans="1:25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</row>
    <row r="3088" spans="1:25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</row>
    <row r="3089" spans="1:25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</row>
    <row r="3090" spans="1:25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</row>
    <row r="3091" spans="1:25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</row>
    <row r="3092" spans="1:25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</row>
    <row r="3093" spans="1:25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</row>
    <row r="3094" spans="1:25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</row>
    <row r="3095" spans="1:25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</row>
    <row r="3096" spans="1:25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</row>
    <row r="3097" spans="1:25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</row>
    <row r="3098" spans="1:25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</row>
    <row r="3099" spans="1:25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</row>
    <row r="3100" spans="1:25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</row>
    <row r="3101" spans="1:25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</row>
    <row r="3102" spans="1:25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</row>
    <row r="3103" spans="1:25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</row>
    <row r="3104" spans="1:25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</row>
    <row r="3105" spans="1:25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</row>
    <row r="3106" spans="1:25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</row>
    <row r="3107" spans="1:25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</row>
    <row r="3108" spans="1:25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</row>
    <row r="3109" spans="1:25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</row>
    <row r="3110" spans="1:25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</row>
    <row r="3111" spans="1:25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</row>
    <row r="3112" spans="1:25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</row>
    <row r="3113" spans="1:25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</row>
    <row r="3114" spans="1:25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</row>
    <row r="3115" spans="1:25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</row>
    <row r="3116" spans="1:25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</row>
    <row r="3117" spans="1:25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</row>
    <row r="3118" spans="1:25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</row>
    <row r="3119" spans="1:25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</row>
    <row r="3120" spans="1:25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</row>
    <row r="3121" spans="1:25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</row>
    <row r="3122" spans="1:25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</row>
    <row r="3123" spans="1:25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</row>
    <row r="3124" spans="1:25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</row>
    <row r="3125" spans="1:25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</row>
    <row r="3126" spans="1:25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</row>
    <row r="3127" spans="1:25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</row>
    <row r="3128" spans="1:25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</row>
    <row r="3129" spans="1:25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</row>
    <row r="3130" spans="1:25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</row>
    <row r="3131" spans="1:25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</row>
    <row r="3132" spans="1:25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</row>
    <row r="3133" spans="1:25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</row>
    <row r="3134" spans="1:25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</row>
    <row r="3135" spans="1:25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</row>
    <row r="3136" spans="1:25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</row>
    <row r="3137" spans="1:25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</row>
    <row r="3138" spans="1:25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</row>
    <row r="3139" spans="1:25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</row>
    <row r="3140" spans="1:25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</row>
    <row r="3141" spans="1:25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</row>
    <row r="3142" spans="1:25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</row>
    <row r="3143" spans="1:25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</row>
    <row r="3144" spans="1:25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</row>
    <row r="3145" spans="1:25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</row>
    <row r="3146" spans="1:25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</row>
    <row r="3147" spans="1:25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</row>
    <row r="3148" spans="1:25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</row>
    <row r="3149" spans="1:25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</row>
    <row r="3150" spans="1:25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</row>
    <row r="3151" spans="1:25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</row>
    <row r="3152" spans="1:25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</row>
    <row r="3153" spans="1:25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</row>
    <row r="3154" spans="1:25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</row>
    <row r="3155" spans="1:25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</row>
    <row r="3156" spans="1:25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</row>
    <row r="3157" spans="1:25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</row>
    <row r="3158" spans="1:25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</row>
    <row r="3159" spans="1:25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</row>
    <row r="3160" spans="1:25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</row>
    <row r="3161" spans="1:25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</row>
    <row r="3162" spans="1:25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</row>
    <row r="3163" spans="1:25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</row>
    <row r="3164" spans="1:25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</row>
    <row r="3165" spans="1:25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</row>
    <row r="3166" spans="1:25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</row>
    <row r="3167" spans="1:25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</row>
    <row r="3168" spans="1:25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</row>
    <row r="3169" spans="1:25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</row>
    <row r="3170" spans="1:25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</row>
    <row r="3171" spans="1:25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</row>
    <row r="3172" spans="1:25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</row>
    <row r="3173" spans="1:25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</row>
    <row r="3174" spans="1:25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</row>
    <row r="3175" spans="1:25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</row>
    <row r="3176" spans="1:25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</row>
    <row r="3177" spans="1:25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</row>
    <row r="3178" spans="1:25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</row>
    <row r="3179" spans="1:25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</row>
    <row r="3180" spans="1:25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</row>
    <row r="3181" spans="1:25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</row>
    <row r="3182" spans="1:25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</row>
    <row r="3183" spans="1:25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</row>
    <row r="3184" spans="1:25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</row>
    <row r="3185" spans="1:25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</row>
    <row r="3186" spans="1:25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</row>
    <row r="3187" spans="1:25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</row>
    <row r="3188" spans="1:25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</row>
    <row r="3189" spans="1:25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</row>
    <row r="3190" spans="1:25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</row>
    <row r="3191" spans="1:25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</row>
    <row r="3192" spans="1:25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</row>
    <row r="3193" spans="1:25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</row>
    <row r="3194" spans="1:25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</row>
    <row r="3195" spans="1:25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</row>
    <row r="3196" spans="1:25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</row>
    <row r="3197" spans="1:25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</row>
    <row r="3198" spans="1:25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</row>
    <row r="3199" spans="1:25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</row>
    <row r="3200" spans="1:25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</row>
    <row r="3201" spans="1:25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</row>
    <row r="3202" spans="1:25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</row>
    <row r="3203" spans="1:25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</row>
    <row r="3204" spans="1:25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</row>
    <row r="3205" spans="1:25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</row>
    <row r="3206" spans="1:25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</row>
    <row r="3207" spans="1:25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</row>
    <row r="3208" spans="1:25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</row>
    <row r="3209" spans="1:25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</row>
    <row r="3210" spans="1:25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</row>
    <row r="3211" spans="1:25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</row>
    <row r="3212" spans="1:25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</row>
    <row r="3213" spans="1:25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</row>
    <row r="3214" spans="1:25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</row>
    <row r="3215" spans="1:25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</row>
    <row r="3216" spans="1:25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</row>
    <row r="3217" spans="1:25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</row>
    <row r="3218" spans="1:25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</row>
    <row r="3219" spans="1:25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</row>
    <row r="3220" spans="1:25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</row>
    <row r="3221" spans="1:25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</row>
    <row r="3222" spans="1:25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</row>
    <row r="3223" spans="1:25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</row>
    <row r="3224" spans="1:25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</row>
    <row r="3225" spans="1:25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</row>
    <row r="3226" spans="1:25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</row>
    <row r="3227" spans="1:25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</row>
    <row r="3228" spans="1:25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</row>
    <row r="3229" spans="1:25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</row>
    <row r="3230" spans="1:25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</row>
    <row r="3231" spans="1:25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</row>
    <row r="3232" spans="1:25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</row>
    <row r="3233" spans="1:25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</row>
    <row r="3234" spans="1:25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</row>
    <row r="3235" spans="1:25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</row>
    <row r="3236" spans="1:25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</row>
    <row r="3237" spans="1:25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</row>
    <row r="3238" spans="1:25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</row>
    <row r="3239" spans="1:25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</row>
    <row r="3240" spans="1:25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</row>
    <row r="3241" spans="1:25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</row>
    <row r="3242" spans="1:25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</row>
    <row r="3243" spans="1:25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</row>
    <row r="3244" spans="1:25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</row>
    <row r="3245" spans="1:25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</row>
    <row r="3246" spans="1:25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</row>
    <row r="3247" spans="1:25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</row>
    <row r="3248" spans="1:25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</row>
    <row r="3249" spans="1:25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</row>
    <row r="3250" spans="1:25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</row>
    <row r="3251" spans="1:25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</row>
    <row r="3252" spans="1:25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</row>
    <row r="3253" spans="1:25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</row>
    <row r="3254" spans="1:25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</row>
    <row r="3255" spans="1:25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</row>
    <row r="3256" spans="1:25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</row>
    <row r="3257" spans="1:25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</row>
    <row r="3258" spans="1:25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</row>
    <row r="3259" spans="1:25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</row>
    <row r="3260" spans="1:25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</row>
    <row r="3261" spans="1:25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</row>
    <row r="3262" spans="1:25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</row>
    <row r="3263" spans="1:25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</row>
    <row r="3264" spans="1:25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</row>
    <row r="3265" spans="1:25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</row>
    <row r="3266" spans="1:25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</row>
    <row r="3267" spans="1:25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</row>
    <row r="3268" spans="1:25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</row>
    <row r="3269" spans="1:25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</row>
    <row r="3270" spans="1:25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</row>
    <row r="3271" spans="1:25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</row>
    <row r="3272" spans="1:25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</row>
    <row r="3273" spans="1:25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</row>
    <row r="3274" spans="1:25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</row>
    <row r="3275" spans="1:25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</row>
    <row r="3276" spans="1:25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</row>
    <row r="3277" spans="1:25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</row>
    <row r="3278" spans="1:25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</row>
    <row r="3279" spans="1:25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</row>
    <row r="3280" spans="1:25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</row>
    <row r="3281" spans="1:25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</row>
    <row r="3282" spans="1:25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</row>
    <row r="3283" spans="1:25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</row>
    <row r="3284" spans="1:25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</row>
    <row r="3285" spans="1:25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</row>
    <row r="3286" spans="1:25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</row>
    <row r="3287" spans="1:25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</row>
    <row r="3288" spans="1:25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</row>
    <row r="3289" spans="1:25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</row>
    <row r="3290" spans="1:25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</row>
    <row r="3291" spans="1:25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</row>
    <row r="3292" spans="1:25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</row>
    <row r="3293" spans="1:25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</row>
    <row r="3294" spans="1:25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</row>
    <row r="3295" spans="1:25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</row>
    <row r="3296" spans="1:25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</row>
    <row r="3297" spans="1:25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</row>
    <row r="3298" spans="1:25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</row>
    <row r="3299" spans="1:25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</row>
    <row r="3300" spans="1:25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</row>
    <row r="3301" spans="1:25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</row>
    <row r="3302" spans="1:25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</row>
    <row r="3303" spans="1:25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</row>
    <row r="3304" spans="1:25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</row>
    <row r="3305" spans="1:25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</row>
    <row r="3306" spans="1:25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</row>
    <row r="3307" spans="1:25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</row>
    <row r="3308" spans="1:25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</row>
    <row r="3309" spans="1:25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</row>
    <row r="3310" spans="1:25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</row>
    <row r="3311" spans="1:25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</row>
    <row r="3312" spans="1:25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</row>
    <row r="3313" spans="1:25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</row>
    <row r="3314" spans="1:25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</row>
    <row r="3315" spans="1:25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</row>
    <row r="3316" spans="1:25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</row>
    <row r="3317" spans="1:25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</row>
    <row r="3318" spans="1:25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</row>
    <row r="3319" spans="1:25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</row>
    <row r="3320" spans="1:25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</row>
    <row r="3321" spans="1:25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</row>
    <row r="3322" spans="1:25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</row>
    <row r="3323" spans="1:25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</row>
    <row r="3324" spans="1:25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</row>
    <row r="3325" spans="1:25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</row>
    <row r="3326" spans="1:25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</row>
    <row r="3327" spans="1:25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</row>
    <row r="3328" spans="1:25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</row>
    <row r="3329" spans="1:25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</row>
    <row r="3330" spans="1:25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</row>
    <row r="3331" spans="1:25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</row>
    <row r="3332" spans="1:25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</row>
    <row r="3333" spans="1:25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</row>
    <row r="3334" spans="1:25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</row>
    <row r="3335" spans="1:25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</row>
    <row r="3336" spans="1:25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</row>
    <row r="3337" spans="1:25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</row>
    <row r="3338" spans="1:25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</row>
    <row r="3339" spans="1:25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</row>
    <row r="3340" spans="1:25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</row>
    <row r="3341" spans="1:25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</row>
    <row r="3342" spans="1:25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</row>
    <row r="3343" spans="1:25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</row>
    <row r="3344" spans="1:25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</row>
    <row r="3345" spans="1:25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</row>
    <row r="3346" spans="1:25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</row>
    <row r="3347" spans="1:25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</row>
    <row r="3348" spans="1:25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</row>
    <row r="3349" spans="1:25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</row>
    <row r="3350" spans="1:25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</row>
    <row r="3351" spans="1:25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</row>
    <row r="3352" spans="1:25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</row>
    <row r="3353" spans="1:25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</row>
    <row r="3354" spans="1:25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</row>
    <row r="3355" spans="1:25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</row>
    <row r="3356" spans="1:25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</row>
    <row r="3357" spans="1:25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</row>
    <row r="3358" spans="1:25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</row>
    <row r="3359" spans="1:25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</row>
    <row r="3360" spans="1:25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</row>
    <row r="3361" spans="1:25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</row>
    <row r="3362" spans="1:25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</row>
    <row r="3363" spans="1:25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</row>
    <row r="3364" spans="1:25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</row>
    <row r="3365" spans="1:25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</row>
    <row r="3366" spans="1:25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</row>
    <row r="3367" spans="1:25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</row>
    <row r="3368" spans="1:25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</row>
    <row r="3369" spans="1:25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</row>
    <row r="3370" spans="1:25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</row>
    <row r="3371" spans="1:25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</row>
    <row r="3372" spans="1:25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</row>
    <row r="3373" spans="1:25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</row>
    <row r="3374" spans="1:25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</row>
    <row r="3375" spans="1:25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</row>
    <row r="3376" spans="1:25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</row>
    <row r="3377" spans="1:25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</row>
    <row r="3378" spans="1:25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</row>
    <row r="3379" spans="1:25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</row>
    <row r="3380" spans="1:25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</row>
    <row r="3381" spans="1:25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</row>
    <row r="3382" spans="1:25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</row>
    <row r="3383" spans="1:25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</row>
    <row r="3384" spans="1:25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</row>
    <row r="3385" spans="1:25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</row>
    <row r="3386" spans="1:25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</row>
    <row r="3387" spans="1:25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</row>
    <row r="3388" spans="1:25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</row>
    <row r="3389" spans="1:25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</row>
    <row r="3390" spans="1:25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</row>
    <row r="3391" spans="1:25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</row>
    <row r="3392" spans="1:25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</row>
    <row r="3393" spans="1:25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</row>
    <row r="3394" spans="1:25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</row>
    <row r="3395" spans="1:25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</row>
    <row r="3396" spans="1:25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</row>
    <row r="3397" spans="1:25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</row>
    <row r="3398" spans="1:25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</row>
    <row r="3399" spans="1:25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</row>
    <row r="3400" spans="1:25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</row>
    <row r="3401" spans="1:25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</row>
    <row r="3402" spans="1:25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</row>
    <row r="3403" spans="1:25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</row>
    <row r="3404" spans="1:25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</row>
    <row r="3405" spans="1:25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</row>
    <row r="3406" spans="1:25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</row>
    <row r="3407" spans="1:25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</row>
    <row r="3408" spans="1:25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</row>
    <row r="3409" spans="1:25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</row>
    <row r="3410" spans="1:25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</row>
    <row r="3411" spans="1:25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</row>
    <row r="3412" spans="1:25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</row>
    <row r="3413" spans="1:25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</row>
    <row r="3414" spans="1:25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</row>
    <row r="3415" spans="1:25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</row>
    <row r="3416" spans="1:25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</row>
    <row r="3417" spans="1:25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</row>
    <row r="3418" spans="1:25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</row>
    <row r="3419" spans="1:25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</row>
    <row r="3420" spans="1:25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</row>
    <row r="3421" spans="1:25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</row>
    <row r="3422" spans="1:25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</row>
    <row r="3423" spans="1:25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</row>
    <row r="3424" spans="1:25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</row>
    <row r="3425" spans="1:25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</row>
    <row r="3426" spans="1:25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</row>
    <row r="3427" spans="1:25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</row>
    <row r="3428" spans="1:25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</row>
    <row r="3429" spans="1:25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</row>
    <row r="3430" spans="1:25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</row>
    <row r="3431" spans="1:25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</row>
    <row r="3432" spans="1:25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</row>
    <row r="3433" spans="1:25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</row>
    <row r="3434" spans="1:25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</row>
    <row r="3435" spans="1:25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</row>
    <row r="3436" spans="1:25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</row>
    <row r="3437" spans="1:25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</row>
    <row r="3438" spans="1:25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</row>
    <row r="3439" spans="1:25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</row>
    <row r="3440" spans="1:25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</row>
    <row r="3441" spans="1:25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</row>
    <row r="3442" spans="1:25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</row>
    <row r="3443" spans="1:25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</row>
    <row r="3444" spans="1:25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</row>
    <row r="3445" spans="1:25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</row>
    <row r="3446" spans="1:25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</row>
    <row r="3447" spans="1:25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</row>
    <row r="3448" spans="1:25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</row>
    <row r="3449" spans="1:25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</row>
    <row r="3450" spans="1:25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</row>
    <row r="3451" spans="1:25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</row>
    <row r="3452" spans="1:25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</row>
    <row r="3453" spans="1:25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</row>
    <row r="3454" spans="1:25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</row>
    <row r="3455" spans="1:25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</row>
    <row r="3456" spans="1:25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</row>
    <row r="3457" spans="1:25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</row>
    <row r="3458" spans="1:25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</row>
    <row r="3459" spans="1:25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</row>
    <row r="3460" spans="1:25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</row>
    <row r="3461" spans="1:25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</row>
    <row r="3462" spans="1:25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</row>
    <row r="3463" spans="1:25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</row>
    <row r="3464" spans="1:25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</row>
    <row r="3465" spans="1:25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</row>
    <row r="3466" spans="1:25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</row>
    <row r="3467" spans="1:25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</row>
    <row r="3468" spans="1:25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</row>
    <row r="3469" spans="1:25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</row>
    <row r="3470" spans="1:25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</row>
    <row r="3471" spans="1:25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</row>
    <row r="3472" spans="1:25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</row>
    <row r="3473" spans="1:25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</row>
    <row r="3474" spans="1:25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</row>
    <row r="3475" spans="1:25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</row>
    <row r="3476" spans="1:25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</row>
    <row r="3477" spans="1:25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</row>
    <row r="3478" spans="1:25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</row>
    <row r="3479" spans="1:25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</row>
    <row r="3480" spans="1:25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</row>
    <row r="3481" spans="1:25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</row>
    <row r="3482" spans="1:25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</row>
    <row r="3483" spans="1:25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</row>
    <row r="3484" spans="1:25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</row>
    <row r="3485" spans="1:25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</row>
    <row r="3486" spans="1:25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</row>
    <row r="3487" spans="1:25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</row>
    <row r="3488" spans="1:25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</row>
    <row r="3489" spans="1:25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</row>
    <row r="3490" spans="1:25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</row>
    <row r="3491" spans="1:25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</row>
    <row r="3492" spans="1:25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</row>
    <row r="3493" spans="1:25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</row>
    <row r="3494" spans="1:25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</row>
    <row r="3495" spans="1:25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</row>
    <row r="3496" spans="1:25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</row>
    <row r="3497" spans="1:25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</row>
    <row r="3498" spans="1:25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</row>
    <row r="3499" spans="1:25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</row>
    <row r="3500" spans="1:25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</row>
    <row r="3501" spans="1:25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</row>
    <row r="3502" spans="1:25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</row>
    <row r="3503" spans="1:25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</row>
    <row r="3504" spans="1:25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</row>
    <row r="3505" spans="1:25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</row>
    <row r="3506" spans="1:25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</row>
    <row r="3507" spans="1:25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</row>
    <row r="3508" spans="1:25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</row>
    <row r="3509" spans="1:25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</row>
    <row r="3510" spans="1:25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</row>
    <row r="3511" spans="1:25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</row>
    <row r="3512" spans="1:25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</row>
    <row r="3513" spans="1:25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</row>
    <row r="3514" spans="1:25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</row>
    <row r="3515" spans="1:25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</row>
    <row r="3516" spans="1:25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</row>
    <row r="3517" spans="1:25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</row>
    <row r="3518" spans="1:25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</row>
    <row r="3519" spans="1:25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</row>
    <row r="3520" spans="1:25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</row>
    <row r="3521" spans="1:25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</row>
    <row r="3522" spans="1:25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</row>
    <row r="3523" spans="1:25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</row>
    <row r="3524" spans="1:25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</row>
    <row r="3525" spans="1:25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</row>
    <row r="3526" spans="1:25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</row>
    <row r="3527" spans="1:25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</row>
    <row r="3528" spans="1:25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</row>
    <row r="3529" spans="1:25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</row>
    <row r="3530" spans="1:25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</row>
    <row r="3531" spans="1:25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</row>
    <row r="3532" spans="1:25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2019-10-28T18:47:26Z</dcterms:created>
  <dcterms:modified xsi:type="dcterms:W3CDTF">2020-01-09T23:26:18Z</dcterms:modified>
</cp:coreProperties>
</file>