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jg\Documents\My_Projects\Inragenerational_thresholds_OA\RAnalysis\Data\Phys.assays\"/>
    </mc:Choice>
  </mc:AlternateContent>
  <xr:revisionPtr revIDLastSave="0" documentId="13_ncr:1_{CAFA3120-4CAD-4EFB-B1A6-3D271190E9F1}" xr6:coauthVersionLast="41" xr6:coauthVersionMax="41" xr10:uidLastSave="{00000000-0000-0000-0000-000000000000}"/>
  <bookViews>
    <workbookView xWindow="-30" yWindow="45" windowWidth="18255" windowHeight="6705" xr2:uid="{E167A34B-14A7-4443-B290-3C517896FD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6" i="1" l="1"/>
  <c r="R46" i="1" s="1"/>
  <c r="Q45" i="1"/>
  <c r="R45" i="1" s="1"/>
  <c r="Q44" i="1"/>
  <c r="R44" i="1" s="1"/>
  <c r="Q43" i="1"/>
  <c r="R43" i="1" s="1"/>
  <c r="Q42" i="1"/>
  <c r="R42" i="1" s="1"/>
  <c r="Q41" i="1"/>
  <c r="R41" i="1" s="1"/>
  <c r="R40" i="1"/>
  <c r="Q40" i="1"/>
  <c r="Q39" i="1"/>
  <c r="R39" i="1" s="1"/>
  <c r="Q38" i="1"/>
  <c r="R38" i="1" s="1"/>
  <c r="Q37" i="1"/>
  <c r="R37" i="1" s="1"/>
  <c r="R36" i="1"/>
  <c r="Q36" i="1"/>
  <c r="Q35" i="1"/>
  <c r="R35" i="1" s="1"/>
  <c r="Q34" i="1"/>
  <c r="R34" i="1" s="1"/>
  <c r="Q33" i="1"/>
  <c r="R33" i="1" s="1"/>
  <c r="R32" i="1"/>
  <c r="Q32" i="1"/>
  <c r="Q31" i="1"/>
  <c r="R31" i="1" s="1"/>
  <c r="Q30" i="1"/>
  <c r="R30" i="1" s="1"/>
  <c r="Q29" i="1"/>
  <c r="R29" i="1" s="1"/>
  <c r="R28" i="1"/>
  <c r="Q28" i="1"/>
  <c r="Q27" i="1"/>
  <c r="R27" i="1" s="1"/>
  <c r="Q26" i="1"/>
  <c r="R26" i="1" s="1"/>
  <c r="Q25" i="1"/>
  <c r="R25" i="1" s="1"/>
  <c r="R24" i="1"/>
  <c r="Q24" i="1"/>
  <c r="Q23" i="1"/>
  <c r="R23" i="1" s="1"/>
  <c r="Q22" i="1"/>
  <c r="R22" i="1" s="1"/>
  <c r="Q21" i="1"/>
  <c r="R21" i="1" s="1"/>
  <c r="R20" i="1"/>
  <c r="Q20" i="1"/>
  <c r="Q19" i="1"/>
  <c r="R19" i="1" s="1"/>
  <c r="Q18" i="1"/>
  <c r="R18" i="1" s="1"/>
  <c r="Q17" i="1"/>
  <c r="R17" i="1" s="1"/>
  <c r="R15" i="1"/>
  <c r="Q15" i="1"/>
  <c r="Q14" i="1"/>
  <c r="R14" i="1" s="1"/>
  <c r="Q13" i="1"/>
  <c r="R13" i="1" s="1"/>
  <c r="Q12" i="1"/>
  <c r="R12" i="1" s="1"/>
  <c r="R11" i="1"/>
  <c r="Q11" i="1"/>
  <c r="Q10" i="1"/>
  <c r="R8" i="1"/>
  <c r="Q8" i="1"/>
  <c r="Q7" i="1"/>
  <c r="R7" i="1" s="1"/>
  <c r="R6" i="1"/>
  <c r="Q6" i="1"/>
  <c r="R5" i="1"/>
  <c r="Q5" i="1"/>
  <c r="R4" i="1"/>
  <c r="Q4" i="1"/>
  <c r="Q3" i="1"/>
  <c r="R3" i="1" s="1"/>
  <c r="Q2" i="1"/>
  <c r="R2" i="1" s="1"/>
</calcChain>
</file>

<file path=xl/sharedStrings.xml><?xml version="1.0" encoding="utf-8"?>
<sst xmlns="http://schemas.openxmlformats.org/spreadsheetml/2006/main" count="472" uniqueCount="118">
  <si>
    <t>Date.fixed</t>
  </si>
  <si>
    <t>Exprmt.Day</t>
  </si>
  <si>
    <t>Tank.ID</t>
  </si>
  <si>
    <t>Treatment</t>
  </si>
  <si>
    <t>Box.ID</t>
  </si>
  <si>
    <t>Box.position</t>
  </si>
  <si>
    <t>Orig.Tube.ID</t>
  </si>
  <si>
    <t>Date.Homogen.</t>
  </si>
  <si>
    <t>NEW.Tube.ID</t>
  </si>
  <si>
    <t>µl.Total.Homog.Volume</t>
  </si>
  <si>
    <t>µl.Total.protein</t>
  </si>
  <si>
    <t>µl.TAC</t>
  </si>
  <si>
    <t>µl.Lipid.perox</t>
  </si>
  <si>
    <t>wt.dish.EMPTY</t>
  </si>
  <si>
    <t>wt.dish.DRY.SAMPLE</t>
  </si>
  <si>
    <t>wt.dish.POST.IGNITION</t>
  </si>
  <si>
    <t>AFDW</t>
  </si>
  <si>
    <t>Dil.factor.Total.Protein</t>
  </si>
  <si>
    <t>Dil.factor.TAC</t>
  </si>
  <si>
    <t>Dil.factor.Lipid.perox</t>
  </si>
  <si>
    <t>NOTES</t>
  </si>
  <si>
    <t>Day4</t>
  </si>
  <si>
    <t>AHM</t>
  </si>
  <si>
    <t>Sam Gurr 2019 Thresholds Geoduck BOX #1</t>
  </si>
  <si>
    <t>B1</t>
  </si>
  <si>
    <t>EHM</t>
  </si>
  <si>
    <t>E9</t>
  </si>
  <si>
    <t>Day7</t>
  </si>
  <si>
    <t>H7</t>
  </si>
  <si>
    <t>DAY15</t>
  </si>
  <si>
    <t>EHAM</t>
  </si>
  <si>
    <t>Sam Gurr 2019 Thresholds Geoduck BOX #10</t>
  </si>
  <si>
    <t>D1</t>
  </si>
  <si>
    <t>DAY21</t>
  </si>
  <si>
    <t>EHSM</t>
  </si>
  <si>
    <t>G4</t>
  </si>
  <si>
    <t>EHAA</t>
  </si>
  <si>
    <t>G6</t>
  </si>
  <si>
    <t>DAY18</t>
  </si>
  <si>
    <t>H5</t>
  </si>
  <si>
    <t>I2</t>
  </si>
  <si>
    <t>-</t>
  </si>
  <si>
    <r>
      <rPr>
        <b/>
        <sz val="11"/>
        <color theme="1"/>
        <rFont val="Calibri"/>
        <family val="2"/>
        <scheme val="minor"/>
      </rPr>
      <t xml:space="preserve">unused </t>
    </r>
    <r>
      <rPr>
        <sz val="11"/>
        <color theme="1"/>
        <rFont val="Calibri"/>
        <family val="2"/>
        <scheme val="minor"/>
      </rPr>
      <t xml:space="preserve">has </t>
    </r>
    <r>
      <rPr>
        <b/>
        <sz val="11"/>
        <color theme="1"/>
        <rFont val="Calibri"/>
        <family val="2"/>
        <scheme val="minor"/>
      </rPr>
      <t xml:space="preserve">three animals </t>
    </r>
    <r>
      <rPr>
        <sz val="11"/>
        <color theme="1"/>
        <rFont val="Calibri"/>
        <family val="2"/>
        <scheme val="minor"/>
      </rPr>
      <t xml:space="preserve"> - not for cellular stress response</t>
    </r>
  </si>
  <si>
    <t>EHSA</t>
  </si>
  <si>
    <t>Sam Gurr 2019 Thresholds Geoduck BOX #11</t>
  </si>
  <si>
    <t>C7</t>
  </si>
  <si>
    <t>G7</t>
  </si>
  <si>
    <t>Day1</t>
  </si>
  <si>
    <t>Sam Gurr 2019 Thresholds Geoduck BOX #12</t>
  </si>
  <si>
    <t>E7</t>
  </si>
  <si>
    <t>G8</t>
  </si>
  <si>
    <t>H8</t>
  </si>
  <si>
    <t>Sam Gurr 2019 Thresholds Geoduck BOX #14</t>
  </si>
  <si>
    <t>B2</t>
  </si>
  <si>
    <t>C2</t>
  </si>
  <si>
    <r>
      <rPr>
        <b/>
        <sz val="11"/>
        <color theme="1"/>
        <rFont val="Calibri"/>
        <family val="2"/>
        <scheme val="minor"/>
      </rPr>
      <t>used</t>
    </r>
    <r>
      <rPr>
        <sz val="11"/>
        <color theme="1"/>
        <rFont val="Calibri"/>
        <family val="2"/>
        <scheme val="minor"/>
      </rPr>
      <t xml:space="preserve"> - mistake; discarded</t>
    </r>
  </si>
  <si>
    <r>
      <t>less volume to assist diluition later; possible</t>
    </r>
    <r>
      <rPr>
        <b/>
        <sz val="11"/>
        <color theme="1"/>
        <rFont val="Calibri"/>
        <family val="2"/>
        <scheme val="minor"/>
      </rPr>
      <t xml:space="preserve"> HV over-estimation</t>
    </r>
  </si>
  <si>
    <t>D7</t>
  </si>
  <si>
    <r>
      <t>less volume to assist diluition later</t>
    </r>
    <r>
      <rPr>
        <b/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>possible</t>
    </r>
    <r>
      <rPr>
        <b/>
        <sz val="11"/>
        <color theme="1"/>
        <rFont val="Calibri"/>
        <family val="2"/>
        <scheme val="minor"/>
      </rPr>
      <t xml:space="preserve"> HV over-estimation</t>
    </r>
  </si>
  <si>
    <r>
      <t>attention to lipid perox volume!</t>
    </r>
    <r>
      <rPr>
        <b/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>possible</t>
    </r>
    <r>
      <rPr>
        <b/>
        <sz val="11"/>
        <color theme="1"/>
        <rFont val="Calibri"/>
        <family val="2"/>
        <scheme val="minor"/>
      </rPr>
      <t xml:space="preserve"> HV over-estimation</t>
    </r>
  </si>
  <si>
    <t>F9</t>
  </si>
  <si>
    <t>I4</t>
  </si>
  <si>
    <r>
      <t xml:space="preserve">less volume to assist diluition later; estimate </t>
    </r>
    <r>
      <rPr>
        <b/>
        <sz val="11"/>
        <color theme="1"/>
        <rFont val="Calibri"/>
        <family val="2"/>
        <scheme val="minor"/>
      </rPr>
      <t>correctly</t>
    </r>
  </si>
  <si>
    <t>I9</t>
  </si>
  <si>
    <t>Sam Gurr 2019 Thresholds Geoduck BOX #15</t>
  </si>
  <si>
    <t>A2</t>
  </si>
  <si>
    <t>A4</t>
  </si>
  <si>
    <t>A8</t>
  </si>
  <si>
    <t>B9</t>
  </si>
  <si>
    <t>E6</t>
  </si>
  <si>
    <t>I7</t>
  </si>
  <si>
    <t>Sam Gurr 2019 Thresholds Geoduck BOX #16</t>
  </si>
  <si>
    <t>G2</t>
  </si>
  <si>
    <t>I6</t>
  </si>
  <si>
    <t>Sam Gurr 2019 Thresholds Geoduck BOX #17</t>
  </si>
  <si>
    <t>C5</t>
  </si>
  <si>
    <t>G3</t>
  </si>
  <si>
    <t>G5</t>
  </si>
  <si>
    <t>Sam Gurr 2019 Thresholds Geoduck BOX #18</t>
  </si>
  <si>
    <t>A6</t>
  </si>
  <si>
    <t>D9</t>
  </si>
  <si>
    <t>I5</t>
  </si>
  <si>
    <t>Sam Gurr 2019 Thresholds Geoduck BOX #19</t>
  </si>
  <si>
    <t>B4</t>
  </si>
  <si>
    <t>C8</t>
  </si>
  <si>
    <t>E1</t>
  </si>
  <si>
    <t>F1</t>
  </si>
  <si>
    <t>I8</t>
  </si>
  <si>
    <t>Sam Gurr 2019 Thresholds Geoduck BOX #2</t>
  </si>
  <si>
    <t>A1</t>
  </si>
  <si>
    <t>A9</t>
  </si>
  <si>
    <t>B3</t>
  </si>
  <si>
    <t>C1</t>
  </si>
  <si>
    <t>C4</t>
  </si>
  <si>
    <t>E5</t>
  </si>
  <si>
    <t>E8</t>
  </si>
  <si>
    <t>Sam Gurr 2019 Thresholds Geoduck BOX #20</t>
  </si>
  <si>
    <t>B8</t>
  </si>
  <si>
    <t>D5</t>
  </si>
  <si>
    <t>Sam Gurr 2019 Thresholds Geoduck BOX #21</t>
  </si>
  <si>
    <t>Sam Gurr 2019 Thresholds Geoduck BOX #3</t>
  </si>
  <si>
    <t>D4</t>
  </si>
  <si>
    <t>E3</t>
  </si>
  <si>
    <t>Sam Gurr 2019 Thresholds Geoduck BOX #4</t>
  </si>
  <si>
    <t>A5</t>
  </si>
  <si>
    <t>Sam Gurr 2019 Thresholds Geoduck BOX #5</t>
  </si>
  <si>
    <t>D6</t>
  </si>
  <si>
    <t>Sam Gurr 2019 Thresholds Geoduck BOX #6</t>
  </si>
  <si>
    <t>C3</t>
  </si>
  <si>
    <t>Sam Gurr 2019 Thresholds Geoduck BOX #7</t>
  </si>
  <si>
    <t>B7</t>
  </si>
  <si>
    <t>Sam Gurr 2019 Thresholds Geoduck BOX #8</t>
  </si>
  <si>
    <t>A3</t>
  </si>
  <si>
    <t>Sam Gurr 2019 Thresholds Geoduck BOX #9</t>
  </si>
  <si>
    <t>F8</t>
  </si>
  <si>
    <t>TOTAL_AFDW</t>
  </si>
  <si>
    <t>NA</t>
  </si>
  <si>
    <t>2:1_50ulPBS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</si>
</sst>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3" xfId="0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 applyAlignment="1">
      <alignment horizontal="left"/>
    </xf>
    <xf numFmtId="0" fontId="0" fillId="0" borderId="0" xfId="0" applyFill="1"/>
    <xf numFmtId="14" fontId="0" fillId="0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122E5-6B09-437B-B7A0-1511691F2B85}">
  <dimension ref="A1:V85"/>
  <sheetViews>
    <sheetView tabSelected="1" topLeftCell="N19" zoomScale="85" zoomScaleNormal="85" workbookViewId="0">
      <selection activeCell="P29" sqref="P29"/>
    </sheetView>
  </sheetViews>
  <sheetFormatPr defaultRowHeight="15" x14ac:dyDescent="0.25"/>
  <cols>
    <col min="1" max="1" width="10.140625" style="3" customWidth="1"/>
    <col min="2" max="2" width="12.85546875" style="3" customWidth="1"/>
    <col min="3" max="3" width="10.140625" style="3" customWidth="1"/>
    <col min="4" max="4" width="10.7109375" style="3" customWidth="1"/>
    <col min="5" max="5" width="42.42578125" style="3" customWidth="1"/>
    <col min="6" max="6" width="13.42578125" style="3" customWidth="1"/>
    <col min="7" max="7" width="12" style="3" customWidth="1"/>
    <col min="8" max="8" width="15.140625" style="4" customWidth="1"/>
    <col min="9" max="9" width="13.7109375" style="4" customWidth="1"/>
    <col min="10" max="10" width="23.5703125" style="5" customWidth="1"/>
    <col min="11" max="11" width="17.5703125" style="4" customWidth="1"/>
    <col min="12" max="13" width="13.7109375" style="4" customWidth="1"/>
    <col min="14" max="14" width="17.140625" style="4" customWidth="1"/>
    <col min="15" max="15" width="19.28515625" style="4" customWidth="1"/>
    <col min="16" max="16" width="21.28515625" style="4" customWidth="1"/>
    <col min="17" max="18" width="21.28515625" style="10" customWidth="1"/>
    <col min="19" max="21" width="21.140625" style="4" customWidth="1"/>
    <col min="22" max="22" width="65.42578125" style="6" customWidth="1"/>
    <col min="23" max="16384" width="9.140625" style="7"/>
  </cols>
  <sheetData>
    <row r="1" spans="1:2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115</v>
      </c>
      <c r="S1" s="4" t="s">
        <v>17</v>
      </c>
      <c r="T1" s="4" t="s">
        <v>18</v>
      </c>
      <c r="U1" s="4" t="s">
        <v>19</v>
      </c>
      <c r="V1" s="6" t="s">
        <v>20</v>
      </c>
    </row>
    <row r="2" spans="1:22" x14ac:dyDescent="0.25">
      <c r="A2" s="3">
        <v>20190728</v>
      </c>
      <c r="B2" s="3" t="s">
        <v>21</v>
      </c>
      <c r="C2" s="3">
        <v>12</v>
      </c>
      <c r="D2" s="3" t="s">
        <v>22</v>
      </c>
      <c r="E2" s="3" t="s">
        <v>23</v>
      </c>
      <c r="F2" s="3" t="s">
        <v>24</v>
      </c>
      <c r="G2" s="3">
        <v>221</v>
      </c>
      <c r="H2" s="8">
        <v>43759</v>
      </c>
      <c r="I2" s="3">
        <v>221</v>
      </c>
      <c r="J2" s="9">
        <v>950</v>
      </c>
      <c r="K2" s="3">
        <v>100</v>
      </c>
      <c r="L2" s="3">
        <v>80</v>
      </c>
      <c r="M2" s="1">
        <v>350</v>
      </c>
      <c r="N2" s="1">
        <v>0.45829999999999999</v>
      </c>
      <c r="O2" s="1">
        <v>0.4647</v>
      </c>
      <c r="P2" s="1">
        <v>0.4642</v>
      </c>
      <c r="Q2" s="2">
        <f>(O2-N2)-(P2-N2)</f>
        <v>5.0000000000000044E-4</v>
      </c>
      <c r="R2" s="2">
        <f>Q2*(J2/(J2-(K2+L2+M2)))</f>
        <v>1.130952380952382E-3</v>
      </c>
      <c r="T2" s="2" t="s">
        <v>116</v>
      </c>
    </row>
    <row r="3" spans="1:22" x14ac:dyDescent="0.25">
      <c r="A3" s="3">
        <v>20190728</v>
      </c>
      <c r="B3" s="3" t="s">
        <v>21</v>
      </c>
      <c r="C3" s="3">
        <v>9</v>
      </c>
      <c r="D3" s="3" t="s">
        <v>25</v>
      </c>
      <c r="E3" s="3" t="s">
        <v>23</v>
      </c>
      <c r="F3" s="3" t="s">
        <v>26</v>
      </c>
      <c r="G3" s="3">
        <v>209</v>
      </c>
      <c r="H3" s="8">
        <v>43759</v>
      </c>
      <c r="I3" s="3">
        <v>209</v>
      </c>
      <c r="J3" s="9">
        <v>954</v>
      </c>
      <c r="K3" s="3">
        <v>100</v>
      </c>
      <c r="L3" s="3">
        <v>80</v>
      </c>
      <c r="M3" s="1">
        <v>350</v>
      </c>
      <c r="N3" s="1">
        <v>0.51529999999999998</v>
      </c>
      <c r="O3" s="1">
        <v>0.52629999999999999</v>
      </c>
      <c r="P3" s="1">
        <v>0.52390000000000003</v>
      </c>
      <c r="Q3" s="2">
        <f t="shared" ref="Q3:Q46" si="0">(O3-N3)-(P3-N3)</f>
        <v>2.3999999999999577E-3</v>
      </c>
      <c r="R3" s="2">
        <f>Q3*(J3/(J3-(K3+L3+M3)))</f>
        <v>5.3999999999999049E-3</v>
      </c>
      <c r="T3" s="2" t="s">
        <v>116</v>
      </c>
    </row>
    <row r="4" spans="1:22" x14ac:dyDescent="0.25">
      <c r="A4" s="3">
        <v>20190731</v>
      </c>
      <c r="B4" s="3" t="s">
        <v>27</v>
      </c>
      <c r="C4" s="3">
        <v>10</v>
      </c>
      <c r="D4" s="3" t="s">
        <v>22</v>
      </c>
      <c r="E4" s="3" t="s">
        <v>23</v>
      </c>
      <c r="F4" s="3" t="s">
        <v>28</v>
      </c>
      <c r="G4" s="3">
        <v>357</v>
      </c>
      <c r="H4" s="8">
        <v>43759</v>
      </c>
      <c r="I4" s="3">
        <v>357</v>
      </c>
      <c r="J4" s="9">
        <v>1490</v>
      </c>
      <c r="K4" s="3">
        <v>100</v>
      </c>
      <c r="L4" s="3">
        <v>80</v>
      </c>
      <c r="M4" s="1">
        <v>350</v>
      </c>
      <c r="N4" s="1">
        <v>0.5393</v>
      </c>
      <c r="O4" s="1">
        <v>0.54649999999999999</v>
      </c>
      <c r="P4" s="1">
        <v>0.54590000000000005</v>
      </c>
      <c r="Q4" s="2">
        <f t="shared" si="0"/>
        <v>5.9999999999993392E-4</v>
      </c>
      <c r="R4" s="2">
        <f>Q4*(J4/(J4-(K4+L4+M4)))</f>
        <v>9.3124999999989744E-4</v>
      </c>
      <c r="T4" s="2" t="s">
        <v>116</v>
      </c>
    </row>
    <row r="5" spans="1:22" x14ac:dyDescent="0.25">
      <c r="A5" s="3">
        <v>20190808</v>
      </c>
      <c r="B5" s="3" t="s">
        <v>29</v>
      </c>
      <c r="C5" s="3">
        <v>35</v>
      </c>
      <c r="D5" s="3" t="s">
        <v>30</v>
      </c>
      <c r="E5" s="3" t="s">
        <v>31</v>
      </c>
      <c r="F5" s="3" t="s">
        <v>32</v>
      </c>
      <c r="G5" s="3">
        <v>1013</v>
      </c>
      <c r="H5" s="8">
        <v>43759</v>
      </c>
      <c r="I5" s="3">
        <v>1013</v>
      </c>
      <c r="J5" s="9">
        <v>945</v>
      </c>
      <c r="K5" s="3">
        <v>100</v>
      </c>
      <c r="L5" s="3">
        <v>80</v>
      </c>
      <c r="M5" s="1">
        <v>350</v>
      </c>
      <c r="N5" s="1">
        <v>0.53539999999999999</v>
      </c>
      <c r="O5" s="1">
        <v>0.60909999999999997</v>
      </c>
      <c r="P5" s="1">
        <v>0.60050000000000003</v>
      </c>
      <c r="Q5" s="2">
        <f t="shared" si="0"/>
        <v>8.599999999999941E-3</v>
      </c>
      <c r="R5" s="2">
        <f>Q5*(J5/(J5-(K5+L5+M5)))</f>
        <v>1.9583132530120347E-2</v>
      </c>
      <c r="T5" s="2" t="s">
        <v>116</v>
      </c>
    </row>
    <row r="6" spans="1:22" x14ac:dyDescent="0.25">
      <c r="A6" s="3">
        <v>20190814</v>
      </c>
      <c r="B6" s="3" t="s">
        <v>33</v>
      </c>
      <c r="C6" s="3">
        <v>49</v>
      </c>
      <c r="D6" s="3" t="s">
        <v>34</v>
      </c>
      <c r="E6" s="3" t="s">
        <v>31</v>
      </c>
      <c r="F6" s="3" t="s">
        <v>35</v>
      </c>
      <c r="G6" s="3">
        <v>1528</v>
      </c>
      <c r="H6" s="8">
        <v>43759</v>
      </c>
      <c r="I6" s="3">
        <v>1528</v>
      </c>
      <c r="J6" s="9">
        <v>975</v>
      </c>
      <c r="K6" s="3">
        <v>100</v>
      </c>
      <c r="L6" s="3">
        <v>80</v>
      </c>
      <c r="M6" s="1">
        <v>350</v>
      </c>
      <c r="N6" s="1">
        <v>0.51470000000000005</v>
      </c>
      <c r="O6" s="1">
        <v>0.54859999999999998</v>
      </c>
      <c r="P6" s="1">
        <v>0.53680000000000005</v>
      </c>
      <c r="Q6" s="2">
        <f t="shared" si="0"/>
        <v>1.1799999999999922E-2</v>
      </c>
      <c r="R6" s="2">
        <f>Q6*(J6/(J6-(K6+L6+M6)))</f>
        <v>2.585393258426949E-2</v>
      </c>
      <c r="T6" s="2" t="s">
        <v>116</v>
      </c>
    </row>
    <row r="7" spans="1:22" x14ac:dyDescent="0.25">
      <c r="A7" s="3">
        <v>20190814</v>
      </c>
      <c r="B7" s="3" t="s">
        <v>33</v>
      </c>
      <c r="C7" s="3">
        <v>27</v>
      </c>
      <c r="D7" s="3" t="s">
        <v>36</v>
      </c>
      <c r="E7" s="3" t="s">
        <v>31</v>
      </c>
      <c r="F7" s="3" t="s">
        <v>37</v>
      </c>
      <c r="G7" s="3">
        <v>1605</v>
      </c>
      <c r="H7" s="8">
        <v>43759</v>
      </c>
      <c r="I7" s="3">
        <v>1605</v>
      </c>
      <c r="J7" s="9">
        <v>920</v>
      </c>
      <c r="K7" s="3">
        <v>100</v>
      </c>
      <c r="L7" s="3">
        <v>80</v>
      </c>
      <c r="M7" s="1">
        <v>350</v>
      </c>
      <c r="N7" s="1">
        <v>0.49969999999999998</v>
      </c>
      <c r="O7" s="1">
        <v>0.5071</v>
      </c>
      <c r="P7" s="1">
        <v>0.50609999999999999</v>
      </c>
      <c r="Q7" s="2">
        <f t="shared" si="0"/>
        <v>1.0000000000000009E-3</v>
      </c>
      <c r="R7" s="2">
        <f>Q7*(J7/(J7-(K7+L7+M7)))</f>
        <v>2.3589743589743613E-3</v>
      </c>
      <c r="T7" s="2" t="s">
        <v>116</v>
      </c>
    </row>
    <row r="8" spans="1:22" x14ac:dyDescent="0.25">
      <c r="A8" s="3">
        <v>20190811</v>
      </c>
      <c r="B8" s="3" t="s">
        <v>38</v>
      </c>
      <c r="C8" s="3">
        <v>35</v>
      </c>
      <c r="D8" s="3" t="s">
        <v>30</v>
      </c>
      <c r="E8" s="3" t="s">
        <v>31</v>
      </c>
      <c r="F8" s="3" t="s">
        <v>39</v>
      </c>
      <c r="G8" s="3">
        <v>1253</v>
      </c>
      <c r="H8" s="8">
        <v>43759</v>
      </c>
      <c r="I8" s="3">
        <v>1253</v>
      </c>
      <c r="J8" s="9">
        <v>918</v>
      </c>
      <c r="K8" s="3">
        <v>100</v>
      </c>
      <c r="L8" s="3">
        <v>80</v>
      </c>
      <c r="M8" s="1">
        <v>350</v>
      </c>
      <c r="N8" s="1">
        <v>0.45429999999999998</v>
      </c>
      <c r="O8" s="1">
        <v>0.46379999999999999</v>
      </c>
      <c r="P8" s="1">
        <v>0.4622</v>
      </c>
      <c r="Q8" s="2">
        <f t="shared" si="0"/>
        <v>1.5999999999999903E-3</v>
      </c>
      <c r="R8" s="2">
        <f>Q8*(J8/(J8-(K8+L8+M8)))</f>
        <v>3.7855670103092553E-3</v>
      </c>
      <c r="T8" s="2" t="s">
        <v>116</v>
      </c>
    </row>
    <row r="9" spans="1:22" x14ac:dyDescent="0.25">
      <c r="A9" s="3">
        <v>20190814</v>
      </c>
      <c r="B9" s="3" t="s">
        <v>33</v>
      </c>
      <c r="C9" s="3">
        <v>59</v>
      </c>
      <c r="D9" s="3" t="s">
        <v>34</v>
      </c>
      <c r="E9" s="3" t="s">
        <v>31</v>
      </c>
      <c r="F9" s="3" t="s">
        <v>40</v>
      </c>
      <c r="G9" s="3">
        <v>1511</v>
      </c>
      <c r="H9" s="3" t="s">
        <v>41</v>
      </c>
      <c r="I9" s="3">
        <v>1511</v>
      </c>
      <c r="J9" s="9" t="s">
        <v>41</v>
      </c>
      <c r="K9" s="3" t="s">
        <v>41</v>
      </c>
      <c r="L9" s="3" t="s">
        <v>41</v>
      </c>
      <c r="M9" s="9" t="s">
        <v>41</v>
      </c>
      <c r="N9" s="9" t="s">
        <v>41</v>
      </c>
      <c r="O9" s="2" t="s">
        <v>116</v>
      </c>
      <c r="P9" s="2" t="s">
        <v>116</v>
      </c>
      <c r="Q9" s="2" t="s">
        <v>116</v>
      </c>
      <c r="R9" s="2" t="s">
        <v>116</v>
      </c>
      <c r="S9" s="2" t="s">
        <v>116</v>
      </c>
      <c r="T9" s="2" t="s">
        <v>116</v>
      </c>
      <c r="V9" s="6" t="s">
        <v>42</v>
      </c>
    </row>
    <row r="10" spans="1:22" x14ac:dyDescent="0.25">
      <c r="A10" s="3">
        <v>20190808</v>
      </c>
      <c r="B10" s="3" t="s">
        <v>29</v>
      </c>
      <c r="C10" s="3">
        <v>13</v>
      </c>
      <c r="D10" s="3" t="s">
        <v>43</v>
      </c>
      <c r="E10" s="3" t="s">
        <v>44</v>
      </c>
      <c r="F10" s="3" t="s">
        <v>45</v>
      </c>
      <c r="G10" s="3">
        <v>965</v>
      </c>
      <c r="H10" s="8">
        <v>43759</v>
      </c>
      <c r="I10" s="3">
        <v>965</v>
      </c>
      <c r="J10" s="9">
        <v>1057</v>
      </c>
      <c r="K10" s="3">
        <v>100</v>
      </c>
      <c r="L10" s="3">
        <v>80</v>
      </c>
      <c r="M10" s="1">
        <v>350</v>
      </c>
      <c r="N10" s="1">
        <v>0.46679999999999999</v>
      </c>
      <c r="O10" s="1">
        <v>0.47510000000000002</v>
      </c>
      <c r="P10" s="1">
        <v>0.4738</v>
      </c>
      <c r="Q10" s="2">
        <f t="shared" si="0"/>
        <v>1.3000000000000234E-3</v>
      </c>
      <c r="R10" s="2" t="s">
        <v>116</v>
      </c>
      <c r="T10" s="2" t="s">
        <v>116</v>
      </c>
    </row>
    <row r="11" spans="1:22" x14ac:dyDescent="0.25">
      <c r="A11" s="3">
        <v>20190814</v>
      </c>
      <c r="B11" s="3" t="s">
        <v>33</v>
      </c>
      <c r="C11" s="3">
        <v>20</v>
      </c>
      <c r="D11" s="3" t="s">
        <v>34</v>
      </c>
      <c r="E11" s="3" t="s">
        <v>44</v>
      </c>
      <c r="F11" s="3" t="s">
        <v>46</v>
      </c>
      <c r="G11" s="3">
        <v>1447</v>
      </c>
      <c r="H11" s="8">
        <v>43759</v>
      </c>
      <c r="I11" s="3">
        <v>1447</v>
      </c>
      <c r="J11" s="9">
        <v>980</v>
      </c>
      <c r="K11" s="3">
        <v>100</v>
      </c>
      <c r="L11" s="3">
        <v>80</v>
      </c>
      <c r="M11" s="1">
        <v>350</v>
      </c>
      <c r="N11" s="1">
        <v>0.42430000000000001</v>
      </c>
      <c r="O11" s="1">
        <v>0.44259999999999999</v>
      </c>
      <c r="P11" s="1">
        <v>0.43719999999999998</v>
      </c>
      <c r="Q11" s="2">
        <f t="shared" si="0"/>
        <v>5.4000000000000159E-3</v>
      </c>
      <c r="R11" s="2">
        <f>Q11*(J11/(J11-(K11+L11+M11)))</f>
        <v>1.1760000000000034E-2</v>
      </c>
      <c r="T11" s="2" t="s">
        <v>116</v>
      </c>
    </row>
    <row r="12" spans="1:22" x14ac:dyDescent="0.25">
      <c r="A12" s="3">
        <v>20190725</v>
      </c>
      <c r="B12" s="3" t="s">
        <v>47</v>
      </c>
      <c r="C12" s="3">
        <v>2</v>
      </c>
      <c r="D12" s="3" t="s">
        <v>25</v>
      </c>
      <c r="E12" s="3" t="s">
        <v>48</v>
      </c>
      <c r="F12" s="3" t="s">
        <v>49</v>
      </c>
      <c r="G12" s="3">
        <v>37</v>
      </c>
      <c r="H12" s="8">
        <v>43759</v>
      </c>
      <c r="I12" s="3">
        <v>37</v>
      </c>
      <c r="J12" s="9">
        <v>930</v>
      </c>
      <c r="K12" s="3">
        <v>100</v>
      </c>
      <c r="L12" s="3">
        <v>80</v>
      </c>
      <c r="M12" s="1">
        <v>350</v>
      </c>
      <c r="N12" s="1">
        <v>0.50639999999999996</v>
      </c>
      <c r="O12" s="1">
        <v>0.51880000000000004</v>
      </c>
      <c r="P12" s="1">
        <v>0.51680000000000004</v>
      </c>
      <c r="Q12" s="2">
        <f t="shared" si="0"/>
        <v>2.0000000000000018E-3</v>
      </c>
      <c r="R12" s="2">
        <f>Q12*(J12/(J12-(K12+L12+M12)))</f>
        <v>4.6500000000000048E-3</v>
      </c>
      <c r="T12" s="2" t="s">
        <v>116</v>
      </c>
    </row>
    <row r="13" spans="1:22" x14ac:dyDescent="0.25">
      <c r="A13" s="3">
        <v>20190728</v>
      </c>
      <c r="B13" s="3" t="s">
        <v>21</v>
      </c>
      <c r="C13" s="3">
        <v>11</v>
      </c>
      <c r="D13" s="3" t="s">
        <v>22</v>
      </c>
      <c r="E13" s="3" t="s">
        <v>48</v>
      </c>
      <c r="F13" s="3" t="s">
        <v>50</v>
      </c>
      <c r="G13" s="3">
        <v>217</v>
      </c>
      <c r="H13" s="8">
        <v>43759</v>
      </c>
      <c r="I13" s="3">
        <v>217</v>
      </c>
      <c r="J13" s="9">
        <v>930</v>
      </c>
      <c r="K13" s="3">
        <v>100</v>
      </c>
      <c r="L13" s="3">
        <v>80</v>
      </c>
      <c r="M13" s="1">
        <v>350</v>
      </c>
      <c r="N13" s="1">
        <v>0.47920000000000001</v>
      </c>
      <c r="O13" s="1">
        <v>0.50209999999999999</v>
      </c>
      <c r="P13" s="1">
        <v>0.49769999999999998</v>
      </c>
      <c r="Q13" s="2">
        <f t="shared" si="0"/>
        <v>4.400000000000015E-3</v>
      </c>
      <c r="R13" s="2">
        <f>Q13*(J13/(J13-(K13+L13+M13)))</f>
        <v>1.0230000000000036E-2</v>
      </c>
      <c r="T13" s="2" t="s">
        <v>116</v>
      </c>
    </row>
    <row r="14" spans="1:22" x14ac:dyDescent="0.25">
      <c r="A14" s="3">
        <v>20190725</v>
      </c>
      <c r="B14" s="3" t="s">
        <v>47</v>
      </c>
      <c r="C14" s="3">
        <v>9</v>
      </c>
      <c r="D14" s="3" t="s">
        <v>25</v>
      </c>
      <c r="E14" s="3" t="s">
        <v>48</v>
      </c>
      <c r="F14" s="3" t="s">
        <v>51</v>
      </c>
      <c r="G14" s="3">
        <v>65</v>
      </c>
      <c r="H14" s="8">
        <v>43759</v>
      </c>
      <c r="I14" s="3">
        <v>65</v>
      </c>
      <c r="J14" s="9">
        <v>1200</v>
      </c>
      <c r="K14" s="3">
        <v>100</v>
      </c>
      <c r="L14" s="3">
        <v>80</v>
      </c>
      <c r="M14" s="1">
        <v>350</v>
      </c>
      <c r="N14" s="1">
        <v>0.48499999999999999</v>
      </c>
      <c r="O14" s="1">
        <v>0.50080000000000002</v>
      </c>
      <c r="P14" s="1">
        <v>0.4929</v>
      </c>
      <c r="Q14" s="2">
        <f t="shared" si="0"/>
        <v>7.9000000000000181E-3</v>
      </c>
      <c r="R14" s="2">
        <f>Q14*(J14/(J14-(K14+L14+M14)))</f>
        <v>1.4149253731343316E-2</v>
      </c>
      <c r="T14" s="2" t="s">
        <v>116</v>
      </c>
    </row>
    <row r="15" spans="1:22" x14ac:dyDescent="0.25">
      <c r="A15" s="3">
        <v>20190725</v>
      </c>
      <c r="B15" s="3" t="s">
        <v>47</v>
      </c>
      <c r="C15" s="3">
        <v>4</v>
      </c>
      <c r="D15" s="3" t="s">
        <v>22</v>
      </c>
      <c r="E15" s="3" t="s">
        <v>52</v>
      </c>
      <c r="F15" s="3" t="s">
        <v>53</v>
      </c>
      <c r="G15" s="3">
        <v>45</v>
      </c>
      <c r="H15" s="8">
        <v>43759</v>
      </c>
      <c r="I15" s="3">
        <v>45</v>
      </c>
      <c r="J15" s="9">
        <v>999</v>
      </c>
      <c r="K15" s="3">
        <v>100</v>
      </c>
      <c r="L15" s="3">
        <v>80</v>
      </c>
      <c r="M15" s="1">
        <v>200</v>
      </c>
      <c r="N15" s="1">
        <v>0.59279999999999999</v>
      </c>
      <c r="O15" s="1">
        <v>0.60560000000000003</v>
      </c>
      <c r="P15" s="1">
        <v>0.60289999999999999</v>
      </c>
      <c r="Q15" s="2">
        <f t="shared" si="0"/>
        <v>2.7000000000000357E-3</v>
      </c>
      <c r="R15" s="2">
        <f>Q15*(J15/(J15-(K15+L15+M15)))</f>
        <v>4.3575121163166976E-3</v>
      </c>
      <c r="T15" s="2" t="s">
        <v>116</v>
      </c>
    </row>
    <row r="16" spans="1:22" x14ac:dyDescent="0.25">
      <c r="A16" s="3">
        <v>20190731</v>
      </c>
      <c r="B16" s="3" t="s">
        <v>27</v>
      </c>
      <c r="C16" s="3">
        <v>2</v>
      </c>
      <c r="D16" s="3" t="s">
        <v>25</v>
      </c>
      <c r="E16" s="3" t="s">
        <v>52</v>
      </c>
      <c r="F16" s="3" t="s">
        <v>54</v>
      </c>
      <c r="G16" s="3">
        <v>325</v>
      </c>
      <c r="H16" s="3" t="s">
        <v>41</v>
      </c>
      <c r="I16" s="3">
        <v>325</v>
      </c>
      <c r="J16" s="9" t="s">
        <v>41</v>
      </c>
      <c r="K16" s="3" t="s">
        <v>41</v>
      </c>
      <c r="L16" s="3" t="s">
        <v>41</v>
      </c>
      <c r="M16" s="9" t="s">
        <v>41</v>
      </c>
      <c r="N16" s="9" t="s">
        <v>41</v>
      </c>
      <c r="O16" s="2" t="s">
        <v>116</v>
      </c>
      <c r="P16" s="2" t="s">
        <v>116</v>
      </c>
      <c r="Q16" s="2" t="s">
        <v>116</v>
      </c>
      <c r="R16" s="2" t="s">
        <v>116</v>
      </c>
      <c r="S16" s="2" t="s">
        <v>116</v>
      </c>
      <c r="T16" s="2" t="s">
        <v>116</v>
      </c>
      <c r="V16" s="6" t="s">
        <v>55</v>
      </c>
    </row>
    <row r="17" spans="1:22" x14ac:dyDescent="0.25">
      <c r="A17" s="3">
        <v>20190728</v>
      </c>
      <c r="B17" s="3" t="s">
        <v>21</v>
      </c>
      <c r="C17" s="3">
        <v>1</v>
      </c>
      <c r="D17" s="3" t="s">
        <v>25</v>
      </c>
      <c r="E17" s="3" t="s">
        <v>52</v>
      </c>
      <c r="F17" s="3" t="s">
        <v>32</v>
      </c>
      <c r="G17" s="3">
        <v>177</v>
      </c>
      <c r="H17" s="8">
        <v>43760</v>
      </c>
      <c r="I17" s="3">
        <v>177</v>
      </c>
      <c r="J17" s="9">
        <v>964</v>
      </c>
      <c r="K17" s="3">
        <v>50</v>
      </c>
      <c r="L17" s="3">
        <v>50</v>
      </c>
      <c r="M17" s="3">
        <v>100</v>
      </c>
      <c r="N17" s="3">
        <v>0.4662</v>
      </c>
      <c r="O17" s="3">
        <v>0.48259999999999997</v>
      </c>
      <c r="P17" s="3">
        <v>0.47810000000000002</v>
      </c>
      <c r="Q17" s="2">
        <f t="shared" si="0"/>
        <v>4.4999999999999485E-3</v>
      </c>
      <c r="R17" s="2">
        <f>Q17*(J17/(J17-(K17+L17+M17)))</f>
        <v>5.6780104712041233E-3</v>
      </c>
      <c r="T17" s="2" t="s">
        <v>116</v>
      </c>
      <c r="V17" s="6" t="s">
        <v>56</v>
      </c>
    </row>
    <row r="18" spans="1:22" x14ac:dyDescent="0.25">
      <c r="A18" s="3">
        <v>20190725</v>
      </c>
      <c r="B18" s="3" t="s">
        <v>47</v>
      </c>
      <c r="C18" s="3">
        <v>3</v>
      </c>
      <c r="D18" s="3" t="s">
        <v>25</v>
      </c>
      <c r="E18" s="3" t="s">
        <v>52</v>
      </c>
      <c r="F18" s="3" t="s">
        <v>57</v>
      </c>
      <c r="G18" s="3">
        <v>41</v>
      </c>
      <c r="H18" s="8">
        <v>43760</v>
      </c>
      <c r="I18" s="3">
        <v>41</v>
      </c>
      <c r="J18" s="9">
        <v>870</v>
      </c>
      <c r="K18" s="3">
        <v>50</v>
      </c>
      <c r="L18" s="3">
        <v>50</v>
      </c>
      <c r="M18" s="3">
        <v>100</v>
      </c>
      <c r="N18" s="3">
        <v>0.35239999999999999</v>
      </c>
      <c r="O18" s="3">
        <v>0.35770000000000002</v>
      </c>
      <c r="P18" s="3">
        <v>0.3569</v>
      </c>
      <c r="Q18" s="2">
        <f t="shared" si="0"/>
        <v>8.0000000000002292E-4</v>
      </c>
      <c r="R18" s="2">
        <f>Q18*(J18/(J18-(K18+L18+M18)))</f>
        <v>1.0388059701492835E-3</v>
      </c>
      <c r="T18" s="2" t="s">
        <v>116</v>
      </c>
      <c r="V18" s="6" t="s">
        <v>58</v>
      </c>
    </row>
    <row r="19" spans="1:22" x14ac:dyDescent="0.25">
      <c r="A19" s="3">
        <v>20190725</v>
      </c>
      <c r="B19" s="3" t="s">
        <v>47</v>
      </c>
      <c r="C19" s="3">
        <v>11</v>
      </c>
      <c r="D19" s="3" t="s">
        <v>22</v>
      </c>
      <c r="E19" s="3" t="s">
        <v>52</v>
      </c>
      <c r="F19" s="3" t="s">
        <v>26</v>
      </c>
      <c r="G19" s="3">
        <v>73</v>
      </c>
      <c r="H19" s="8">
        <v>43760</v>
      </c>
      <c r="I19" s="3">
        <v>73</v>
      </c>
      <c r="J19" s="9">
        <v>964</v>
      </c>
      <c r="K19" s="3">
        <v>50</v>
      </c>
      <c r="L19" s="3">
        <v>50</v>
      </c>
      <c r="M19" s="3">
        <v>50</v>
      </c>
      <c r="N19" s="3">
        <v>0.377</v>
      </c>
      <c r="O19" s="3">
        <v>0.38940000000000002</v>
      </c>
      <c r="P19" s="3">
        <v>0.38719999999999999</v>
      </c>
      <c r="Q19" s="2">
        <f t="shared" si="0"/>
        <v>2.2000000000000353E-3</v>
      </c>
      <c r="R19" s="2">
        <f>Q19*(J19/(J19-(K19+L19+M19)))</f>
        <v>2.6054054054054469E-3</v>
      </c>
      <c r="T19" s="2" t="s">
        <v>116</v>
      </c>
      <c r="V19" s="6" t="s">
        <v>59</v>
      </c>
    </row>
    <row r="20" spans="1:22" x14ac:dyDescent="0.25">
      <c r="A20" s="3">
        <v>20190731</v>
      </c>
      <c r="B20" s="3" t="s">
        <v>27</v>
      </c>
      <c r="C20" s="3">
        <v>12</v>
      </c>
      <c r="D20" s="3" t="s">
        <v>22</v>
      </c>
      <c r="E20" s="3" t="s">
        <v>52</v>
      </c>
      <c r="F20" s="3" t="s">
        <v>60</v>
      </c>
      <c r="G20" s="3">
        <v>365</v>
      </c>
      <c r="H20" s="8">
        <v>43760</v>
      </c>
      <c r="I20" s="3">
        <v>365</v>
      </c>
      <c r="J20" s="9">
        <v>930</v>
      </c>
      <c r="K20" s="3">
        <v>50</v>
      </c>
      <c r="L20" s="3">
        <v>50</v>
      </c>
      <c r="M20" s="3">
        <v>100</v>
      </c>
      <c r="N20" s="3">
        <v>0.48120000000000002</v>
      </c>
      <c r="O20" s="3">
        <v>0.51229999999999998</v>
      </c>
      <c r="P20" s="3">
        <v>0.50649999999999995</v>
      </c>
      <c r="Q20" s="2">
        <f t="shared" si="0"/>
        <v>5.8000000000000274E-3</v>
      </c>
      <c r="R20" s="2">
        <f>Q20*(J20/(J20-(K20+L20+M20)))</f>
        <v>7.3890410958904456E-3</v>
      </c>
      <c r="T20" s="2" t="s">
        <v>116</v>
      </c>
      <c r="V20" s="6" t="s">
        <v>56</v>
      </c>
    </row>
    <row r="21" spans="1:22" x14ac:dyDescent="0.25">
      <c r="A21" s="3">
        <v>20190725</v>
      </c>
      <c r="B21" s="3" t="s">
        <v>47</v>
      </c>
      <c r="C21" s="3">
        <v>7</v>
      </c>
      <c r="D21" s="3" t="s">
        <v>25</v>
      </c>
      <c r="E21" s="3" t="s">
        <v>52</v>
      </c>
      <c r="F21" s="3" t="s">
        <v>61</v>
      </c>
      <c r="G21" s="3">
        <v>57</v>
      </c>
      <c r="H21" s="8">
        <v>43760</v>
      </c>
      <c r="I21" s="3">
        <v>57</v>
      </c>
      <c r="J21" s="9">
        <v>600</v>
      </c>
      <c r="K21" s="3">
        <v>50</v>
      </c>
      <c r="L21" s="3">
        <v>50</v>
      </c>
      <c r="M21" s="3">
        <v>100</v>
      </c>
      <c r="N21" s="3">
        <v>0.38379999999999997</v>
      </c>
      <c r="O21" s="3">
        <v>0.40439999999999998</v>
      </c>
      <c r="P21" s="3">
        <v>0.39789999999999998</v>
      </c>
      <c r="Q21" s="2">
        <f t="shared" si="0"/>
        <v>6.5000000000000058E-3</v>
      </c>
      <c r="R21" s="2">
        <f>Q21*(J21/(J21-(K21+L21+M21)))</f>
        <v>9.7500000000000087E-3</v>
      </c>
      <c r="T21" s="2" t="s">
        <v>116</v>
      </c>
      <c r="V21" s="6" t="s">
        <v>62</v>
      </c>
    </row>
    <row r="22" spans="1:22" x14ac:dyDescent="0.25">
      <c r="A22" s="3">
        <v>20190728</v>
      </c>
      <c r="B22" s="3" t="s">
        <v>21</v>
      </c>
      <c r="C22" s="3">
        <v>5</v>
      </c>
      <c r="D22" s="3" t="s">
        <v>22</v>
      </c>
      <c r="E22" s="3" t="s">
        <v>52</v>
      </c>
      <c r="F22" s="3" t="s">
        <v>63</v>
      </c>
      <c r="G22" s="3">
        <v>193</v>
      </c>
      <c r="H22" s="8">
        <v>43760</v>
      </c>
      <c r="I22" s="3">
        <v>193</v>
      </c>
      <c r="J22" s="9">
        <v>510</v>
      </c>
      <c r="K22" s="3">
        <v>50</v>
      </c>
      <c r="L22" s="3">
        <v>50</v>
      </c>
      <c r="M22" s="3">
        <v>100</v>
      </c>
      <c r="N22" s="3">
        <v>0.36749999999999999</v>
      </c>
      <c r="O22" s="3">
        <v>0.37609999999999999</v>
      </c>
      <c r="P22" s="3">
        <v>0.37509999999999999</v>
      </c>
      <c r="Q22" s="2">
        <f t="shared" si="0"/>
        <v>1.0000000000000009E-3</v>
      </c>
      <c r="R22" s="2">
        <f>Q22*(J22/(J22-(K22+L22+M22)))</f>
        <v>1.6451612903225822E-3</v>
      </c>
      <c r="T22" s="2" t="s">
        <v>116</v>
      </c>
    </row>
    <row r="23" spans="1:22" x14ac:dyDescent="0.25">
      <c r="A23" s="3">
        <v>20190731</v>
      </c>
      <c r="B23" s="3" t="s">
        <v>27</v>
      </c>
      <c r="C23" s="3">
        <v>8</v>
      </c>
      <c r="D23" s="3" t="s">
        <v>25</v>
      </c>
      <c r="E23" s="3" t="s">
        <v>64</v>
      </c>
      <c r="F23" s="3" t="s">
        <v>65</v>
      </c>
      <c r="G23" s="3">
        <v>349</v>
      </c>
      <c r="H23" s="8">
        <v>43760</v>
      </c>
      <c r="I23" s="3">
        <v>349</v>
      </c>
      <c r="J23" s="9">
        <v>600</v>
      </c>
      <c r="K23" s="3">
        <v>50</v>
      </c>
      <c r="L23" s="3">
        <v>50</v>
      </c>
      <c r="M23" s="3">
        <v>100</v>
      </c>
      <c r="N23" s="3">
        <v>0.43440000000000001</v>
      </c>
      <c r="O23" s="3">
        <v>0.45069999999999999</v>
      </c>
      <c r="P23" s="3">
        <v>0.4471</v>
      </c>
      <c r="Q23" s="2">
        <f t="shared" si="0"/>
        <v>3.5999999999999921E-3</v>
      </c>
      <c r="R23" s="2">
        <f>Q23*(J23/(J23-(K23+L23+M23)))</f>
        <v>5.3999999999999881E-3</v>
      </c>
      <c r="T23" s="2" t="s">
        <v>116</v>
      </c>
    </row>
    <row r="24" spans="1:22" x14ac:dyDescent="0.25">
      <c r="A24" s="3">
        <v>20190725</v>
      </c>
      <c r="B24" s="3" t="s">
        <v>47</v>
      </c>
      <c r="C24" s="3">
        <v>5</v>
      </c>
      <c r="D24" s="3" t="s">
        <v>22</v>
      </c>
      <c r="E24" s="3" t="s">
        <v>64</v>
      </c>
      <c r="F24" s="3" t="s">
        <v>66</v>
      </c>
      <c r="G24" s="3">
        <v>49</v>
      </c>
      <c r="H24" s="8">
        <v>43760</v>
      </c>
      <c r="I24" s="3">
        <v>49</v>
      </c>
      <c r="J24" s="9">
        <v>670</v>
      </c>
      <c r="K24" s="3">
        <v>50</v>
      </c>
      <c r="L24" s="3">
        <v>50</v>
      </c>
      <c r="M24" s="3">
        <v>100</v>
      </c>
      <c r="N24" s="3">
        <v>0.43369999999999997</v>
      </c>
      <c r="O24" s="3">
        <v>0.45090000000000002</v>
      </c>
      <c r="P24" s="3">
        <v>0.44890000000000002</v>
      </c>
      <c r="Q24" s="2">
        <f t="shared" si="0"/>
        <v>2.0000000000000018E-3</v>
      </c>
      <c r="R24" s="2">
        <f>Q24*(J24/(J24-(K24+L24+M24)))</f>
        <v>2.8510638297872364E-3</v>
      </c>
      <c r="T24" s="2" t="s">
        <v>116</v>
      </c>
    </row>
    <row r="25" spans="1:22" x14ac:dyDescent="0.25">
      <c r="A25" s="3">
        <v>20190731</v>
      </c>
      <c r="B25" s="3" t="s">
        <v>27</v>
      </c>
      <c r="C25" s="3">
        <v>11</v>
      </c>
      <c r="D25" s="3" t="s">
        <v>22</v>
      </c>
      <c r="E25" s="3" t="s">
        <v>64</v>
      </c>
      <c r="F25" s="3" t="s">
        <v>67</v>
      </c>
      <c r="G25" s="3">
        <v>337</v>
      </c>
      <c r="H25" s="8">
        <v>43760</v>
      </c>
      <c r="I25" s="3">
        <v>337</v>
      </c>
      <c r="J25" s="9">
        <v>670</v>
      </c>
      <c r="K25" s="3">
        <v>50</v>
      </c>
      <c r="L25" s="3">
        <v>50</v>
      </c>
      <c r="M25" s="3">
        <v>100</v>
      </c>
      <c r="N25" s="3">
        <v>0.55820000000000003</v>
      </c>
      <c r="O25" s="3">
        <v>0.56889999999999996</v>
      </c>
      <c r="P25" s="3">
        <v>0.56759999999999999</v>
      </c>
      <c r="Q25" s="2">
        <f t="shared" si="0"/>
        <v>1.2999999999999678E-3</v>
      </c>
      <c r="R25" s="2">
        <f>Q25*(J25/(J25-(K25+L25+M25)))</f>
        <v>1.8531914893616561E-3</v>
      </c>
      <c r="T25" s="2" t="s">
        <v>116</v>
      </c>
    </row>
    <row r="26" spans="1:22" x14ac:dyDescent="0.25">
      <c r="A26" s="3">
        <v>20190731</v>
      </c>
      <c r="B26" s="3" t="s">
        <v>27</v>
      </c>
      <c r="C26" s="3">
        <v>6</v>
      </c>
      <c r="D26" s="3" t="s">
        <v>22</v>
      </c>
      <c r="E26" s="3" t="s">
        <v>64</v>
      </c>
      <c r="F26" s="3" t="s">
        <v>68</v>
      </c>
      <c r="G26" s="3">
        <v>341</v>
      </c>
      <c r="H26" s="8">
        <v>43760</v>
      </c>
      <c r="I26" s="3">
        <v>341</v>
      </c>
      <c r="J26" s="9">
        <v>560</v>
      </c>
      <c r="K26" s="3">
        <v>50</v>
      </c>
      <c r="L26" s="3">
        <v>50</v>
      </c>
      <c r="M26" s="3">
        <v>100</v>
      </c>
      <c r="N26" s="3">
        <v>0.4718</v>
      </c>
      <c r="O26" s="3">
        <v>0.50280000000000002</v>
      </c>
      <c r="P26" s="3">
        <v>0.49890000000000001</v>
      </c>
      <c r="Q26" s="2">
        <f t="shared" si="0"/>
        <v>3.9000000000000146E-3</v>
      </c>
      <c r="R26" s="2">
        <f>Q26*(J26/(J26-(K26+L26+M26)))</f>
        <v>6.0666666666666898E-3</v>
      </c>
      <c r="T26" s="2" t="s">
        <v>116</v>
      </c>
    </row>
    <row r="27" spans="1:22" x14ac:dyDescent="0.25">
      <c r="A27" s="3">
        <v>20190728</v>
      </c>
      <c r="B27" s="3" t="s">
        <v>21</v>
      </c>
      <c r="C27" s="3">
        <v>2</v>
      </c>
      <c r="D27" s="3" t="s">
        <v>25</v>
      </c>
      <c r="E27" s="3" t="s">
        <v>64</v>
      </c>
      <c r="F27" s="3" t="s">
        <v>69</v>
      </c>
      <c r="G27" s="3">
        <v>181</v>
      </c>
      <c r="H27" s="8">
        <v>43760</v>
      </c>
      <c r="I27" s="3">
        <v>181</v>
      </c>
      <c r="J27" s="9">
        <v>570</v>
      </c>
      <c r="K27" s="3">
        <v>50</v>
      </c>
      <c r="L27" s="3">
        <v>50</v>
      </c>
      <c r="M27" s="3">
        <v>100</v>
      </c>
      <c r="N27" s="3">
        <v>0.55210000000000004</v>
      </c>
      <c r="O27" s="3">
        <v>0.56499999999999995</v>
      </c>
      <c r="P27" s="3">
        <v>0.56130000000000002</v>
      </c>
      <c r="Q27" s="2">
        <f t="shared" si="0"/>
        <v>3.6999999999999256E-3</v>
      </c>
      <c r="R27" s="2">
        <f>Q27*(J27/(J27-(K27+L27+M27)))</f>
        <v>5.6999999999998857E-3</v>
      </c>
      <c r="T27" s="2" t="s">
        <v>116</v>
      </c>
    </row>
    <row r="28" spans="1:22" x14ac:dyDescent="0.25">
      <c r="A28" s="3">
        <v>20190725</v>
      </c>
      <c r="B28" s="3" t="s">
        <v>47</v>
      </c>
      <c r="C28" s="3">
        <v>6</v>
      </c>
      <c r="D28" s="3" t="s">
        <v>22</v>
      </c>
      <c r="E28" s="3" t="s">
        <v>64</v>
      </c>
      <c r="F28" s="3" t="s">
        <v>70</v>
      </c>
      <c r="G28" s="3">
        <v>53</v>
      </c>
      <c r="H28" s="8">
        <v>43760</v>
      </c>
      <c r="I28" s="3">
        <v>53</v>
      </c>
      <c r="J28" s="9">
        <v>570</v>
      </c>
      <c r="K28" s="3">
        <v>50</v>
      </c>
      <c r="L28" s="3">
        <v>50</v>
      </c>
      <c r="M28" s="3">
        <v>100</v>
      </c>
      <c r="N28" s="3">
        <v>0.57709999999999995</v>
      </c>
      <c r="O28" s="3">
        <v>0.58730000000000004</v>
      </c>
      <c r="P28" s="3">
        <v>0.58630000000000004</v>
      </c>
      <c r="Q28" s="2">
        <f t="shared" si="0"/>
        <v>1.0000000000000009E-3</v>
      </c>
      <c r="R28" s="2">
        <f>Q28*(J28/(J28-(K28+L28+M28)))</f>
        <v>1.540540540540542E-3</v>
      </c>
      <c r="T28" s="2" t="s">
        <v>116</v>
      </c>
    </row>
    <row r="29" spans="1:22" x14ac:dyDescent="0.25">
      <c r="A29" s="3">
        <v>20190808</v>
      </c>
      <c r="B29" s="3" t="s">
        <v>29</v>
      </c>
      <c r="C29" s="3">
        <v>18</v>
      </c>
      <c r="D29" s="3" t="s">
        <v>43</v>
      </c>
      <c r="E29" s="3" t="s">
        <v>71</v>
      </c>
      <c r="F29" s="3" t="s">
        <v>32</v>
      </c>
      <c r="G29" s="3">
        <v>1121</v>
      </c>
      <c r="H29" s="8">
        <v>43761</v>
      </c>
      <c r="I29" s="3">
        <v>1121</v>
      </c>
      <c r="J29" s="9">
        <v>500</v>
      </c>
      <c r="K29" s="3">
        <v>50</v>
      </c>
      <c r="L29" s="3">
        <v>50</v>
      </c>
      <c r="M29" s="3">
        <v>100</v>
      </c>
      <c r="N29" s="3">
        <v>0.4844</v>
      </c>
      <c r="O29" s="3">
        <v>0.48930000000000001</v>
      </c>
      <c r="P29" s="3">
        <v>0.4889</v>
      </c>
      <c r="Q29" s="2">
        <f t="shared" si="0"/>
        <v>4.0000000000001146E-4</v>
      </c>
      <c r="R29" s="2">
        <f>Q29*(J29/(J29-(K29+L29+M29)))</f>
        <v>6.6666666666668583E-4</v>
      </c>
      <c r="T29" s="2" t="s">
        <v>116</v>
      </c>
    </row>
    <row r="30" spans="1:22" x14ac:dyDescent="0.25">
      <c r="A30" s="3">
        <v>20190814</v>
      </c>
      <c r="B30" s="3" t="s">
        <v>33</v>
      </c>
      <c r="C30" s="3">
        <v>31</v>
      </c>
      <c r="D30" s="3" t="s">
        <v>30</v>
      </c>
      <c r="E30" s="3" t="s">
        <v>71</v>
      </c>
      <c r="F30" s="3" t="s">
        <v>72</v>
      </c>
      <c r="G30" s="3">
        <v>1461</v>
      </c>
      <c r="H30" s="8">
        <v>43761</v>
      </c>
      <c r="I30" s="3">
        <v>1461</v>
      </c>
      <c r="J30" s="9">
        <v>590</v>
      </c>
      <c r="K30" s="3">
        <v>50</v>
      </c>
      <c r="L30" s="3">
        <v>50</v>
      </c>
      <c r="M30" s="3">
        <v>100</v>
      </c>
      <c r="N30" s="3">
        <v>0.36370000000000002</v>
      </c>
      <c r="O30" s="3">
        <v>0.37969999999999998</v>
      </c>
      <c r="P30" s="3">
        <v>0.37709999999999999</v>
      </c>
      <c r="Q30" s="2">
        <f t="shared" si="0"/>
        <v>2.5999999999999912E-3</v>
      </c>
      <c r="R30" s="2">
        <f>Q30*(J30/(J30-(K30+L30+M30)))</f>
        <v>3.9333333333333199E-3</v>
      </c>
      <c r="T30" s="2" t="s">
        <v>116</v>
      </c>
    </row>
    <row r="31" spans="1:22" x14ac:dyDescent="0.25">
      <c r="A31" s="3">
        <v>20190814</v>
      </c>
      <c r="B31" s="3" t="s">
        <v>33</v>
      </c>
      <c r="C31" s="3">
        <v>63</v>
      </c>
      <c r="D31" s="3" t="s">
        <v>30</v>
      </c>
      <c r="E31" s="3" t="s">
        <v>71</v>
      </c>
      <c r="F31" s="3" t="s">
        <v>73</v>
      </c>
      <c r="G31" s="3">
        <v>1450</v>
      </c>
      <c r="H31" s="8">
        <v>43761</v>
      </c>
      <c r="I31" s="3">
        <v>1450</v>
      </c>
      <c r="J31" s="9">
        <v>1300</v>
      </c>
      <c r="K31" s="3">
        <v>50</v>
      </c>
      <c r="L31" s="3">
        <v>50</v>
      </c>
      <c r="M31" s="3">
        <v>100</v>
      </c>
      <c r="N31" s="3">
        <v>0.43769999999999998</v>
      </c>
      <c r="O31" s="3">
        <v>0.4874</v>
      </c>
      <c r="P31" s="3">
        <v>0.47710000000000002</v>
      </c>
      <c r="Q31" s="2">
        <f t="shared" si="0"/>
        <v>1.0299999999999976E-2</v>
      </c>
      <c r="R31" s="2">
        <f>Q31*(J31/(J31-(K31+L31+M31)))</f>
        <v>1.2172727272727245E-2</v>
      </c>
      <c r="T31" s="2" t="s">
        <v>116</v>
      </c>
    </row>
    <row r="32" spans="1:22" x14ac:dyDescent="0.25">
      <c r="A32" s="3">
        <v>20190814</v>
      </c>
      <c r="B32" s="3" t="s">
        <v>33</v>
      </c>
      <c r="C32" s="3">
        <v>17</v>
      </c>
      <c r="D32" s="3" t="s">
        <v>34</v>
      </c>
      <c r="E32" s="3" t="s">
        <v>74</v>
      </c>
      <c r="F32" s="3" t="s">
        <v>75</v>
      </c>
      <c r="G32" s="3">
        <v>1540</v>
      </c>
      <c r="H32" s="8">
        <v>43761</v>
      </c>
      <c r="I32" s="3">
        <v>1540</v>
      </c>
      <c r="J32" s="9">
        <v>750</v>
      </c>
      <c r="K32" s="3">
        <v>50</v>
      </c>
      <c r="L32" s="3">
        <v>50</v>
      </c>
      <c r="M32" s="3">
        <v>100</v>
      </c>
      <c r="N32" s="3">
        <v>0.49299999999999999</v>
      </c>
      <c r="O32" s="3">
        <v>0.54200000000000004</v>
      </c>
      <c r="P32" s="3">
        <v>0.53369999999999995</v>
      </c>
      <c r="Q32" s="2">
        <f t="shared" si="0"/>
        <v>8.3000000000000851E-3</v>
      </c>
      <c r="R32" s="2">
        <f>Q32*(J32/(J32-(K32+L32+M32)))</f>
        <v>1.1318181818181934E-2</v>
      </c>
      <c r="T32" s="2" t="s">
        <v>116</v>
      </c>
    </row>
    <row r="33" spans="1:20" x14ac:dyDescent="0.25">
      <c r="A33" s="3">
        <v>20190811</v>
      </c>
      <c r="B33" s="3" t="s">
        <v>38</v>
      </c>
      <c r="C33" s="3">
        <v>59</v>
      </c>
      <c r="D33" s="3" t="s">
        <v>34</v>
      </c>
      <c r="E33" s="3" t="s">
        <v>74</v>
      </c>
      <c r="F33" s="3" t="s">
        <v>32</v>
      </c>
      <c r="G33" s="3">
        <v>1245</v>
      </c>
      <c r="H33" s="8">
        <v>43761</v>
      </c>
      <c r="I33" s="3">
        <v>1245</v>
      </c>
      <c r="J33" s="9">
        <v>620</v>
      </c>
      <c r="K33" s="3">
        <v>50</v>
      </c>
      <c r="L33" s="3">
        <v>50</v>
      </c>
      <c r="M33" s="3">
        <v>100</v>
      </c>
      <c r="N33" s="3">
        <v>0.44819999999999999</v>
      </c>
      <c r="O33" s="3">
        <v>0.47060000000000002</v>
      </c>
      <c r="P33" s="3">
        <v>0.46739999999999998</v>
      </c>
      <c r="Q33" s="2">
        <f t="shared" si="0"/>
        <v>3.2000000000000361E-3</v>
      </c>
      <c r="R33" s="2">
        <f>Q33*(J33/(J33-(K33+L33+M33)))</f>
        <v>4.7238095238095771E-3</v>
      </c>
      <c r="T33" s="2" t="s">
        <v>116</v>
      </c>
    </row>
    <row r="34" spans="1:20" x14ac:dyDescent="0.25">
      <c r="A34" s="3">
        <v>20190811</v>
      </c>
      <c r="B34" s="3" t="s">
        <v>38</v>
      </c>
      <c r="C34" s="3">
        <v>65</v>
      </c>
      <c r="D34" s="3" t="s">
        <v>30</v>
      </c>
      <c r="E34" s="3" t="s">
        <v>74</v>
      </c>
      <c r="F34" s="3" t="s">
        <v>76</v>
      </c>
      <c r="G34" s="3">
        <v>1261</v>
      </c>
      <c r="H34" s="8">
        <v>43761</v>
      </c>
      <c r="I34" s="3">
        <v>1261</v>
      </c>
      <c r="J34" s="9">
        <v>760</v>
      </c>
      <c r="K34" s="3">
        <v>50</v>
      </c>
      <c r="L34" s="3">
        <v>50</v>
      </c>
      <c r="M34" s="3">
        <v>100</v>
      </c>
      <c r="N34" s="3">
        <v>0.50580000000000003</v>
      </c>
      <c r="O34" s="3">
        <v>0.53259999999999996</v>
      </c>
      <c r="P34" s="3">
        <v>0.52710000000000001</v>
      </c>
      <c r="Q34" s="2">
        <f t="shared" si="0"/>
        <v>5.4999999999999494E-3</v>
      </c>
      <c r="R34" s="2">
        <f>Q34*(J34/(J34-(K34+L34+M34)))</f>
        <v>7.4642857142856456E-3</v>
      </c>
      <c r="T34" s="2" t="s">
        <v>116</v>
      </c>
    </row>
    <row r="35" spans="1:20" x14ac:dyDescent="0.25">
      <c r="A35" s="3">
        <v>20190814</v>
      </c>
      <c r="B35" s="3" t="s">
        <v>33</v>
      </c>
      <c r="C35" s="3">
        <v>23</v>
      </c>
      <c r="D35" s="3" t="s">
        <v>43</v>
      </c>
      <c r="E35" s="3" t="s">
        <v>74</v>
      </c>
      <c r="F35" s="3" t="s">
        <v>77</v>
      </c>
      <c r="G35" s="3">
        <v>1575</v>
      </c>
      <c r="H35" s="8">
        <v>43761</v>
      </c>
      <c r="I35" s="3">
        <v>1575</v>
      </c>
      <c r="J35" s="9">
        <v>1110</v>
      </c>
      <c r="K35" s="3">
        <v>50</v>
      </c>
      <c r="L35" s="3">
        <v>50</v>
      </c>
      <c r="M35" s="3">
        <v>100</v>
      </c>
      <c r="N35" s="3">
        <v>0.45600000000000002</v>
      </c>
      <c r="O35" s="3">
        <v>0.50819999999999999</v>
      </c>
      <c r="P35" s="3">
        <v>0.4919</v>
      </c>
      <c r="Q35" s="2">
        <f t="shared" si="0"/>
        <v>1.6299999999999981E-2</v>
      </c>
      <c r="R35" s="2">
        <f>Q35*(J35/(J35-(K35+L35+M35)))</f>
        <v>1.9882417582417562E-2</v>
      </c>
      <c r="T35" s="2" t="s">
        <v>116</v>
      </c>
    </row>
    <row r="36" spans="1:20" x14ac:dyDescent="0.25">
      <c r="A36" s="3">
        <v>20190811</v>
      </c>
      <c r="B36" s="3" t="s">
        <v>38</v>
      </c>
      <c r="C36" s="3">
        <v>64</v>
      </c>
      <c r="D36" s="3" t="s">
        <v>36</v>
      </c>
      <c r="E36" s="3" t="s">
        <v>78</v>
      </c>
      <c r="F36" s="3" t="s">
        <v>79</v>
      </c>
      <c r="G36" s="3">
        <v>1377</v>
      </c>
      <c r="H36" s="8">
        <v>43761</v>
      </c>
      <c r="I36" s="3">
        <v>1377</v>
      </c>
      <c r="J36" s="9">
        <v>65</v>
      </c>
      <c r="K36" s="3">
        <v>50</v>
      </c>
      <c r="L36" s="3">
        <v>50</v>
      </c>
      <c r="M36" s="3">
        <v>100</v>
      </c>
      <c r="N36" s="3">
        <v>0.40239999999999998</v>
      </c>
      <c r="O36" s="3">
        <v>0.43409999999999999</v>
      </c>
      <c r="P36" s="3">
        <v>0.4294</v>
      </c>
      <c r="Q36" s="2">
        <f t="shared" si="0"/>
        <v>4.699999999999982E-3</v>
      </c>
      <c r="R36" s="2">
        <f>Q36*(J36/(J36-(K36+L36+M36)))</f>
        <v>-2.262962962962954E-3</v>
      </c>
      <c r="T36" s="2" t="s">
        <v>116</v>
      </c>
    </row>
    <row r="37" spans="1:20" x14ac:dyDescent="0.25">
      <c r="A37" s="3">
        <v>20190808</v>
      </c>
      <c r="B37" s="3" t="s">
        <v>29</v>
      </c>
      <c r="C37" s="3">
        <v>23</v>
      </c>
      <c r="D37" s="3" t="s">
        <v>43</v>
      </c>
      <c r="E37" s="3" t="s">
        <v>78</v>
      </c>
      <c r="F37" s="3" t="s">
        <v>80</v>
      </c>
      <c r="G37" s="3">
        <v>997</v>
      </c>
      <c r="H37" s="8">
        <v>43761</v>
      </c>
      <c r="I37" s="3">
        <v>997</v>
      </c>
      <c r="J37" s="9">
        <v>610</v>
      </c>
      <c r="K37" s="3">
        <v>50</v>
      </c>
      <c r="L37" s="3">
        <v>50</v>
      </c>
      <c r="M37" s="3">
        <v>100</v>
      </c>
      <c r="N37" s="3">
        <v>0.4012</v>
      </c>
      <c r="O37" s="3">
        <v>0.43049999999999999</v>
      </c>
      <c r="P37" s="3">
        <v>0.42249999999999999</v>
      </c>
      <c r="Q37" s="2">
        <f t="shared" si="0"/>
        <v>8.0000000000000071E-3</v>
      </c>
      <c r="R37" s="2">
        <f>Q37*(J37/(J37-(K37+L37+M37)))</f>
        <v>1.1902439024390254E-2</v>
      </c>
      <c r="T37" s="2" t="s">
        <v>116</v>
      </c>
    </row>
    <row r="38" spans="1:20" x14ac:dyDescent="0.25">
      <c r="A38" s="3">
        <v>20190808</v>
      </c>
      <c r="B38" s="3" t="s">
        <v>29</v>
      </c>
      <c r="C38" s="3">
        <v>28</v>
      </c>
      <c r="D38" s="3" t="s">
        <v>30</v>
      </c>
      <c r="E38" s="3" t="s">
        <v>78</v>
      </c>
      <c r="F38" s="3" t="s">
        <v>81</v>
      </c>
      <c r="G38" s="3">
        <v>913</v>
      </c>
      <c r="H38" s="8">
        <v>43761</v>
      </c>
      <c r="I38" s="3">
        <v>913</v>
      </c>
      <c r="J38" s="9">
        <v>680</v>
      </c>
      <c r="K38" s="3">
        <v>50</v>
      </c>
      <c r="L38" s="3">
        <v>50</v>
      </c>
      <c r="M38" s="3">
        <v>100</v>
      </c>
      <c r="N38" s="3">
        <v>0.35420000000000001</v>
      </c>
      <c r="O38" s="3">
        <v>0.38569999999999999</v>
      </c>
      <c r="P38" s="3">
        <v>0.37959999999999999</v>
      </c>
      <c r="Q38" s="2">
        <f t="shared" si="0"/>
        <v>6.0999999999999943E-3</v>
      </c>
      <c r="R38" s="2">
        <f>Q38*(J38/(J38-(K38+L38+M38)))</f>
        <v>8.6416666666666586E-3</v>
      </c>
      <c r="T38" s="2" t="s">
        <v>116</v>
      </c>
    </row>
    <row r="39" spans="1:20" x14ac:dyDescent="0.25">
      <c r="A39" s="3">
        <v>20190811</v>
      </c>
      <c r="B39" s="3" t="s">
        <v>38</v>
      </c>
      <c r="C39" s="3">
        <v>18</v>
      </c>
      <c r="D39" s="3" t="s">
        <v>43</v>
      </c>
      <c r="E39" s="3" t="s">
        <v>82</v>
      </c>
      <c r="F39" s="3" t="s">
        <v>83</v>
      </c>
      <c r="G39" s="3">
        <v>1409</v>
      </c>
      <c r="H39" s="8">
        <v>43761</v>
      </c>
      <c r="I39" s="3">
        <v>1409</v>
      </c>
      <c r="J39" s="9">
        <v>540</v>
      </c>
      <c r="K39" s="3">
        <v>50</v>
      </c>
      <c r="L39" s="3">
        <v>50</v>
      </c>
      <c r="M39" s="3">
        <v>100</v>
      </c>
      <c r="N39" s="3">
        <v>0.47939999999999999</v>
      </c>
      <c r="O39" s="3">
        <v>0.48930000000000001</v>
      </c>
      <c r="P39" s="3">
        <v>0.48809999999999998</v>
      </c>
      <c r="Q39" s="2">
        <f t="shared" si="0"/>
        <v>1.2000000000000344E-3</v>
      </c>
      <c r="R39" s="2">
        <f>Q39*(J39/(J39-(K39+L39+M39)))</f>
        <v>1.9058823529412309E-3</v>
      </c>
      <c r="T39" s="2" t="s">
        <v>116</v>
      </c>
    </row>
    <row r="40" spans="1:20" x14ac:dyDescent="0.25">
      <c r="A40" s="3">
        <v>20190814</v>
      </c>
      <c r="B40" s="3" t="s">
        <v>33</v>
      </c>
      <c r="C40" s="3">
        <v>68</v>
      </c>
      <c r="D40" s="3" t="s">
        <v>30</v>
      </c>
      <c r="E40" s="3" t="s">
        <v>82</v>
      </c>
      <c r="F40" s="3" t="s">
        <v>84</v>
      </c>
      <c r="G40" s="3">
        <v>1488</v>
      </c>
      <c r="H40" s="8">
        <v>43761</v>
      </c>
      <c r="I40" s="3">
        <v>1488</v>
      </c>
      <c r="J40" s="9">
        <v>710</v>
      </c>
      <c r="K40" s="3">
        <v>50</v>
      </c>
      <c r="L40" s="3">
        <v>50</v>
      </c>
      <c r="M40" s="3">
        <v>100</v>
      </c>
      <c r="N40" s="3">
        <v>0.43640000000000001</v>
      </c>
      <c r="O40" s="3">
        <v>0.4617</v>
      </c>
      <c r="P40" s="3">
        <v>0.45679999999999998</v>
      </c>
      <c r="Q40" s="2">
        <f t="shared" si="0"/>
        <v>4.9000000000000155E-3</v>
      </c>
      <c r="R40" s="2">
        <f>Q40*(J40/(J40-(K40+L40+M40)))</f>
        <v>6.8215686274510018E-3</v>
      </c>
      <c r="T40" s="2" t="s">
        <v>116</v>
      </c>
    </row>
    <row r="41" spans="1:20" x14ac:dyDescent="0.25">
      <c r="A41" s="3">
        <v>20190811</v>
      </c>
      <c r="B41" s="3" t="s">
        <v>38</v>
      </c>
      <c r="C41" s="3">
        <v>53</v>
      </c>
      <c r="D41" s="3" t="s">
        <v>43</v>
      </c>
      <c r="E41" s="3" t="s">
        <v>82</v>
      </c>
      <c r="F41" s="3" t="s">
        <v>85</v>
      </c>
      <c r="G41" s="3">
        <v>1361</v>
      </c>
      <c r="H41" s="8">
        <v>43761</v>
      </c>
      <c r="I41" s="3">
        <v>1361</v>
      </c>
      <c r="J41" s="9">
        <v>650</v>
      </c>
      <c r="K41" s="3">
        <v>50</v>
      </c>
      <c r="L41" s="3">
        <v>50</v>
      </c>
      <c r="M41" s="3">
        <v>100</v>
      </c>
      <c r="N41" s="3">
        <v>0.46489999999999998</v>
      </c>
      <c r="O41" s="3">
        <v>0.47449999999999998</v>
      </c>
      <c r="P41" s="3">
        <v>0.47199999999999998</v>
      </c>
      <c r="Q41" s="2">
        <f t="shared" si="0"/>
        <v>2.5000000000000022E-3</v>
      </c>
      <c r="R41" s="2">
        <f>Q41*(J41/(J41-(K41+L41+M41)))</f>
        <v>3.6111111111111144E-3</v>
      </c>
      <c r="T41" s="2" t="s">
        <v>116</v>
      </c>
    </row>
    <row r="42" spans="1:20" x14ac:dyDescent="0.25">
      <c r="A42" s="3">
        <v>20190808</v>
      </c>
      <c r="B42" s="3" t="s">
        <v>29</v>
      </c>
      <c r="C42" s="3">
        <v>20</v>
      </c>
      <c r="D42" s="3" t="s">
        <v>34</v>
      </c>
      <c r="E42" s="3" t="s">
        <v>82</v>
      </c>
      <c r="F42" s="3" t="s">
        <v>86</v>
      </c>
      <c r="G42" s="3">
        <v>873</v>
      </c>
      <c r="H42" s="8">
        <v>43761</v>
      </c>
      <c r="I42" s="3">
        <v>873</v>
      </c>
      <c r="J42" s="9">
        <v>830</v>
      </c>
      <c r="K42" s="3">
        <v>50</v>
      </c>
      <c r="L42" s="3">
        <v>50</v>
      </c>
      <c r="M42" s="3">
        <v>100</v>
      </c>
      <c r="N42" s="3">
        <v>0.47170000000000001</v>
      </c>
      <c r="O42" s="3">
        <v>0.50939999999999996</v>
      </c>
      <c r="P42" s="3">
        <v>0.502</v>
      </c>
      <c r="Q42" s="2">
        <f t="shared" si="0"/>
        <v>7.3999999999999622E-3</v>
      </c>
      <c r="R42" s="2">
        <f>Q42*(J42/(J42-(K42+L42+M42)))</f>
        <v>9.7492063492062991E-3</v>
      </c>
      <c r="T42" s="2" t="s">
        <v>116</v>
      </c>
    </row>
    <row r="43" spans="1:20" x14ac:dyDescent="0.25">
      <c r="A43" s="3">
        <v>20190814</v>
      </c>
      <c r="B43" s="3" t="s">
        <v>33</v>
      </c>
      <c r="C43" s="3">
        <v>13</v>
      </c>
      <c r="D43" s="3" t="s">
        <v>43</v>
      </c>
      <c r="E43" s="3" t="s">
        <v>82</v>
      </c>
      <c r="F43" s="3" t="s">
        <v>87</v>
      </c>
      <c r="G43" s="3">
        <v>1552</v>
      </c>
      <c r="H43" s="8">
        <v>43761</v>
      </c>
      <c r="I43" s="3">
        <v>1552</v>
      </c>
      <c r="J43" s="9">
        <v>550</v>
      </c>
      <c r="K43" s="3">
        <v>50</v>
      </c>
      <c r="L43" s="3">
        <v>50</v>
      </c>
      <c r="M43" s="3">
        <v>100</v>
      </c>
      <c r="N43" s="3">
        <v>0.43680000000000002</v>
      </c>
      <c r="O43" s="3">
        <v>0.44790000000000002</v>
      </c>
      <c r="P43" s="3">
        <v>0.44669999999999999</v>
      </c>
      <c r="Q43" s="2">
        <f t="shared" si="0"/>
        <v>1.2000000000000344E-3</v>
      </c>
      <c r="R43" s="2">
        <f>Q43*(J43/(J43-(K43+L43+M43)))</f>
        <v>1.8857142857143397E-3</v>
      </c>
      <c r="T43" s="2" t="s">
        <v>116</v>
      </c>
    </row>
    <row r="44" spans="1:20" x14ac:dyDescent="0.25">
      <c r="A44" s="3">
        <v>20190731</v>
      </c>
      <c r="B44" s="3" t="s">
        <v>27</v>
      </c>
      <c r="C44" s="3">
        <v>3</v>
      </c>
      <c r="D44" s="3" t="s">
        <v>25</v>
      </c>
      <c r="E44" s="3" t="s">
        <v>88</v>
      </c>
      <c r="F44" s="3" t="s">
        <v>89</v>
      </c>
      <c r="G44" s="3">
        <v>329</v>
      </c>
      <c r="H44" s="8">
        <v>43761</v>
      </c>
      <c r="I44" s="3">
        <v>329</v>
      </c>
      <c r="J44" s="9">
        <v>590</v>
      </c>
      <c r="K44" s="3">
        <v>50</v>
      </c>
      <c r="L44" s="3">
        <v>50</v>
      </c>
      <c r="M44" s="3">
        <v>100</v>
      </c>
      <c r="N44" s="3">
        <v>0.4612</v>
      </c>
      <c r="O44" s="3">
        <v>0.47610000000000002</v>
      </c>
      <c r="P44" s="3">
        <v>0.47199999999999998</v>
      </c>
      <c r="Q44" s="2">
        <f t="shared" si="0"/>
        <v>4.1000000000000481E-3</v>
      </c>
      <c r="R44" s="2">
        <f>Q44*(J44/(J44-(K44+L44+M44)))</f>
        <v>6.2025641025641749E-3</v>
      </c>
      <c r="T44" s="2" t="s">
        <v>116</v>
      </c>
    </row>
    <row r="45" spans="1:20" x14ac:dyDescent="0.25">
      <c r="A45" s="3">
        <v>20190731</v>
      </c>
      <c r="B45" s="3" t="s">
        <v>27</v>
      </c>
      <c r="C45" s="3">
        <v>7</v>
      </c>
      <c r="D45" s="3" t="s">
        <v>25</v>
      </c>
      <c r="E45" s="3" t="s">
        <v>88</v>
      </c>
      <c r="F45" s="3" t="s">
        <v>90</v>
      </c>
      <c r="G45" s="3">
        <v>345</v>
      </c>
      <c r="H45" s="8">
        <v>43761</v>
      </c>
      <c r="I45" s="3">
        <v>345</v>
      </c>
      <c r="J45" s="9">
        <v>630</v>
      </c>
      <c r="K45" s="3">
        <v>50</v>
      </c>
      <c r="L45" s="3">
        <v>50</v>
      </c>
      <c r="M45" s="3">
        <v>100</v>
      </c>
      <c r="N45" s="3">
        <v>0.50960000000000005</v>
      </c>
      <c r="O45" s="3">
        <v>0.53190000000000004</v>
      </c>
      <c r="P45" s="3">
        <v>0.5252</v>
      </c>
      <c r="Q45" s="2">
        <f t="shared" si="0"/>
        <v>6.7000000000000393E-3</v>
      </c>
      <c r="R45" s="2">
        <f>Q45*(J45/(J45-(K45+L45+M45)))</f>
        <v>9.8162790697674997E-3</v>
      </c>
      <c r="T45" s="2" t="s">
        <v>116</v>
      </c>
    </row>
    <row r="46" spans="1:20" x14ac:dyDescent="0.25">
      <c r="A46" s="3">
        <v>20190728</v>
      </c>
      <c r="B46" s="3" t="s">
        <v>21</v>
      </c>
      <c r="C46" s="3">
        <v>4</v>
      </c>
      <c r="D46" s="3" t="s">
        <v>22</v>
      </c>
      <c r="E46" s="3" t="s">
        <v>88</v>
      </c>
      <c r="F46" s="3" t="s">
        <v>91</v>
      </c>
      <c r="G46" s="3">
        <v>189</v>
      </c>
      <c r="H46" s="8">
        <v>43761</v>
      </c>
      <c r="I46" s="3">
        <v>189</v>
      </c>
      <c r="J46" s="9">
        <v>490</v>
      </c>
      <c r="K46" s="3">
        <v>50</v>
      </c>
      <c r="L46" s="3">
        <v>50</v>
      </c>
      <c r="M46" s="3">
        <v>100</v>
      </c>
      <c r="N46" s="3">
        <v>0.46460000000000001</v>
      </c>
      <c r="O46" s="3">
        <v>0.47739999999999999</v>
      </c>
      <c r="P46" s="3">
        <v>0.47489999999999999</v>
      </c>
      <c r="Q46" s="2">
        <f t="shared" si="0"/>
        <v>2.5000000000000022E-3</v>
      </c>
      <c r="R46" s="2">
        <f>Q46*(J46/(J46-(K46+L46+M46)))</f>
        <v>4.2241379310344867E-3</v>
      </c>
      <c r="T46" s="3" t="s">
        <v>117</v>
      </c>
    </row>
    <row r="47" spans="1:20" x14ac:dyDescent="0.25">
      <c r="A47" s="3">
        <v>20190728</v>
      </c>
      <c r="B47" s="3" t="s">
        <v>21</v>
      </c>
      <c r="C47" s="3">
        <v>7</v>
      </c>
      <c r="D47" s="3" t="s">
        <v>25</v>
      </c>
      <c r="E47" s="3" t="s">
        <v>88</v>
      </c>
      <c r="F47" s="3" t="s">
        <v>92</v>
      </c>
      <c r="G47" s="3">
        <v>201</v>
      </c>
      <c r="H47" s="8">
        <v>43761</v>
      </c>
      <c r="I47" s="3">
        <v>201</v>
      </c>
      <c r="J47" s="9">
        <v>480</v>
      </c>
      <c r="K47" s="3">
        <v>50</v>
      </c>
      <c r="L47" s="3">
        <v>50</v>
      </c>
      <c r="M47" s="3">
        <v>100</v>
      </c>
      <c r="N47" s="3"/>
      <c r="O47" s="3"/>
      <c r="P47" s="3"/>
      <c r="Q47" s="2"/>
      <c r="R47" s="2"/>
      <c r="T47" s="2" t="s">
        <v>116</v>
      </c>
    </row>
    <row r="48" spans="1:20" x14ac:dyDescent="0.25">
      <c r="A48" s="3">
        <v>20190725</v>
      </c>
      <c r="B48" s="3" t="s">
        <v>47</v>
      </c>
      <c r="C48" s="3">
        <v>10</v>
      </c>
      <c r="D48" s="3" t="s">
        <v>22</v>
      </c>
      <c r="E48" s="3" t="s">
        <v>88</v>
      </c>
      <c r="F48" s="3" t="s">
        <v>93</v>
      </c>
      <c r="G48" s="3">
        <v>69</v>
      </c>
      <c r="H48" s="8">
        <v>43761</v>
      </c>
      <c r="I48" s="3">
        <v>69</v>
      </c>
      <c r="J48" s="9">
        <v>594</v>
      </c>
      <c r="K48" s="3">
        <v>50</v>
      </c>
      <c r="L48" s="3">
        <v>50</v>
      </c>
      <c r="M48" s="3">
        <v>100</v>
      </c>
      <c r="N48" s="3"/>
      <c r="O48" s="3"/>
      <c r="P48" s="3"/>
      <c r="Q48" s="2"/>
      <c r="R48" s="2"/>
      <c r="T48" s="2" t="s">
        <v>116</v>
      </c>
    </row>
    <row r="49" spans="1:20" x14ac:dyDescent="0.25">
      <c r="A49" s="3">
        <v>20190725</v>
      </c>
      <c r="B49" s="3" t="s">
        <v>47</v>
      </c>
      <c r="C49" s="3">
        <v>1</v>
      </c>
      <c r="D49" s="3" t="s">
        <v>25</v>
      </c>
      <c r="E49" s="3" t="s">
        <v>88</v>
      </c>
      <c r="F49" s="3" t="s">
        <v>94</v>
      </c>
      <c r="G49" s="3">
        <v>33</v>
      </c>
      <c r="H49" s="8">
        <v>43761</v>
      </c>
      <c r="I49" s="3">
        <v>33</v>
      </c>
      <c r="J49" s="9">
        <v>568</v>
      </c>
      <c r="K49" s="3">
        <v>50</v>
      </c>
      <c r="L49" s="3">
        <v>50</v>
      </c>
      <c r="M49" s="3">
        <v>100</v>
      </c>
      <c r="N49" s="3"/>
      <c r="O49" s="3"/>
      <c r="P49" s="3"/>
      <c r="Q49" s="2"/>
      <c r="R49" s="2"/>
      <c r="T49" s="3" t="s">
        <v>117</v>
      </c>
    </row>
    <row r="50" spans="1:20" x14ac:dyDescent="0.25">
      <c r="A50" s="3">
        <v>20190728</v>
      </c>
      <c r="B50" s="3" t="s">
        <v>21</v>
      </c>
      <c r="C50" s="3">
        <v>6</v>
      </c>
      <c r="D50" s="3" t="s">
        <v>22</v>
      </c>
      <c r="E50" s="3" t="s">
        <v>88</v>
      </c>
      <c r="F50" s="3" t="s">
        <v>95</v>
      </c>
      <c r="G50" s="3">
        <v>197</v>
      </c>
      <c r="H50" s="8">
        <v>43761</v>
      </c>
      <c r="I50" s="3">
        <v>197</v>
      </c>
      <c r="J50" s="9">
        <v>600</v>
      </c>
      <c r="K50" s="3">
        <v>50</v>
      </c>
      <c r="L50" s="3">
        <v>50</v>
      </c>
      <c r="M50" s="3">
        <v>100</v>
      </c>
      <c r="N50" s="3"/>
      <c r="O50" s="3"/>
      <c r="P50" s="3"/>
      <c r="Q50" s="2"/>
      <c r="R50" s="2"/>
      <c r="T50" s="2" t="s">
        <v>116</v>
      </c>
    </row>
    <row r="51" spans="1:20" x14ac:dyDescent="0.25">
      <c r="A51" s="3">
        <v>20190725</v>
      </c>
      <c r="B51" s="3" t="s">
        <v>47</v>
      </c>
      <c r="C51" s="3">
        <v>8</v>
      </c>
      <c r="D51" s="3" t="s">
        <v>25</v>
      </c>
      <c r="E51" s="3" t="s">
        <v>88</v>
      </c>
      <c r="F51" s="3" t="s">
        <v>81</v>
      </c>
      <c r="G51" s="3">
        <v>61</v>
      </c>
      <c r="H51" s="8">
        <v>43761</v>
      </c>
      <c r="I51" s="3">
        <v>61</v>
      </c>
      <c r="J51" s="9">
        <v>590</v>
      </c>
      <c r="K51" s="3">
        <v>50</v>
      </c>
      <c r="L51" s="3">
        <v>50</v>
      </c>
      <c r="M51" s="3">
        <v>100</v>
      </c>
      <c r="N51" s="3"/>
      <c r="O51" s="3"/>
      <c r="P51" s="3"/>
      <c r="Q51" s="2"/>
      <c r="R51" s="2"/>
      <c r="T51" s="2" t="s">
        <v>116</v>
      </c>
    </row>
    <row r="52" spans="1:20" x14ac:dyDescent="0.25">
      <c r="A52" s="3">
        <v>20190811</v>
      </c>
      <c r="B52" s="3" t="s">
        <v>38</v>
      </c>
      <c r="C52" s="3">
        <v>68</v>
      </c>
      <c r="D52" s="3" t="s">
        <v>30</v>
      </c>
      <c r="E52" s="3" t="s">
        <v>96</v>
      </c>
      <c r="F52" s="3" t="s">
        <v>24</v>
      </c>
      <c r="G52" s="3">
        <v>1217</v>
      </c>
      <c r="H52" s="8">
        <v>43761</v>
      </c>
      <c r="I52" s="3">
        <v>1217</v>
      </c>
      <c r="J52" s="9">
        <v>880</v>
      </c>
      <c r="K52" s="3">
        <v>50</v>
      </c>
      <c r="L52" s="3">
        <v>50</v>
      </c>
      <c r="M52" s="3">
        <v>100</v>
      </c>
      <c r="N52" s="3"/>
      <c r="O52" s="3"/>
      <c r="P52" s="3"/>
      <c r="Q52" s="2"/>
      <c r="R52" s="2"/>
      <c r="T52" s="2" t="s">
        <v>116</v>
      </c>
    </row>
    <row r="53" spans="1:20" x14ac:dyDescent="0.25">
      <c r="A53" s="3">
        <v>20190811</v>
      </c>
      <c r="B53" s="3" t="s">
        <v>38</v>
      </c>
      <c r="C53" s="3">
        <v>20</v>
      </c>
      <c r="D53" s="3" t="s">
        <v>34</v>
      </c>
      <c r="E53" s="3" t="s">
        <v>96</v>
      </c>
      <c r="F53" s="3" t="s">
        <v>97</v>
      </c>
      <c r="G53" s="3">
        <v>1161</v>
      </c>
      <c r="H53" s="8">
        <v>43761</v>
      </c>
      <c r="I53" s="3">
        <v>1161</v>
      </c>
      <c r="J53" s="9">
        <v>858</v>
      </c>
      <c r="K53" s="3">
        <v>50</v>
      </c>
      <c r="L53" s="3">
        <v>50</v>
      </c>
      <c r="M53" s="3">
        <v>100</v>
      </c>
      <c r="N53" s="3"/>
      <c r="O53" s="3"/>
      <c r="P53" s="3"/>
      <c r="Q53" s="2"/>
      <c r="R53" s="2"/>
      <c r="T53" s="2" t="s">
        <v>116</v>
      </c>
    </row>
    <row r="54" spans="1:20" x14ac:dyDescent="0.25">
      <c r="A54" s="3">
        <v>20190808</v>
      </c>
      <c r="B54" s="3" t="s">
        <v>29</v>
      </c>
      <c r="C54" s="3">
        <v>63</v>
      </c>
      <c r="D54" s="3" t="s">
        <v>30</v>
      </c>
      <c r="E54" s="3" t="s">
        <v>96</v>
      </c>
      <c r="F54" s="3" t="s">
        <v>98</v>
      </c>
      <c r="G54" s="3">
        <v>877</v>
      </c>
      <c r="H54" s="8">
        <v>43761</v>
      </c>
      <c r="I54" s="3">
        <v>877</v>
      </c>
      <c r="J54" s="9">
        <v>830</v>
      </c>
      <c r="K54" s="3">
        <v>50</v>
      </c>
      <c r="L54" s="3">
        <v>50</v>
      </c>
      <c r="M54" s="3">
        <v>100</v>
      </c>
      <c r="N54" s="3"/>
      <c r="O54" s="3"/>
      <c r="P54" s="3"/>
      <c r="Q54" s="2"/>
      <c r="R54" s="2"/>
      <c r="T54" s="2" t="s">
        <v>116</v>
      </c>
    </row>
    <row r="55" spans="1:20" x14ac:dyDescent="0.25">
      <c r="A55" s="3">
        <v>20190808</v>
      </c>
      <c r="B55" s="3" t="s">
        <v>29</v>
      </c>
      <c r="C55" s="3">
        <v>27</v>
      </c>
      <c r="D55" s="3" t="s">
        <v>36</v>
      </c>
      <c r="E55" s="3" t="s">
        <v>96</v>
      </c>
      <c r="F55" s="3" t="s">
        <v>40</v>
      </c>
      <c r="G55" s="3">
        <v>1085</v>
      </c>
      <c r="H55" s="8">
        <v>43762</v>
      </c>
      <c r="I55" s="3">
        <v>1085</v>
      </c>
      <c r="J55" s="9">
        <v>620</v>
      </c>
      <c r="K55" s="3">
        <v>50</v>
      </c>
      <c r="L55" s="3">
        <v>50</v>
      </c>
      <c r="M55" s="3">
        <v>100</v>
      </c>
      <c r="N55" s="3"/>
      <c r="O55" s="3"/>
      <c r="P55" s="3"/>
      <c r="Q55" s="2"/>
      <c r="R55" s="2"/>
      <c r="T55" s="2" t="s">
        <v>116</v>
      </c>
    </row>
    <row r="56" spans="1:20" x14ac:dyDescent="0.25">
      <c r="A56" s="3">
        <v>20190808</v>
      </c>
      <c r="B56" s="3" t="s">
        <v>29</v>
      </c>
      <c r="C56" s="3">
        <v>22</v>
      </c>
      <c r="D56" s="3" t="s">
        <v>34</v>
      </c>
      <c r="E56" s="3" t="s">
        <v>99</v>
      </c>
      <c r="F56" s="3" t="s">
        <v>57</v>
      </c>
      <c r="G56" s="3">
        <v>909</v>
      </c>
      <c r="H56" s="8">
        <v>43762</v>
      </c>
      <c r="I56" s="3">
        <v>909</v>
      </c>
      <c r="J56" s="9">
        <v>510</v>
      </c>
      <c r="K56" s="3">
        <v>50</v>
      </c>
      <c r="L56" s="3">
        <v>50</v>
      </c>
      <c r="M56" s="3">
        <v>100</v>
      </c>
      <c r="N56" s="3"/>
      <c r="O56" s="3"/>
      <c r="P56" s="3"/>
      <c r="Q56" s="2"/>
      <c r="R56" s="2"/>
      <c r="T56" s="2" t="s">
        <v>116</v>
      </c>
    </row>
    <row r="57" spans="1:20" x14ac:dyDescent="0.25">
      <c r="A57" s="3">
        <v>20190728</v>
      </c>
      <c r="B57" s="3" t="s">
        <v>21</v>
      </c>
      <c r="C57" s="3">
        <v>10</v>
      </c>
      <c r="D57" s="3" t="s">
        <v>22</v>
      </c>
      <c r="E57" s="3" t="s">
        <v>100</v>
      </c>
      <c r="F57" s="3" t="s">
        <v>45</v>
      </c>
      <c r="G57" s="3">
        <v>213</v>
      </c>
      <c r="H57" s="8">
        <v>43762</v>
      </c>
      <c r="I57" s="3">
        <v>213</v>
      </c>
      <c r="J57" s="9">
        <v>540</v>
      </c>
      <c r="K57" s="3">
        <v>50</v>
      </c>
      <c r="L57" s="3">
        <v>50</v>
      </c>
      <c r="M57" s="3">
        <v>100</v>
      </c>
      <c r="N57" s="3"/>
      <c r="O57" s="3"/>
      <c r="P57" s="3"/>
      <c r="Q57" s="2"/>
      <c r="R57" s="2"/>
      <c r="T57" s="2" t="s">
        <v>116</v>
      </c>
    </row>
    <row r="58" spans="1:20" x14ac:dyDescent="0.25">
      <c r="A58" s="3">
        <v>20190728</v>
      </c>
      <c r="B58" s="3" t="s">
        <v>21</v>
      </c>
      <c r="C58" s="3">
        <v>3</v>
      </c>
      <c r="D58" s="3" t="s">
        <v>25</v>
      </c>
      <c r="E58" s="3" t="s">
        <v>100</v>
      </c>
      <c r="F58" s="3" t="s">
        <v>101</v>
      </c>
      <c r="G58" s="3">
        <v>185</v>
      </c>
      <c r="H58" s="8">
        <v>43762</v>
      </c>
      <c r="I58" s="3">
        <v>185</v>
      </c>
      <c r="J58" s="9">
        <v>450</v>
      </c>
      <c r="K58" s="3">
        <v>50</v>
      </c>
      <c r="L58" s="3">
        <v>50</v>
      </c>
      <c r="M58" s="3">
        <v>100</v>
      </c>
      <c r="N58" s="3"/>
      <c r="O58" s="3"/>
      <c r="P58" s="3"/>
      <c r="Q58" s="2"/>
      <c r="R58" s="2"/>
      <c r="T58" s="2" t="s">
        <v>116</v>
      </c>
    </row>
    <row r="59" spans="1:20" x14ac:dyDescent="0.25">
      <c r="A59" s="3">
        <v>20190731</v>
      </c>
      <c r="B59" s="3" t="s">
        <v>27</v>
      </c>
      <c r="C59" s="3">
        <v>5</v>
      </c>
      <c r="D59" s="3" t="s">
        <v>22</v>
      </c>
      <c r="E59" s="3" t="s">
        <v>100</v>
      </c>
      <c r="F59" s="3" t="s">
        <v>102</v>
      </c>
      <c r="G59" s="3">
        <v>361</v>
      </c>
      <c r="H59" s="8">
        <v>43762</v>
      </c>
      <c r="I59" s="3">
        <v>361</v>
      </c>
      <c r="J59" s="9">
        <v>560</v>
      </c>
      <c r="K59" s="3">
        <v>50</v>
      </c>
      <c r="L59" s="3">
        <v>50</v>
      </c>
      <c r="M59" s="3">
        <v>100</v>
      </c>
      <c r="N59" s="3"/>
      <c r="O59" s="3"/>
      <c r="P59" s="3"/>
      <c r="Q59" s="2"/>
      <c r="R59" s="2"/>
      <c r="T59" s="2" t="s">
        <v>116</v>
      </c>
    </row>
    <row r="60" spans="1:20" x14ac:dyDescent="0.25">
      <c r="A60" s="3">
        <v>20190731</v>
      </c>
      <c r="B60" s="3" t="s">
        <v>27</v>
      </c>
      <c r="C60" s="3">
        <v>9</v>
      </c>
      <c r="D60" s="3" t="s">
        <v>25</v>
      </c>
      <c r="E60" s="3" t="s">
        <v>103</v>
      </c>
      <c r="F60" s="3" t="s">
        <v>104</v>
      </c>
      <c r="G60" s="3">
        <v>353</v>
      </c>
      <c r="H60" s="8">
        <v>43762</v>
      </c>
      <c r="I60" s="3">
        <v>353</v>
      </c>
      <c r="J60" s="9">
        <v>744</v>
      </c>
      <c r="K60" s="3">
        <v>50</v>
      </c>
      <c r="L60" s="3">
        <v>50</v>
      </c>
      <c r="M60" s="3">
        <v>100</v>
      </c>
      <c r="N60" s="3"/>
      <c r="O60" s="3"/>
      <c r="P60" s="3"/>
      <c r="Q60" s="2"/>
      <c r="R60" s="2"/>
      <c r="T60" s="3" t="s">
        <v>117</v>
      </c>
    </row>
    <row r="61" spans="1:20" x14ac:dyDescent="0.25">
      <c r="A61" s="3">
        <v>20190731</v>
      </c>
      <c r="B61" s="3" t="s">
        <v>27</v>
      </c>
      <c r="C61" s="3">
        <v>4</v>
      </c>
      <c r="D61" s="3" t="s">
        <v>22</v>
      </c>
      <c r="E61" s="3" t="s">
        <v>103</v>
      </c>
      <c r="F61" s="3" t="s">
        <v>75</v>
      </c>
      <c r="G61" s="3">
        <v>333</v>
      </c>
      <c r="H61" s="8">
        <v>43762</v>
      </c>
      <c r="I61" s="3">
        <v>333</v>
      </c>
      <c r="J61" s="9">
        <v>540</v>
      </c>
      <c r="K61" s="3">
        <v>50</v>
      </c>
      <c r="L61" s="3">
        <v>50</v>
      </c>
      <c r="M61" s="3">
        <v>100</v>
      </c>
      <c r="N61" s="3"/>
      <c r="O61" s="3"/>
      <c r="P61" s="3"/>
      <c r="Q61" s="2"/>
      <c r="R61" s="2"/>
      <c r="T61" s="2" t="s">
        <v>116</v>
      </c>
    </row>
    <row r="62" spans="1:20" x14ac:dyDescent="0.25">
      <c r="A62" s="3">
        <v>20190731</v>
      </c>
      <c r="B62" s="3" t="s">
        <v>27</v>
      </c>
      <c r="C62" s="3">
        <v>1</v>
      </c>
      <c r="D62" s="3" t="s">
        <v>25</v>
      </c>
      <c r="E62" s="3" t="s">
        <v>105</v>
      </c>
      <c r="F62" s="3" t="s">
        <v>79</v>
      </c>
      <c r="G62" s="3">
        <v>321</v>
      </c>
      <c r="H62" s="8">
        <v>43762</v>
      </c>
      <c r="I62" s="3">
        <v>321</v>
      </c>
      <c r="J62" s="9">
        <v>730</v>
      </c>
      <c r="K62" s="3">
        <v>50</v>
      </c>
      <c r="L62" s="3">
        <v>50</v>
      </c>
      <c r="M62" s="3">
        <v>100</v>
      </c>
      <c r="N62" s="3"/>
      <c r="O62" s="3"/>
      <c r="P62" s="3"/>
      <c r="Q62" s="2"/>
      <c r="R62" s="2"/>
      <c r="T62" s="2" t="s">
        <v>116</v>
      </c>
    </row>
    <row r="63" spans="1:20" x14ac:dyDescent="0.25">
      <c r="A63" s="3">
        <v>20190725</v>
      </c>
      <c r="B63" s="3" t="s">
        <v>47</v>
      </c>
      <c r="C63" s="3">
        <v>12</v>
      </c>
      <c r="D63" s="3" t="s">
        <v>22</v>
      </c>
      <c r="E63" s="3" t="s">
        <v>105</v>
      </c>
      <c r="F63" s="3" t="s">
        <v>106</v>
      </c>
      <c r="G63" s="3">
        <v>77</v>
      </c>
      <c r="H63" s="8">
        <v>43762</v>
      </c>
      <c r="I63" s="3">
        <v>77</v>
      </c>
      <c r="J63" s="9">
        <v>540</v>
      </c>
      <c r="K63" s="3">
        <v>50</v>
      </c>
      <c r="L63" s="3">
        <v>50</v>
      </c>
      <c r="M63" s="3">
        <v>100</v>
      </c>
      <c r="N63" s="3"/>
      <c r="O63" s="3"/>
      <c r="P63" s="3"/>
      <c r="Q63" s="2"/>
      <c r="R63" s="2"/>
      <c r="T63" s="2" t="s">
        <v>116</v>
      </c>
    </row>
    <row r="64" spans="1:20" x14ac:dyDescent="0.25">
      <c r="A64" s="3">
        <v>20190728</v>
      </c>
      <c r="B64" s="3" t="s">
        <v>21</v>
      </c>
      <c r="C64" s="3">
        <v>8</v>
      </c>
      <c r="D64" s="3" t="s">
        <v>25</v>
      </c>
      <c r="E64" s="3" t="s">
        <v>105</v>
      </c>
      <c r="F64" s="3" t="s">
        <v>28</v>
      </c>
      <c r="G64" s="3">
        <v>205</v>
      </c>
      <c r="H64" s="8">
        <v>43762</v>
      </c>
      <c r="I64" s="3">
        <v>205</v>
      </c>
      <c r="J64" s="9">
        <v>700</v>
      </c>
      <c r="K64" s="3">
        <v>50</v>
      </c>
      <c r="L64" s="3">
        <v>50</v>
      </c>
      <c r="M64" s="3">
        <v>100</v>
      </c>
      <c r="N64" s="3"/>
      <c r="O64" s="3"/>
      <c r="P64" s="3"/>
      <c r="Q64" s="2"/>
      <c r="R64" s="2"/>
      <c r="T64" s="2" t="s">
        <v>116</v>
      </c>
    </row>
    <row r="65" spans="1:20" x14ac:dyDescent="0.25">
      <c r="A65" s="3">
        <v>20190808</v>
      </c>
      <c r="B65" s="3" t="s">
        <v>29</v>
      </c>
      <c r="C65" s="3">
        <v>17</v>
      </c>
      <c r="D65" s="3" t="s">
        <v>34</v>
      </c>
      <c r="E65" s="3" t="s">
        <v>107</v>
      </c>
      <c r="F65" s="3" t="s">
        <v>65</v>
      </c>
      <c r="G65" s="3">
        <v>1045</v>
      </c>
      <c r="H65" s="8">
        <v>43762</v>
      </c>
      <c r="I65" s="3">
        <v>1045</v>
      </c>
      <c r="J65" s="9">
        <v>560</v>
      </c>
      <c r="K65" s="3">
        <v>50</v>
      </c>
      <c r="L65" s="3">
        <v>50</v>
      </c>
      <c r="M65" s="3">
        <v>100</v>
      </c>
      <c r="N65" s="3"/>
      <c r="O65" s="3"/>
      <c r="P65" s="3"/>
      <c r="Q65" s="2"/>
      <c r="R65" s="2"/>
      <c r="T65" s="2" t="s">
        <v>116</v>
      </c>
    </row>
    <row r="66" spans="1:20" x14ac:dyDescent="0.25">
      <c r="A66" s="3">
        <v>20190811</v>
      </c>
      <c r="B66" s="3" t="s">
        <v>38</v>
      </c>
      <c r="C66" s="3">
        <v>71</v>
      </c>
      <c r="D66" s="3" t="s">
        <v>36</v>
      </c>
      <c r="E66" s="3" t="s">
        <v>107</v>
      </c>
      <c r="F66" s="3" t="s">
        <v>91</v>
      </c>
      <c r="G66" s="3">
        <v>1429</v>
      </c>
      <c r="H66" s="8">
        <v>43762</v>
      </c>
      <c r="I66" s="3">
        <v>1429</v>
      </c>
      <c r="J66" s="9">
        <v>790</v>
      </c>
      <c r="K66" s="3">
        <v>50</v>
      </c>
      <c r="L66" s="3">
        <v>50</v>
      </c>
      <c r="M66" s="3">
        <v>100</v>
      </c>
      <c r="N66" s="3"/>
      <c r="O66" s="3"/>
      <c r="P66" s="3"/>
      <c r="Q66" s="2"/>
      <c r="R66" s="2"/>
      <c r="T66" s="2" t="s">
        <v>116</v>
      </c>
    </row>
    <row r="67" spans="1:20" x14ac:dyDescent="0.25">
      <c r="A67" s="3">
        <v>20190811</v>
      </c>
      <c r="B67" s="3" t="s">
        <v>38</v>
      </c>
      <c r="C67" s="3">
        <v>28</v>
      </c>
      <c r="D67" s="3" t="s">
        <v>30</v>
      </c>
      <c r="E67" s="3" t="s">
        <v>107</v>
      </c>
      <c r="F67" s="3" t="s">
        <v>92</v>
      </c>
      <c r="G67" s="3">
        <v>1201</v>
      </c>
      <c r="H67" s="8">
        <v>43763</v>
      </c>
      <c r="I67" s="3">
        <v>1201</v>
      </c>
      <c r="J67" s="9">
        <v>660</v>
      </c>
      <c r="K67" s="3">
        <v>50</v>
      </c>
      <c r="L67" s="3">
        <v>50</v>
      </c>
      <c r="M67" s="3">
        <v>100</v>
      </c>
      <c r="N67" s="3"/>
      <c r="O67" s="3"/>
      <c r="P67" s="3"/>
      <c r="Q67" s="2"/>
      <c r="R67" s="2"/>
      <c r="T67" s="2" t="s">
        <v>116</v>
      </c>
    </row>
    <row r="68" spans="1:20" x14ac:dyDescent="0.25">
      <c r="A68" s="3">
        <v>20190811</v>
      </c>
      <c r="B68" s="3" t="s">
        <v>38</v>
      </c>
      <c r="C68" s="3">
        <v>56</v>
      </c>
      <c r="D68" s="3" t="s">
        <v>43</v>
      </c>
      <c r="E68" s="3" t="s">
        <v>107</v>
      </c>
      <c r="F68" s="3" t="s">
        <v>108</v>
      </c>
      <c r="G68" s="3">
        <v>1321</v>
      </c>
      <c r="H68" s="8">
        <v>43763</v>
      </c>
      <c r="I68" s="3">
        <v>1321</v>
      </c>
      <c r="J68" s="9">
        <v>650</v>
      </c>
      <c r="K68" s="3">
        <v>50</v>
      </c>
      <c r="L68" s="3">
        <v>50</v>
      </c>
      <c r="M68" s="3">
        <v>100</v>
      </c>
      <c r="N68" s="3"/>
      <c r="O68" s="3"/>
      <c r="P68" s="3"/>
      <c r="Q68" s="2"/>
      <c r="R68" s="2"/>
      <c r="T68" s="2" t="s">
        <v>116</v>
      </c>
    </row>
    <row r="69" spans="1:20" x14ac:dyDescent="0.25">
      <c r="A69" s="3">
        <v>20190808</v>
      </c>
      <c r="B69" s="3" t="s">
        <v>29</v>
      </c>
      <c r="C69" s="3">
        <v>32</v>
      </c>
      <c r="D69" s="3" t="s">
        <v>36</v>
      </c>
      <c r="E69" s="3" t="s">
        <v>107</v>
      </c>
      <c r="F69" s="3" t="s">
        <v>94</v>
      </c>
      <c r="G69" s="3">
        <v>1129</v>
      </c>
      <c r="H69" s="8">
        <v>43763</v>
      </c>
      <c r="I69" s="3">
        <v>1129</v>
      </c>
      <c r="J69" s="9">
        <v>600</v>
      </c>
      <c r="K69" s="3">
        <v>50</v>
      </c>
      <c r="L69" s="3">
        <v>50</v>
      </c>
      <c r="M69" s="3">
        <v>100</v>
      </c>
      <c r="N69" s="3"/>
      <c r="O69" s="3"/>
      <c r="P69" s="3"/>
      <c r="Q69" s="2"/>
      <c r="R69" s="2"/>
      <c r="T69" s="2" t="s">
        <v>116</v>
      </c>
    </row>
    <row r="70" spans="1:20" x14ac:dyDescent="0.25">
      <c r="A70" s="3">
        <v>20190811</v>
      </c>
      <c r="B70" s="3" t="s">
        <v>38</v>
      </c>
      <c r="C70" s="3">
        <v>22</v>
      </c>
      <c r="D70" s="3" t="s">
        <v>34</v>
      </c>
      <c r="E70" s="3" t="s">
        <v>107</v>
      </c>
      <c r="F70" s="3" t="s">
        <v>37</v>
      </c>
      <c r="G70" s="3">
        <v>1197</v>
      </c>
      <c r="H70" s="8">
        <v>43763</v>
      </c>
      <c r="I70" s="3">
        <v>1197</v>
      </c>
      <c r="J70" s="9">
        <v>680</v>
      </c>
      <c r="K70" s="3">
        <v>50</v>
      </c>
      <c r="L70" s="3">
        <v>50</v>
      </c>
      <c r="M70" s="3">
        <v>100</v>
      </c>
      <c r="N70" s="3"/>
      <c r="O70" s="3"/>
      <c r="P70" s="3"/>
      <c r="Q70" s="2"/>
      <c r="R70" s="2"/>
      <c r="T70" s="2" t="s">
        <v>116</v>
      </c>
    </row>
    <row r="71" spans="1:20" x14ac:dyDescent="0.25">
      <c r="A71" s="3">
        <v>20190808</v>
      </c>
      <c r="B71" s="3" t="s">
        <v>29</v>
      </c>
      <c r="C71" s="3">
        <v>53</v>
      </c>
      <c r="D71" s="3" t="s">
        <v>43</v>
      </c>
      <c r="E71" s="3" t="s">
        <v>109</v>
      </c>
      <c r="F71" s="3" t="s">
        <v>110</v>
      </c>
      <c r="G71" s="3">
        <v>1073</v>
      </c>
      <c r="H71" s="8">
        <v>43763</v>
      </c>
      <c r="I71" s="3">
        <v>1073</v>
      </c>
      <c r="J71" s="9">
        <v>520</v>
      </c>
      <c r="K71" s="3">
        <v>50</v>
      </c>
      <c r="L71" s="3">
        <v>50</v>
      </c>
      <c r="M71" s="3">
        <v>100</v>
      </c>
      <c r="N71" s="3"/>
      <c r="O71" s="3"/>
      <c r="P71" s="3"/>
      <c r="Q71" s="2"/>
      <c r="R71" s="2"/>
      <c r="T71" s="2" t="s">
        <v>116</v>
      </c>
    </row>
    <row r="72" spans="1:20" x14ac:dyDescent="0.25">
      <c r="A72" s="3">
        <v>20190808</v>
      </c>
      <c r="B72" s="3" t="s">
        <v>29</v>
      </c>
      <c r="C72" s="3">
        <v>64</v>
      </c>
      <c r="D72" s="3" t="s">
        <v>36</v>
      </c>
      <c r="E72" s="3" t="s">
        <v>109</v>
      </c>
      <c r="F72" s="3" t="s">
        <v>69</v>
      </c>
      <c r="G72" s="3">
        <v>1089</v>
      </c>
      <c r="H72" s="8">
        <v>43763</v>
      </c>
      <c r="I72" s="3">
        <v>1089</v>
      </c>
      <c r="J72" s="9">
        <v>640</v>
      </c>
      <c r="K72" s="3">
        <v>50</v>
      </c>
      <c r="L72" s="3">
        <v>50</v>
      </c>
      <c r="M72" s="3">
        <v>100</v>
      </c>
      <c r="N72" s="3"/>
      <c r="O72" s="3"/>
      <c r="P72" s="3"/>
      <c r="Q72" s="2"/>
      <c r="R72" s="2"/>
      <c r="T72" s="2" t="s">
        <v>116</v>
      </c>
    </row>
    <row r="73" spans="1:20" x14ac:dyDescent="0.25">
      <c r="A73" s="3">
        <v>20190811</v>
      </c>
      <c r="B73" s="3" t="s">
        <v>38</v>
      </c>
      <c r="C73" s="3">
        <v>67</v>
      </c>
      <c r="D73" s="3" t="s">
        <v>36</v>
      </c>
      <c r="E73" s="3" t="s">
        <v>109</v>
      </c>
      <c r="F73" s="3" t="s">
        <v>26</v>
      </c>
      <c r="G73" s="3">
        <v>1413</v>
      </c>
      <c r="H73" s="8">
        <v>43763</v>
      </c>
      <c r="I73" s="3">
        <v>1413</v>
      </c>
      <c r="J73" s="9">
        <v>680</v>
      </c>
      <c r="K73" s="3">
        <v>50</v>
      </c>
      <c r="L73" s="3">
        <v>50</v>
      </c>
      <c r="M73" s="3">
        <v>100</v>
      </c>
      <c r="N73" s="3"/>
      <c r="O73" s="3"/>
      <c r="P73" s="3"/>
      <c r="Q73" s="2"/>
      <c r="R73" s="2"/>
      <c r="T73" s="2" t="s">
        <v>116</v>
      </c>
    </row>
    <row r="74" spans="1:20" x14ac:dyDescent="0.25">
      <c r="A74" s="3">
        <v>20190808</v>
      </c>
      <c r="B74" s="3" t="s">
        <v>29</v>
      </c>
      <c r="C74" s="3">
        <v>31</v>
      </c>
      <c r="D74" s="3" t="s">
        <v>30</v>
      </c>
      <c r="E74" s="3" t="s">
        <v>109</v>
      </c>
      <c r="F74" s="3" t="s">
        <v>39</v>
      </c>
      <c r="G74" s="3">
        <v>869</v>
      </c>
      <c r="H74" s="8">
        <v>43763</v>
      </c>
      <c r="I74" s="3">
        <v>869</v>
      </c>
      <c r="J74" s="9">
        <v>700</v>
      </c>
      <c r="K74" s="3">
        <v>50</v>
      </c>
      <c r="L74" s="3">
        <v>50</v>
      </c>
      <c r="M74" s="3">
        <v>100</v>
      </c>
      <c r="N74" s="3"/>
      <c r="O74" s="3"/>
      <c r="P74" s="3"/>
      <c r="Q74" s="2"/>
      <c r="R74" s="2"/>
      <c r="T74" s="2" t="s">
        <v>116</v>
      </c>
    </row>
    <row r="75" spans="1:20" x14ac:dyDescent="0.25">
      <c r="A75" s="3">
        <v>20190814</v>
      </c>
      <c r="B75" s="3" t="s">
        <v>33</v>
      </c>
      <c r="C75" s="3">
        <v>67</v>
      </c>
      <c r="D75" s="3" t="s">
        <v>36</v>
      </c>
      <c r="E75" s="3" t="s">
        <v>111</v>
      </c>
      <c r="F75" s="3" t="s">
        <v>112</v>
      </c>
      <c r="G75" s="3">
        <v>1483</v>
      </c>
      <c r="H75" s="8">
        <v>43763</v>
      </c>
      <c r="I75" s="3">
        <v>1483</v>
      </c>
      <c r="J75" s="9">
        <v>720</v>
      </c>
      <c r="K75" s="3">
        <v>50</v>
      </c>
      <c r="L75" s="3">
        <v>50</v>
      </c>
      <c r="M75" s="3">
        <v>100</v>
      </c>
      <c r="N75" s="3"/>
      <c r="O75" s="3"/>
      <c r="P75" s="3"/>
      <c r="Q75" s="2"/>
      <c r="R75" s="2"/>
      <c r="T75" s="2" t="s">
        <v>116</v>
      </c>
    </row>
    <row r="76" spans="1:20" x14ac:dyDescent="0.25">
      <c r="A76" s="3">
        <v>20190814</v>
      </c>
      <c r="B76" s="3" t="s">
        <v>33</v>
      </c>
      <c r="C76" s="3">
        <v>56</v>
      </c>
      <c r="D76" s="3" t="s">
        <v>43</v>
      </c>
      <c r="E76" s="3" t="s">
        <v>111</v>
      </c>
      <c r="F76" s="3" t="s">
        <v>104</v>
      </c>
      <c r="G76" s="3">
        <v>1566</v>
      </c>
      <c r="H76" s="8">
        <v>43763</v>
      </c>
      <c r="I76" s="3">
        <v>1566</v>
      </c>
      <c r="J76" s="9">
        <v>550</v>
      </c>
      <c r="K76" s="3">
        <v>50</v>
      </c>
      <c r="L76" s="3">
        <v>50</v>
      </c>
      <c r="M76" s="3">
        <v>100</v>
      </c>
      <c r="N76" s="3"/>
      <c r="O76" s="3"/>
      <c r="P76" s="3"/>
      <c r="Q76" s="2"/>
      <c r="R76" s="2"/>
      <c r="T76" s="2" t="s">
        <v>116</v>
      </c>
    </row>
    <row r="77" spans="1:20" x14ac:dyDescent="0.25">
      <c r="A77" s="3">
        <v>20190811</v>
      </c>
      <c r="B77" s="3" t="s">
        <v>38</v>
      </c>
      <c r="C77" s="3">
        <v>54</v>
      </c>
      <c r="D77" s="3" t="s">
        <v>34</v>
      </c>
      <c r="E77" s="3" t="s">
        <v>111</v>
      </c>
      <c r="F77" s="3" t="s">
        <v>106</v>
      </c>
      <c r="G77" s="3">
        <v>1289</v>
      </c>
      <c r="H77" s="8">
        <v>43763</v>
      </c>
      <c r="I77" s="3">
        <v>1289</v>
      </c>
      <c r="J77" s="9">
        <v>660</v>
      </c>
      <c r="K77" s="3">
        <v>50</v>
      </c>
      <c r="L77" s="3">
        <v>50</v>
      </c>
      <c r="M77" s="3">
        <v>100</v>
      </c>
      <c r="N77" s="3"/>
      <c r="O77" s="3"/>
      <c r="P77" s="3"/>
      <c r="Q77" s="2"/>
      <c r="R77" s="2"/>
      <c r="T77" s="2" t="s">
        <v>116</v>
      </c>
    </row>
    <row r="78" spans="1:20" x14ac:dyDescent="0.25">
      <c r="A78" s="3">
        <v>20190814</v>
      </c>
      <c r="B78" s="3" t="s">
        <v>33</v>
      </c>
      <c r="C78" s="3">
        <v>28</v>
      </c>
      <c r="D78" s="3" t="s">
        <v>30</v>
      </c>
      <c r="E78" s="3" t="s">
        <v>111</v>
      </c>
      <c r="F78" s="3" t="s">
        <v>28</v>
      </c>
      <c r="G78" s="3">
        <v>1477</v>
      </c>
      <c r="H78" s="8">
        <v>43763</v>
      </c>
      <c r="I78" s="3">
        <v>1477</v>
      </c>
      <c r="J78" s="9">
        <v>654</v>
      </c>
      <c r="K78" s="3">
        <v>50</v>
      </c>
      <c r="L78" s="3">
        <v>50</v>
      </c>
      <c r="M78" s="3">
        <v>100</v>
      </c>
      <c r="N78" s="3"/>
      <c r="O78" s="3"/>
      <c r="P78" s="3"/>
      <c r="Q78" s="2"/>
      <c r="R78" s="2"/>
      <c r="T78" s="2" t="s">
        <v>116</v>
      </c>
    </row>
    <row r="79" spans="1:20" x14ac:dyDescent="0.25">
      <c r="A79" s="3">
        <v>20190811</v>
      </c>
      <c r="B79" s="3" t="s">
        <v>38</v>
      </c>
      <c r="C79" s="3">
        <v>32</v>
      </c>
      <c r="D79" s="3" t="s">
        <v>36</v>
      </c>
      <c r="E79" s="3" t="s">
        <v>113</v>
      </c>
      <c r="F79" s="3" t="s">
        <v>65</v>
      </c>
      <c r="G79" s="3">
        <v>1417</v>
      </c>
      <c r="H79" s="8">
        <v>43763</v>
      </c>
      <c r="I79" s="3">
        <v>1417</v>
      </c>
      <c r="J79" s="9">
        <v>790</v>
      </c>
      <c r="K79" s="3">
        <v>50</v>
      </c>
      <c r="L79" s="3">
        <v>50</v>
      </c>
      <c r="M79" s="3">
        <v>100</v>
      </c>
      <c r="N79" s="3"/>
      <c r="O79" s="3"/>
      <c r="P79" s="3"/>
      <c r="Q79" s="2"/>
      <c r="R79" s="2"/>
      <c r="T79" s="2" t="s">
        <v>116</v>
      </c>
    </row>
    <row r="80" spans="1:20" x14ac:dyDescent="0.25">
      <c r="A80" s="3">
        <v>20190814</v>
      </c>
      <c r="B80" s="3" t="s">
        <v>33</v>
      </c>
      <c r="C80" s="3">
        <v>58</v>
      </c>
      <c r="D80" s="3" t="s">
        <v>43</v>
      </c>
      <c r="E80" s="3" t="s">
        <v>113</v>
      </c>
      <c r="F80" s="3" t="s">
        <v>91</v>
      </c>
      <c r="G80" s="3">
        <v>1573</v>
      </c>
      <c r="H80" s="8">
        <v>43763</v>
      </c>
      <c r="I80" s="3">
        <v>1573</v>
      </c>
      <c r="J80" s="9">
        <v>720</v>
      </c>
      <c r="K80" s="3">
        <v>50</v>
      </c>
      <c r="L80" s="3">
        <v>50</v>
      </c>
      <c r="M80" s="3">
        <v>100</v>
      </c>
      <c r="N80" s="3"/>
      <c r="O80" s="3"/>
      <c r="P80" s="3"/>
      <c r="Q80" s="2"/>
      <c r="R80" s="2"/>
      <c r="T80" s="2" t="s">
        <v>116</v>
      </c>
    </row>
    <row r="81" spans="1:20" x14ac:dyDescent="0.25">
      <c r="A81" s="3">
        <v>20190811</v>
      </c>
      <c r="B81" s="3" t="s">
        <v>38</v>
      </c>
      <c r="C81" s="3">
        <v>13</v>
      </c>
      <c r="D81" s="3" t="s">
        <v>43</v>
      </c>
      <c r="E81" s="3" t="s">
        <v>113</v>
      </c>
      <c r="F81" s="3" t="s">
        <v>84</v>
      </c>
      <c r="G81" s="3">
        <v>1301</v>
      </c>
      <c r="H81" s="8">
        <v>43763</v>
      </c>
      <c r="I81" s="3">
        <v>1301</v>
      </c>
      <c r="J81" s="9">
        <v>434</v>
      </c>
      <c r="K81" s="3">
        <v>50</v>
      </c>
      <c r="L81" s="3">
        <v>50</v>
      </c>
      <c r="M81" s="3">
        <v>100</v>
      </c>
      <c r="N81" s="3"/>
      <c r="O81" s="3"/>
      <c r="P81" s="3"/>
      <c r="Q81" s="2"/>
      <c r="R81" s="2"/>
      <c r="T81" s="2" t="s">
        <v>116</v>
      </c>
    </row>
    <row r="82" spans="1:20" x14ac:dyDescent="0.25">
      <c r="A82" s="3">
        <v>20190808</v>
      </c>
      <c r="B82" s="3" t="s">
        <v>29</v>
      </c>
      <c r="C82" s="3">
        <v>29</v>
      </c>
      <c r="D82" s="3" t="s">
        <v>36</v>
      </c>
      <c r="E82" s="3" t="s">
        <v>113</v>
      </c>
      <c r="F82" s="3" t="s">
        <v>85</v>
      </c>
      <c r="G82" s="3">
        <v>1093</v>
      </c>
      <c r="H82" s="8">
        <v>43763</v>
      </c>
      <c r="I82" s="3">
        <v>1093</v>
      </c>
      <c r="J82" s="9">
        <v>530</v>
      </c>
      <c r="K82" s="3">
        <v>50</v>
      </c>
      <c r="L82" s="3">
        <v>50</v>
      </c>
      <c r="M82" s="3">
        <v>100</v>
      </c>
      <c r="N82" s="3"/>
      <c r="O82" s="3"/>
      <c r="P82" s="3"/>
      <c r="Q82" s="2"/>
      <c r="R82" s="2"/>
      <c r="T82" s="2" t="s">
        <v>116</v>
      </c>
    </row>
    <row r="83" spans="1:20" x14ac:dyDescent="0.25">
      <c r="A83" s="3">
        <v>20190814</v>
      </c>
      <c r="B83" s="3" t="s">
        <v>33</v>
      </c>
      <c r="C83" s="3">
        <v>29</v>
      </c>
      <c r="D83" s="3" t="s">
        <v>36</v>
      </c>
      <c r="E83" s="3" t="s">
        <v>113</v>
      </c>
      <c r="F83" s="3" t="s">
        <v>114</v>
      </c>
      <c r="G83" s="3">
        <v>1612</v>
      </c>
      <c r="H83" s="8">
        <v>43761</v>
      </c>
      <c r="I83" s="3">
        <v>1612</v>
      </c>
      <c r="J83" s="9">
        <v>630</v>
      </c>
      <c r="K83" s="3">
        <v>50</v>
      </c>
      <c r="L83" s="3">
        <v>50</v>
      </c>
      <c r="M83" s="3">
        <v>100</v>
      </c>
      <c r="N83" s="3"/>
      <c r="O83" s="3"/>
      <c r="P83" s="3"/>
      <c r="Q83" s="2"/>
      <c r="R83" s="2"/>
      <c r="T83" s="2" t="s">
        <v>116</v>
      </c>
    </row>
    <row r="84" spans="1:20" x14ac:dyDescent="0.25">
      <c r="A84" s="3">
        <v>20190808</v>
      </c>
      <c r="B84" s="3" t="s">
        <v>29</v>
      </c>
      <c r="C84" s="3">
        <v>49</v>
      </c>
      <c r="D84" s="3" t="s">
        <v>34</v>
      </c>
      <c r="E84" s="3" t="s">
        <v>113</v>
      </c>
      <c r="F84" s="3" t="s">
        <v>28</v>
      </c>
      <c r="G84" s="3">
        <v>1029</v>
      </c>
      <c r="H84" s="8">
        <v>43763</v>
      </c>
      <c r="I84" s="3">
        <v>1029</v>
      </c>
      <c r="J84" s="9">
        <v>480</v>
      </c>
      <c r="K84" s="3">
        <v>50</v>
      </c>
      <c r="L84" s="3">
        <v>50</v>
      </c>
      <c r="M84" s="3">
        <v>100</v>
      </c>
      <c r="N84" s="3"/>
      <c r="O84" s="3"/>
      <c r="P84" s="3"/>
      <c r="Q84" s="2"/>
      <c r="R84" s="2"/>
      <c r="T84" s="2" t="s">
        <v>116</v>
      </c>
    </row>
    <row r="85" spans="1:20" x14ac:dyDescent="0.25">
      <c r="A85" s="3">
        <v>20190814</v>
      </c>
      <c r="B85" s="3" t="s">
        <v>33</v>
      </c>
      <c r="C85" s="3">
        <v>64</v>
      </c>
      <c r="D85" s="3" t="s">
        <v>36</v>
      </c>
      <c r="E85" s="3" t="s">
        <v>113</v>
      </c>
      <c r="F85" s="3" t="s">
        <v>87</v>
      </c>
      <c r="G85" s="3">
        <v>1608</v>
      </c>
      <c r="H85" s="8">
        <v>43763</v>
      </c>
      <c r="I85" s="3">
        <v>1608</v>
      </c>
      <c r="J85" s="9">
        <v>550</v>
      </c>
      <c r="K85" s="3">
        <v>50</v>
      </c>
      <c r="L85" s="3">
        <v>50</v>
      </c>
      <c r="M85" s="3">
        <v>100</v>
      </c>
      <c r="N85" s="3"/>
      <c r="O85" s="3"/>
      <c r="P85" s="3"/>
      <c r="Q85" s="2"/>
      <c r="R85" s="2"/>
      <c r="T85" s="2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Gurr</dc:creator>
  <cp:lastModifiedBy>Samuel Gurr</cp:lastModifiedBy>
  <dcterms:created xsi:type="dcterms:W3CDTF">2019-10-28T18:47:26Z</dcterms:created>
  <dcterms:modified xsi:type="dcterms:W3CDTF">2019-10-31T00:17:49Z</dcterms:modified>
</cp:coreProperties>
</file>