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amho\Desktop\PhD\DC OPF\data\"/>
    </mc:Choice>
  </mc:AlternateContent>
  <xr:revisionPtr revIDLastSave="0" documentId="13_ncr:1_{393DABEA-C63A-4BDE-A485-4906809AB7F8}" xr6:coauthVersionLast="47" xr6:coauthVersionMax="47" xr10:uidLastSave="{00000000-0000-0000-0000-000000000000}"/>
  <bookViews>
    <workbookView xWindow="-110" yWindow="-110" windowWidth="22620" windowHeight="13500" tabRatio="700" activeTab="3" xr2:uid="{00000000-000D-0000-FFFF-FFFF00000000}"/>
  </bookViews>
  <sheets>
    <sheet name="hvdc" sheetId="12" r:id="rId1"/>
    <sheet name="bus" sheetId="1" r:id="rId2"/>
    <sheet name="demand" sheetId="2" r:id="rId3"/>
    <sheet name="branch" sheetId="3" r:id="rId4"/>
    <sheet name="transformer" sheetId="4" r:id="rId5"/>
    <sheet name="wind" sheetId="5" r:id="rId6"/>
    <sheet name="shunt" sheetId="6" r:id="rId7"/>
    <sheet name="zone" sheetId="7" r:id="rId8"/>
    <sheet name="zonalNTC" sheetId="8" r:id="rId9"/>
    <sheet name="generator" sheetId="9" r:id="rId10"/>
    <sheet name="timeseries" sheetId="10" r:id="rId11"/>
    <sheet name="baseMVA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</calcChain>
</file>

<file path=xl/sharedStrings.xml><?xml version="1.0" encoding="utf-8"?>
<sst xmlns="http://schemas.openxmlformats.org/spreadsheetml/2006/main" count="383" uniqueCount="263">
  <si>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</si>
  <si>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</si>
  <si>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</si>
  <si>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</si>
  <si>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</si>
  <si>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</si>
  <si>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</si>
  <si>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</si>
  <si>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</si>
  <si>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</si>
  <si>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</si>
  <si>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0</t>
  </si>
  <si>
    <t>0.9</t>
  </si>
  <si>
    <t>1.1</t>
  </si>
  <si>
    <t>from_busname</t>
  </si>
  <si>
    <t>to_busname</t>
  </si>
  <si>
    <t>stat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</si>
  <si>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</si>
  <si>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</si>
  <si>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</si>
  <si>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</si>
  <si>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</si>
  <si>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</si>
  <si>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</si>
  <si>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</si>
  <si>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probability</t>
  </si>
  <si>
    <t>PhaseShift</t>
  </si>
  <si>
    <t>TapRatio</t>
  </si>
  <si>
    <t>TapLB</t>
  </si>
  <si>
    <t>TapUB</t>
  </si>
  <si>
    <t>busname</t>
  </si>
  <si>
    <t>PG</t>
  </si>
  <si>
    <t>QG</t>
  </si>
  <si>
    <t>PGLB</t>
  </si>
  <si>
    <t>PGUB</t>
  </si>
  <si>
    <t>QGLB</t>
  </si>
  <si>
    <t>QGUB</t>
  </si>
  <si>
    <t>VS</t>
  </si>
  <si>
    <t>GL</t>
  </si>
  <si>
    <t>BL</t>
  </si>
  <si>
    <t>reserve(MW)</t>
  </si>
  <si>
    <t>RampDown(MW/hr)</t>
  </si>
  <si>
    <t>RampUp(MW/hr)</t>
  </si>
  <si>
    <t>MinDownTime(hr)</t>
  </si>
  <si>
    <t>MinUpTime(hr)</t>
  </si>
  <si>
    <t>FuelType</t>
  </si>
  <si>
    <t>startup</t>
  </si>
  <si>
    <t>shutdown</t>
  </si>
  <si>
    <t>costc2</t>
  </si>
  <si>
    <t>costc1</t>
  </si>
  <si>
    <t>costc0</t>
  </si>
  <si>
    <t>baseMVA</t>
  </si>
  <si>
    <t>VOLL</t>
  </si>
  <si>
    <t>real</t>
  </si>
  <si>
    <t>reactive</t>
  </si>
  <si>
    <t>D1</t>
  </si>
  <si>
    <t>D2</t>
  </si>
  <si>
    <t>D3</t>
  </si>
  <si>
    <t>y</t>
  </si>
  <si>
    <t>GB</t>
  </si>
  <si>
    <t>Non-GB</t>
  </si>
  <si>
    <t>Belgium_HVDC</t>
  </si>
  <si>
    <t>France1_HVDC</t>
  </si>
  <si>
    <t>France2_HVDC</t>
  </si>
  <si>
    <t>Ireland_HVDC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</si>
  <si>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</si>
  <si>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</si>
  <si>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</si>
  <si>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</si>
  <si>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</si>
  <si>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</si>
  <si>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</si>
  <si>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</si>
  <si>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</si>
  <si>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</si>
  <si>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</si>
  <si>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</si>
  <si>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</si>
  <si>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</si>
  <si>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</si>
  <si>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</si>
  <si>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</si>
  <si>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</si>
  <si>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</si>
  <si>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</si>
  <si>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</si>
  <si>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</si>
  <si>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</si>
  <si>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</si>
  <si>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</si>
  <si>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</si>
  <si>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</si>
  <si>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</si>
  <si>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</si>
  <si>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</si>
  <si>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</si>
  <si>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</si>
  <si>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</si>
  <si>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</si>
  <si>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</si>
  <si>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</si>
  <si>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</si>
  <si>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</si>
  <si>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</si>
  <si>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</si>
  <si>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</si>
  <si>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</si>
  <si>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</si>
  <si>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</si>
  <si>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</si>
  <si>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</si>
  <si>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</si>
  <si>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</si>
  <si>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</si>
  <si>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</si>
  <si>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</si>
  <si>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</si>
  <si>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</si>
  <si>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</si>
  <si>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</si>
  <si>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</si>
  <si>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</si>
  <si>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</si>
  <si>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</si>
  <si>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</si>
  <si>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</si>
  <si>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</si>
  <si>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</si>
  <si>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</si>
  <si>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</si>
  <si>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</si>
  <si>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</si>
  <si>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</si>
  <si>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</si>
  <si>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</si>
  <si>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</si>
  <si>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</si>
  <si>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</si>
  <si>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</si>
  <si>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</si>
  <si>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</si>
  <si>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</si>
  <si>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</si>
  <si>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</si>
  <si>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</si>
  <si>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</si>
  <si>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</si>
  <si>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</si>
  <si>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</si>
  <si>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</si>
  <si>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</si>
  <si>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</si>
  <si>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</si>
  <si>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</si>
  <si>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</si>
  <si>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</si>
  <si>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</si>
  <si>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</si>
  <si>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</si>
  <si>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</si>
  <si>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</si>
  <si>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</si>
  <si>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</si>
  <si>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</si>
  <si>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</si>
  <si>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</si>
  <si>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</si>
  <si>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</si>
  <si>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</si>
  <si>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</si>
  <si>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</si>
  <si>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</si>
  <si>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</si>
  <si>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</si>
  <si>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</si>
  <si>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</si>
  <si>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</si>
  <si>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</si>
  <si>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</si>
  <si>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</si>
  <si>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</si>
  <si>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</si>
  <si>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</si>
  <si>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</si>
  <si>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</si>
  <si>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</si>
  <si>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</si>
  <si>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</si>
  <si>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</si>
  <si>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</si>
  <si>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</si>
  <si>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</si>
  <si>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</si>
  <si>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</si>
  <si>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</si>
  <si>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</si>
  <si>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Netherlands_HVDC</t>
  </si>
  <si>
    <t>G2</t>
  </si>
  <si>
    <t>G3</t>
  </si>
  <si>
    <t>G4</t>
  </si>
  <si>
    <t>G5</t>
  </si>
  <si>
    <t>G6</t>
  </si>
  <si>
    <t>G8</t>
  </si>
  <si>
    <t>G9</t>
  </si>
  <si>
    <t>G10</t>
  </si>
  <si>
    <t>G11</t>
  </si>
  <si>
    <t>G12</t>
  </si>
  <si>
    <t>G13</t>
  </si>
  <si>
    <t>G14</t>
  </si>
  <si>
    <t>G16</t>
  </si>
  <si>
    <t>G17</t>
  </si>
  <si>
    <t>G18</t>
  </si>
  <si>
    <t>G19</t>
  </si>
  <si>
    <t>G20</t>
  </si>
  <si>
    <t>G21</t>
  </si>
  <si>
    <t>G22</t>
  </si>
  <si>
    <t>G24</t>
  </si>
  <si>
    <t>G25</t>
  </si>
  <si>
    <t>G26</t>
  </si>
  <si>
    <t>G27</t>
  </si>
  <si>
    <t>G28</t>
  </si>
  <si>
    <t>Western_Link</t>
  </si>
  <si>
    <t>marginal_cost</t>
  </si>
  <si>
    <t>N_Ireland_HVDC</t>
  </si>
  <si>
    <t>Test</t>
  </si>
  <si>
    <t>X</t>
  </si>
  <si>
    <t>MTDC</t>
  </si>
  <si>
    <t>Beauly</t>
  </si>
  <si>
    <t>Peterhead</t>
  </si>
  <si>
    <t>Errochty</t>
  </si>
  <si>
    <t>Denny/Bonnybridge</t>
  </si>
  <si>
    <t>Neilston</t>
  </si>
  <si>
    <t>Strathaven</t>
  </si>
  <si>
    <t>Torness</t>
  </si>
  <si>
    <t>Eccles</t>
  </si>
  <si>
    <t>Harker</t>
  </si>
  <si>
    <t>Stella West</t>
  </si>
  <si>
    <t>Penwortham</t>
  </si>
  <si>
    <t>Deeside</t>
  </si>
  <si>
    <t>Daines</t>
  </si>
  <si>
    <t>Th. Marsh/Stocksbridge</t>
  </si>
  <si>
    <t>Thornton/Drax/Eggborough</t>
  </si>
  <si>
    <t>Keadby</t>
  </si>
  <si>
    <t>Ratcliffe</t>
  </si>
  <si>
    <t>Feckenham</t>
  </si>
  <si>
    <t>Walpole</t>
  </si>
  <si>
    <t>Bramford</t>
  </si>
  <si>
    <t>Pelham</t>
  </si>
  <si>
    <t>Sundon/East Claydon</t>
  </si>
  <si>
    <t>Melksham</t>
  </si>
  <si>
    <t>Bramley</t>
  </si>
  <si>
    <t>London</t>
  </si>
  <si>
    <t>Kemsley</t>
  </si>
  <si>
    <t>Sellindge</t>
  </si>
  <si>
    <t>Lovedean</t>
  </si>
  <si>
    <t>S.W.Penisula</t>
  </si>
  <si>
    <t>Netherlands</t>
  </si>
  <si>
    <t>Belgium</t>
  </si>
  <si>
    <t>France1</t>
  </si>
  <si>
    <t>France2</t>
  </si>
  <si>
    <t>Ireland</t>
  </si>
  <si>
    <t>N. Ireland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</si>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</sst>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777E-A678-467D-AA50-B7F1A2F38BF3}">
  <dimension ref="A1:O9"/>
  <sheetViews>
    <sheetView zoomScale="115" zoomScaleNormal="115" workbookViewId="0">
      <selection activeCell="F15" sqref="F15"/>
    </sheetView>
  </sheetViews>
  <sheetFormatPr defaultRowHeight="14.5" x14ac:dyDescent="0.35"/>
  <sheetData>
    <row r="1" spans="1:15" x14ac:dyDescent="0.35">
      <c r="A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3" t="s">
        <v>2</v>
      </c>
      <c r="O1" s="6" t="s">
        <v>222</v>
      </c>
    </row>
    <row r="2" spans="1:15" x14ac:dyDescent="0.35">
      <c r="A2" t="s">
        <v>221</v>
      </c>
      <c r="B2">
        <v>4</v>
      </c>
      <c r="C2">
        <v>11</v>
      </c>
      <c r="D2">
        <v>1</v>
      </c>
      <c r="E2">
        <v>0</v>
      </c>
      <c r="F2">
        <v>5.8599999999999999E-2</v>
      </c>
      <c r="G2">
        <v>0</v>
      </c>
      <c r="H2">
        <v>2400</v>
      </c>
      <c r="I2">
        <v>2200</v>
      </c>
      <c r="J2">
        <v>-360</v>
      </c>
      <c r="K2">
        <v>360</v>
      </c>
      <c r="L2">
        <v>1</v>
      </c>
      <c r="M2">
        <v>1E-4</v>
      </c>
      <c r="N2" t="s">
        <v>59</v>
      </c>
      <c r="O2">
        <v>0</v>
      </c>
    </row>
    <row r="3" spans="1:15" x14ac:dyDescent="0.35">
      <c r="A3" t="s">
        <v>196</v>
      </c>
      <c r="B3">
        <v>29</v>
      </c>
      <c r="C3">
        <v>25</v>
      </c>
      <c r="D3">
        <v>1</v>
      </c>
      <c r="E3">
        <v>0</v>
      </c>
      <c r="F3">
        <v>5.8599999999999999E-2</v>
      </c>
      <c r="G3">
        <v>0</v>
      </c>
      <c r="H3">
        <v>1100</v>
      </c>
      <c r="I3">
        <v>1000</v>
      </c>
      <c r="J3">
        <v>-360</v>
      </c>
      <c r="K3">
        <v>360</v>
      </c>
      <c r="L3">
        <v>1</v>
      </c>
      <c r="M3">
        <v>1E-4</v>
      </c>
      <c r="N3" t="s">
        <v>60</v>
      </c>
      <c r="O3">
        <v>20</v>
      </c>
    </row>
    <row r="4" spans="1:15" x14ac:dyDescent="0.35">
      <c r="A4" t="s">
        <v>61</v>
      </c>
      <c r="B4">
        <v>30</v>
      </c>
      <c r="C4">
        <v>26</v>
      </c>
      <c r="D4">
        <v>1</v>
      </c>
      <c r="E4">
        <v>0</v>
      </c>
      <c r="F4">
        <v>5.8599999999999999E-2</v>
      </c>
      <c r="G4">
        <v>0</v>
      </c>
      <c r="H4">
        <v>600</v>
      </c>
      <c r="I4">
        <v>500</v>
      </c>
      <c r="J4">
        <v>-360</v>
      </c>
      <c r="K4">
        <v>360</v>
      </c>
      <c r="L4">
        <v>1</v>
      </c>
      <c r="M4">
        <v>1E-4</v>
      </c>
      <c r="N4" t="s">
        <v>60</v>
      </c>
      <c r="O4">
        <v>20</v>
      </c>
    </row>
    <row r="5" spans="1:15" x14ac:dyDescent="0.35">
      <c r="A5" t="s">
        <v>62</v>
      </c>
      <c r="B5">
        <v>31</v>
      </c>
      <c r="C5">
        <v>26</v>
      </c>
      <c r="D5">
        <v>1</v>
      </c>
      <c r="E5">
        <v>0</v>
      </c>
      <c r="F5">
        <v>5.8599999999999999E-2</v>
      </c>
      <c r="G5">
        <v>0</v>
      </c>
      <c r="H5">
        <v>600</v>
      </c>
      <c r="I5">
        <v>500</v>
      </c>
      <c r="J5">
        <v>-360</v>
      </c>
      <c r="K5">
        <v>360</v>
      </c>
      <c r="L5">
        <v>1</v>
      </c>
      <c r="M5">
        <v>1E-4</v>
      </c>
      <c r="N5" t="s">
        <v>60</v>
      </c>
      <c r="O5">
        <v>15</v>
      </c>
    </row>
    <row r="6" spans="1:15" x14ac:dyDescent="0.35">
      <c r="A6" t="s">
        <v>63</v>
      </c>
      <c r="B6">
        <v>32</v>
      </c>
      <c r="C6">
        <v>27</v>
      </c>
      <c r="D6">
        <v>1</v>
      </c>
      <c r="E6">
        <v>0</v>
      </c>
      <c r="F6">
        <v>5.8599999999999999E-2</v>
      </c>
      <c r="G6">
        <v>0</v>
      </c>
      <c r="H6">
        <v>1100</v>
      </c>
      <c r="I6">
        <v>1000</v>
      </c>
      <c r="J6">
        <v>-360</v>
      </c>
      <c r="K6">
        <v>360</v>
      </c>
      <c r="L6">
        <v>1</v>
      </c>
      <c r="M6">
        <v>1E-4</v>
      </c>
      <c r="N6" t="s">
        <v>60</v>
      </c>
      <c r="O6">
        <v>15</v>
      </c>
    </row>
    <row r="7" spans="1:15" x14ac:dyDescent="0.35">
      <c r="A7" t="s">
        <v>64</v>
      </c>
      <c r="B7">
        <v>33</v>
      </c>
      <c r="C7">
        <v>11</v>
      </c>
      <c r="D7">
        <v>1</v>
      </c>
      <c r="E7">
        <v>0</v>
      </c>
      <c r="F7">
        <v>5.8599999999999999E-2</v>
      </c>
      <c r="G7">
        <v>0</v>
      </c>
      <c r="H7">
        <v>2100</v>
      </c>
      <c r="I7">
        <v>2000</v>
      </c>
      <c r="J7">
        <v>-360</v>
      </c>
      <c r="K7">
        <v>360</v>
      </c>
      <c r="L7">
        <v>1</v>
      </c>
      <c r="M7">
        <v>1E-4</v>
      </c>
      <c r="N7" t="s">
        <v>60</v>
      </c>
      <c r="O7">
        <v>7</v>
      </c>
    </row>
    <row r="8" spans="1:15" x14ac:dyDescent="0.35">
      <c r="A8" t="s">
        <v>223</v>
      </c>
      <c r="B8">
        <v>34</v>
      </c>
      <c r="C8">
        <v>4</v>
      </c>
      <c r="D8">
        <v>1</v>
      </c>
      <c r="E8">
        <v>0</v>
      </c>
      <c r="F8">
        <v>5.8599999999999999E-2</v>
      </c>
      <c r="G8">
        <v>0</v>
      </c>
      <c r="H8">
        <v>1100</v>
      </c>
      <c r="I8">
        <v>1000</v>
      </c>
      <c r="J8">
        <v>-360</v>
      </c>
      <c r="K8">
        <v>360</v>
      </c>
      <c r="L8">
        <v>1</v>
      </c>
      <c r="M8">
        <v>1E-4</v>
      </c>
      <c r="N8" t="s">
        <v>60</v>
      </c>
      <c r="O8">
        <v>7</v>
      </c>
    </row>
    <row r="9" spans="1:15" x14ac:dyDescent="0.35">
      <c r="A9" t="s">
        <v>224</v>
      </c>
      <c r="B9" t="s">
        <v>225</v>
      </c>
      <c r="C9">
        <v>3</v>
      </c>
      <c r="D9">
        <v>1</v>
      </c>
      <c r="E9">
        <v>0</v>
      </c>
      <c r="F9">
        <v>5.8599999999999999E-2</v>
      </c>
      <c r="G9">
        <v>0</v>
      </c>
      <c r="H9">
        <v>2400</v>
      </c>
      <c r="I9">
        <v>2200</v>
      </c>
      <c r="J9">
        <v>-360</v>
      </c>
      <c r="K9">
        <v>360</v>
      </c>
      <c r="L9">
        <v>1</v>
      </c>
      <c r="M9">
        <v>1E-4</v>
      </c>
      <c r="N9" t="s">
        <v>226</v>
      </c>
      <c r="O9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5"/>
  <sheetViews>
    <sheetView topLeftCell="D1" zoomScaleNormal="100" workbookViewId="0">
      <selection activeCell="D6" sqref="D6"/>
    </sheetView>
  </sheetViews>
  <sheetFormatPr defaultColWidth="8.81640625" defaultRowHeight="14.5" x14ac:dyDescent="0.35"/>
  <cols>
    <col min="1" max="1025" width="8.453125" customWidth="1"/>
  </cols>
  <sheetData>
    <row r="1" spans="1:25" x14ac:dyDescent="0.35">
      <c r="A1" s="5" t="s">
        <v>30</v>
      </c>
      <c r="B1" s="5" t="s">
        <v>0</v>
      </c>
      <c r="C1" s="1" t="s">
        <v>16</v>
      </c>
      <c r="D1" s="1" t="s">
        <v>2</v>
      </c>
      <c r="E1" s="5" t="s">
        <v>31</v>
      </c>
      <c r="F1" s="1" t="s">
        <v>32</v>
      </c>
      <c r="G1" s="1" t="s">
        <v>33</v>
      </c>
      <c r="H1" s="5" t="s">
        <v>34</v>
      </c>
      <c r="I1" s="1" t="s">
        <v>35</v>
      </c>
      <c r="J1" s="1" t="s">
        <v>36</v>
      </c>
      <c r="K1" s="1" t="s">
        <v>37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24</v>
      </c>
      <c r="R1" s="1" t="s">
        <v>25</v>
      </c>
      <c r="S1" s="1" t="s">
        <v>46</v>
      </c>
      <c r="T1" s="1" t="s">
        <v>47</v>
      </c>
      <c r="U1" s="1" t="s">
        <v>48</v>
      </c>
      <c r="V1" s="5" t="s">
        <v>49</v>
      </c>
      <c r="W1" s="1" t="s">
        <v>50</v>
      </c>
      <c r="X1" s="2"/>
      <c r="Y1" s="2"/>
    </row>
    <row r="2" spans="1:25" x14ac:dyDescent="0.35">
      <c r="A2">
        <v>19</v>
      </c>
      <c r="B2" s="5" t="s">
        <v>197</v>
      </c>
      <c r="C2">
        <v>1</v>
      </c>
      <c r="D2">
        <v>1</v>
      </c>
      <c r="E2">
        <v>181.63551100939301</v>
      </c>
      <c r="F2">
        <v>0</v>
      </c>
      <c r="G2">
        <v>10</v>
      </c>
      <c r="H2">
        <v>181.63551100939301</v>
      </c>
      <c r="I2">
        <v>-300</v>
      </c>
      <c r="J2">
        <v>300</v>
      </c>
      <c r="K2">
        <v>1</v>
      </c>
      <c r="L2">
        <v>0</v>
      </c>
      <c r="M2">
        <v>0</v>
      </c>
      <c r="N2">
        <v>1</v>
      </c>
      <c r="O2">
        <v>1</v>
      </c>
      <c r="Q2">
        <v>0</v>
      </c>
      <c r="R2">
        <v>1E-4</v>
      </c>
      <c r="S2">
        <v>50</v>
      </c>
      <c r="T2">
        <v>0</v>
      </c>
      <c r="U2">
        <v>0</v>
      </c>
      <c r="V2">
        <v>48.1</v>
      </c>
      <c r="W2">
        <v>0</v>
      </c>
    </row>
    <row r="3" spans="1:25" x14ac:dyDescent="0.35">
      <c r="A3">
        <v>23</v>
      </c>
      <c r="B3" s="5" t="s">
        <v>198</v>
      </c>
      <c r="C3">
        <v>1</v>
      </c>
      <c r="D3">
        <v>1</v>
      </c>
      <c r="E3">
        <v>139.52043625269931</v>
      </c>
      <c r="F3">
        <v>0</v>
      </c>
      <c r="G3">
        <v>10</v>
      </c>
      <c r="H3">
        <v>139.52043625269931</v>
      </c>
      <c r="I3">
        <v>-300</v>
      </c>
      <c r="J3">
        <v>300</v>
      </c>
      <c r="K3">
        <v>1</v>
      </c>
      <c r="L3">
        <v>0</v>
      </c>
      <c r="M3">
        <v>0</v>
      </c>
      <c r="N3">
        <v>1</v>
      </c>
      <c r="O3">
        <v>1</v>
      </c>
      <c r="Q3">
        <v>0</v>
      </c>
      <c r="R3">
        <v>1E-4</v>
      </c>
      <c r="S3">
        <v>50</v>
      </c>
      <c r="T3">
        <v>0</v>
      </c>
      <c r="U3">
        <v>0</v>
      </c>
      <c r="V3">
        <v>42.857142857142847</v>
      </c>
      <c r="W3">
        <v>0</v>
      </c>
    </row>
    <row r="4" spans="1:25" x14ac:dyDescent="0.35">
      <c r="A4">
        <v>12</v>
      </c>
      <c r="B4" s="5" t="s">
        <v>199</v>
      </c>
      <c r="C4">
        <v>1</v>
      </c>
      <c r="D4">
        <v>1</v>
      </c>
      <c r="E4">
        <v>59.297925572854901</v>
      </c>
      <c r="F4">
        <v>0</v>
      </c>
      <c r="G4">
        <v>10</v>
      </c>
      <c r="H4">
        <v>59.297925572854901</v>
      </c>
      <c r="I4">
        <v>-300</v>
      </c>
      <c r="J4">
        <v>300</v>
      </c>
      <c r="K4">
        <v>1</v>
      </c>
      <c r="L4">
        <v>0</v>
      </c>
      <c r="M4">
        <v>0</v>
      </c>
      <c r="N4">
        <v>1</v>
      </c>
      <c r="O4">
        <v>1</v>
      </c>
      <c r="Q4">
        <v>0</v>
      </c>
      <c r="R4">
        <v>1E-4</v>
      </c>
      <c r="S4">
        <v>50</v>
      </c>
      <c r="T4">
        <v>0</v>
      </c>
      <c r="U4">
        <v>0</v>
      </c>
      <c r="V4">
        <v>52.92307692307692</v>
      </c>
      <c r="W4">
        <v>0</v>
      </c>
    </row>
    <row r="5" spans="1:25" x14ac:dyDescent="0.35">
      <c r="A5">
        <v>11</v>
      </c>
      <c r="B5" s="5" t="s">
        <v>200</v>
      </c>
      <c r="C5">
        <v>1</v>
      </c>
      <c r="D5">
        <v>1</v>
      </c>
      <c r="E5">
        <v>103.99917117718</v>
      </c>
      <c r="F5">
        <v>0</v>
      </c>
      <c r="G5">
        <v>10</v>
      </c>
      <c r="H5">
        <v>103.99917117718</v>
      </c>
      <c r="I5">
        <v>-300</v>
      </c>
      <c r="J5">
        <v>300</v>
      </c>
      <c r="K5">
        <v>1</v>
      </c>
      <c r="L5">
        <v>0</v>
      </c>
      <c r="M5">
        <v>0</v>
      </c>
      <c r="N5">
        <v>1</v>
      </c>
      <c r="O5">
        <v>1</v>
      </c>
      <c r="Q5">
        <v>0</v>
      </c>
      <c r="R5">
        <v>1E-4</v>
      </c>
      <c r="S5">
        <v>50</v>
      </c>
      <c r="T5">
        <v>0</v>
      </c>
      <c r="U5">
        <v>0</v>
      </c>
      <c r="V5">
        <v>48.5</v>
      </c>
      <c r="W5">
        <v>0</v>
      </c>
    </row>
    <row r="6" spans="1:25" x14ac:dyDescent="0.35">
      <c r="A6">
        <v>3</v>
      </c>
      <c r="B6" s="5" t="s">
        <v>201</v>
      </c>
      <c r="C6">
        <v>1</v>
      </c>
      <c r="D6">
        <v>1</v>
      </c>
      <c r="E6">
        <v>11.233998980201189</v>
      </c>
      <c r="F6">
        <v>0</v>
      </c>
      <c r="G6">
        <v>10</v>
      </c>
      <c r="H6">
        <v>11.233998980201189</v>
      </c>
      <c r="I6">
        <v>-300</v>
      </c>
      <c r="J6">
        <v>300</v>
      </c>
      <c r="K6">
        <v>1</v>
      </c>
      <c r="L6">
        <v>0</v>
      </c>
      <c r="M6">
        <v>0</v>
      </c>
      <c r="N6">
        <v>1</v>
      </c>
      <c r="O6">
        <v>1</v>
      </c>
      <c r="Q6">
        <v>0</v>
      </c>
      <c r="R6">
        <v>1E-4</v>
      </c>
      <c r="S6">
        <v>50</v>
      </c>
      <c r="T6">
        <v>0</v>
      </c>
      <c r="U6">
        <v>0</v>
      </c>
      <c r="V6">
        <v>35.200000000000003</v>
      </c>
      <c r="W6">
        <v>0</v>
      </c>
    </row>
    <row r="7" spans="1:25" x14ac:dyDescent="0.35">
      <c r="A7">
        <v>17</v>
      </c>
      <c r="B7" s="5" t="s">
        <v>202</v>
      </c>
      <c r="C7">
        <v>1</v>
      </c>
      <c r="D7">
        <v>1</v>
      </c>
      <c r="E7">
        <v>16.656760484764241</v>
      </c>
      <c r="F7">
        <v>0</v>
      </c>
      <c r="G7">
        <v>10</v>
      </c>
      <c r="H7">
        <v>16.656760484764241</v>
      </c>
      <c r="I7">
        <v>-300</v>
      </c>
      <c r="J7">
        <v>300</v>
      </c>
      <c r="K7">
        <v>1</v>
      </c>
      <c r="L7">
        <v>0</v>
      </c>
      <c r="M7">
        <v>0</v>
      </c>
      <c r="N7">
        <v>1</v>
      </c>
      <c r="O7">
        <v>1</v>
      </c>
      <c r="Q7">
        <v>0</v>
      </c>
      <c r="R7">
        <v>1E-4</v>
      </c>
      <c r="S7">
        <v>50</v>
      </c>
      <c r="T7">
        <v>0</v>
      </c>
      <c r="U7">
        <v>0</v>
      </c>
      <c r="V7">
        <v>11</v>
      </c>
      <c r="W7">
        <v>0</v>
      </c>
    </row>
    <row r="8" spans="1:25" x14ac:dyDescent="0.35">
      <c r="A8">
        <v>8</v>
      </c>
      <c r="B8" s="5" t="s">
        <v>203</v>
      </c>
      <c r="C8">
        <v>1</v>
      </c>
      <c r="D8">
        <v>1</v>
      </c>
      <c r="E8">
        <v>33.358807644056668</v>
      </c>
      <c r="F8">
        <v>0</v>
      </c>
      <c r="G8">
        <v>10</v>
      </c>
      <c r="H8">
        <v>33.358807644056668</v>
      </c>
      <c r="I8">
        <v>-300</v>
      </c>
      <c r="J8">
        <v>300</v>
      </c>
      <c r="K8">
        <v>1</v>
      </c>
      <c r="L8">
        <v>0</v>
      </c>
      <c r="M8">
        <v>0</v>
      </c>
      <c r="N8">
        <v>1</v>
      </c>
      <c r="O8">
        <v>1</v>
      </c>
      <c r="Q8">
        <v>0</v>
      </c>
      <c r="R8">
        <v>1E-4</v>
      </c>
      <c r="S8">
        <v>50</v>
      </c>
      <c r="T8">
        <v>0</v>
      </c>
      <c r="U8">
        <v>0</v>
      </c>
      <c r="V8">
        <v>64.666666666666671</v>
      </c>
      <c r="W8">
        <v>0</v>
      </c>
    </row>
    <row r="9" spans="1:25" x14ac:dyDescent="0.35">
      <c r="A9">
        <v>15</v>
      </c>
      <c r="B9" s="5" t="s">
        <v>204</v>
      </c>
      <c r="C9">
        <v>1</v>
      </c>
      <c r="D9">
        <v>1</v>
      </c>
      <c r="E9">
        <v>120.078546752948</v>
      </c>
      <c r="F9">
        <v>0</v>
      </c>
      <c r="G9">
        <v>10</v>
      </c>
      <c r="H9">
        <v>120.078546752948</v>
      </c>
      <c r="I9">
        <v>-300</v>
      </c>
      <c r="J9">
        <v>300</v>
      </c>
      <c r="K9">
        <v>1</v>
      </c>
      <c r="L9">
        <v>0</v>
      </c>
      <c r="M9">
        <v>0</v>
      </c>
      <c r="N9">
        <v>1</v>
      </c>
      <c r="O9">
        <v>1</v>
      </c>
      <c r="Q9">
        <v>0</v>
      </c>
      <c r="R9">
        <v>1E-4</v>
      </c>
      <c r="S9">
        <v>50</v>
      </c>
      <c r="T9">
        <v>0</v>
      </c>
      <c r="U9">
        <v>0</v>
      </c>
      <c r="V9">
        <v>56.111111111111107</v>
      </c>
      <c r="W9">
        <v>0</v>
      </c>
    </row>
    <row r="10" spans="1:25" x14ac:dyDescent="0.35">
      <c r="A10">
        <v>25</v>
      </c>
      <c r="B10" s="5" t="s">
        <v>205</v>
      </c>
      <c r="C10">
        <v>1</v>
      </c>
      <c r="D10">
        <v>1</v>
      </c>
      <c r="E10">
        <v>126.95381124067301</v>
      </c>
      <c r="F10">
        <v>0</v>
      </c>
      <c r="G10">
        <v>10</v>
      </c>
      <c r="H10">
        <v>126.95381124067301</v>
      </c>
      <c r="I10">
        <v>-300</v>
      </c>
      <c r="J10">
        <v>300</v>
      </c>
      <c r="K10">
        <v>1</v>
      </c>
      <c r="L10">
        <v>0</v>
      </c>
      <c r="M10">
        <v>0</v>
      </c>
      <c r="N10">
        <v>1</v>
      </c>
      <c r="O10">
        <v>1</v>
      </c>
      <c r="Q10">
        <v>0</v>
      </c>
      <c r="R10">
        <v>1E-4</v>
      </c>
      <c r="S10">
        <v>50</v>
      </c>
      <c r="T10">
        <v>0</v>
      </c>
      <c r="U10">
        <v>0</v>
      </c>
      <c r="V10">
        <v>58.545454545454547</v>
      </c>
      <c r="W10">
        <v>0</v>
      </c>
    </row>
    <row r="11" spans="1:25" x14ac:dyDescent="0.35">
      <c r="A11">
        <v>24</v>
      </c>
      <c r="B11" s="5" t="s">
        <v>206</v>
      </c>
      <c r="C11">
        <v>1</v>
      </c>
      <c r="D11">
        <v>1</v>
      </c>
      <c r="E11">
        <v>43.198320587179147</v>
      </c>
      <c r="F11">
        <v>0</v>
      </c>
      <c r="G11">
        <v>10</v>
      </c>
      <c r="H11">
        <v>43.198320587179147</v>
      </c>
      <c r="I11">
        <v>-300</v>
      </c>
      <c r="J11">
        <v>300</v>
      </c>
      <c r="K11">
        <v>1</v>
      </c>
      <c r="L11">
        <v>0</v>
      </c>
      <c r="M11">
        <v>0</v>
      </c>
      <c r="N11">
        <v>1</v>
      </c>
      <c r="O11">
        <v>1</v>
      </c>
      <c r="Q11">
        <v>0</v>
      </c>
      <c r="R11">
        <v>1E-4</v>
      </c>
      <c r="S11">
        <v>50</v>
      </c>
      <c r="T11">
        <v>0</v>
      </c>
      <c r="U11">
        <v>0</v>
      </c>
      <c r="V11">
        <v>29.75</v>
      </c>
      <c r="W11">
        <v>0</v>
      </c>
    </row>
    <row r="12" spans="1:25" x14ac:dyDescent="0.35">
      <c r="A12">
        <v>27</v>
      </c>
      <c r="B12" s="5" t="s">
        <v>207</v>
      </c>
      <c r="C12">
        <v>1</v>
      </c>
      <c r="D12">
        <v>1</v>
      </c>
      <c r="E12">
        <v>68.549705829315727</v>
      </c>
      <c r="F12">
        <v>0</v>
      </c>
      <c r="G12">
        <v>10</v>
      </c>
      <c r="H12">
        <v>68.549705829315727</v>
      </c>
      <c r="I12">
        <v>-300</v>
      </c>
      <c r="J12">
        <v>300</v>
      </c>
      <c r="K12">
        <v>1</v>
      </c>
      <c r="L12">
        <v>0</v>
      </c>
      <c r="M12">
        <v>0</v>
      </c>
      <c r="N12">
        <v>1</v>
      </c>
      <c r="O12">
        <v>1</v>
      </c>
      <c r="Q12">
        <v>0</v>
      </c>
      <c r="R12">
        <v>1E-4</v>
      </c>
      <c r="S12">
        <v>50</v>
      </c>
      <c r="T12">
        <v>0</v>
      </c>
      <c r="U12">
        <v>0</v>
      </c>
      <c r="V12">
        <v>42.857142857142847</v>
      </c>
      <c r="W12">
        <v>0</v>
      </c>
    </row>
    <row r="13" spans="1:25" x14ac:dyDescent="0.35">
      <c r="A13">
        <v>22</v>
      </c>
      <c r="B13" s="5" t="s">
        <v>208</v>
      </c>
      <c r="C13">
        <v>1</v>
      </c>
      <c r="D13">
        <v>1</v>
      </c>
      <c r="E13">
        <v>126.8229845228915</v>
      </c>
      <c r="F13">
        <v>0</v>
      </c>
      <c r="G13">
        <v>10</v>
      </c>
      <c r="H13">
        <v>126.8229845228915</v>
      </c>
      <c r="I13">
        <v>-300</v>
      </c>
      <c r="J13">
        <v>300</v>
      </c>
      <c r="K13">
        <v>1</v>
      </c>
      <c r="L13">
        <v>0</v>
      </c>
      <c r="M13">
        <v>0</v>
      </c>
      <c r="N13">
        <v>1</v>
      </c>
      <c r="O13">
        <v>1</v>
      </c>
      <c r="Q13">
        <v>0</v>
      </c>
      <c r="R13">
        <v>1E-4</v>
      </c>
      <c r="S13">
        <v>50</v>
      </c>
      <c r="T13">
        <v>0</v>
      </c>
      <c r="U13">
        <v>0</v>
      </c>
      <c r="V13">
        <v>52.592592592592602</v>
      </c>
      <c r="W13">
        <v>0</v>
      </c>
    </row>
    <row r="14" spans="1:25" x14ac:dyDescent="0.35">
      <c r="A14">
        <v>20</v>
      </c>
      <c r="B14" s="5" t="s">
        <v>209</v>
      </c>
      <c r="C14">
        <v>1</v>
      </c>
      <c r="D14">
        <v>1</v>
      </c>
      <c r="E14">
        <v>118.9665174589454</v>
      </c>
      <c r="F14">
        <v>0</v>
      </c>
      <c r="G14">
        <v>10</v>
      </c>
      <c r="H14">
        <v>118.9665174589454</v>
      </c>
      <c r="I14">
        <v>-300</v>
      </c>
      <c r="J14">
        <v>300</v>
      </c>
      <c r="K14">
        <v>1</v>
      </c>
      <c r="L14">
        <v>0</v>
      </c>
      <c r="M14">
        <v>0</v>
      </c>
      <c r="N14">
        <v>1</v>
      </c>
      <c r="O14">
        <v>1</v>
      </c>
      <c r="Q14">
        <v>0</v>
      </c>
      <c r="R14">
        <v>1E-4</v>
      </c>
      <c r="S14">
        <v>50</v>
      </c>
      <c r="T14">
        <v>0</v>
      </c>
      <c r="U14">
        <v>0</v>
      </c>
      <c r="V14">
        <v>75</v>
      </c>
      <c r="W14">
        <v>0</v>
      </c>
    </row>
    <row r="15" spans="1:25" x14ac:dyDescent="0.35">
      <c r="A15">
        <v>10</v>
      </c>
      <c r="B15" s="5" t="s">
        <v>210</v>
      </c>
      <c r="C15">
        <v>1</v>
      </c>
      <c r="D15">
        <v>1</v>
      </c>
      <c r="E15">
        <v>402.92245791453718</v>
      </c>
      <c r="F15">
        <v>0</v>
      </c>
      <c r="G15">
        <v>10</v>
      </c>
      <c r="H15">
        <v>402.92245791453718</v>
      </c>
      <c r="I15">
        <v>-300</v>
      </c>
      <c r="J15">
        <v>300</v>
      </c>
      <c r="K15">
        <v>1</v>
      </c>
      <c r="L15">
        <v>0</v>
      </c>
      <c r="M15">
        <v>0</v>
      </c>
      <c r="N15">
        <v>1</v>
      </c>
      <c r="O15">
        <v>1</v>
      </c>
      <c r="Q15">
        <v>0</v>
      </c>
      <c r="R15">
        <v>1E-4</v>
      </c>
      <c r="S15">
        <v>50</v>
      </c>
      <c r="T15">
        <v>0</v>
      </c>
      <c r="U15">
        <v>0</v>
      </c>
      <c r="V15">
        <v>50.571428571428569</v>
      </c>
      <c r="W15">
        <v>0</v>
      </c>
    </row>
    <row r="16" spans="1:25" x14ac:dyDescent="0.35">
      <c r="A16">
        <v>1</v>
      </c>
      <c r="B16" s="5" t="s">
        <v>211</v>
      </c>
      <c r="C16">
        <v>1</v>
      </c>
      <c r="D16">
        <v>1</v>
      </c>
      <c r="E16">
        <v>121.8616766963474</v>
      </c>
      <c r="F16">
        <v>0</v>
      </c>
      <c r="G16">
        <v>10</v>
      </c>
      <c r="H16">
        <v>121.8616766963474</v>
      </c>
      <c r="I16">
        <v>-300</v>
      </c>
      <c r="J16">
        <v>300</v>
      </c>
      <c r="K16">
        <v>1</v>
      </c>
      <c r="L16">
        <v>0</v>
      </c>
      <c r="M16">
        <v>0</v>
      </c>
      <c r="N16">
        <v>1</v>
      </c>
      <c r="O16">
        <v>1</v>
      </c>
      <c r="Q16">
        <v>0</v>
      </c>
      <c r="R16">
        <v>1E-4</v>
      </c>
      <c r="S16">
        <v>50</v>
      </c>
      <c r="T16">
        <v>0</v>
      </c>
      <c r="U16">
        <v>0</v>
      </c>
      <c r="V16">
        <v>48.5</v>
      </c>
      <c r="W16">
        <v>0</v>
      </c>
    </row>
    <row r="17" spans="1:23" x14ac:dyDescent="0.35">
      <c r="A17">
        <v>16</v>
      </c>
      <c r="B17" s="5" t="s">
        <v>212</v>
      </c>
      <c r="C17">
        <v>1</v>
      </c>
      <c r="D17">
        <v>1</v>
      </c>
      <c r="E17">
        <v>127.3959985959805</v>
      </c>
      <c r="F17">
        <v>0</v>
      </c>
      <c r="G17">
        <v>10</v>
      </c>
      <c r="H17">
        <v>127.3959985959805</v>
      </c>
      <c r="I17">
        <v>-300</v>
      </c>
      <c r="J17">
        <v>300</v>
      </c>
      <c r="K17">
        <v>1</v>
      </c>
      <c r="L17">
        <v>0</v>
      </c>
      <c r="M17">
        <v>0</v>
      </c>
      <c r="N17">
        <v>1</v>
      </c>
      <c r="O17">
        <v>1</v>
      </c>
      <c r="Q17">
        <v>0</v>
      </c>
      <c r="R17">
        <v>1E-4</v>
      </c>
      <c r="S17">
        <v>50</v>
      </c>
      <c r="T17">
        <v>0</v>
      </c>
      <c r="U17">
        <v>0</v>
      </c>
      <c r="V17">
        <v>61</v>
      </c>
      <c r="W17">
        <v>0</v>
      </c>
    </row>
    <row r="18" spans="1:23" x14ac:dyDescent="0.35">
      <c r="A18">
        <v>28</v>
      </c>
      <c r="B18" s="5" t="s">
        <v>213</v>
      </c>
      <c r="C18">
        <v>1</v>
      </c>
      <c r="D18">
        <v>1</v>
      </c>
      <c r="E18">
        <v>142.44396422196419</v>
      </c>
      <c r="F18">
        <v>0</v>
      </c>
      <c r="G18">
        <v>10</v>
      </c>
      <c r="H18">
        <v>142.44396422196419</v>
      </c>
      <c r="I18">
        <v>-300</v>
      </c>
      <c r="J18">
        <v>300</v>
      </c>
      <c r="K18">
        <v>1</v>
      </c>
      <c r="L18">
        <v>0</v>
      </c>
      <c r="M18">
        <v>0</v>
      </c>
      <c r="N18">
        <v>1</v>
      </c>
      <c r="O18">
        <v>1</v>
      </c>
      <c r="Q18">
        <v>0</v>
      </c>
      <c r="R18">
        <v>1E-4</v>
      </c>
      <c r="S18">
        <v>50</v>
      </c>
      <c r="T18">
        <v>0</v>
      </c>
      <c r="U18">
        <v>0</v>
      </c>
      <c r="V18">
        <v>33.615384615384613</v>
      </c>
      <c r="W18">
        <v>0</v>
      </c>
    </row>
    <row r="19" spans="1:23" x14ac:dyDescent="0.35">
      <c r="A19">
        <v>26</v>
      </c>
      <c r="B19" s="5" t="s">
        <v>214</v>
      </c>
      <c r="C19">
        <v>1</v>
      </c>
      <c r="D19">
        <v>1</v>
      </c>
      <c r="E19">
        <v>664.58871897101574</v>
      </c>
      <c r="F19">
        <v>0</v>
      </c>
      <c r="G19">
        <v>10</v>
      </c>
      <c r="H19">
        <v>664.58871897101574</v>
      </c>
      <c r="I19">
        <v>-300</v>
      </c>
      <c r="J19">
        <v>300</v>
      </c>
      <c r="K19">
        <v>1</v>
      </c>
      <c r="L19">
        <v>0</v>
      </c>
      <c r="M19">
        <v>0</v>
      </c>
      <c r="N19">
        <v>1</v>
      </c>
      <c r="O19">
        <v>1</v>
      </c>
      <c r="Q19">
        <v>0</v>
      </c>
      <c r="R19">
        <v>1E-4</v>
      </c>
      <c r="S19">
        <v>50</v>
      </c>
      <c r="T19">
        <v>0</v>
      </c>
      <c r="U19">
        <v>0</v>
      </c>
      <c r="V19">
        <v>24.5</v>
      </c>
      <c r="W19">
        <v>0</v>
      </c>
    </row>
    <row r="20" spans="1:23" x14ac:dyDescent="0.35">
      <c r="A20">
        <v>9</v>
      </c>
      <c r="B20" s="5" t="s">
        <v>215</v>
      </c>
      <c r="C20">
        <v>1</v>
      </c>
      <c r="D20">
        <v>1</v>
      </c>
      <c r="E20">
        <v>189.98233956194159</v>
      </c>
      <c r="F20">
        <v>0</v>
      </c>
      <c r="G20">
        <v>10</v>
      </c>
      <c r="H20">
        <v>189.98233956194159</v>
      </c>
      <c r="I20">
        <v>-300</v>
      </c>
      <c r="J20">
        <v>300</v>
      </c>
      <c r="K20">
        <v>1</v>
      </c>
      <c r="L20">
        <v>0</v>
      </c>
      <c r="M20">
        <v>0</v>
      </c>
      <c r="N20">
        <v>1</v>
      </c>
      <c r="O20">
        <v>1</v>
      </c>
      <c r="Q20">
        <v>0</v>
      </c>
      <c r="R20">
        <v>1E-4</v>
      </c>
      <c r="S20">
        <v>50</v>
      </c>
      <c r="T20">
        <v>0</v>
      </c>
      <c r="U20">
        <v>0</v>
      </c>
      <c r="V20">
        <v>16.45454545454545</v>
      </c>
      <c r="W20">
        <v>0</v>
      </c>
    </row>
    <row r="21" spans="1:23" x14ac:dyDescent="0.35">
      <c r="A21">
        <v>21</v>
      </c>
      <c r="B21" s="5" t="s">
        <v>216</v>
      </c>
      <c r="C21">
        <v>1</v>
      </c>
      <c r="D21">
        <v>1</v>
      </c>
      <c r="E21">
        <v>47.605232416761929</v>
      </c>
      <c r="F21">
        <v>0</v>
      </c>
      <c r="G21">
        <v>10</v>
      </c>
      <c r="H21">
        <v>47.605232416761929</v>
      </c>
      <c r="I21">
        <v>-300</v>
      </c>
      <c r="J21">
        <v>300</v>
      </c>
      <c r="K21">
        <v>1</v>
      </c>
      <c r="L21">
        <v>0</v>
      </c>
      <c r="M21">
        <v>0</v>
      </c>
      <c r="N21">
        <v>1</v>
      </c>
      <c r="O21">
        <v>1</v>
      </c>
      <c r="Q21">
        <v>0</v>
      </c>
      <c r="R21">
        <v>1E-4</v>
      </c>
      <c r="S21">
        <v>50</v>
      </c>
      <c r="T21">
        <v>0</v>
      </c>
      <c r="U21">
        <v>0</v>
      </c>
      <c r="V21">
        <v>36</v>
      </c>
      <c r="W21">
        <v>0</v>
      </c>
    </row>
    <row r="22" spans="1:23" x14ac:dyDescent="0.35">
      <c r="A22">
        <v>13</v>
      </c>
      <c r="B22" s="5" t="s">
        <v>217</v>
      </c>
      <c r="C22">
        <v>1</v>
      </c>
      <c r="D22">
        <v>1</v>
      </c>
      <c r="E22">
        <v>14.38123743707459</v>
      </c>
      <c r="F22">
        <v>0</v>
      </c>
      <c r="G22">
        <v>10</v>
      </c>
      <c r="H22">
        <v>14.38123743707459</v>
      </c>
      <c r="I22">
        <v>-300</v>
      </c>
      <c r="J22">
        <v>300</v>
      </c>
      <c r="K22">
        <v>1</v>
      </c>
      <c r="L22">
        <v>0</v>
      </c>
      <c r="M22">
        <v>0</v>
      </c>
      <c r="N22">
        <v>1</v>
      </c>
      <c r="O22">
        <v>1</v>
      </c>
      <c r="Q22">
        <v>0</v>
      </c>
      <c r="R22">
        <v>1E-4</v>
      </c>
      <c r="S22">
        <v>50</v>
      </c>
      <c r="T22">
        <v>0</v>
      </c>
      <c r="U22">
        <v>0</v>
      </c>
      <c r="V22">
        <v>43.333333333333343</v>
      </c>
      <c r="W22">
        <v>0</v>
      </c>
    </row>
    <row r="23" spans="1:23" x14ac:dyDescent="0.35">
      <c r="A23">
        <v>14</v>
      </c>
      <c r="B23" s="5" t="s">
        <v>218</v>
      </c>
      <c r="C23">
        <v>1</v>
      </c>
      <c r="D23">
        <v>1</v>
      </c>
      <c r="E23">
        <v>142.1189106556715</v>
      </c>
      <c r="F23">
        <v>0</v>
      </c>
      <c r="G23">
        <v>10</v>
      </c>
      <c r="H23">
        <v>142.1189106556715</v>
      </c>
      <c r="I23">
        <v>-300</v>
      </c>
      <c r="J23">
        <v>300</v>
      </c>
      <c r="K23">
        <v>1</v>
      </c>
      <c r="L23">
        <v>0</v>
      </c>
      <c r="M23">
        <v>0</v>
      </c>
      <c r="N23">
        <v>1</v>
      </c>
      <c r="O23">
        <v>1</v>
      </c>
      <c r="Q23">
        <v>0</v>
      </c>
      <c r="R23">
        <v>1E-4</v>
      </c>
      <c r="S23">
        <v>50</v>
      </c>
      <c r="T23">
        <v>0</v>
      </c>
      <c r="U23">
        <v>0</v>
      </c>
      <c r="V23">
        <v>38</v>
      </c>
      <c r="W23">
        <v>0</v>
      </c>
    </row>
    <row r="24" spans="1:23" x14ac:dyDescent="0.35">
      <c r="A24">
        <v>6</v>
      </c>
      <c r="B24" s="5" t="s">
        <v>219</v>
      </c>
      <c r="C24">
        <v>1</v>
      </c>
      <c r="D24">
        <v>1</v>
      </c>
      <c r="E24">
        <v>14.5430799751006</v>
      </c>
      <c r="F24">
        <v>0</v>
      </c>
      <c r="G24">
        <v>10</v>
      </c>
      <c r="H24">
        <v>14.5430799751006</v>
      </c>
      <c r="I24">
        <v>-300</v>
      </c>
      <c r="J24">
        <v>300</v>
      </c>
      <c r="K24">
        <v>1</v>
      </c>
      <c r="L24">
        <v>0</v>
      </c>
      <c r="M24">
        <v>0</v>
      </c>
      <c r="N24">
        <v>1</v>
      </c>
      <c r="O24">
        <v>1</v>
      </c>
      <c r="Q24">
        <v>0</v>
      </c>
      <c r="R24">
        <v>1E-4</v>
      </c>
      <c r="S24">
        <v>50</v>
      </c>
      <c r="T24">
        <v>0</v>
      </c>
      <c r="U24">
        <v>0</v>
      </c>
      <c r="V24">
        <v>12.25</v>
      </c>
      <c r="W24">
        <v>0</v>
      </c>
    </row>
    <row r="25" spans="1:23" x14ac:dyDescent="0.35">
      <c r="A25">
        <v>18</v>
      </c>
      <c r="B25" s="5" t="s">
        <v>220</v>
      </c>
      <c r="C25">
        <v>1</v>
      </c>
      <c r="D25">
        <v>1</v>
      </c>
      <c r="E25">
        <v>98.360429507120827</v>
      </c>
      <c r="F25">
        <v>0</v>
      </c>
      <c r="G25">
        <v>10</v>
      </c>
      <c r="H25">
        <v>98.360429507120827</v>
      </c>
      <c r="I25">
        <v>-300</v>
      </c>
      <c r="J25">
        <v>300</v>
      </c>
      <c r="K25">
        <v>1</v>
      </c>
      <c r="L25">
        <v>0</v>
      </c>
      <c r="M25">
        <v>0</v>
      </c>
      <c r="N25">
        <v>1</v>
      </c>
      <c r="O25">
        <v>1</v>
      </c>
      <c r="Q25">
        <v>0</v>
      </c>
      <c r="R25">
        <v>1E-4</v>
      </c>
      <c r="S25">
        <v>50</v>
      </c>
      <c r="T25">
        <v>0</v>
      </c>
      <c r="U25">
        <v>0</v>
      </c>
      <c r="V25">
        <v>56.307692307692307</v>
      </c>
      <c r="W25">
        <v>0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zoomScaleNormal="100" workbookViewId="0">
      <selection activeCell="M28" sqref="M28"/>
    </sheetView>
  </sheetViews>
  <sheetFormatPr defaultColWidth="8.81640625" defaultRowHeight="14.5" x14ac:dyDescent="0.35"/>
  <cols>
    <col min="1" max="1025" width="8.453125" customWidth="1"/>
  </cols>
  <sheetData>
    <row r="1" spans="1:1" x14ac:dyDescent="0.35">
      <c r="A1" s="1" t="s">
        <v>51</v>
      </c>
    </row>
    <row r="2" spans="1:1" x14ac:dyDescent="0.35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zoomScaleNormal="100" workbookViewId="0">
      <selection activeCell="G12" sqref="G12"/>
    </sheetView>
  </sheetViews>
  <sheetFormatPr defaultColWidth="8.81640625" defaultRowHeight="14.5" x14ac:dyDescent="0.35"/>
  <cols>
    <col min="1" max="1" width="8.453125" customWidth="1"/>
    <col min="3" max="1025" width="8.453125" customWidth="1"/>
  </cols>
  <sheetData>
    <row r="1" spans="1:13" x14ac:dyDescent="0.35">
      <c r="A1" s="1" t="s">
        <v>0</v>
      </c>
      <c r="B1" t="s">
        <v>262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18</v>
      </c>
      <c r="M1" s="2" t="s">
        <v>58</v>
      </c>
    </row>
    <row r="2" spans="1:13" x14ac:dyDescent="0.35">
      <c r="A2">
        <v>0</v>
      </c>
      <c r="B2" t="s">
        <v>227</v>
      </c>
      <c r="C2">
        <v>275</v>
      </c>
      <c r="D2">
        <v>3</v>
      </c>
      <c r="E2" t="s">
        <v>10</v>
      </c>
      <c r="F2" t="s">
        <v>10</v>
      </c>
      <c r="G2" t="s">
        <v>11</v>
      </c>
      <c r="H2" t="s">
        <v>12</v>
      </c>
      <c r="I2" t="s">
        <v>13</v>
      </c>
      <c r="J2" t="s">
        <v>12</v>
      </c>
      <c r="K2" t="s">
        <v>13</v>
      </c>
      <c r="L2">
        <v>-4.5332993769999996</v>
      </c>
      <c r="M2">
        <v>57.469875799999997</v>
      </c>
    </row>
    <row r="3" spans="1:13" x14ac:dyDescent="0.35">
      <c r="A3">
        <v>1</v>
      </c>
      <c r="B3" t="s">
        <v>228</v>
      </c>
      <c r="C3">
        <v>275</v>
      </c>
      <c r="D3">
        <v>2</v>
      </c>
      <c r="E3" t="s">
        <v>10</v>
      </c>
      <c r="F3" t="s">
        <v>10</v>
      </c>
      <c r="G3" t="s">
        <v>11</v>
      </c>
      <c r="H3" t="s">
        <v>12</v>
      </c>
      <c r="I3" t="s">
        <v>13</v>
      </c>
      <c r="J3" t="s">
        <v>12</v>
      </c>
      <c r="K3" t="s">
        <v>13</v>
      </c>
      <c r="L3">
        <v>-1.8043312890000001</v>
      </c>
      <c r="M3">
        <v>57.484481440000003</v>
      </c>
    </row>
    <row r="4" spans="1:13" x14ac:dyDescent="0.35">
      <c r="A4">
        <v>2</v>
      </c>
      <c r="B4" t="s">
        <v>229</v>
      </c>
      <c r="C4">
        <v>275</v>
      </c>
      <c r="D4">
        <v>2</v>
      </c>
      <c r="E4" t="s">
        <v>10</v>
      </c>
      <c r="F4" t="s">
        <v>10</v>
      </c>
      <c r="G4" t="s">
        <v>11</v>
      </c>
      <c r="H4" t="s">
        <v>12</v>
      </c>
      <c r="I4" t="s">
        <v>13</v>
      </c>
      <c r="J4" t="s">
        <v>12</v>
      </c>
      <c r="K4" t="s">
        <v>13</v>
      </c>
      <c r="L4">
        <v>-4.0549073900000003</v>
      </c>
      <c r="M4">
        <v>56.72457146</v>
      </c>
    </row>
    <row r="5" spans="1:13" x14ac:dyDescent="0.35">
      <c r="A5">
        <v>3</v>
      </c>
      <c r="B5" t="s">
        <v>230</v>
      </c>
      <c r="C5">
        <v>275</v>
      </c>
      <c r="D5">
        <v>1</v>
      </c>
      <c r="E5" t="s">
        <v>10</v>
      </c>
      <c r="F5" t="s">
        <v>10</v>
      </c>
      <c r="G5" t="s">
        <v>11</v>
      </c>
      <c r="H5" t="s">
        <v>12</v>
      </c>
      <c r="I5" t="s">
        <v>13</v>
      </c>
      <c r="J5" t="s">
        <v>12</v>
      </c>
      <c r="K5" t="s">
        <v>13</v>
      </c>
      <c r="L5">
        <v>-3.7252819939999999</v>
      </c>
      <c r="M5">
        <v>56.109237149999998</v>
      </c>
    </row>
    <row r="6" spans="1:13" x14ac:dyDescent="0.35">
      <c r="A6">
        <v>4</v>
      </c>
      <c r="B6" t="s">
        <v>231</v>
      </c>
      <c r="C6">
        <v>400</v>
      </c>
      <c r="D6">
        <v>1</v>
      </c>
      <c r="E6" t="s">
        <v>10</v>
      </c>
      <c r="F6" t="s">
        <v>10</v>
      </c>
      <c r="G6" t="s">
        <v>11</v>
      </c>
      <c r="H6" t="s">
        <v>12</v>
      </c>
      <c r="I6" t="s">
        <v>13</v>
      </c>
      <c r="J6" t="s">
        <v>12</v>
      </c>
      <c r="K6" t="s">
        <v>13</v>
      </c>
      <c r="L6">
        <v>-4.4147881509999998</v>
      </c>
      <c r="M6">
        <v>55.808831400000003</v>
      </c>
    </row>
    <row r="7" spans="1:13" x14ac:dyDescent="0.35">
      <c r="A7">
        <v>5</v>
      </c>
      <c r="B7" t="s">
        <v>232</v>
      </c>
      <c r="C7">
        <v>400</v>
      </c>
      <c r="D7">
        <v>1</v>
      </c>
      <c r="E7" t="s">
        <v>10</v>
      </c>
      <c r="F7" t="s">
        <v>10</v>
      </c>
      <c r="G7" t="s">
        <v>11</v>
      </c>
      <c r="H7" t="s">
        <v>12</v>
      </c>
      <c r="I7" t="s">
        <v>13</v>
      </c>
      <c r="J7" t="s">
        <v>12</v>
      </c>
      <c r="K7" t="s">
        <v>13</v>
      </c>
      <c r="L7">
        <v>-3.8802681350000001</v>
      </c>
      <c r="M7">
        <v>55.753988309999997</v>
      </c>
    </row>
    <row r="8" spans="1:13" x14ac:dyDescent="0.35">
      <c r="A8">
        <v>6</v>
      </c>
      <c r="B8" t="s">
        <v>233</v>
      </c>
      <c r="C8">
        <v>400</v>
      </c>
      <c r="D8">
        <v>1</v>
      </c>
      <c r="E8" t="s">
        <v>10</v>
      </c>
      <c r="F8" t="s">
        <v>10</v>
      </c>
      <c r="G8" t="s">
        <v>11</v>
      </c>
      <c r="H8" t="s">
        <v>12</v>
      </c>
      <c r="I8" t="s">
        <v>13</v>
      </c>
      <c r="J8" t="s">
        <v>12</v>
      </c>
      <c r="K8" t="s">
        <v>13</v>
      </c>
      <c r="L8">
        <v>-2.5074484400000001</v>
      </c>
      <c r="M8">
        <v>55.922400719999999</v>
      </c>
    </row>
    <row r="9" spans="1:13" x14ac:dyDescent="0.35">
      <c r="A9">
        <v>7</v>
      </c>
      <c r="B9" t="s">
        <v>234</v>
      </c>
      <c r="C9">
        <v>400</v>
      </c>
      <c r="D9">
        <v>1</v>
      </c>
      <c r="E9" t="s">
        <v>10</v>
      </c>
      <c r="F9" t="s">
        <v>10</v>
      </c>
      <c r="G9" t="s">
        <v>11</v>
      </c>
      <c r="H9" t="s">
        <v>12</v>
      </c>
      <c r="I9" t="s">
        <v>13</v>
      </c>
      <c r="J9" t="s">
        <v>12</v>
      </c>
      <c r="K9" t="s">
        <v>13</v>
      </c>
      <c r="L9">
        <v>-2.2298274390000001</v>
      </c>
      <c r="M9">
        <v>55.67725497</v>
      </c>
    </row>
    <row r="10" spans="1:13" x14ac:dyDescent="0.35">
      <c r="A10">
        <v>8</v>
      </c>
      <c r="B10" t="s">
        <v>235</v>
      </c>
      <c r="C10">
        <v>400</v>
      </c>
      <c r="D10">
        <v>1</v>
      </c>
      <c r="E10" t="s">
        <v>10</v>
      </c>
      <c r="F10" t="s">
        <v>10</v>
      </c>
      <c r="G10" t="s">
        <v>11</v>
      </c>
      <c r="H10" t="s">
        <v>12</v>
      </c>
      <c r="I10" t="s">
        <v>13</v>
      </c>
      <c r="J10" t="s">
        <v>12</v>
      </c>
      <c r="K10" t="s">
        <v>13</v>
      </c>
      <c r="L10">
        <v>-2.8478196759999999</v>
      </c>
      <c r="M10">
        <v>54.931175639999999</v>
      </c>
    </row>
    <row r="11" spans="1:13" x14ac:dyDescent="0.35">
      <c r="A11">
        <v>9</v>
      </c>
      <c r="B11" t="s">
        <v>236</v>
      </c>
      <c r="C11">
        <v>400</v>
      </c>
      <c r="D11">
        <v>1</v>
      </c>
      <c r="E11" t="str">
        <f>E10</f>
        <v>1</v>
      </c>
      <c r="F11" t="str">
        <f t="shared" ref="F11:K26" si="0">F10</f>
        <v>1</v>
      </c>
      <c r="G11" t="str">
        <f t="shared" si="0"/>
        <v>0</v>
      </c>
      <c r="H11" t="str">
        <f t="shared" si="0"/>
        <v>0.9</v>
      </c>
      <c r="I11" t="str">
        <f t="shared" si="0"/>
        <v>1.1</v>
      </c>
      <c r="J11" t="str">
        <f t="shared" si="0"/>
        <v>0.9</v>
      </c>
      <c r="K11" t="str">
        <f t="shared" si="0"/>
        <v>1.1</v>
      </c>
      <c r="L11">
        <v>-1.6678395779999999</v>
      </c>
      <c r="M11">
        <v>54.987161610000001</v>
      </c>
    </row>
    <row r="12" spans="1:13" x14ac:dyDescent="0.35">
      <c r="A12">
        <v>10</v>
      </c>
      <c r="B12" t="s">
        <v>237</v>
      </c>
      <c r="C12">
        <v>400</v>
      </c>
      <c r="D12">
        <v>1</v>
      </c>
      <c r="E12" t="str">
        <f t="shared" ref="E12:E35" si="1">E11</f>
        <v>1</v>
      </c>
      <c r="F12" t="str">
        <f t="shared" si="0"/>
        <v>1</v>
      </c>
      <c r="G12" t="str">
        <f t="shared" si="0"/>
        <v>0</v>
      </c>
      <c r="H12" t="str">
        <f t="shared" si="0"/>
        <v>0.9</v>
      </c>
      <c r="I12" t="str">
        <f t="shared" si="0"/>
        <v>1.1</v>
      </c>
      <c r="J12" t="str">
        <f t="shared" si="0"/>
        <v>0.9</v>
      </c>
      <c r="K12" t="str">
        <f t="shared" si="0"/>
        <v>1.1</v>
      </c>
      <c r="L12">
        <v>-2.679880458</v>
      </c>
      <c r="M12">
        <v>53.776909719999999</v>
      </c>
    </row>
    <row r="13" spans="1:13" x14ac:dyDescent="0.35">
      <c r="A13">
        <v>11</v>
      </c>
      <c r="B13" t="s">
        <v>238</v>
      </c>
      <c r="C13">
        <v>400</v>
      </c>
      <c r="D13">
        <v>1</v>
      </c>
      <c r="E13" t="str">
        <f t="shared" si="1"/>
        <v>1</v>
      </c>
      <c r="F13" t="str">
        <f t="shared" si="0"/>
        <v>1</v>
      </c>
      <c r="G13" t="str">
        <f t="shared" si="0"/>
        <v>0</v>
      </c>
      <c r="H13" t="str">
        <f t="shared" si="0"/>
        <v>0.9</v>
      </c>
      <c r="I13" t="str">
        <f t="shared" si="0"/>
        <v>1.1</v>
      </c>
      <c r="J13" t="str">
        <f t="shared" si="0"/>
        <v>0.9</v>
      </c>
      <c r="K13" t="str">
        <f t="shared" si="0"/>
        <v>1.1</v>
      </c>
      <c r="L13">
        <v>-3.072207852</v>
      </c>
      <c r="M13">
        <v>53.223030270000002</v>
      </c>
    </row>
    <row r="14" spans="1:13" x14ac:dyDescent="0.35">
      <c r="A14">
        <v>12</v>
      </c>
      <c r="B14" t="s">
        <v>239</v>
      </c>
      <c r="C14">
        <v>400</v>
      </c>
      <c r="D14">
        <v>1</v>
      </c>
      <c r="E14" t="str">
        <f t="shared" si="1"/>
        <v>1</v>
      </c>
      <c r="F14" t="str">
        <f t="shared" si="0"/>
        <v>1</v>
      </c>
      <c r="G14" t="str">
        <f t="shared" si="0"/>
        <v>0</v>
      </c>
      <c r="H14" t="str">
        <f t="shared" si="0"/>
        <v>0.9</v>
      </c>
      <c r="I14" t="str">
        <f t="shared" si="0"/>
        <v>1.1</v>
      </c>
      <c r="J14" t="str">
        <f t="shared" si="0"/>
        <v>0.9</v>
      </c>
      <c r="K14" t="str">
        <f t="shared" si="0"/>
        <v>1.1</v>
      </c>
      <c r="L14">
        <v>-2.1813954249999998</v>
      </c>
      <c r="M14">
        <v>53.361455669999998</v>
      </c>
    </row>
    <row r="15" spans="1:13" x14ac:dyDescent="0.35">
      <c r="A15">
        <v>13</v>
      </c>
      <c r="B15" t="s">
        <v>240</v>
      </c>
      <c r="C15">
        <v>400</v>
      </c>
      <c r="D15">
        <v>1</v>
      </c>
      <c r="E15" t="str">
        <f t="shared" si="1"/>
        <v>1</v>
      </c>
      <c r="F15" t="str">
        <f t="shared" si="0"/>
        <v>1</v>
      </c>
      <c r="G15" t="str">
        <f t="shared" si="0"/>
        <v>0</v>
      </c>
      <c r="H15" t="str">
        <f t="shared" si="0"/>
        <v>0.9</v>
      </c>
      <c r="I15" t="str">
        <f t="shared" si="0"/>
        <v>1.1</v>
      </c>
      <c r="J15" t="str">
        <f t="shared" si="0"/>
        <v>0.9</v>
      </c>
      <c r="K15" t="str">
        <f t="shared" si="0"/>
        <v>1.1</v>
      </c>
      <c r="L15">
        <v>-1.392935875</v>
      </c>
      <c r="M15">
        <v>53.46704192</v>
      </c>
    </row>
    <row r="16" spans="1:13" x14ac:dyDescent="0.35">
      <c r="A16">
        <v>14</v>
      </c>
      <c r="B16" t="s">
        <v>241</v>
      </c>
      <c r="C16">
        <v>400</v>
      </c>
      <c r="D16">
        <v>1</v>
      </c>
      <c r="E16" t="str">
        <f t="shared" si="1"/>
        <v>1</v>
      </c>
      <c r="F16" t="str">
        <f t="shared" si="0"/>
        <v>1</v>
      </c>
      <c r="G16" t="str">
        <f t="shared" si="0"/>
        <v>0</v>
      </c>
      <c r="H16" t="str">
        <f t="shared" si="0"/>
        <v>0.9</v>
      </c>
      <c r="I16" t="str">
        <f t="shared" si="0"/>
        <v>1.1</v>
      </c>
      <c r="J16" t="str">
        <f t="shared" si="0"/>
        <v>0.9</v>
      </c>
      <c r="K16" t="str">
        <f t="shared" si="0"/>
        <v>1.1</v>
      </c>
      <c r="L16">
        <v>-0.98975250000000004</v>
      </c>
      <c r="M16">
        <v>53.833427559999997</v>
      </c>
    </row>
    <row r="17" spans="1:13" x14ac:dyDescent="0.35">
      <c r="A17">
        <v>15</v>
      </c>
      <c r="B17" t="s">
        <v>242</v>
      </c>
      <c r="C17">
        <v>400</v>
      </c>
      <c r="D17">
        <v>1</v>
      </c>
      <c r="E17" t="str">
        <f t="shared" si="1"/>
        <v>1</v>
      </c>
      <c r="F17" t="str">
        <f t="shared" si="0"/>
        <v>1</v>
      </c>
      <c r="G17" t="str">
        <f t="shared" si="0"/>
        <v>0</v>
      </c>
      <c r="H17" t="str">
        <f t="shared" si="0"/>
        <v>0.9</v>
      </c>
      <c r="I17" t="str">
        <f t="shared" si="0"/>
        <v>1.1</v>
      </c>
      <c r="J17" t="str">
        <f t="shared" si="0"/>
        <v>0.9</v>
      </c>
      <c r="K17" t="str">
        <f t="shared" si="0"/>
        <v>1.1</v>
      </c>
      <c r="L17">
        <v>-0.68386609499999995</v>
      </c>
      <c r="M17">
        <v>53.493435660000003</v>
      </c>
    </row>
    <row r="18" spans="1:13" x14ac:dyDescent="0.35">
      <c r="A18">
        <v>16</v>
      </c>
      <c r="B18" t="s">
        <v>243</v>
      </c>
      <c r="C18">
        <v>400</v>
      </c>
      <c r="D18">
        <v>1</v>
      </c>
      <c r="E18" t="str">
        <f t="shared" si="1"/>
        <v>1</v>
      </c>
      <c r="F18" t="str">
        <f t="shared" si="0"/>
        <v>1</v>
      </c>
      <c r="G18" t="str">
        <f t="shared" si="0"/>
        <v>0</v>
      </c>
      <c r="H18" t="str">
        <f t="shared" si="0"/>
        <v>0.9</v>
      </c>
      <c r="I18" t="str">
        <f t="shared" si="0"/>
        <v>1.1</v>
      </c>
      <c r="J18" t="str">
        <f t="shared" si="0"/>
        <v>0.9</v>
      </c>
      <c r="K18" t="str">
        <f t="shared" si="0"/>
        <v>1.1</v>
      </c>
      <c r="L18">
        <v>-1.0651850549999999</v>
      </c>
      <c r="M18">
        <v>52.876444239999998</v>
      </c>
    </row>
    <row r="19" spans="1:13" x14ac:dyDescent="0.35">
      <c r="A19">
        <v>17</v>
      </c>
      <c r="B19" t="s">
        <v>244</v>
      </c>
      <c r="C19">
        <v>400</v>
      </c>
      <c r="D19">
        <v>1</v>
      </c>
      <c r="E19" t="str">
        <f t="shared" si="1"/>
        <v>1</v>
      </c>
      <c r="F19" t="str">
        <f t="shared" si="0"/>
        <v>1</v>
      </c>
      <c r="G19" t="str">
        <f t="shared" si="0"/>
        <v>0</v>
      </c>
      <c r="H19" t="str">
        <f t="shared" si="0"/>
        <v>0.9</v>
      </c>
      <c r="I19" t="str">
        <f t="shared" si="0"/>
        <v>1.1</v>
      </c>
      <c r="J19" t="str">
        <f t="shared" si="0"/>
        <v>0.9</v>
      </c>
      <c r="K19" t="str">
        <f t="shared" si="0"/>
        <v>1.1</v>
      </c>
      <c r="L19">
        <v>-1.9588405390000001</v>
      </c>
      <c r="M19">
        <v>52.296944240000002</v>
      </c>
    </row>
    <row r="20" spans="1:13" x14ac:dyDescent="0.35">
      <c r="A20">
        <v>18</v>
      </c>
      <c r="B20" t="s">
        <v>245</v>
      </c>
      <c r="C20">
        <v>400</v>
      </c>
      <c r="D20">
        <v>1</v>
      </c>
      <c r="E20" t="str">
        <f t="shared" si="1"/>
        <v>1</v>
      </c>
      <c r="F20" t="str">
        <f t="shared" si="0"/>
        <v>1</v>
      </c>
      <c r="G20" t="str">
        <f t="shared" si="0"/>
        <v>0</v>
      </c>
      <c r="H20" t="str">
        <f t="shared" si="0"/>
        <v>0.9</v>
      </c>
      <c r="I20" t="str">
        <f t="shared" si="0"/>
        <v>1.1</v>
      </c>
      <c r="J20" t="str">
        <f t="shared" si="0"/>
        <v>0.9</v>
      </c>
      <c r="K20" t="str">
        <f t="shared" si="0"/>
        <v>1.1</v>
      </c>
      <c r="L20">
        <v>0.24497329200000001</v>
      </c>
      <c r="M20">
        <v>52.730476209999999</v>
      </c>
    </row>
    <row r="21" spans="1:13" x14ac:dyDescent="0.35">
      <c r="A21">
        <v>19</v>
      </c>
      <c r="B21" t="s">
        <v>246</v>
      </c>
      <c r="C21">
        <v>400</v>
      </c>
      <c r="D21">
        <v>1</v>
      </c>
      <c r="E21" t="str">
        <f t="shared" si="1"/>
        <v>1</v>
      </c>
      <c r="F21" t="str">
        <f t="shared" si="0"/>
        <v>1</v>
      </c>
      <c r="G21" t="str">
        <f t="shared" si="0"/>
        <v>0</v>
      </c>
      <c r="H21" t="str">
        <f t="shared" si="0"/>
        <v>0.9</v>
      </c>
      <c r="I21" t="str">
        <f t="shared" si="0"/>
        <v>1.1</v>
      </c>
      <c r="J21" t="str">
        <f t="shared" si="0"/>
        <v>0.9</v>
      </c>
      <c r="K21" t="str">
        <f t="shared" si="0"/>
        <v>1.1</v>
      </c>
      <c r="L21">
        <v>1.159650842</v>
      </c>
      <c r="M21">
        <v>52.088737539999997</v>
      </c>
    </row>
    <row r="22" spans="1:13" x14ac:dyDescent="0.35">
      <c r="A22">
        <v>20</v>
      </c>
      <c r="B22" t="s">
        <v>247</v>
      </c>
      <c r="C22">
        <v>400</v>
      </c>
      <c r="D22">
        <v>1</v>
      </c>
      <c r="E22" t="str">
        <f t="shared" si="1"/>
        <v>1</v>
      </c>
      <c r="F22" t="str">
        <f t="shared" si="0"/>
        <v>1</v>
      </c>
      <c r="G22" t="str">
        <f t="shared" si="0"/>
        <v>0</v>
      </c>
      <c r="H22" t="str">
        <f t="shared" si="0"/>
        <v>0.9</v>
      </c>
      <c r="I22" t="str">
        <f t="shared" si="0"/>
        <v>1.1</v>
      </c>
      <c r="J22" t="str">
        <f t="shared" si="0"/>
        <v>0.9</v>
      </c>
      <c r="K22" t="str">
        <f t="shared" si="0"/>
        <v>1.1</v>
      </c>
      <c r="L22">
        <v>0.16405351800000001</v>
      </c>
      <c r="M22">
        <v>51.982790680000001</v>
      </c>
    </row>
    <row r="23" spans="1:13" x14ac:dyDescent="0.35">
      <c r="A23">
        <v>21</v>
      </c>
      <c r="B23" t="s">
        <v>248</v>
      </c>
      <c r="C23">
        <v>400</v>
      </c>
      <c r="D23">
        <v>1</v>
      </c>
      <c r="E23" t="str">
        <f t="shared" si="1"/>
        <v>1</v>
      </c>
      <c r="F23" t="str">
        <f t="shared" si="0"/>
        <v>1</v>
      </c>
      <c r="G23" t="str">
        <f t="shared" si="0"/>
        <v>0</v>
      </c>
      <c r="H23" t="str">
        <f t="shared" si="0"/>
        <v>0.9</v>
      </c>
      <c r="I23" t="str">
        <f t="shared" si="0"/>
        <v>1.1</v>
      </c>
      <c r="J23" t="str">
        <f t="shared" si="0"/>
        <v>0.9</v>
      </c>
      <c r="K23" t="str">
        <f t="shared" si="0"/>
        <v>1.1</v>
      </c>
      <c r="L23">
        <v>-0.63404403399999998</v>
      </c>
      <c r="M23">
        <v>51.957294320000003</v>
      </c>
    </row>
    <row r="24" spans="1:13" x14ac:dyDescent="0.35">
      <c r="A24">
        <v>22</v>
      </c>
      <c r="B24" t="s">
        <v>249</v>
      </c>
      <c r="C24">
        <v>400</v>
      </c>
      <c r="D24">
        <v>1</v>
      </c>
      <c r="E24" t="str">
        <f t="shared" si="1"/>
        <v>1</v>
      </c>
      <c r="F24" t="str">
        <f t="shared" si="0"/>
        <v>1</v>
      </c>
      <c r="G24" t="str">
        <f t="shared" si="0"/>
        <v>0</v>
      </c>
      <c r="H24" t="str">
        <f t="shared" si="0"/>
        <v>0.9</v>
      </c>
      <c r="I24" t="str">
        <f t="shared" si="0"/>
        <v>1.1</v>
      </c>
      <c r="J24" t="str">
        <f t="shared" si="0"/>
        <v>0.9</v>
      </c>
      <c r="K24" t="str">
        <f t="shared" si="0"/>
        <v>1.1</v>
      </c>
      <c r="L24">
        <v>-2.2249437049999998</v>
      </c>
      <c r="M24">
        <v>51.419195950000002</v>
      </c>
    </row>
    <row r="25" spans="1:13" x14ac:dyDescent="0.35">
      <c r="A25">
        <v>23</v>
      </c>
      <c r="B25" t="s">
        <v>250</v>
      </c>
      <c r="C25">
        <v>400</v>
      </c>
      <c r="D25">
        <v>1</v>
      </c>
      <c r="E25" t="str">
        <f t="shared" si="1"/>
        <v>1</v>
      </c>
      <c r="F25" t="str">
        <f t="shared" si="0"/>
        <v>1</v>
      </c>
      <c r="G25" t="str">
        <f t="shared" si="0"/>
        <v>0</v>
      </c>
      <c r="H25" t="str">
        <f t="shared" si="0"/>
        <v>0.9</v>
      </c>
      <c r="I25" t="str">
        <f t="shared" si="0"/>
        <v>1.1</v>
      </c>
      <c r="J25" t="str">
        <f t="shared" si="0"/>
        <v>0.9</v>
      </c>
      <c r="K25" t="str">
        <f t="shared" si="0"/>
        <v>1.1</v>
      </c>
      <c r="L25">
        <v>-0.97821945300000002</v>
      </c>
      <c r="M25">
        <v>51.291876670000001</v>
      </c>
    </row>
    <row r="26" spans="1:13" x14ac:dyDescent="0.35">
      <c r="A26">
        <v>24</v>
      </c>
      <c r="B26" t="s">
        <v>251</v>
      </c>
      <c r="C26">
        <v>400</v>
      </c>
      <c r="D26">
        <v>1</v>
      </c>
      <c r="E26" t="str">
        <f t="shared" si="1"/>
        <v>1</v>
      </c>
      <c r="F26" t="str">
        <f t="shared" si="0"/>
        <v>1</v>
      </c>
      <c r="G26" t="str">
        <f t="shared" si="0"/>
        <v>0</v>
      </c>
      <c r="H26" t="str">
        <f t="shared" si="0"/>
        <v>0.9</v>
      </c>
      <c r="I26" t="str">
        <f t="shared" si="0"/>
        <v>1.1</v>
      </c>
      <c r="J26" t="str">
        <f t="shared" si="0"/>
        <v>0.9</v>
      </c>
      <c r="K26" t="str">
        <f t="shared" si="0"/>
        <v>1.1</v>
      </c>
      <c r="L26">
        <v>-0.131942956</v>
      </c>
      <c r="M26">
        <v>51.532972579999999</v>
      </c>
    </row>
    <row r="27" spans="1:13" x14ac:dyDescent="0.35">
      <c r="A27">
        <v>25</v>
      </c>
      <c r="B27" t="s">
        <v>252</v>
      </c>
      <c r="C27">
        <v>400</v>
      </c>
      <c r="D27">
        <v>1</v>
      </c>
      <c r="E27" t="str">
        <f t="shared" si="1"/>
        <v>1</v>
      </c>
      <c r="F27" t="str">
        <f t="shared" ref="F27:F35" si="2">F26</f>
        <v>1</v>
      </c>
      <c r="G27" t="str">
        <f t="shared" ref="G27:G35" si="3">G26</f>
        <v>0</v>
      </c>
      <c r="H27" t="str">
        <f t="shared" ref="H27:H35" si="4">H26</f>
        <v>0.9</v>
      </c>
      <c r="I27" t="str">
        <f t="shared" ref="I27:I35" si="5">I26</f>
        <v>1.1</v>
      </c>
      <c r="J27" t="str">
        <f t="shared" ref="J27:J35" si="6">J26</f>
        <v>0.9</v>
      </c>
      <c r="K27" t="str">
        <f t="shared" ref="K27:K35" si="7">K26</f>
        <v>1.1</v>
      </c>
      <c r="L27">
        <v>0.768177361</v>
      </c>
      <c r="M27">
        <v>51.376011589999997</v>
      </c>
    </row>
    <row r="28" spans="1:13" x14ac:dyDescent="0.35">
      <c r="A28">
        <v>26</v>
      </c>
      <c r="B28" t="s">
        <v>253</v>
      </c>
      <c r="C28">
        <v>400</v>
      </c>
      <c r="D28">
        <v>1</v>
      </c>
      <c r="E28" t="str">
        <f t="shared" si="1"/>
        <v>1</v>
      </c>
      <c r="F28" t="str">
        <f t="shared" si="2"/>
        <v>1</v>
      </c>
      <c r="G28" t="str">
        <f t="shared" si="3"/>
        <v>0</v>
      </c>
      <c r="H28" t="str">
        <f t="shared" si="4"/>
        <v>0.9</v>
      </c>
      <c r="I28" t="str">
        <f t="shared" si="5"/>
        <v>1.1</v>
      </c>
      <c r="J28" t="str">
        <f t="shared" si="6"/>
        <v>0.9</v>
      </c>
      <c r="K28" t="str">
        <f t="shared" si="7"/>
        <v>1.1</v>
      </c>
      <c r="L28">
        <v>1.1175617959999999</v>
      </c>
      <c r="M28">
        <v>51.104926800000001</v>
      </c>
    </row>
    <row r="29" spans="1:13" x14ac:dyDescent="0.35">
      <c r="A29">
        <v>27</v>
      </c>
      <c r="B29" t="s">
        <v>254</v>
      </c>
      <c r="C29">
        <v>400</v>
      </c>
      <c r="D29">
        <v>1</v>
      </c>
      <c r="E29" t="str">
        <f t="shared" si="1"/>
        <v>1</v>
      </c>
      <c r="F29" t="str">
        <f t="shared" si="2"/>
        <v>1</v>
      </c>
      <c r="G29" t="str">
        <f t="shared" si="3"/>
        <v>0</v>
      </c>
      <c r="H29" t="str">
        <f t="shared" si="4"/>
        <v>0.9</v>
      </c>
      <c r="I29" t="str">
        <f t="shared" si="5"/>
        <v>1.1</v>
      </c>
      <c r="J29" t="str">
        <f t="shared" si="6"/>
        <v>0.9</v>
      </c>
      <c r="K29" t="str">
        <f t="shared" si="7"/>
        <v>1.1</v>
      </c>
      <c r="L29">
        <v>-0.99502239199999998</v>
      </c>
      <c r="M29">
        <v>50.912050280000003</v>
      </c>
    </row>
    <row r="30" spans="1:13" x14ac:dyDescent="0.35">
      <c r="A30">
        <v>28</v>
      </c>
      <c r="B30" t="s">
        <v>255</v>
      </c>
      <c r="C30">
        <v>400</v>
      </c>
      <c r="D30">
        <v>1</v>
      </c>
      <c r="E30" t="str">
        <f t="shared" si="1"/>
        <v>1</v>
      </c>
      <c r="F30" t="str">
        <f t="shared" si="2"/>
        <v>1</v>
      </c>
      <c r="G30" t="str">
        <f t="shared" si="3"/>
        <v>0</v>
      </c>
      <c r="H30" t="str">
        <f t="shared" si="4"/>
        <v>0.9</v>
      </c>
      <c r="I30" t="str">
        <f t="shared" si="5"/>
        <v>1.1</v>
      </c>
      <c r="J30" t="str">
        <f t="shared" si="6"/>
        <v>0.9</v>
      </c>
      <c r="K30" t="str">
        <f t="shared" si="7"/>
        <v>1.1</v>
      </c>
      <c r="L30">
        <v>-2.265293518</v>
      </c>
      <c r="M30">
        <v>50.996346369999998</v>
      </c>
    </row>
    <row r="31" spans="1:13" x14ac:dyDescent="0.35">
      <c r="A31">
        <f>A30+1</f>
        <v>29</v>
      </c>
      <c r="B31" t="s">
        <v>256</v>
      </c>
      <c r="C31">
        <v>400</v>
      </c>
      <c r="D31">
        <v>1</v>
      </c>
      <c r="E31" t="str">
        <f t="shared" si="1"/>
        <v>1</v>
      </c>
      <c r="F31" t="str">
        <f t="shared" si="2"/>
        <v>1</v>
      </c>
      <c r="G31" t="str">
        <f t="shared" si="3"/>
        <v>0</v>
      </c>
      <c r="H31" t="str">
        <f t="shared" si="4"/>
        <v>0.9</v>
      </c>
      <c r="I31" t="str">
        <f t="shared" si="5"/>
        <v>1.1</v>
      </c>
      <c r="J31" t="str">
        <f t="shared" si="6"/>
        <v>0.9</v>
      </c>
      <c r="K31" t="str">
        <f t="shared" si="7"/>
        <v>1.1</v>
      </c>
      <c r="L31">
        <v>4.0242000000000004</v>
      </c>
      <c r="M31">
        <v>51.960500000000003</v>
      </c>
    </row>
    <row r="32" spans="1:13" x14ac:dyDescent="0.35">
      <c r="A32">
        <f t="shared" ref="A32:A36" si="8">A31+1</f>
        <v>30</v>
      </c>
      <c r="B32" t="s">
        <v>257</v>
      </c>
      <c r="C32">
        <v>400</v>
      </c>
      <c r="D32">
        <v>1</v>
      </c>
      <c r="E32" t="str">
        <f t="shared" si="1"/>
        <v>1</v>
      </c>
      <c r="F32" t="str">
        <f t="shared" si="2"/>
        <v>1</v>
      </c>
      <c r="G32" t="str">
        <f t="shared" si="3"/>
        <v>0</v>
      </c>
      <c r="H32" t="str">
        <f t="shared" si="4"/>
        <v>0.9</v>
      </c>
      <c r="I32" t="str">
        <f t="shared" si="5"/>
        <v>1.1</v>
      </c>
      <c r="J32" t="str">
        <f t="shared" si="6"/>
        <v>0.9</v>
      </c>
      <c r="K32" t="str">
        <f t="shared" si="7"/>
        <v>1.1</v>
      </c>
      <c r="L32">
        <v>3.1837800000000001</v>
      </c>
      <c r="M32">
        <v>51.32593</v>
      </c>
    </row>
    <row r="33" spans="1:13" x14ac:dyDescent="0.35">
      <c r="A33">
        <f t="shared" si="8"/>
        <v>31</v>
      </c>
      <c r="B33" t="s">
        <v>258</v>
      </c>
      <c r="C33">
        <v>400</v>
      </c>
      <c r="D33">
        <v>1</v>
      </c>
      <c r="E33" t="str">
        <f t="shared" si="1"/>
        <v>1</v>
      </c>
      <c r="F33" t="str">
        <f t="shared" si="2"/>
        <v>1</v>
      </c>
      <c r="G33" t="str">
        <f t="shared" si="3"/>
        <v>0</v>
      </c>
      <c r="H33" t="str">
        <f t="shared" si="4"/>
        <v>0.9</v>
      </c>
      <c r="I33" t="str">
        <f t="shared" si="5"/>
        <v>1.1</v>
      </c>
      <c r="J33" t="str">
        <f t="shared" si="6"/>
        <v>0.9</v>
      </c>
      <c r="K33" t="str">
        <f t="shared" si="7"/>
        <v>1.1</v>
      </c>
      <c r="L33">
        <v>1.78443</v>
      </c>
      <c r="M33">
        <v>50.903010000000002</v>
      </c>
    </row>
    <row r="34" spans="1:13" x14ac:dyDescent="0.35">
      <c r="A34">
        <f t="shared" si="8"/>
        <v>32</v>
      </c>
      <c r="B34" t="s">
        <v>259</v>
      </c>
      <c r="C34">
        <v>400</v>
      </c>
      <c r="D34">
        <v>1</v>
      </c>
      <c r="E34" t="str">
        <f t="shared" si="1"/>
        <v>1</v>
      </c>
      <c r="F34" t="str">
        <f t="shared" si="2"/>
        <v>1</v>
      </c>
      <c r="G34" t="str">
        <f t="shared" si="3"/>
        <v>0</v>
      </c>
      <c r="H34" t="str">
        <f t="shared" si="4"/>
        <v>0.9</v>
      </c>
      <c r="I34" t="str">
        <f t="shared" si="5"/>
        <v>1.1</v>
      </c>
      <c r="J34" t="str">
        <f t="shared" si="6"/>
        <v>0.9</v>
      </c>
      <c r="K34" t="str">
        <f t="shared" si="7"/>
        <v>1.1</v>
      </c>
      <c r="L34">
        <v>-0.26217000000000001</v>
      </c>
      <c r="M34">
        <v>49.110790000000001</v>
      </c>
    </row>
    <row r="35" spans="1:13" x14ac:dyDescent="0.35">
      <c r="A35">
        <f t="shared" si="8"/>
        <v>33</v>
      </c>
      <c r="B35" t="s">
        <v>260</v>
      </c>
      <c r="C35">
        <v>400</v>
      </c>
      <c r="D35">
        <v>1</v>
      </c>
      <c r="E35" t="str">
        <f t="shared" si="1"/>
        <v>1</v>
      </c>
      <c r="F35" t="str">
        <f t="shared" si="2"/>
        <v>1</v>
      </c>
      <c r="G35" t="str">
        <f t="shared" si="3"/>
        <v>0</v>
      </c>
      <c r="H35" t="str">
        <f t="shared" si="4"/>
        <v>0.9</v>
      </c>
      <c r="I35" t="str">
        <f t="shared" si="5"/>
        <v>1.1</v>
      </c>
      <c r="J35" t="str">
        <f t="shared" si="6"/>
        <v>0.9</v>
      </c>
      <c r="K35" t="str">
        <f t="shared" si="7"/>
        <v>1.1</v>
      </c>
      <c r="L35">
        <v>-6.5697999999999999</v>
      </c>
      <c r="M35">
        <v>53.474629999999998</v>
      </c>
    </row>
    <row r="36" spans="1:13" x14ac:dyDescent="0.35">
      <c r="A36">
        <f t="shared" si="8"/>
        <v>34</v>
      </c>
      <c r="B36" t="s">
        <v>261</v>
      </c>
      <c r="C36">
        <v>400</v>
      </c>
      <c r="D36">
        <v>1</v>
      </c>
      <c r="E36" t="str">
        <f t="shared" ref="E36" si="9">E35</f>
        <v>1</v>
      </c>
      <c r="F36" t="str">
        <f t="shared" ref="F36" si="10">F35</f>
        <v>1</v>
      </c>
      <c r="G36" t="str">
        <f t="shared" ref="G36" si="11">G35</f>
        <v>0</v>
      </c>
      <c r="H36" t="str">
        <f t="shared" ref="H36" si="12">H35</f>
        <v>0.9</v>
      </c>
      <c r="I36" t="str">
        <f t="shared" ref="I36" si="13">I35</f>
        <v>1.1</v>
      </c>
      <c r="J36" t="str">
        <f t="shared" ref="J36" si="14">J35</f>
        <v>0.9</v>
      </c>
      <c r="K36" t="str">
        <f t="shared" ref="K36" si="15">K35</f>
        <v>1.1</v>
      </c>
      <c r="L36">
        <v>-5.7704700000000004</v>
      </c>
      <c r="M36">
        <v>54.843200000000003</v>
      </c>
    </row>
    <row r="37" spans="1:13" x14ac:dyDescent="0.35">
      <c r="A37" s="5"/>
    </row>
    <row r="38" spans="1:13" x14ac:dyDescent="0.35">
      <c r="A38" s="5"/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B8" sqref="B8"/>
    </sheetView>
  </sheetViews>
  <sheetFormatPr defaultRowHeight="14.5" x14ac:dyDescent="0.35"/>
  <sheetData>
    <row r="1" spans="1:6" x14ac:dyDescent="0.35">
      <c r="A1" t="s">
        <v>0</v>
      </c>
      <c r="B1" t="s">
        <v>30</v>
      </c>
      <c r="C1" t="s">
        <v>53</v>
      </c>
      <c r="D1" s="4" t="s">
        <v>54</v>
      </c>
      <c r="E1" t="s">
        <v>16</v>
      </c>
      <c r="F1" t="s">
        <v>52</v>
      </c>
    </row>
    <row r="2" spans="1:6" x14ac:dyDescent="0.35">
      <c r="A2" t="s">
        <v>55</v>
      </c>
      <c r="B2">
        <v>0</v>
      </c>
      <c r="C2">
        <v>316.09399999999999</v>
      </c>
      <c r="D2">
        <f>C2/3</f>
        <v>105.36466666666666</v>
      </c>
      <c r="E2">
        <v>1</v>
      </c>
      <c r="F2">
        <v>100000</v>
      </c>
    </row>
    <row r="3" spans="1:6" x14ac:dyDescent="0.35">
      <c r="A3" t="s">
        <v>56</v>
      </c>
      <c r="B3">
        <v>1</v>
      </c>
      <c r="C3">
        <v>445.69200000000001</v>
      </c>
      <c r="D3">
        <f t="shared" ref="D3:D30" si="0">C3/3</f>
        <v>148.56399999999999</v>
      </c>
      <c r="E3">
        <v>1</v>
      </c>
      <c r="F3">
        <v>100000</v>
      </c>
    </row>
    <row r="4" spans="1:6" x14ac:dyDescent="0.35">
      <c r="A4" t="s">
        <v>57</v>
      </c>
      <c r="B4">
        <v>2</v>
      </c>
      <c r="C4">
        <v>157.15299999999999</v>
      </c>
      <c r="D4">
        <f t="shared" si="0"/>
        <v>52.384333333333331</v>
      </c>
      <c r="E4">
        <v>1</v>
      </c>
      <c r="F4">
        <v>100000</v>
      </c>
    </row>
    <row r="5" spans="1:6" x14ac:dyDescent="0.35">
      <c r="A5" t="s">
        <v>65</v>
      </c>
      <c r="B5">
        <v>3</v>
      </c>
      <c r="C5">
        <v>1171.403</v>
      </c>
      <c r="D5">
        <f t="shared" si="0"/>
        <v>390.46766666666667</v>
      </c>
      <c r="E5">
        <v>1</v>
      </c>
      <c r="F5">
        <v>100000</v>
      </c>
    </row>
    <row r="6" spans="1:6" x14ac:dyDescent="0.35">
      <c r="A6" t="s">
        <v>66</v>
      </c>
      <c r="B6">
        <v>4</v>
      </c>
      <c r="C6">
        <v>1383.577</v>
      </c>
      <c r="D6">
        <f t="shared" si="0"/>
        <v>461.19233333333335</v>
      </c>
      <c r="E6">
        <v>1</v>
      </c>
      <c r="F6">
        <v>100000</v>
      </c>
    </row>
    <row r="7" spans="1:6" x14ac:dyDescent="0.35">
      <c r="A7" t="s">
        <v>67</v>
      </c>
      <c r="B7">
        <v>5</v>
      </c>
      <c r="C7">
        <v>402.267</v>
      </c>
      <c r="D7">
        <f t="shared" si="0"/>
        <v>134.089</v>
      </c>
      <c r="E7">
        <v>1</v>
      </c>
      <c r="F7">
        <v>100000</v>
      </c>
    </row>
    <row r="8" spans="1:6" x14ac:dyDescent="0.35">
      <c r="A8" t="s">
        <v>68</v>
      </c>
      <c r="B8">
        <v>6</v>
      </c>
      <c r="C8">
        <v>356.71899999999999</v>
      </c>
      <c r="D8">
        <f t="shared" si="0"/>
        <v>118.90633333333334</v>
      </c>
      <c r="E8">
        <v>1</v>
      </c>
      <c r="F8">
        <v>100000</v>
      </c>
    </row>
    <row r="9" spans="1:6" x14ac:dyDescent="0.35">
      <c r="A9" t="s">
        <v>69</v>
      </c>
      <c r="B9">
        <v>7</v>
      </c>
      <c r="C9">
        <v>102.748</v>
      </c>
      <c r="D9">
        <f t="shared" si="0"/>
        <v>34.249333333333333</v>
      </c>
      <c r="E9">
        <v>1</v>
      </c>
      <c r="F9">
        <v>100000</v>
      </c>
    </row>
    <row r="10" spans="1:6" x14ac:dyDescent="0.35">
      <c r="A10" t="s">
        <v>70</v>
      </c>
      <c r="B10">
        <v>8</v>
      </c>
      <c r="C10">
        <v>484.66</v>
      </c>
      <c r="D10">
        <f t="shared" si="0"/>
        <v>161.55333333333334</v>
      </c>
      <c r="E10">
        <v>1</v>
      </c>
      <c r="F10">
        <v>100000</v>
      </c>
    </row>
    <row r="11" spans="1:6" x14ac:dyDescent="0.35">
      <c r="A11" t="s">
        <v>71</v>
      </c>
      <c r="B11">
        <v>9</v>
      </c>
      <c r="C11">
        <v>2934.953</v>
      </c>
      <c r="D11">
        <f t="shared" si="0"/>
        <v>978.3176666666667</v>
      </c>
      <c r="E11">
        <v>1</v>
      </c>
      <c r="F11">
        <v>100000</v>
      </c>
    </row>
    <row r="12" spans="1:6" x14ac:dyDescent="0.35">
      <c r="A12" t="s">
        <v>72</v>
      </c>
      <c r="B12">
        <v>10</v>
      </c>
      <c r="C12">
        <v>1489.1030000000001</v>
      </c>
      <c r="D12">
        <f t="shared" si="0"/>
        <v>496.36766666666671</v>
      </c>
      <c r="E12">
        <v>1</v>
      </c>
      <c r="F12">
        <v>100000</v>
      </c>
    </row>
    <row r="13" spans="1:6" x14ac:dyDescent="0.35">
      <c r="A13" t="s">
        <v>73</v>
      </c>
      <c r="B13">
        <v>11</v>
      </c>
      <c r="C13">
        <v>3189.6779999999999</v>
      </c>
      <c r="D13">
        <f t="shared" si="0"/>
        <v>1063.2259999999999</v>
      </c>
      <c r="E13">
        <v>1</v>
      </c>
      <c r="F13">
        <v>100000</v>
      </c>
    </row>
    <row r="14" spans="1:6" x14ac:dyDescent="0.35">
      <c r="A14" t="s">
        <v>74</v>
      </c>
      <c r="B14">
        <v>12</v>
      </c>
      <c r="C14">
        <v>3238.2069999999999</v>
      </c>
      <c r="D14">
        <f t="shared" si="0"/>
        <v>1079.4023333333332</v>
      </c>
      <c r="E14">
        <v>1</v>
      </c>
      <c r="F14">
        <v>100000</v>
      </c>
    </row>
    <row r="15" spans="1:6" x14ac:dyDescent="0.35">
      <c r="A15" t="s">
        <v>75</v>
      </c>
      <c r="B15">
        <v>13</v>
      </c>
      <c r="C15">
        <v>2583.7289999999998</v>
      </c>
      <c r="D15">
        <f t="shared" si="0"/>
        <v>861.24299999999994</v>
      </c>
      <c r="E15">
        <v>1</v>
      </c>
      <c r="F15">
        <v>100000</v>
      </c>
    </row>
    <row r="16" spans="1:6" x14ac:dyDescent="0.35">
      <c r="A16" t="s">
        <v>76</v>
      </c>
      <c r="B16">
        <v>14</v>
      </c>
      <c r="C16">
        <v>2353.355</v>
      </c>
      <c r="D16">
        <f t="shared" si="0"/>
        <v>784.45166666666671</v>
      </c>
      <c r="E16">
        <v>1</v>
      </c>
      <c r="F16">
        <v>100000</v>
      </c>
    </row>
    <row r="17" spans="1:6" x14ac:dyDescent="0.35">
      <c r="A17" t="s">
        <v>77</v>
      </c>
      <c r="B17">
        <v>15</v>
      </c>
      <c r="C17">
        <v>844.33600000000001</v>
      </c>
      <c r="D17">
        <f t="shared" si="0"/>
        <v>281.44533333333334</v>
      </c>
      <c r="E17">
        <v>1</v>
      </c>
      <c r="F17">
        <v>100000</v>
      </c>
    </row>
    <row r="18" spans="1:6" x14ac:dyDescent="0.35">
      <c r="A18" t="s">
        <v>78</v>
      </c>
      <c r="B18">
        <v>16</v>
      </c>
      <c r="C18">
        <v>2040.0540000000001</v>
      </c>
      <c r="D18">
        <f t="shared" si="0"/>
        <v>680.01800000000003</v>
      </c>
      <c r="E18">
        <v>1</v>
      </c>
      <c r="F18">
        <v>100000</v>
      </c>
    </row>
    <row r="19" spans="1:6" x14ac:dyDescent="0.35">
      <c r="A19" t="s">
        <v>79</v>
      </c>
      <c r="B19">
        <v>17</v>
      </c>
      <c r="C19">
        <v>4152.415</v>
      </c>
      <c r="D19">
        <f t="shared" si="0"/>
        <v>1384.1383333333333</v>
      </c>
      <c r="E19">
        <v>1</v>
      </c>
      <c r="F19">
        <v>100000</v>
      </c>
    </row>
    <row r="20" spans="1:6" x14ac:dyDescent="0.35">
      <c r="A20" t="s">
        <v>80</v>
      </c>
      <c r="B20">
        <v>18</v>
      </c>
      <c r="C20">
        <v>1138.509</v>
      </c>
      <c r="D20">
        <f t="shared" si="0"/>
        <v>379.50299999999999</v>
      </c>
      <c r="E20">
        <v>1</v>
      </c>
      <c r="F20">
        <v>100000</v>
      </c>
    </row>
    <row r="21" spans="1:6" x14ac:dyDescent="0.35">
      <c r="A21" t="s">
        <v>81</v>
      </c>
      <c r="B21">
        <v>19</v>
      </c>
      <c r="C21">
        <v>1426.63</v>
      </c>
      <c r="D21">
        <f t="shared" si="0"/>
        <v>475.54333333333335</v>
      </c>
      <c r="E21">
        <v>1</v>
      </c>
      <c r="F21">
        <v>100000</v>
      </c>
    </row>
    <row r="22" spans="1:6" x14ac:dyDescent="0.35">
      <c r="A22" t="s">
        <v>82</v>
      </c>
      <c r="B22">
        <v>20</v>
      </c>
      <c r="C22">
        <v>868.31700000000001</v>
      </c>
      <c r="D22">
        <f t="shared" si="0"/>
        <v>289.43900000000002</v>
      </c>
      <c r="E22">
        <v>1</v>
      </c>
      <c r="F22">
        <v>100000</v>
      </c>
    </row>
    <row r="23" spans="1:6" x14ac:dyDescent="0.35">
      <c r="A23" t="s">
        <v>83</v>
      </c>
      <c r="B23">
        <v>21</v>
      </c>
      <c r="C23">
        <v>2919.6410000000001</v>
      </c>
      <c r="D23">
        <f t="shared" si="0"/>
        <v>973.21366666666665</v>
      </c>
      <c r="E23">
        <v>1</v>
      </c>
      <c r="F23">
        <v>100000</v>
      </c>
    </row>
    <row r="24" spans="1:6" x14ac:dyDescent="0.35">
      <c r="A24" t="s">
        <v>84</v>
      </c>
      <c r="B24">
        <v>22</v>
      </c>
      <c r="C24">
        <v>4278.9080000000004</v>
      </c>
      <c r="D24">
        <f t="shared" si="0"/>
        <v>1426.3026666666667</v>
      </c>
      <c r="E24">
        <v>1</v>
      </c>
      <c r="F24">
        <v>100000</v>
      </c>
    </row>
    <row r="25" spans="1:6" x14ac:dyDescent="0.35">
      <c r="A25" t="s">
        <v>85</v>
      </c>
      <c r="B25">
        <v>23</v>
      </c>
      <c r="C25">
        <v>1339.963</v>
      </c>
      <c r="D25">
        <f t="shared" si="0"/>
        <v>446.65433333333334</v>
      </c>
      <c r="E25">
        <v>1</v>
      </c>
      <c r="F25">
        <v>100000</v>
      </c>
    </row>
    <row r="26" spans="1:6" x14ac:dyDescent="0.35">
      <c r="A26" t="s">
        <v>86</v>
      </c>
      <c r="B26">
        <v>24</v>
      </c>
      <c r="C26">
        <v>9203.9670000000006</v>
      </c>
      <c r="D26">
        <f t="shared" si="0"/>
        <v>3067.989</v>
      </c>
      <c r="E26">
        <v>1</v>
      </c>
      <c r="F26">
        <v>100000</v>
      </c>
    </row>
    <row r="27" spans="1:6" x14ac:dyDescent="0.35">
      <c r="A27" t="s">
        <v>87</v>
      </c>
      <c r="B27">
        <v>25</v>
      </c>
      <c r="C27">
        <v>1605.37</v>
      </c>
      <c r="D27">
        <f t="shared" si="0"/>
        <v>535.12333333333333</v>
      </c>
      <c r="E27">
        <v>1</v>
      </c>
      <c r="F27">
        <v>100000</v>
      </c>
    </row>
    <row r="28" spans="1:6" x14ac:dyDescent="0.35">
      <c r="A28" t="s">
        <v>88</v>
      </c>
      <c r="B28">
        <v>26</v>
      </c>
      <c r="C28">
        <v>822.73299999999995</v>
      </c>
      <c r="D28">
        <f t="shared" si="0"/>
        <v>274.24433333333332</v>
      </c>
      <c r="E28">
        <v>1</v>
      </c>
      <c r="F28">
        <v>100000</v>
      </c>
    </row>
    <row r="29" spans="1:6" x14ac:dyDescent="0.35">
      <c r="A29" t="s">
        <v>89</v>
      </c>
      <c r="B29">
        <v>27</v>
      </c>
      <c r="C29">
        <v>2220.415</v>
      </c>
      <c r="D29">
        <f t="shared" si="0"/>
        <v>740.13833333333332</v>
      </c>
      <c r="E29">
        <v>1</v>
      </c>
      <c r="F29">
        <v>100000</v>
      </c>
    </row>
    <row r="30" spans="1:6" x14ac:dyDescent="0.35">
      <c r="A30" t="s">
        <v>90</v>
      </c>
      <c r="B30">
        <v>28</v>
      </c>
      <c r="C30">
        <v>2696.1529999999998</v>
      </c>
      <c r="D30">
        <f t="shared" si="0"/>
        <v>898.71766666666656</v>
      </c>
      <c r="E30">
        <v>1</v>
      </c>
      <c r="F30">
        <v>100000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6"/>
  <sheetViews>
    <sheetView tabSelected="1" zoomScaleNormal="100" workbookViewId="0">
      <selection activeCell="T24" sqref="T24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35">
      <c r="A2" t="s">
        <v>91</v>
      </c>
      <c r="B2">
        <v>0</v>
      </c>
      <c r="C2">
        <v>1</v>
      </c>
      <c r="D2">
        <v>1</v>
      </c>
      <c r="E2">
        <v>1.2200000000000001E-2</v>
      </c>
      <c r="F2">
        <v>0.02</v>
      </c>
      <c r="G2">
        <v>8.5599999999999996E-2</v>
      </c>
      <c r="H2">
        <v>525</v>
      </c>
      <c r="I2">
        <v>525</v>
      </c>
      <c r="J2">
        <v>-360</v>
      </c>
      <c r="K2">
        <v>360</v>
      </c>
      <c r="L2">
        <v>1</v>
      </c>
      <c r="M2">
        <v>1E-4</v>
      </c>
    </row>
    <row r="3" spans="1:13" x14ac:dyDescent="0.35">
      <c r="A3" t="s">
        <v>92</v>
      </c>
      <c r="B3">
        <v>0</v>
      </c>
      <c r="C3">
        <v>2</v>
      </c>
      <c r="D3">
        <v>1</v>
      </c>
      <c r="E3">
        <v>7.0000000000000001E-3</v>
      </c>
      <c r="F3">
        <v>0.15</v>
      </c>
      <c r="G3">
        <v>5.1999999999999998E-2</v>
      </c>
      <c r="H3">
        <v>132</v>
      </c>
      <c r="I3">
        <v>132</v>
      </c>
      <c r="J3">
        <v>-360</v>
      </c>
      <c r="K3">
        <v>360</v>
      </c>
      <c r="L3">
        <v>1</v>
      </c>
      <c r="M3">
        <v>1E-4</v>
      </c>
    </row>
    <row r="4" spans="1:13" x14ac:dyDescent="0.35">
      <c r="A4" t="s">
        <v>93</v>
      </c>
      <c r="B4">
        <v>0</v>
      </c>
      <c r="C4">
        <v>1</v>
      </c>
      <c r="D4">
        <v>1</v>
      </c>
      <c r="E4">
        <v>1.2200000000000001E-2</v>
      </c>
      <c r="F4">
        <v>0.02</v>
      </c>
      <c r="G4">
        <v>0.28439999999999999</v>
      </c>
      <c r="H4">
        <v>525</v>
      </c>
      <c r="I4">
        <v>525</v>
      </c>
      <c r="J4">
        <v>-360</v>
      </c>
      <c r="K4">
        <v>360</v>
      </c>
      <c r="L4">
        <v>1</v>
      </c>
      <c r="M4">
        <v>1E-4</v>
      </c>
    </row>
    <row r="5" spans="1:13" x14ac:dyDescent="0.35">
      <c r="A5" t="s">
        <v>94</v>
      </c>
      <c r="B5">
        <v>0</v>
      </c>
      <c r="C5">
        <v>2</v>
      </c>
      <c r="D5">
        <v>1</v>
      </c>
      <c r="E5">
        <v>7.0000000000000001E-3</v>
      </c>
      <c r="F5">
        <v>0.15</v>
      </c>
      <c r="G5">
        <v>5.1999999999999998E-2</v>
      </c>
      <c r="H5">
        <v>132</v>
      </c>
      <c r="I5">
        <v>132</v>
      </c>
      <c r="J5">
        <v>-360</v>
      </c>
      <c r="K5">
        <v>360</v>
      </c>
      <c r="L5">
        <v>1</v>
      </c>
      <c r="M5">
        <v>1E-4</v>
      </c>
    </row>
    <row r="6" spans="1:13" x14ac:dyDescent="0.35">
      <c r="A6" t="s">
        <v>95</v>
      </c>
      <c r="B6">
        <v>1</v>
      </c>
      <c r="C6">
        <v>3</v>
      </c>
      <c r="D6">
        <v>1</v>
      </c>
      <c r="E6">
        <v>4.0000000000000002E-4</v>
      </c>
      <c r="F6">
        <v>6.5000000000000002E-2</v>
      </c>
      <c r="G6">
        <v>0.44540000000000002</v>
      </c>
      <c r="H6">
        <v>760</v>
      </c>
      <c r="I6">
        <v>760</v>
      </c>
      <c r="J6">
        <v>-360</v>
      </c>
      <c r="K6">
        <v>360</v>
      </c>
      <c r="L6">
        <v>1</v>
      </c>
      <c r="M6">
        <v>1E-4</v>
      </c>
    </row>
    <row r="7" spans="1:13" x14ac:dyDescent="0.35">
      <c r="A7" t="s">
        <v>96</v>
      </c>
      <c r="B7">
        <v>1</v>
      </c>
      <c r="C7">
        <v>3</v>
      </c>
      <c r="D7">
        <v>1</v>
      </c>
      <c r="E7">
        <v>4.0000000000000002E-4</v>
      </c>
      <c r="F7">
        <v>6.5000000000000002E-2</v>
      </c>
      <c r="G7">
        <v>0.55449999999999999</v>
      </c>
      <c r="H7">
        <v>760</v>
      </c>
      <c r="I7">
        <v>760</v>
      </c>
      <c r="J7">
        <v>-360</v>
      </c>
      <c r="K7">
        <v>360</v>
      </c>
      <c r="L7">
        <v>1</v>
      </c>
      <c r="M7">
        <v>1E-4</v>
      </c>
    </row>
    <row r="8" spans="1:13" x14ac:dyDescent="0.35">
      <c r="A8" t="s">
        <v>97</v>
      </c>
      <c r="B8">
        <v>2</v>
      </c>
      <c r="C8">
        <v>3</v>
      </c>
      <c r="D8">
        <v>1</v>
      </c>
      <c r="E8">
        <v>3.0000000000000001E-3</v>
      </c>
      <c r="F8">
        <v>4.1000000000000002E-2</v>
      </c>
      <c r="G8">
        <v>4.4000000000000003E-3</v>
      </c>
      <c r="H8">
        <v>648</v>
      </c>
      <c r="I8">
        <v>648</v>
      </c>
      <c r="J8">
        <v>-360</v>
      </c>
      <c r="K8">
        <v>360</v>
      </c>
      <c r="L8">
        <v>1</v>
      </c>
      <c r="M8">
        <v>1E-4</v>
      </c>
    </row>
    <row r="9" spans="1:13" x14ac:dyDescent="0.35">
      <c r="A9" t="s">
        <v>98</v>
      </c>
      <c r="B9">
        <v>2</v>
      </c>
      <c r="C9">
        <v>3</v>
      </c>
      <c r="D9">
        <v>1</v>
      </c>
      <c r="E9">
        <v>3.0000000000000001E-3</v>
      </c>
      <c r="F9">
        <v>4.1000000000000002E-2</v>
      </c>
      <c r="G9">
        <v>4.3999999999999997E-2</v>
      </c>
      <c r="H9">
        <v>648</v>
      </c>
      <c r="I9">
        <v>648</v>
      </c>
      <c r="J9">
        <v>-360</v>
      </c>
      <c r="K9">
        <v>360</v>
      </c>
      <c r="L9">
        <v>1</v>
      </c>
      <c r="M9">
        <v>1E-4</v>
      </c>
    </row>
    <row r="10" spans="1:13" x14ac:dyDescent="0.35">
      <c r="A10" t="s">
        <v>99</v>
      </c>
      <c r="B10">
        <v>3</v>
      </c>
      <c r="C10">
        <v>6</v>
      </c>
      <c r="D10">
        <v>1</v>
      </c>
      <c r="E10">
        <v>2.1099999999999999E-3</v>
      </c>
      <c r="F10">
        <v>1.35E-2</v>
      </c>
      <c r="G10">
        <v>0.1174</v>
      </c>
      <c r="H10">
        <v>1090</v>
      </c>
      <c r="I10">
        <v>1090</v>
      </c>
      <c r="J10">
        <v>-360</v>
      </c>
      <c r="K10">
        <v>360</v>
      </c>
      <c r="L10">
        <v>1</v>
      </c>
      <c r="M10">
        <v>1E-4</v>
      </c>
    </row>
    <row r="11" spans="1:13" x14ac:dyDescent="0.35">
      <c r="A11" t="s">
        <v>100</v>
      </c>
      <c r="B11">
        <v>3</v>
      </c>
      <c r="C11">
        <v>5</v>
      </c>
      <c r="D11">
        <v>1</v>
      </c>
      <c r="E11">
        <v>1.2999999999999999E-3</v>
      </c>
      <c r="F11">
        <v>2.3E-2</v>
      </c>
      <c r="G11">
        <v>0.14960000000000001</v>
      </c>
      <c r="H11">
        <v>1500</v>
      </c>
      <c r="I11">
        <v>1500</v>
      </c>
      <c r="J11">
        <v>-360</v>
      </c>
      <c r="K11">
        <v>360</v>
      </c>
      <c r="L11">
        <v>1</v>
      </c>
      <c r="M11">
        <v>1E-4</v>
      </c>
    </row>
    <row r="12" spans="1:13" x14ac:dyDescent="0.35">
      <c r="A12" t="s">
        <v>101</v>
      </c>
      <c r="B12">
        <v>3</v>
      </c>
      <c r="C12">
        <v>5</v>
      </c>
      <c r="D12">
        <v>1</v>
      </c>
      <c r="E12">
        <v>1.2999999999999999E-3</v>
      </c>
      <c r="F12">
        <v>2.3E-2</v>
      </c>
      <c r="G12">
        <v>0.17580000000000001</v>
      </c>
      <c r="H12">
        <v>1120</v>
      </c>
      <c r="I12">
        <v>1120</v>
      </c>
      <c r="J12">
        <v>-360</v>
      </c>
      <c r="K12">
        <v>360</v>
      </c>
      <c r="L12">
        <v>1</v>
      </c>
      <c r="M12">
        <v>1E-4</v>
      </c>
    </row>
    <row r="13" spans="1:13" x14ac:dyDescent="0.35">
      <c r="A13" t="s">
        <v>102</v>
      </c>
      <c r="B13">
        <v>3</v>
      </c>
      <c r="C13">
        <v>4</v>
      </c>
      <c r="D13">
        <v>1</v>
      </c>
      <c r="E13">
        <v>1E-3</v>
      </c>
      <c r="F13">
        <v>2.4E-2</v>
      </c>
      <c r="G13">
        <v>0.125</v>
      </c>
      <c r="H13">
        <v>1000</v>
      </c>
      <c r="I13">
        <v>1000</v>
      </c>
      <c r="J13">
        <v>-360</v>
      </c>
      <c r="K13">
        <v>360</v>
      </c>
      <c r="L13">
        <v>1</v>
      </c>
      <c r="M13">
        <v>1E-4</v>
      </c>
    </row>
    <row r="14" spans="1:13" x14ac:dyDescent="0.35">
      <c r="A14" t="s">
        <v>103</v>
      </c>
      <c r="B14">
        <v>3</v>
      </c>
      <c r="C14">
        <v>4</v>
      </c>
      <c r="D14">
        <v>1</v>
      </c>
      <c r="E14">
        <v>1E-3</v>
      </c>
      <c r="F14">
        <v>2.4E-2</v>
      </c>
      <c r="G14">
        <v>0.125</v>
      </c>
      <c r="H14">
        <v>1000</v>
      </c>
      <c r="I14">
        <v>1000</v>
      </c>
      <c r="J14">
        <v>-360</v>
      </c>
      <c r="K14">
        <v>360</v>
      </c>
      <c r="L14">
        <v>1</v>
      </c>
      <c r="M14">
        <v>1E-4</v>
      </c>
    </row>
    <row r="15" spans="1:13" x14ac:dyDescent="0.35">
      <c r="A15" t="s">
        <v>104</v>
      </c>
      <c r="B15">
        <v>3</v>
      </c>
      <c r="C15">
        <v>6</v>
      </c>
      <c r="D15">
        <v>1</v>
      </c>
      <c r="E15">
        <v>2.0999999999999999E-3</v>
      </c>
      <c r="F15">
        <v>1.35E-2</v>
      </c>
      <c r="G15">
        <v>0.15379999999999999</v>
      </c>
      <c r="H15">
        <v>1090</v>
      </c>
      <c r="I15">
        <v>1090</v>
      </c>
      <c r="J15">
        <v>-360</v>
      </c>
      <c r="K15">
        <v>360</v>
      </c>
      <c r="L15">
        <v>1</v>
      </c>
      <c r="M15">
        <v>1E-4</v>
      </c>
    </row>
    <row r="16" spans="1:13" x14ac:dyDescent="0.35">
      <c r="A16" t="s">
        <v>105</v>
      </c>
      <c r="B16">
        <v>4</v>
      </c>
      <c r="C16">
        <v>5</v>
      </c>
      <c r="D16">
        <v>1</v>
      </c>
      <c r="E16">
        <v>8.4999999999999995E-4</v>
      </c>
      <c r="F16">
        <v>1.051E-2</v>
      </c>
      <c r="G16">
        <v>0.38253999999999999</v>
      </c>
      <c r="H16">
        <v>1390</v>
      </c>
      <c r="I16">
        <v>1390</v>
      </c>
      <c r="J16">
        <v>-360</v>
      </c>
      <c r="K16">
        <v>360</v>
      </c>
      <c r="L16">
        <v>1</v>
      </c>
      <c r="M16">
        <v>1E-4</v>
      </c>
    </row>
    <row r="17" spans="1:13" x14ac:dyDescent="0.35">
      <c r="A17" t="s">
        <v>106</v>
      </c>
      <c r="B17">
        <v>4</v>
      </c>
      <c r="C17">
        <v>5</v>
      </c>
      <c r="D17">
        <v>1</v>
      </c>
      <c r="E17">
        <v>1.5100000000000001E-3</v>
      </c>
      <c r="F17">
        <v>1.6129999999999999E-2</v>
      </c>
      <c r="G17">
        <v>0.59296000000000004</v>
      </c>
      <c r="H17">
        <v>1390</v>
      </c>
      <c r="I17">
        <v>1390</v>
      </c>
      <c r="J17">
        <v>-360</v>
      </c>
      <c r="K17">
        <v>360</v>
      </c>
      <c r="L17">
        <v>1</v>
      </c>
      <c r="M17">
        <v>1E-4</v>
      </c>
    </row>
    <row r="18" spans="1:13" x14ac:dyDescent="0.35">
      <c r="A18" t="s">
        <v>107</v>
      </c>
      <c r="B18">
        <v>4</v>
      </c>
      <c r="C18">
        <v>11</v>
      </c>
      <c r="D18">
        <v>1</v>
      </c>
      <c r="E18">
        <v>0</v>
      </c>
      <c r="F18">
        <v>1E-4</v>
      </c>
      <c r="G18">
        <v>0</v>
      </c>
      <c r="H18">
        <v>2200</v>
      </c>
      <c r="I18">
        <v>2200</v>
      </c>
      <c r="J18">
        <v>-360</v>
      </c>
      <c r="K18">
        <v>360</v>
      </c>
      <c r="L18">
        <v>1</v>
      </c>
      <c r="M18">
        <v>1E-4</v>
      </c>
    </row>
    <row r="19" spans="1:13" x14ac:dyDescent="0.35">
      <c r="A19" t="s">
        <v>108</v>
      </c>
      <c r="B19">
        <v>5</v>
      </c>
      <c r="C19">
        <v>8</v>
      </c>
      <c r="D19">
        <v>1</v>
      </c>
      <c r="E19">
        <v>7.7999999999999999E-4</v>
      </c>
      <c r="F19">
        <v>8.5199999999999998E-3</v>
      </c>
      <c r="G19">
        <v>7.3700000000000002E-2</v>
      </c>
      <c r="H19">
        <v>2100</v>
      </c>
      <c r="I19">
        <v>2100</v>
      </c>
      <c r="J19">
        <v>-360</v>
      </c>
      <c r="K19">
        <v>360</v>
      </c>
      <c r="L19">
        <v>1</v>
      </c>
      <c r="M19">
        <v>1E-4</v>
      </c>
    </row>
    <row r="20" spans="1:13" x14ac:dyDescent="0.35">
      <c r="A20" t="s">
        <v>109</v>
      </c>
      <c r="B20">
        <v>5</v>
      </c>
      <c r="C20">
        <v>8</v>
      </c>
      <c r="D20">
        <v>1</v>
      </c>
      <c r="E20">
        <v>7.7999999999999999E-4</v>
      </c>
      <c r="F20">
        <v>8.5199999999999998E-3</v>
      </c>
      <c r="G20">
        <v>0.46350000000000002</v>
      </c>
      <c r="H20">
        <v>2100</v>
      </c>
      <c r="I20">
        <v>2100</v>
      </c>
      <c r="J20">
        <v>-360</v>
      </c>
      <c r="K20">
        <v>360</v>
      </c>
      <c r="L20">
        <v>1</v>
      </c>
      <c r="M20">
        <v>1E-4</v>
      </c>
    </row>
    <row r="21" spans="1:13" x14ac:dyDescent="0.35">
      <c r="A21" t="s">
        <v>110</v>
      </c>
      <c r="B21">
        <v>6</v>
      </c>
      <c r="C21">
        <v>7</v>
      </c>
      <c r="D21">
        <v>1</v>
      </c>
      <c r="E21">
        <v>4.0000000000000002E-4</v>
      </c>
      <c r="F21">
        <v>1E-4</v>
      </c>
      <c r="G21">
        <v>0.72799999999999998</v>
      </c>
      <c r="H21">
        <v>2180</v>
      </c>
      <c r="I21">
        <v>2180</v>
      </c>
      <c r="J21">
        <v>-360</v>
      </c>
      <c r="K21">
        <v>360</v>
      </c>
      <c r="L21">
        <v>1</v>
      </c>
      <c r="M21">
        <v>1E-4</v>
      </c>
    </row>
    <row r="22" spans="1:13" x14ac:dyDescent="0.35">
      <c r="A22" t="s">
        <v>111</v>
      </c>
      <c r="B22">
        <v>6</v>
      </c>
      <c r="C22">
        <v>7</v>
      </c>
      <c r="D22">
        <v>1</v>
      </c>
      <c r="E22">
        <v>4.0000000000000002E-4</v>
      </c>
      <c r="F22">
        <v>1E-4</v>
      </c>
      <c r="G22">
        <v>1.2871999999999999</v>
      </c>
      <c r="H22">
        <v>2500</v>
      </c>
      <c r="I22">
        <v>2500</v>
      </c>
      <c r="J22">
        <v>-360</v>
      </c>
      <c r="K22">
        <v>360</v>
      </c>
      <c r="L22">
        <v>1</v>
      </c>
      <c r="M22">
        <v>1E-4</v>
      </c>
    </row>
    <row r="23" spans="1:13" x14ac:dyDescent="0.35">
      <c r="A23" t="s">
        <v>112</v>
      </c>
      <c r="B23">
        <v>6</v>
      </c>
      <c r="C23">
        <v>5</v>
      </c>
      <c r="D23">
        <v>1</v>
      </c>
      <c r="E23">
        <v>3.0000000000000001E-3</v>
      </c>
      <c r="F23">
        <v>0.2</v>
      </c>
      <c r="G23">
        <v>0.29389999999999999</v>
      </c>
      <c r="H23">
        <v>950</v>
      </c>
      <c r="I23">
        <v>950</v>
      </c>
      <c r="J23">
        <v>-360</v>
      </c>
      <c r="K23">
        <v>360</v>
      </c>
      <c r="L23">
        <v>1</v>
      </c>
      <c r="M23">
        <v>1E-4</v>
      </c>
    </row>
    <row r="24" spans="1:13" x14ac:dyDescent="0.35">
      <c r="A24" t="s">
        <v>113</v>
      </c>
      <c r="B24">
        <v>6</v>
      </c>
      <c r="C24">
        <v>5</v>
      </c>
      <c r="D24">
        <v>1</v>
      </c>
      <c r="E24">
        <v>3.0000000000000001E-3</v>
      </c>
      <c r="F24">
        <v>0.2</v>
      </c>
      <c r="G24">
        <v>0.29389999999999999</v>
      </c>
      <c r="H24">
        <v>950</v>
      </c>
      <c r="I24">
        <v>950</v>
      </c>
      <c r="J24">
        <v>-360</v>
      </c>
      <c r="K24">
        <v>360</v>
      </c>
      <c r="L24">
        <v>1</v>
      </c>
      <c r="M24">
        <v>1E-4</v>
      </c>
    </row>
    <row r="25" spans="1:13" x14ac:dyDescent="0.35">
      <c r="A25" t="s">
        <v>114</v>
      </c>
      <c r="B25">
        <v>7</v>
      </c>
      <c r="C25">
        <v>9</v>
      </c>
      <c r="D25">
        <v>1</v>
      </c>
      <c r="E25">
        <v>8.3000000000000001E-4</v>
      </c>
      <c r="F25">
        <v>1.7500000000000002E-2</v>
      </c>
      <c r="G25">
        <v>0.66239999999999999</v>
      </c>
      <c r="H25">
        <v>3070</v>
      </c>
      <c r="I25">
        <v>3070</v>
      </c>
      <c r="J25">
        <v>-360</v>
      </c>
      <c r="K25">
        <v>360</v>
      </c>
      <c r="L25">
        <v>1</v>
      </c>
      <c r="M25">
        <v>1E-4</v>
      </c>
    </row>
    <row r="26" spans="1:13" x14ac:dyDescent="0.35">
      <c r="A26" t="s">
        <v>115</v>
      </c>
      <c r="B26">
        <v>7</v>
      </c>
      <c r="C26">
        <v>9</v>
      </c>
      <c r="D26">
        <v>1</v>
      </c>
      <c r="E26">
        <v>8.3000000000000001E-4</v>
      </c>
      <c r="F26">
        <v>1.7500000000000002E-2</v>
      </c>
      <c r="G26">
        <v>0.66239999999999999</v>
      </c>
      <c r="H26">
        <v>3070</v>
      </c>
      <c r="I26">
        <v>3070</v>
      </c>
      <c r="J26">
        <v>-360</v>
      </c>
      <c r="K26">
        <v>360</v>
      </c>
      <c r="L26">
        <v>1</v>
      </c>
      <c r="M26">
        <v>1E-4</v>
      </c>
    </row>
    <row r="27" spans="1:13" x14ac:dyDescent="0.35">
      <c r="A27" t="s">
        <v>116</v>
      </c>
      <c r="B27">
        <v>8</v>
      </c>
      <c r="C27">
        <v>10</v>
      </c>
      <c r="D27">
        <v>1</v>
      </c>
      <c r="E27">
        <v>1.64E-3</v>
      </c>
      <c r="F27">
        <v>1.6299999999999999E-2</v>
      </c>
      <c r="G27">
        <v>0.48680000000000001</v>
      </c>
      <c r="H27">
        <v>1390</v>
      </c>
      <c r="I27">
        <v>1390</v>
      </c>
      <c r="J27">
        <v>-360</v>
      </c>
      <c r="K27">
        <v>360</v>
      </c>
      <c r="L27">
        <v>1</v>
      </c>
      <c r="M27">
        <v>1E-4</v>
      </c>
    </row>
    <row r="28" spans="1:13" x14ac:dyDescent="0.35">
      <c r="A28" t="s">
        <v>117</v>
      </c>
      <c r="B28">
        <v>8</v>
      </c>
      <c r="C28">
        <v>10</v>
      </c>
      <c r="D28">
        <v>1</v>
      </c>
      <c r="E28">
        <v>1.64E-3</v>
      </c>
      <c r="F28">
        <v>1.6299999999999999E-2</v>
      </c>
      <c r="G28">
        <v>0.48680000000000001</v>
      </c>
      <c r="H28">
        <v>1390</v>
      </c>
      <c r="I28">
        <v>1390</v>
      </c>
      <c r="J28">
        <v>-360</v>
      </c>
      <c r="K28">
        <v>360</v>
      </c>
      <c r="L28">
        <v>1</v>
      </c>
      <c r="M28">
        <v>1E-4</v>
      </c>
    </row>
    <row r="29" spans="1:13" x14ac:dyDescent="0.35">
      <c r="A29" t="s">
        <v>118</v>
      </c>
      <c r="B29">
        <v>8</v>
      </c>
      <c r="C29">
        <v>9</v>
      </c>
      <c r="D29">
        <v>1</v>
      </c>
      <c r="E29">
        <v>3.5200000000000001E-3</v>
      </c>
      <c r="F29">
        <v>2.453E-2</v>
      </c>
      <c r="G29">
        <v>0.1898</v>
      </c>
      <c r="H29">
        <v>855</v>
      </c>
      <c r="I29">
        <v>855</v>
      </c>
      <c r="J29">
        <v>-360</v>
      </c>
      <c r="K29">
        <v>360</v>
      </c>
      <c r="L29">
        <v>1</v>
      </c>
      <c r="M29">
        <v>1E-4</v>
      </c>
    </row>
    <row r="30" spans="1:13" x14ac:dyDescent="0.35">
      <c r="A30" t="s">
        <v>119</v>
      </c>
      <c r="B30">
        <v>8</v>
      </c>
      <c r="C30">
        <v>9</v>
      </c>
      <c r="D30">
        <v>1</v>
      </c>
      <c r="E30">
        <v>4.9199999999999999E-3</v>
      </c>
      <c r="F30">
        <v>3.4299999999999997E-2</v>
      </c>
      <c r="G30">
        <v>0.25019999999999998</v>
      </c>
      <c r="H30">
        <v>775</v>
      </c>
      <c r="I30">
        <v>775</v>
      </c>
      <c r="J30">
        <v>-360</v>
      </c>
      <c r="K30">
        <v>360</v>
      </c>
      <c r="L30">
        <v>1</v>
      </c>
      <c r="M30">
        <v>1E-4</v>
      </c>
    </row>
    <row r="31" spans="1:13" x14ac:dyDescent="0.35">
      <c r="A31" t="s">
        <v>120</v>
      </c>
      <c r="B31">
        <v>9</v>
      </c>
      <c r="C31">
        <v>14</v>
      </c>
      <c r="D31">
        <v>1</v>
      </c>
      <c r="E31">
        <v>5.2999999999999998E-4</v>
      </c>
      <c r="F31">
        <v>8.3499999999999998E-3</v>
      </c>
      <c r="G31">
        <v>5.3730000000000002</v>
      </c>
      <c r="H31">
        <v>4840</v>
      </c>
      <c r="I31">
        <v>4840</v>
      </c>
      <c r="J31">
        <v>-360</v>
      </c>
      <c r="K31">
        <v>360</v>
      </c>
      <c r="L31">
        <v>1</v>
      </c>
      <c r="M31">
        <v>1E-4</v>
      </c>
    </row>
    <row r="32" spans="1:13" x14ac:dyDescent="0.35">
      <c r="A32" t="s">
        <v>121</v>
      </c>
      <c r="B32">
        <v>9</v>
      </c>
      <c r="C32">
        <v>14</v>
      </c>
      <c r="D32">
        <v>1</v>
      </c>
      <c r="E32">
        <v>5.1999999999999995E-4</v>
      </c>
      <c r="F32">
        <v>6.3E-3</v>
      </c>
      <c r="G32">
        <v>1.0636000000000001</v>
      </c>
      <c r="H32">
        <v>4020</v>
      </c>
      <c r="I32">
        <v>4020</v>
      </c>
      <c r="J32">
        <v>-360</v>
      </c>
      <c r="K32">
        <v>360</v>
      </c>
      <c r="L32">
        <v>1</v>
      </c>
      <c r="M32">
        <v>1E-4</v>
      </c>
    </row>
    <row r="33" spans="1:13" x14ac:dyDescent="0.35">
      <c r="A33" t="s">
        <v>122</v>
      </c>
      <c r="B33">
        <v>10</v>
      </c>
      <c r="C33">
        <v>14</v>
      </c>
      <c r="D33">
        <v>1</v>
      </c>
      <c r="E33">
        <v>6.9999999999999999E-4</v>
      </c>
      <c r="F33">
        <v>4.2000000000000003E-2</v>
      </c>
      <c r="G33">
        <v>0.39069999999999999</v>
      </c>
      <c r="H33">
        <v>2520</v>
      </c>
      <c r="I33">
        <v>2520</v>
      </c>
      <c r="J33">
        <v>-360</v>
      </c>
      <c r="K33">
        <v>360</v>
      </c>
      <c r="L33">
        <v>1</v>
      </c>
      <c r="M33">
        <v>1E-4</v>
      </c>
    </row>
    <row r="34" spans="1:13" x14ac:dyDescent="0.35">
      <c r="A34" t="s">
        <v>123</v>
      </c>
      <c r="B34">
        <v>10</v>
      </c>
      <c r="C34">
        <v>14</v>
      </c>
      <c r="D34">
        <v>1</v>
      </c>
      <c r="E34">
        <v>9.8999999999999999E-4</v>
      </c>
      <c r="F34">
        <v>4.2000000000000003E-2</v>
      </c>
      <c r="G34">
        <v>0.57379999999999998</v>
      </c>
      <c r="H34">
        <v>2520</v>
      </c>
      <c r="I34">
        <v>2520</v>
      </c>
      <c r="J34">
        <v>-360</v>
      </c>
      <c r="K34">
        <v>360</v>
      </c>
      <c r="L34">
        <v>1</v>
      </c>
      <c r="M34">
        <v>1E-4</v>
      </c>
    </row>
    <row r="35" spans="1:13" x14ac:dyDescent="0.35">
      <c r="A35" t="s">
        <v>124</v>
      </c>
      <c r="B35">
        <v>10</v>
      </c>
      <c r="C35">
        <v>12</v>
      </c>
      <c r="D35">
        <v>1</v>
      </c>
      <c r="E35">
        <v>4.0000000000000002E-4</v>
      </c>
      <c r="F35">
        <v>5.1999999999999998E-3</v>
      </c>
      <c r="G35">
        <v>0.24979999999999999</v>
      </c>
      <c r="H35">
        <v>2170</v>
      </c>
      <c r="I35">
        <v>2170</v>
      </c>
      <c r="J35">
        <v>-360</v>
      </c>
      <c r="K35">
        <v>360</v>
      </c>
      <c r="L35">
        <v>1</v>
      </c>
      <c r="M35">
        <v>1E-4</v>
      </c>
    </row>
    <row r="36" spans="1:13" x14ac:dyDescent="0.35">
      <c r="A36" t="s">
        <v>125</v>
      </c>
      <c r="B36">
        <v>10</v>
      </c>
      <c r="C36">
        <v>12</v>
      </c>
      <c r="D36">
        <v>1</v>
      </c>
      <c r="E36">
        <v>4.0000000000000002E-4</v>
      </c>
      <c r="F36">
        <v>5.1999999999999998E-3</v>
      </c>
      <c r="G36">
        <v>0.26640000000000003</v>
      </c>
      <c r="H36">
        <v>2210</v>
      </c>
      <c r="I36">
        <v>2210</v>
      </c>
      <c r="J36">
        <v>-360</v>
      </c>
      <c r="K36">
        <v>360</v>
      </c>
      <c r="L36">
        <v>1</v>
      </c>
      <c r="M36">
        <v>1E-4</v>
      </c>
    </row>
    <row r="37" spans="1:13" x14ac:dyDescent="0.35">
      <c r="A37" t="s">
        <v>126</v>
      </c>
      <c r="B37">
        <v>10</v>
      </c>
      <c r="C37">
        <v>11</v>
      </c>
      <c r="D37">
        <v>1</v>
      </c>
      <c r="E37">
        <v>1E-4</v>
      </c>
      <c r="F37">
        <v>8.5000000000000006E-3</v>
      </c>
      <c r="G37">
        <v>7.9799999999999996E-2</v>
      </c>
      <c r="H37">
        <v>3320</v>
      </c>
      <c r="I37">
        <v>3320</v>
      </c>
      <c r="J37">
        <v>-360</v>
      </c>
      <c r="K37">
        <v>360</v>
      </c>
      <c r="L37">
        <v>1</v>
      </c>
      <c r="M37">
        <v>1E-4</v>
      </c>
    </row>
    <row r="38" spans="1:13" x14ac:dyDescent="0.35">
      <c r="A38" t="s">
        <v>127</v>
      </c>
      <c r="B38">
        <v>10</v>
      </c>
      <c r="C38">
        <v>11</v>
      </c>
      <c r="D38">
        <v>1</v>
      </c>
      <c r="E38">
        <v>1E-4</v>
      </c>
      <c r="F38">
        <v>8.5000000000000006E-3</v>
      </c>
      <c r="G38">
        <v>7.9799999999999996E-2</v>
      </c>
      <c r="H38">
        <v>3320</v>
      </c>
      <c r="I38">
        <v>3320</v>
      </c>
      <c r="J38">
        <v>-360</v>
      </c>
      <c r="K38">
        <v>360</v>
      </c>
      <c r="L38">
        <v>1</v>
      </c>
      <c r="M38">
        <v>1E-4</v>
      </c>
    </row>
    <row r="39" spans="1:13" x14ac:dyDescent="0.35">
      <c r="A39" t="s">
        <v>128</v>
      </c>
      <c r="B39">
        <v>11</v>
      </c>
      <c r="C39">
        <v>12</v>
      </c>
      <c r="D39">
        <v>1</v>
      </c>
      <c r="E39">
        <v>9.6000000000000002E-4</v>
      </c>
      <c r="F39">
        <v>1.078E-2</v>
      </c>
      <c r="G39">
        <v>0.38500000000000001</v>
      </c>
      <c r="H39">
        <v>3100</v>
      </c>
      <c r="I39">
        <v>3100</v>
      </c>
      <c r="J39">
        <v>-360</v>
      </c>
      <c r="K39">
        <v>360</v>
      </c>
      <c r="L39">
        <v>1</v>
      </c>
      <c r="M39">
        <v>1E-4</v>
      </c>
    </row>
    <row r="40" spans="1:13" x14ac:dyDescent="0.35">
      <c r="A40" t="s">
        <v>129</v>
      </c>
      <c r="B40">
        <v>11</v>
      </c>
      <c r="C40">
        <v>17</v>
      </c>
      <c r="D40">
        <v>1</v>
      </c>
      <c r="E40">
        <v>7.3999999999999999E-4</v>
      </c>
      <c r="F40">
        <v>8.9999999999999993E-3</v>
      </c>
      <c r="G40">
        <v>0.29110000000000003</v>
      </c>
      <c r="H40">
        <v>2400</v>
      </c>
      <c r="I40">
        <v>2400</v>
      </c>
      <c r="J40">
        <v>-360</v>
      </c>
      <c r="K40">
        <v>360</v>
      </c>
      <c r="L40">
        <v>1</v>
      </c>
      <c r="M40">
        <v>1E-4</v>
      </c>
    </row>
    <row r="41" spans="1:13" x14ac:dyDescent="0.35">
      <c r="A41" t="s">
        <v>130</v>
      </c>
      <c r="B41">
        <v>11</v>
      </c>
      <c r="C41">
        <v>17</v>
      </c>
      <c r="D41">
        <v>1</v>
      </c>
      <c r="E41">
        <v>9.7000000000000005E-4</v>
      </c>
      <c r="F41">
        <v>8.9999999999999993E-3</v>
      </c>
      <c r="G41">
        <v>0.38350000000000001</v>
      </c>
      <c r="H41">
        <v>2400</v>
      </c>
      <c r="I41">
        <v>2400</v>
      </c>
      <c r="J41">
        <v>-360</v>
      </c>
      <c r="K41">
        <v>360</v>
      </c>
      <c r="L41">
        <v>1</v>
      </c>
      <c r="M41">
        <v>1E-4</v>
      </c>
    </row>
    <row r="42" spans="1:13" x14ac:dyDescent="0.35">
      <c r="A42" t="s">
        <v>131</v>
      </c>
      <c r="B42">
        <v>11</v>
      </c>
      <c r="C42">
        <v>12</v>
      </c>
      <c r="D42">
        <v>1</v>
      </c>
      <c r="E42">
        <v>9.6000000000000002E-4</v>
      </c>
      <c r="F42">
        <v>1.078E-2</v>
      </c>
      <c r="G42">
        <v>0.38500000000000001</v>
      </c>
      <c r="H42">
        <v>3100</v>
      </c>
      <c r="I42">
        <v>3100</v>
      </c>
      <c r="J42">
        <v>-360</v>
      </c>
      <c r="K42">
        <v>360</v>
      </c>
      <c r="L42">
        <v>1</v>
      </c>
      <c r="M42">
        <v>1E-4</v>
      </c>
    </row>
    <row r="43" spans="1:13" x14ac:dyDescent="0.35">
      <c r="A43" t="s">
        <v>132</v>
      </c>
      <c r="B43">
        <v>12</v>
      </c>
      <c r="C43">
        <v>17</v>
      </c>
      <c r="D43">
        <v>1</v>
      </c>
      <c r="E43">
        <v>4.8999999999999998E-4</v>
      </c>
      <c r="F43">
        <v>7.0000000000000001E-3</v>
      </c>
      <c r="G43">
        <v>0.1943</v>
      </c>
      <c r="H43">
        <v>2400</v>
      </c>
      <c r="I43">
        <v>2400</v>
      </c>
      <c r="J43">
        <v>-360</v>
      </c>
      <c r="K43">
        <v>360</v>
      </c>
      <c r="L43">
        <v>1</v>
      </c>
      <c r="M43">
        <v>1E-4</v>
      </c>
    </row>
    <row r="44" spans="1:13" x14ac:dyDescent="0.35">
      <c r="A44" t="s">
        <v>133</v>
      </c>
      <c r="B44">
        <v>12</v>
      </c>
      <c r="C44">
        <v>17</v>
      </c>
      <c r="D44">
        <v>1</v>
      </c>
      <c r="E44">
        <v>8.4000000000000003E-4</v>
      </c>
      <c r="F44">
        <v>7.0000000000000001E-3</v>
      </c>
      <c r="G44">
        <v>0.77590000000000003</v>
      </c>
      <c r="H44">
        <v>2400</v>
      </c>
      <c r="I44">
        <v>2400</v>
      </c>
      <c r="J44">
        <v>-360</v>
      </c>
      <c r="K44">
        <v>360</v>
      </c>
      <c r="L44">
        <v>1</v>
      </c>
      <c r="M44">
        <v>1E-4</v>
      </c>
    </row>
    <row r="45" spans="1:13" x14ac:dyDescent="0.35">
      <c r="A45" t="s">
        <v>134</v>
      </c>
      <c r="B45">
        <v>12</v>
      </c>
      <c r="C45">
        <v>14</v>
      </c>
      <c r="D45">
        <v>1</v>
      </c>
      <c r="E45">
        <v>1.3699999999999999E-3</v>
      </c>
      <c r="F45">
        <v>2.3E-2</v>
      </c>
      <c r="G45">
        <v>0.6643</v>
      </c>
      <c r="H45">
        <v>1240</v>
      </c>
      <c r="I45">
        <v>1240</v>
      </c>
      <c r="J45">
        <v>-360</v>
      </c>
      <c r="K45">
        <v>360</v>
      </c>
      <c r="L45">
        <v>1</v>
      </c>
      <c r="M45">
        <v>1E-4</v>
      </c>
    </row>
    <row r="46" spans="1:13" x14ac:dyDescent="0.35">
      <c r="A46" t="s">
        <v>135</v>
      </c>
      <c r="B46">
        <v>12</v>
      </c>
      <c r="C46">
        <v>14</v>
      </c>
      <c r="D46">
        <v>1</v>
      </c>
      <c r="E46">
        <v>1.64E-3</v>
      </c>
      <c r="F46">
        <v>2.3E-2</v>
      </c>
      <c r="G46">
        <v>0.1104</v>
      </c>
      <c r="H46">
        <v>955</v>
      </c>
      <c r="I46">
        <v>955</v>
      </c>
      <c r="J46">
        <v>-360</v>
      </c>
      <c r="K46">
        <v>360</v>
      </c>
      <c r="L46">
        <v>1</v>
      </c>
      <c r="M46">
        <v>1E-4</v>
      </c>
    </row>
    <row r="47" spans="1:13" x14ac:dyDescent="0.35">
      <c r="A47" t="s">
        <v>136</v>
      </c>
      <c r="B47">
        <v>12</v>
      </c>
      <c r="C47">
        <v>13</v>
      </c>
      <c r="D47">
        <v>1</v>
      </c>
      <c r="E47">
        <v>1.07E-3</v>
      </c>
      <c r="F47">
        <v>1.163E-2</v>
      </c>
      <c r="G47">
        <v>1.1745000000000001</v>
      </c>
      <c r="H47">
        <v>1040</v>
      </c>
      <c r="I47">
        <v>1040</v>
      </c>
      <c r="J47">
        <v>-360</v>
      </c>
      <c r="K47">
        <v>360</v>
      </c>
      <c r="L47">
        <v>1</v>
      </c>
      <c r="M47">
        <v>1E-4</v>
      </c>
    </row>
    <row r="48" spans="1:13" x14ac:dyDescent="0.35">
      <c r="A48" t="s">
        <v>137</v>
      </c>
      <c r="B48">
        <v>12</v>
      </c>
      <c r="C48">
        <v>13</v>
      </c>
      <c r="D48">
        <v>1</v>
      </c>
      <c r="E48">
        <v>8.1999999999999998E-4</v>
      </c>
      <c r="F48">
        <v>1.201E-2</v>
      </c>
      <c r="G48">
        <v>1.2124999999999999</v>
      </c>
      <c r="H48">
        <v>1040</v>
      </c>
      <c r="I48">
        <v>1040</v>
      </c>
      <c r="J48">
        <v>-360</v>
      </c>
      <c r="K48">
        <v>360</v>
      </c>
      <c r="L48">
        <v>1</v>
      </c>
      <c r="M48">
        <v>1E-4</v>
      </c>
    </row>
    <row r="49" spans="1:13" x14ac:dyDescent="0.35">
      <c r="A49" t="s">
        <v>138</v>
      </c>
      <c r="B49">
        <v>13</v>
      </c>
      <c r="C49">
        <v>15</v>
      </c>
      <c r="D49">
        <v>1</v>
      </c>
      <c r="E49">
        <v>5.0000000000000001E-4</v>
      </c>
      <c r="F49">
        <v>1.6E-2</v>
      </c>
      <c r="G49">
        <v>0.27950000000000003</v>
      </c>
      <c r="H49">
        <v>2580</v>
      </c>
      <c r="I49">
        <v>2580</v>
      </c>
      <c r="J49">
        <v>-360</v>
      </c>
      <c r="K49">
        <v>360</v>
      </c>
      <c r="L49">
        <v>1</v>
      </c>
      <c r="M49">
        <v>1E-4</v>
      </c>
    </row>
    <row r="50" spans="1:13" x14ac:dyDescent="0.35">
      <c r="A50" t="s">
        <v>139</v>
      </c>
      <c r="B50">
        <v>13</v>
      </c>
      <c r="C50">
        <v>15</v>
      </c>
      <c r="D50">
        <v>1</v>
      </c>
      <c r="E50">
        <v>5.0000000000000001E-3</v>
      </c>
      <c r="F50">
        <v>1.7999999999999999E-2</v>
      </c>
      <c r="G50">
        <v>0.14660000000000001</v>
      </c>
      <c r="H50">
        <v>625</v>
      </c>
      <c r="I50">
        <v>625</v>
      </c>
      <c r="J50">
        <v>-360</v>
      </c>
      <c r="K50">
        <v>360</v>
      </c>
      <c r="L50">
        <v>1</v>
      </c>
      <c r="M50">
        <v>1E-4</v>
      </c>
    </row>
    <row r="51" spans="1:13" x14ac:dyDescent="0.35">
      <c r="A51" t="s">
        <v>140</v>
      </c>
      <c r="B51">
        <v>14</v>
      </c>
      <c r="C51">
        <v>15</v>
      </c>
      <c r="D51">
        <v>1</v>
      </c>
      <c r="E51">
        <v>3.3E-4</v>
      </c>
      <c r="F51">
        <v>5.1999999999999998E-3</v>
      </c>
      <c r="G51">
        <v>0.35339999999999999</v>
      </c>
      <c r="H51">
        <v>2770</v>
      </c>
      <c r="I51">
        <v>2770</v>
      </c>
      <c r="J51">
        <v>-360</v>
      </c>
      <c r="K51">
        <v>360</v>
      </c>
      <c r="L51">
        <v>1</v>
      </c>
      <c r="M51">
        <v>1E-4</v>
      </c>
    </row>
    <row r="52" spans="1:13" x14ac:dyDescent="0.35">
      <c r="A52" t="s">
        <v>141</v>
      </c>
      <c r="B52">
        <v>14</v>
      </c>
      <c r="C52">
        <v>15</v>
      </c>
      <c r="D52">
        <v>1</v>
      </c>
      <c r="E52">
        <v>1.6000000000000001E-4</v>
      </c>
      <c r="F52">
        <v>1.72E-3</v>
      </c>
      <c r="G52">
        <v>0.3992</v>
      </c>
      <c r="H52">
        <v>5540</v>
      </c>
      <c r="I52">
        <v>5540</v>
      </c>
      <c r="J52">
        <v>-360</v>
      </c>
      <c r="K52">
        <v>360</v>
      </c>
      <c r="L52">
        <v>1</v>
      </c>
      <c r="M52">
        <v>1E-4</v>
      </c>
    </row>
    <row r="53" spans="1:13" x14ac:dyDescent="0.35">
      <c r="A53" t="s">
        <v>142</v>
      </c>
      <c r="B53">
        <v>14</v>
      </c>
      <c r="C53">
        <v>13</v>
      </c>
      <c r="D53">
        <v>1</v>
      </c>
      <c r="E53">
        <v>1.9000000000000001E-4</v>
      </c>
      <c r="F53">
        <v>2.2200000000000002E-3</v>
      </c>
      <c r="G53">
        <v>0.75919999999999999</v>
      </c>
      <c r="H53">
        <v>5000</v>
      </c>
      <c r="I53">
        <v>5000</v>
      </c>
      <c r="J53">
        <v>-360</v>
      </c>
      <c r="K53">
        <v>360</v>
      </c>
      <c r="L53">
        <v>1</v>
      </c>
      <c r="M53">
        <v>1E-4</v>
      </c>
    </row>
    <row r="54" spans="1:13" x14ac:dyDescent="0.35">
      <c r="A54" t="s">
        <v>143</v>
      </c>
      <c r="B54">
        <v>14</v>
      </c>
      <c r="C54">
        <v>13</v>
      </c>
      <c r="D54">
        <v>1</v>
      </c>
      <c r="E54">
        <v>1.8000000000000001E-4</v>
      </c>
      <c r="F54">
        <v>2.2200000000000002E-3</v>
      </c>
      <c r="G54">
        <v>0.55730000000000002</v>
      </c>
      <c r="H54">
        <v>5000</v>
      </c>
      <c r="I54">
        <v>5000</v>
      </c>
      <c r="J54">
        <v>-360</v>
      </c>
      <c r="K54">
        <v>360</v>
      </c>
      <c r="L54">
        <v>1</v>
      </c>
      <c r="M54">
        <v>1E-4</v>
      </c>
    </row>
    <row r="55" spans="1:13" x14ac:dyDescent="0.35">
      <c r="A55" t="s">
        <v>144</v>
      </c>
      <c r="B55">
        <v>15</v>
      </c>
      <c r="C55">
        <v>17</v>
      </c>
      <c r="D55">
        <v>1</v>
      </c>
      <c r="E55">
        <v>5.5999999999999995E-4</v>
      </c>
      <c r="F55">
        <v>1.41E-2</v>
      </c>
      <c r="G55">
        <v>0.4496</v>
      </c>
      <c r="H55">
        <v>2780</v>
      </c>
      <c r="I55">
        <v>2780</v>
      </c>
      <c r="J55">
        <v>-360</v>
      </c>
      <c r="K55">
        <v>360</v>
      </c>
      <c r="L55">
        <v>1</v>
      </c>
      <c r="M55">
        <v>1E-4</v>
      </c>
    </row>
    <row r="56" spans="1:13" x14ac:dyDescent="0.35">
      <c r="A56" t="s">
        <v>145</v>
      </c>
      <c r="B56">
        <v>15</v>
      </c>
      <c r="C56">
        <v>17</v>
      </c>
      <c r="D56">
        <v>1</v>
      </c>
      <c r="E56">
        <v>5.5999999999999995E-4</v>
      </c>
      <c r="F56">
        <v>1.41E-2</v>
      </c>
      <c r="G56">
        <v>0.4496</v>
      </c>
      <c r="H56">
        <v>3820</v>
      </c>
      <c r="I56">
        <v>3820</v>
      </c>
      <c r="J56">
        <v>-360</v>
      </c>
      <c r="K56">
        <v>360</v>
      </c>
      <c r="L56">
        <v>1</v>
      </c>
      <c r="M56">
        <v>1E-4</v>
      </c>
    </row>
    <row r="57" spans="1:13" x14ac:dyDescent="0.35">
      <c r="A57" t="s">
        <v>146</v>
      </c>
      <c r="B57">
        <v>16</v>
      </c>
      <c r="C57">
        <v>15</v>
      </c>
      <c r="D57">
        <v>1</v>
      </c>
      <c r="E57">
        <v>1E-3</v>
      </c>
      <c r="F57">
        <v>1.072E-2</v>
      </c>
      <c r="G57">
        <v>0.2651</v>
      </c>
      <c r="H57">
        <v>2150</v>
      </c>
      <c r="I57">
        <v>2150</v>
      </c>
      <c r="J57">
        <v>-360</v>
      </c>
      <c r="K57">
        <v>360</v>
      </c>
      <c r="L57">
        <v>1</v>
      </c>
      <c r="M57">
        <v>1E-4</v>
      </c>
    </row>
    <row r="58" spans="1:13" x14ac:dyDescent="0.35">
      <c r="A58" t="s">
        <v>147</v>
      </c>
      <c r="B58">
        <v>16</v>
      </c>
      <c r="C58">
        <v>15</v>
      </c>
      <c r="D58">
        <v>1</v>
      </c>
      <c r="E58">
        <v>1E-3</v>
      </c>
      <c r="F58">
        <v>1.072E-2</v>
      </c>
      <c r="G58">
        <v>0.45729999999999998</v>
      </c>
      <c r="H58">
        <v>1890</v>
      </c>
      <c r="I58">
        <v>1890</v>
      </c>
      <c r="J58">
        <v>-360</v>
      </c>
      <c r="K58">
        <v>360</v>
      </c>
      <c r="L58">
        <v>1</v>
      </c>
      <c r="M58">
        <v>1E-4</v>
      </c>
    </row>
    <row r="59" spans="1:13" x14ac:dyDescent="0.35">
      <c r="A59" t="s">
        <v>148</v>
      </c>
      <c r="B59">
        <v>16</v>
      </c>
      <c r="C59">
        <v>21</v>
      </c>
      <c r="D59">
        <v>1</v>
      </c>
      <c r="E59">
        <v>6.8000000000000005E-4</v>
      </c>
      <c r="F59">
        <v>9.7000000000000003E-3</v>
      </c>
      <c r="G59">
        <v>0.45660000000000001</v>
      </c>
      <c r="H59">
        <v>2100</v>
      </c>
      <c r="I59">
        <v>2100</v>
      </c>
      <c r="J59">
        <v>-360</v>
      </c>
      <c r="K59">
        <v>360</v>
      </c>
      <c r="L59">
        <v>1</v>
      </c>
      <c r="M59">
        <v>1E-4</v>
      </c>
    </row>
    <row r="60" spans="1:13" x14ac:dyDescent="0.35">
      <c r="A60" t="s">
        <v>149</v>
      </c>
      <c r="B60">
        <v>16</v>
      </c>
      <c r="C60">
        <v>21</v>
      </c>
      <c r="D60">
        <v>1</v>
      </c>
      <c r="E60">
        <v>6.8999999999999997E-4</v>
      </c>
      <c r="F60">
        <v>9.7000000000000003E-3</v>
      </c>
      <c r="G60">
        <v>0.45739999999999997</v>
      </c>
      <c r="H60">
        <v>2100</v>
      </c>
      <c r="I60">
        <v>2100</v>
      </c>
      <c r="J60">
        <v>-360</v>
      </c>
      <c r="K60">
        <v>360</v>
      </c>
      <c r="L60">
        <v>1</v>
      </c>
      <c r="M60">
        <v>1E-4</v>
      </c>
    </row>
    <row r="61" spans="1:13" x14ac:dyDescent="0.35">
      <c r="A61" t="s">
        <v>150</v>
      </c>
      <c r="B61">
        <v>17</v>
      </c>
      <c r="C61">
        <v>16</v>
      </c>
      <c r="D61">
        <v>1</v>
      </c>
      <c r="E61">
        <v>4.2000000000000002E-4</v>
      </c>
      <c r="F61">
        <v>1.8E-3</v>
      </c>
      <c r="G61">
        <v>0.2349</v>
      </c>
      <c r="H61">
        <v>3100</v>
      </c>
      <c r="I61">
        <v>3100</v>
      </c>
      <c r="J61">
        <v>-360</v>
      </c>
      <c r="K61">
        <v>360</v>
      </c>
      <c r="L61">
        <v>1</v>
      </c>
      <c r="M61">
        <v>1E-4</v>
      </c>
    </row>
    <row r="62" spans="1:13" x14ac:dyDescent="0.35">
      <c r="A62" t="s">
        <v>151</v>
      </c>
      <c r="B62">
        <v>17</v>
      </c>
      <c r="C62">
        <v>16</v>
      </c>
      <c r="D62">
        <v>1</v>
      </c>
      <c r="E62">
        <v>4.2000000000000002E-4</v>
      </c>
      <c r="F62">
        <v>1.8E-3</v>
      </c>
      <c r="G62">
        <v>0.2349</v>
      </c>
      <c r="H62">
        <v>3460</v>
      </c>
      <c r="I62">
        <v>3460</v>
      </c>
      <c r="J62">
        <v>-360</v>
      </c>
      <c r="K62">
        <v>360</v>
      </c>
      <c r="L62">
        <v>1</v>
      </c>
      <c r="M62">
        <v>1E-4</v>
      </c>
    </row>
    <row r="63" spans="1:13" x14ac:dyDescent="0.35">
      <c r="A63" t="s">
        <v>152</v>
      </c>
      <c r="B63">
        <v>17</v>
      </c>
      <c r="C63">
        <v>22</v>
      </c>
      <c r="D63">
        <v>1</v>
      </c>
      <c r="E63">
        <v>1.3799999999999999E-3</v>
      </c>
      <c r="F63">
        <v>9.5999999999999992E-3</v>
      </c>
      <c r="G63">
        <v>0.4829</v>
      </c>
      <c r="H63">
        <v>1970</v>
      </c>
      <c r="I63">
        <v>1970</v>
      </c>
      <c r="J63">
        <v>-360</v>
      </c>
      <c r="K63">
        <v>360</v>
      </c>
      <c r="L63">
        <v>1</v>
      </c>
      <c r="M63">
        <v>1E-4</v>
      </c>
    </row>
    <row r="64" spans="1:13" x14ac:dyDescent="0.35">
      <c r="A64" t="s">
        <v>153</v>
      </c>
      <c r="B64">
        <v>17</v>
      </c>
      <c r="C64">
        <v>22</v>
      </c>
      <c r="D64">
        <v>1</v>
      </c>
      <c r="E64">
        <v>1.17E-3</v>
      </c>
      <c r="F64">
        <v>9.5999999999999992E-3</v>
      </c>
      <c r="G64">
        <v>0.41220000000000001</v>
      </c>
      <c r="H64">
        <v>1970</v>
      </c>
      <c r="I64">
        <v>1970</v>
      </c>
      <c r="J64">
        <v>-360</v>
      </c>
      <c r="K64">
        <v>360</v>
      </c>
      <c r="L64">
        <v>1</v>
      </c>
      <c r="M64">
        <v>1E-4</v>
      </c>
    </row>
    <row r="65" spans="1:13" x14ac:dyDescent="0.35">
      <c r="A65" t="s">
        <v>154</v>
      </c>
      <c r="B65">
        <v>19</v>
      </c>
      <c r="C65">
        <v>25</v>
      </c>
      <c r="D65">
        <v>1</v>
      </c>
      <c r="E65">
        <v>3.5E-4</v>
      </c>
      <c r="F65">
        <v>2.3E-3</v>
      </c>
      <c r="G65">
        <v>0.22489999999999999</v>
      </c>
      <c r="H65">
        <v>2780</v>
      </c>
      <c r="I65">
        <v>2780</v>
      </c>
      <c r="J65">
        <v>-360</v>
      </c>
      <c r="K65">
        <v>360</v>
      </c>
      <c r="L65">
        <v>1</v>
      </c>
      <c r="M65">
        <v>1E-4</v>
      </c>
    </row>
    <row r="66" spans="1:13" x14ac:dyDescent="0.35">
      <c r="A66" t="s">
        <v>155</v>
      </c>
      <c r="B66">
        <v>19</v>
      </c>
      <c r="C66">
        <v>25</v>
      </c>
      <c r="D66">
        <v>1</v>
      </c>
      <c r="E66">
        <v>3.5E-4</v>
      </c>
      <c r="F66">
        <v>2.3E-3</v>
      </c>
      <c r="G66">
        <v>0.22489999999999999</v>
      </c>
      <c r="H66">
        <v>2780</v>
      </c>
      <c r="I66">
        <v>2780</v>
      </c>
      <c r="J66">
        <v>-360</v>
      </c>
      <c r="K66">
        <v>360</v>
      </c>
      <c r="L66">
        <v>1</v>
      </c>
      <c r="M66">
        <v>1E-4</v>
      </c>
    </row>
    <row r="67" spans="1:13" x14ac:dyDescent="0.35">
      <c r="A67" t="s">
        <v>156</v>
      </c>
      <c r="B67">
        <v>19</v>
      </c>
      <c r="C67">
        <v>18</v>
      </c>
      <c r="D67">
        <v>1</v>
      </c>
      <c r="E67">
        <v>1.7799999999999999E-3</v>
      </c>
      <c r="F67">
        <v>2.1299999999999999E-2</v>
      </c>
      <c r="G67">
        <v>0.66820000000000002</v>
      </c>
      <c r="H67">
        <v>1590</v>
      </c>
      <c r="I67">
        <v>1590</v>
      </c>
      <c r="J67">
        <v>-360</v>
      </c>
      <c r="K67">
        <v>360</v>
      </c>
      <c r="L67">
        <v>1</v>
      </c>
      <c r="M67">
        <v>1E-4</v>
      </c>
    </row>
    <row r="68" spans="1:13" x14ac:dyDescent="0.35">
      <c r="A68" t="s">
        <v>157</v>
      </c>
      <c r="B68">
        <v>19</v>
      </c>
      <c r="C68">
        <v>18</v>
      </c>
      <c r="D68">
        <v>1</v>
      </c>
      <c r="E68">
        <v>1.32E-3</v>
      </c>
      <c r="F68">
        <v>1.43E-2</v>
      </c>
      <c r="G68">
        <v>0.36559999999999998</v>
      </c>
      <c r="H68">
        <v>1590</v>
      </c>
      <c r="I68">
        <v>1590</v>
      </c>
      <c r="J68">
        <v>-360</v>
      </c>
      <c r="K68">
        <v>360</v>
      </c>
      <c r="L68">
        <v>1</v>
      </c>
      <c r="M68">
        <v>1E-4</v>
      </c>
    </row>
    <row r="69" spans="1:13" x14ac:dyDescent="0.35">
      <c r="A69" t="s">
        <v>158</v>
      </c>
      <c r="B69">
        <v>20</v>
      </c>
      <c r="C69">
        <v>15</v>
      </c>
      <c r="D69">
        <v>1</v>
      </c>
      <c r="E69">
        <v>1.4499999999999999E-3</v>
      </c>
      <c r="F69">
        <v>1.8239999999999999E-2</v>
      </c>
      <c r="G69">
        <v>0.91690000000000005</v>
      </c>
      <c r="H69">
        <v>2780</v>
      </c>
      <c r="I69">
        <v>2780</v>
      </c>
      <c r="J69">
        <v>-360</v>
      </c>
      <c r="K69">
        <v>360</v>
      </c>
      <c r="L69">
        <v>1</v>
      </c>
      <c r="M69">
        <v>1E-4</v>
      </c>
    </row>
    <row r="70" spans="1:13" x14ac:dyDescent="0.35">
      <c r="A70" t="s">
        <v>159</v>
      </c>
      <c r="B70">
        <v>20</v>
      </c>
      <c r="C70">
        <v>15</v>
      </c>
      <c r="D70">
        <v>1</v>
      </c>
      <c r="E70">
        <v>1.4499999999999999E-3</v>
      </c>
      <c r="F70">
        <v>1.8239999999999999E-2</v>
      </c>
      <c r="G70">
        <v>0.91690000000000005</v>
      </c>
      <c r="H70">
        <v>2780</v>
      </c>
      <c r="I70">
        <v>2780</v>
      </c>
      <c r="J70">
        <v>-360</v>
      </c>
      <c r="K70">
        <v>360</v>
      </c>
      <c r="L70">
        <v>1</v>
      </c>
      <c r="M70">
        <v>1E-4</v>
      </c>
    </row>
    <row r="71" spans="1:13" x14ac:dyDescent="0.35">
      <c r="A71" t="s">
        <v>160</v>
      </c>
      <c r="B71">
        <v>20</v>
      </c>
      <c r="C71">
        <v>24</v>
      </c>
      <c r="D71">
        <v>1</v>
      </c>
      <c r="E71">
        <v>2.5000000000000001E-4</v>
      </c>
      <c r="F71">
        <v>0.01</v>
      </c>
      <c r="G71">
        <v>0.15859999999999999</v>
      </c>
      <c r="H71">
        <v>2780</v>
      </c>
      <c r="I71">
        <v>2780</v>
      </c>
      <c r="J71">
        <v>-360</v>
      </c>
      <c r="K71">
        <v>360</v>
      </c>
      <c r="L71">
        <v>1</v>
      </c>
      <c r="M71">
        <v>1E-4</v>
      </c>
    </row>
    <row r="72" spans="1:13" x14ac:dyDescent="0.35">
      <c r="A72" t="s">
        <v>161</v>
      </c>
      <c r="B72">
        <v>20</v>
      </c>
      <c r="C72">
        <v>24</v>
      </c>
      <c r="D72">
        <v>1</v>
      </c>
      <c r="E72">
        <v>2.5000000000000001E-4</v>
      </c>
      <c r="F72">
        <v>0.01</v>
      </c>
      <c r="G72">
        <v>0.15859999999999999</v>
      </c>
      <c r="H72">
        <v>2780</v>
      </c>
      <c r="I72">
        <v>2780</v>
      </c>
      <c r="J72">
        <v>-360</v>
      </c>
      <c r="K72">
        <v>360</v>
      </c>
      <c r="L72">
        <v>1</v>
      </c>
      <c r="M72">
        <v>1E-4</v>
      </c>
    </row>
    <row r="73" spans="1:13" x14ac:dyDescent="0.35">
      <c r="A73" t="s">
        <v>162</v>
      </c>
      <c r="B73">
        <v>20</v>
      </c>
      <c r="C73">
        <v>19</v>
      </c>
      <c r="D73">
        <v>1</v>
      </c>
      <c r="E73">
        <v>1.1999999999999999E-3</v>
      </c>
      <c r="F73">
        <v>4.7999999999999996E-3</v>
      </c>
      <c r="G73">
        <v>0.4446</v>
      </c>
      <c r="H73">
        <v>2780</v>
      </c>
      <c r="I73">
        <v>2780</v>
      </c>
      <c r="J73">
        <v>-360</v>
      </c>
      <c r="K73">
        <v>360</v>
      </c>
      <c r="L73">
        <v>1</v>
      </c>
      <c r="M73">
        <v>1E-4</v>
      </c>
    </row>
    <row r="74" spans="1:13" x14ac:dyDescent="0.35">
      <c r="A74" t="s">
        <v>163</v>
      </c>
      <c r="B74">
        <v>20</v>
      </c>
      <c r="C74">
        <v>19</v>
      </c>
      <c r="D74">
        <v>1</v>
      </c>
      <c r="E74">
        <v>1.1999999999999999E-3</v>
      </c>
      <c r="F74">
        <v>4.7999999999999996E-3</v>
      </c>
      <c r="G74">
        <v>0.7</v>
      </c>
      <c r="H74">
        <v>2780</v>
      </c>
      <c r="I74">
        <v>2780</v>
      </c>
      <c r="J74">
        <v>-360</v>
      </c>
      <c r="K74">
        <v>360</v>
      </c>
      <c r="L74">
        <v>1</v>
      </c>
      <c r="M74">
        <v>1E-4</v>
      </c>
    </row>
    <row r="75" spans="1:13" x14ac:dyDescent="0.35">
      <c r="A75" t="s">
        <v>164</v>
      </c>
      <c r="B75">
        <v>20</v>
      </c>
      <c r="C75">
        <v>18</v>
      </c>
      <c r="D75">
        <v>1</v>
      </c>
      <c r="E75">
        <v>3.6999999999999999E-4</v>
      </c>
      <c r="F75">
        <v>5.8999999999999999E-3</v>
      </c>
      <c r="G75">
        <v>0.29399999999999998</v>
      </c>
      <c r="H75">
        <v>3030</v>
      </c>
      <c r="I75">
        <v>3030</v>
      </c>
      <c r="J75">
        <v>-360</v>
      </c>
      <c r="K75">
        <v>360</v>
      </c>
      <c r="L75">
        <v>1</v>
      </c>
      <c r="M75">
        <v>1E-4</v>
      </c>
    </row>
    <row r="76" spans="1:13" x14ac:dyDescent="0.35">
      <c r="A76" t="s">
        <v>165</v>
      </c>
      <c r="B76">
        <v>20</v>
      </c>
      <c r="C76">
        <v>18</v>
      </c>
      <c r="D76">
        <v>1</v>
      </c>
      <c r="E76">
        <v>3.6999999999999999E-4</v>
      </c>
      <c r="F76">
        <v>5.8999999999999999E-3</v>
      </c>
      <c r="G76">
        <v>0.29549999999999998</v>
      </c>
      <c r="H76">
        <v>2780</v>
      </c>
      <c r="I76">
        <v>2780</v>
      </c>
      <c r="J76">
        <v>-360</v>
      </c>
      <c r="K76">
        <v>360</v>
      </c>
      <c r="L76">
        <v>1</v>
      </c>
      <c r="M76">
        <v>1E-4</v>
      </c>
    </row>
    <row r="77" spans="1:13" x14ac:dyDescent="0.35">
      <c r="A77" t="s">
        <v>166</v>
      </c>
      <c r="B77">
        <v>21</v>
      </c>
      <c r="C77">
        <v>15</v>
      </c>
      <c r="D77">
        <v>1</v>
      </c>
      <c r="E77">
        <v>1.7799999999999999E-3</v>
      </c>
      <c r="F77">
        <v>1.72E-2</v>
      </c>
      <c r="G77">
        <v>0.84030000000000005</v>
      </c>
      <c r="H77">
        <v>2010</v>
      </c>
      <c r="I77">
        <v>2010</v>
      </c>
      <c r="J77">
        <v>-360</v>
      </c>
      <c r="K77">
        <v>360</v>
      </c>
      <c r="L77">
        <v>1</v>
      </c>
      <c r="M77">
        <v>1E-4</v>
      </c>
    </row>
    <row r="78" spans="1:13" x14ac:dyDescent="0.35">
      <c r="A78" t="s">
        <v>167</v>
      </c>
      <c r="B78">
        <v>21</v>
      </c>
      <c r="C78">
        <v>15</v>
      </c>
      <c r="D78">
        <v>1</v>
      </c>
      <c r="E78">
        <v>1.7799999999999999E-3</v>
      </c>
      <c r="F78">
        <v>1.72E-2</v>
      </c>
      <c r="G78">
        <v>0.627</v>
      </c>
      <c r="H78">
        <v>2010</v>
      </c>
      <c r="I78">
        <v>2010</v>
      </c>
      <c r="J78">
        <v>-360</v>
      </c>
      <c r="K78">
        <v>360</v>
      </c>
      <c r="L78">
        <v>1</v>
      </c>
      <c r="M78">
        <v>1E-4</v>
      </c>
    </row>
    <row r="79" spans="1:13" x14ac:dyDescent="0.35">
      <c r="A79" t="s">
        <v>168</v>
      </c>
      <c r="B79">
        <v>21</v>
      </c>
      <c r="C79">
        <v>24</v>
      </c>
      <c r="D79">
        <v>1</v>
      </c>
      <c r="E79">
        <v>3.6999999999999999E-4</v>
      </c>
      <c r="F79">
        <v>4.1000000000000003E-3</v>
      </c>
      <c r="G79">
        <v>0.4098</v>
      </c>
      <c r="H79">
        <v>3275</v>
      </c>
      <c r="I79">
        <v>3275</v>
      </c>
      <c r="J79">
        <v>-360</v>
      </c>
      <c r="K79">
        <v>360</v>
      </c>
      <c r="L79">
        <v>1</v>
      </c>
      <c r="M79">
        <v>1E-4</v>
      </c>
    </row>
    <row r="80" spans="1:13" x14ac:dyDescent="0.35">
      <c r="A80" t="s">
        <v>169</v>
      </c>
      <c r="B80">
        <v>21</v>
      </c>
      <c r="C80">
        <v>24</v>
      </c>
      <c r="D80">
        <v>1</v>
      </c>
      <c r="E80">
        <v>3.4000000000000002E-4</v>
      </c>
      <c r="F80">
        <v>4.1000000000000003E-3</v>
      </c>
      <c r="G80">
        <v>0.42899999999999999</v>
      </c>
      <c r="H80">
        <v>3275</v>
      </c>
      <c r="I80">
        <v>3275</v>
      </c>
      <c r="J80">
        <v>-360</v>
      </c>
      <c r="K80">
        <v>360</v>
      </c>
      <c r="L80">
        <v>1</v>
      </c>
      <c r="M80">
        <v>1E-4</v>
      </c>
    </row>
    <row r="81" spans="1:13" x14ac:dyDescent="0.35">
      <c r="A81" t="s">
        <v>170</v>
      </c>
      <c r="B81">
        <v>21</v>
      </c>
      <c r="C81">
        <v>20</v>
      </c>
      <c r="D81">
        <v>1</v>
      </c>
      <c r="E81">
        <v>1.9000000000000001E-4</v>
      </c>
      <c r="F81">
        <v>1.1100000000000001E-3</v>
      </c>
      <c r="G81">
        <v>0.1232</v>
      </c>
      <c r="H81">
        <v>2780</v>
      </c>
      <c r="I81">
        <v>2780</v>
      </c>
      <c r="J81">
        <v>-360</v>
      </c>
      <c r="K81">
        <v>360</v>
      </c>
      <c r="L81">
        <v>1</v>
      </c>
      <c r="M81">
        <v>1E-4</v>
      </c>
    </row>
    <row r="82" spans="1:13" x14ac:dyDescent="0.35">
      <c r="A82" t="s">
        <v>171</v>
      </c>
      <c r="B82">
        <v>21</v>
      </c>
      <c r="C82">
        <v>20</v>
      </c>
      <c r="D82">
        <v>1</v>
      </c>
      <c r="E82">
        <v>4.8000000000000001E-4</v>
      </c>
      <c r="F82">
        <v>6.1000000000000004E-3</v>
      </c>
      <c r="G82">
        <v>0.30409999999999998</v>
      </c>
      <c r="H82">
        <v>2780</v>
      </c>
      <c r="I82">
        <v>2780</v>
      </c>
      <c r="J82">
        <v>-360</v>
      </c>
      <c r="K82">
        <v>360</v>
      </c>
      <c r="L82">
        <v>1</v>
      </c>
      <c r="M82">
        <v>1E-4</v>
      </c>
    </row>
    <row r="83" spans="1:13" x14ac:dyDescent="0.35">
      <c r="A83" t="s">
        <v>172</v>
      </c>
      <c r="B83">
        <v>22</v>
      </c>
      <c r="C83">
        <v>28</v>
      </c>
      <c r="D83">
        <v>1</v>
      </c>
      <c r="E83">
        <v>1.5100000000000001E-3</v>
      </c>
      <c r="F83">
        <v>1.8200000000000001E-2</v>
      </c>
      <c r="G83">
        <v>0.53</v>
      </c>
      <c r="H83">
        <v>2010</v>
      </c>
      <c r="I83">
        <v>2010</v>
      </c>
      <c r="J83">
        <v>-360</v>
      </c>
      <c r="K83">
        <v>360</v>
      </c>
      <c r="L83">
        <v>1</v>
      </c>
      <c r="M83">
        <v>1E-4</v>
      </c>
    </row>
    <row r="84" spans="1:13" x14ac:dyDescent="0.35">
      <c r="A84" t="s">
        <v>173</v>
      </c>
      <c r="B84">
        <v>22</v>
      </c>
      <c r="C84">
        <v>23</v>
      </c>
      <c r="D84">
        <v>1</v>
      </c>
      <c r="E84">
        <v>8.5999999999999998E-4</v>
      </c>
      <c r="F84">
        <v>8.0000000000000004E-4</v>
      </c>
      <c r="G84">
        <v>0.96220000000000006</v>
      </c>
      <c r="H84">
        <v>2780</v>
      </c>
      <c r="I84">
        <v>2780</v>
      </c>
      <c r="J84">
        <v>-360</v>
      </c>
      <c r="K84">
        <v>360</v>
      </c>
      <c r="L84">
        <v>1</v>
      </c>
      <c r="M84">
        <v>1E-4</v>
      </c>
    </row>
    <row r="85" spans="1:13" x14ac:dyDescent="0.35">
      <c r="A85" t="s">
        <v>174</v>
      </c>
      <c r="B85">
        <v>22</v>
      </c>
      <c r="C85">
        <v>23</v>
      </c>
      <c r="D85">
        <v>1</v>
      </c>
      <c r="E85">
        <v>2.3000000000000001E-4</v>
      </c>
      <c r="F85">
        <v>6.9999999999999999E-4</v>
      </c>
      <c r="G85">
        <v>2.8447</v>
      </c>
      <c r="H85">
        <v>4400</v>
      </c>
      <c r="I85">
        <v>4400</v>
      </c>
      <c r="J85">
        <v>-360</v>
      </c>
      <c r="K85">
        <v>360</v>
      </c>
      <c r="L85">
        <v>1</v>
      </c>
      <c r="M85">
        <v>1E-4</v>
      </c>
    </row>
    <row r="86" spans="1:13" x14ac:dyDescent="0.35">
      <c r="A86" t="s">
        <v>175</v>
      </c>
      <c r="B86">
        <v>22</v>
      </c>
      <c r="C86">
        <v>21</v>
      </c>
      <c r="D86">
        <v>1</v>
      </c>
      <c r="E86">
        <v>5.5000000000000003E-4</v>
      </c>
      <c r="F86">
        <v>3.0000000000000001E-3</v>
      </c>
      <c r="G86">
        <v>0.3468</v>
      </c>
      <c r="H86">
        <v>2780</v>
      </c>
      <c r="I86">
        <v>2780</v>
      </c>
      <c r="J86">
        <v>-360</v>
      </c>
      <c r="K86">
        <v>360</v>
      </c>
      <c r="L86">
        <v>1</v>
      </c>
      <c r="M86">
        <v>1E-4</v>
      </c>
    </row>
    <row r="87" spans="1:13" x14ac:dyDescent="0.35">
      <c r="A87" t="s">
        <v>176</v>
      </c>
      <c r="B87">
        <v>22</v>
      </c>
      <c r="C87">
        <v>21</v>
      </c>
      <c r="D87">
        <v>1</v>
      </c>
      <c r="E87">
        <v>3.8999999999999999E-4</v>
      </c>
      <c r="F87">
        <v>3.0000000000000001E-3</v>
      </c>
      <c r="G87">
        <v>0.24660000000000001</v>
      </c>
      <c r="H87">
        <v>2770</v>
      </c>
      <c r="I87">
        <v>2770</v>
      </c>
      <c r="J87">
        <v>-360</v>
      </c>
      <c r="K87">
        <v>360</v>
      </c>
      <c r="L87">
        <v>1</v>
      </c>
      <c r="M87">
        <v>1E-4</v>
      </c>
    </row>
    <row r="88" spans="1:13" x14ac:dyDescent="0.35">
      <c r="A88" t="s">
        <v>177</v>
      </c>
      <c r="B88">
        <v>22</v>
      </c>
      <c r="C88">
        <v>28</v>
      </c>
      <c r="D88">
        <v>1</v>
      </c>
      <c r="E88">
        <v>1.5100000000000001E-3</v>
      </c>
      <c r="F88">
        <v>1.8200000000000001E-2</v>
      </c>
      <c r="G88">
        <v>0.53</v>
      </c>
      <c r="H88">
        <v>2010</v>
      </c>
      <c r="I88">
        <v>2010</v>
      </c>
      <c r="J88">
        <v>-360</v>
      </c>
      <c r="K88">
        <v>360</v>
      </c>
      <c r="L88">
        <v>1</v>
      </c>
      <c r="M88">
        <v>1E-4</v>
      </c>
    </row>
    <row r="89" spans="1:13" x14ac:dyDescent="0.35">
      <c r="A89" t="s">
        <v>178</v>
      </c>
      <c r="B89">
        <v>23</v>
      </c>
      <c r="C89">
        <v>27</v>
      </c>
      <c r="D89">
        <v>1</v>
      </c>
      <c r="E89">
        <v>6.8000000000000005E-4</v>
      </c>
      <c r="F89">
        <v>7.0000000000000001E-3</v>
      </c>
      <c r="G89">
        <v>0.23880000000000001</v>
      </c>
      <c r="H89">
        <v>2210</v>
      </c>
      <c r="I89">
        <v>2210</v>
      </c>
      <c r="J89">
        <v>-360</v>
      </c>
      <c r="K89">
        <v>360</v>
      </c>
      <c r="L89">
        <v>1</v>
      </c>
      <c r="M89">
        <v>1E-4</v>
      </c>
    </row>
    <row r="90" spans="1:13" x14ac:dyDescent="0.35">
      <c r="A90" t="s">
        <v>179</v>
      </c>
      <c r="B90">
        <v>23</v>
      </c>
      <c r="C90">
        <v>24</v>
      </c>
      <c r="D90">
        <v>1</v>
      </c>
      <c r="E90">
        <v>1.0399999999999999E-3</v>
      </c>
      <c r="F90">
        <v>9.1000000000000004E-3</v>
      </c>
      <c r="G90">
        <v>0.2918</v>
      </c>
      <c r="H90">
        <v>1390</v>
      </c>
      <c r="I90">
        <v>1390</v>
      </c>
      <c r="J90">
        <v>-360</v>
      </c>
      <c r="K90">
        <v>360</v>
      </c>
      <c r="L90">
        <v>1</v>
      </c>
      <c r="M90">
        <v>1E-4</v>
      </c>
    </row>
    <row r="91" spans="1:13" x14ac:dyDescent="0.35">
      <c r="A91" t="s">
        <v>180</v>
      </c>
      <c r="B91">
        <v>23</v>
      </c>
      <c r="C91">
        <v>24</v>
      </c>
      <c r="D91">
        <v>1</v>
      </c>
      <c r="E91">
        <v>1.0399999999999999E-3</v>
      </c>
      <c r="F91">
        <v>9.1000000000000004E-3</v>
      </c>
      <c r="G91">
        <v>0.2918</v>
      </c>
      <c r="H91">
        <v>1390</v>
      </c>
      <c r="I91">
        <v>1390</v>
      </c>
      <c r="J91">
        <v>-360</v>
      </c>
      <c r="K91">
        <v>360</v>
      </c>
      <c r="L91">
        <v>1</v>
      </c>
      <c r="M91">
        <v>1E-4</v>
      </c>
    </row>
    <row r="92" spans="1:13" x14ac:dyDescent="0.35">
      <c r="A92" t="s">
        <v>181</v>
      </c>
      <c r="B92">
        <v>23</v>
      </c>
      <c r="C92">
        <v>27</v>
      </c>
      <c r="D92">
        <v>1</v>
      </c>
      <c r="E92">
        <v>6.8000000000000005E-4</v>
      </c>
      <c r="F92">
        <v>7.0000000000000001E-3</v>
      </c>
      <c r="G92">
        <v>0.23880000000000001</v>
      </c>
      <c r="H92">
        <v>2210</v>
      </c>
      <c r="I92">
        <v>2210</v>
      </c>
      <c r="J92">
        <v>-360</v>
      </c>
      <c r="K92">
        <v>360</v>
      </c>
      <c r="L92">
        <v>1</v>
      </c>
      <c r="M92">
        <v>1E-4</v>
      </c>
    </row>
    <row r="93" spans="1:13" x14ac:dyDescent="0.35">
      <c r="A93" t="s">
        <v>182</v>
      </c>
      <c r="B93">
        <v>24</v>
      </c>
      <c r="C93">
        <v>25</v>
      </c>
      <c r="D93">
        <v>1</v>
      </c>
      <c r="E93">
        <v>2.0000000000000001E-4</v>
      </c>
      <c r="F93">
        <v>5.7000000000000002E-3</v>
      </c>
      <c r="G93">
        <v>0.53200000000000003</v>
      </c>
      <c r="H93">
        <v>6960</v>
      </c>
      <c r="I93">
        <v>6960</v>
      </c>
      <c r="J93">
        <v>-360</v>
      </c>
      <c r="K93">
        <v>360</v>
      </c>
      <c r="L93">
        <v>1</v>
      </c>
      <c r="M93">
        <v>1E-4</v>
      </c>
    </row>
    <row r="94" spans="1:13" x14ac:dyDescent="0.35">
      <c r="A94" t="s">
        <v>183</v>
      </c>
      <c r="B94">
        <v>24</v>
      </c>
      <c r="C94">
        <v>25</v>
      </c>
      <c r="D94">
        <v>1</v>
      </c>
      <c r="E94">
        <v>2.0000000000000001E-4</v>
      </c>
      <c r="F94">
        <v>5.7000000000000002E-3</v>
      </c>
      <c r="G94">
        <v>0.53200000000000003</v>
      </c>
      <c r="H94">
        <v>5540</v>
      </c>
      <c r="I94">
        <v>5540</v>
      </c>
      <c r="J94">
        <v>-360</v>
      </c>
      <c r="K94">
        <v>360</v>
      </c>
      <c r="L94">
        <v>1</v>
      </c>
      <c r="M94">
        <v>1E-4</v>
      </c>
    </row>
    <row r="95" spans="1:13" x14ac:dyDescent="0.35">
      <c r="A95" t="s">
        <v>184</v>
      </c>
      <c r="B95">
        <v>26</v>
      </c>
      <c r="C95">
        <v>25</v>
      </c>
      <c r="D95">
        <v>1</v>
      </c>
      <c r="E95">
        <v>2.0000000000000001E-4</v>
      </c>
      <c r="F95">
        <v>5.0299999999999997E-3</v>
      </c>
      <c r="G95">
        <v>0.1797</v>
      </c>
      <c r="H95">
        <v>3100</v>
      </c>
      <c r="I95">
        <v>3100</v>
      </c>
      <c r="J95">
        <v>-360</v>
      </c>
      <c r="K95">
        <v>360</v>
      </c>
      <c r="L95">
        <v>1</v>
      </c>
      <c r="M95">
        <v>1E-4</v>
      </c>
    </row>
    <row r="96" spans="1:13" x14ac:dyDescent="0.35">
      <c r="A96" t="s">
        <v>185</v>
      </c>
      <c r="B96">
        <v>26</v>
      </c>
      <c r="C96">
        <v>25</v>
      </c>
      <c r="D96">
        <v>1</v>
      </c>
      <c r="E96">
        <v>2.0000000000000001E-4</v>
      </c>
      <c r="F96">
        <v>5.0299999999999997E-3</v>
      </c>
      <c r="G96">
        <v>0.1797</v>
      </c>
      <c r="H96">
        <v>3100</v>
      </c>
      <c r="I96">
        <v>3100</v>
      </c>
      <c r="J96">
        <v>-360</v>
      </c>
      <c r="K96">
        <v>360</v>
      </c>
      <c r="L96">
        <v>1</v>
      </c>
      <c r="M96">
        <v>1E-4</v>
      </c>
    </row>
    <row r="97" spans="1:13" x14ac:dyDescent="0.35">
      <c r="A97" t="s">
        <v>186</v>
      </c>
      <c r="B97">
        <v>27</v>
      </c>
      <c r="C97">
        <v>26</v>
      </c>
      <c r="D97">
        <v>1</v>
      </c>
      <c r="E97">
        <v>3.8000000000000002E-4</v>
      </c>
      <c r="F97">
        <v>7.11E-3</v>
      </c>
      <c r="G97">
        <v>0.29980000000000001</v>
      </c>
      <c r="H97">
        <v>3070</v>
      </c>
      <c r="I97">
        <v>3070</v>
      </c>
      <c r="J97">
        <v>-360</v>
      </c>
      <c r="K97">
        <v>360</v>
      </c>
      <c r="L97">
        <v>1</v>
      </c>
      <c r="M97">
        <v>1E-4</v>
      </c>
    </row>
    <row r="98" spans="1:13" x14ac:dyDescent="0.35">
      <c r="A98" t="s">
        <v>187</v>
      </c>
      <c r="B98">
        <v>27</v>
      </c>
      <c r="C98">
        <v>26</v>
      </c>
      <c r="D98">
        <v>1</v>
      </c>
      <c r="E98">
        <v>3.8000000000000002E-4</v>
      </c>
      <c r="F98">
        <v>7.11E-3</v>
      </c>
      <c r="G98">
        <v>0.29980000000000001</v>
      </c>
      <c r="H98">
        <v>3070</v>
      </c>
      <c r="I98">
        <v>3070</v>
      </c>
      <c r="J98">
        <v>-360</v>
      </c>
      <c r="K98">
        <v>360</v>
      </c>
      <c r="L98">
        <v>1</v>
      </c>
      <c r="M98">
        <v>1E-4</v>
      </c>
    </row>
    <row r="99" spans="1:13" x14ac:dyDescent="0.35">
      <c r="A99" t="s">
        <v>188</v>
      </c>
      <c r="B99">
        <v>28</v>
      </c>
      <c r="C99">
        <v>27</v>
      </c>
      <c r="D99">
        <v>1</v>
      </c>
      <c r="E99">
        <v>5.1000000000000004E-4</v>
      </c>
      <c r="F99">
        <v>7.9600000000000001E-3</v>
      </c>
      <c r="G99">
        <v>0.34</v>
      </c>
      <c r="H99">
        <v>2780</v>
      </c>
      <c r="I99">
        <v>2780</v>
      </c>
      <c r="J99">
        <v>-360</v>
      </c>
      <c r="K99">
        <v>360</v>
      </c>
      <c r="L99">
        <v>1</v>
      </c>
      <c r="M99">
        <v>1E-4</v>
      </c>
    </row>
    <row r="100" spans="1:13" x14ac:dyDescent="0.35">
      <c r="A100" t="s">
        <v>189</v>
      </c>
      <c r="B100">
        <v>28</v>
      </c>
      <c r="C100">
        <v>27</v>
      </c>
      <c r="D100">
        <v>1</v>
      </c>
      <c r="E100">
        <v>5.1000000000000004E-4</v>
      </c>
      <c r="F100">
        <v>7.9600000000000001E-3</v>
      </c>
      <c r="G100">
        <v>0.34</v>
      </c>
      <c r="H100">
        <v>2780</v>
      </c>
      <c r="I100">
        <v>2780</v>
      </c>
      <c r="J100">
        <v>-360</v>
      </c>
      <c r="K100">
        <v>360</v>
      </c>
      <c r="L100">
        <v>1</v>
      </c>
      <c r="M100">
        <v>1E-4</v>
      </c>
    </row>
    <row r="101" spans="1:13" x14ac:dyDescent="0.35">
      <c r="A101" t="s">
        <v>190</v>
      </c>
      <c r="B101">
        <v>29</v>
      </c>
      <c r="C101">
        <v>25</v>
      </c>
      <c r="D101">
        <v>1</v>
      </c>
      <c r="E101">
        <v>5.1000000000000004E-4</v>
      </c>
      <c r="F101">
        <v>7.9600000000000001E-3</v>
      </c>
      <c r="G101">
        <v>0.34</v>
      </c>
      <c r="H101">
        <v>1000</v>
      </c>
      <c r="I101">
        <v>1000</v>
      </c>
      <c r="J101">
        <v>-360</v>
      </c>
      <c r="K101">
        <v>360</v>
      </c>
      <c r="L101">
        <v>1</v>
      </c>
      <c r="M101">
        <v>1E-4</v>
      </c>
    </row>
    <row r="102" spans="1:13" x14ac:dyDescent="0.35">
      <c r="A102" t="s">
        <v>191</v>
      </c>
      <c r="B102">
        <v>33</v>
      </c>
      <c r="C102">
        <v>11</v>
      </c>
      <c r="D102">
        <v>1</v>
      </c>
      <c r="E102">
        <v>5.1000000000000004E-4</v>
      </c>
      <c r="F102">
        <v>7.9600000000000001E-3</v>
      </c>
      <c r="G102">
        <v>0.34</v>
      </c>
      <c r="H102">
        <v>600</v>
      </c>
      <c r="I102">
        <v>600</v>
      </c>
      <c r="J102">
        <v>-360</v>
      </c>
      <c r="K102">
        <v>360</v>
      </c>
      <c r="L102">
        <v>1</v>
      </c>
      <c r="M102">
        <v>1E-4</v>
      </c>
    </row>
    <row r="103" spans="1:13" x14ac:dyDescent="0.35">
      <c r="A103" t="s">
        <v>192</v>
      </c>
      <c r="B103">
        <v>34</v>
      </c>
      <c r="C103">
        <v>4</v>
      </c>
      <c r="D103">
        <v>1</v>
      </c>
      <c r="E103">
        <v>5.1000000000000004E-4</v>
      </c>
      <c r="F103">
        <v>7.9600000000000001E-3</v>
      </c>
      <c r="G103">
        <v>0.34</v>
      </c>
      <c r="H103">
        <v>600</v>
      </c>
      <c r="I103">
        <v>600</v>
      </c>
      <c r="J103">
        <v>-360</v>
      </c>
      <c r="K103">
        <v>360</v>
      </c>
      <c r="L103">
        <v>1</v>
      </c>
      <c r="M103">
        <v>1E-4</v>
      </c>
    </row>
    <row r="104" spans="1:13" x14ac:dyDescent="0.35">
      <c r="A104" t="s">
        <v>193</v>
      </c>
      <c r="B104">
        <v>30</v>
      </c>
      <c r="C104">
        <v>26</v>
      </c>
      <c r="D104">
        <v>1</v>
      </c>
      <c r="E104">
        <v>5.1000000000000004E-4</v>
      </c>
      <c r="F104">
        <v>7.9600000000000001E-3</v>
      </c>
      <c r="G104">
        <v>0.34</v>
      </c>
      <c r="H104">
        <v>1000</v>
      </c>
      <c r="I104">
        <v>1000</v>
      </c>
      <c r="J104">
        <v>-360</v>
      </c>
      <c r="K104">
        <v>360</v>
      </c>
      <c r="L104">
        <v>1</v>
      </c>
      <c r="M104">
        <v>1E-4</v>
      </c>
    </row>
    <row r="105" spans="1:13" x14ac:dyDescent="0.35">
      <c r="A105" t="s">
        <v>194</v>
      </c>
      <c r="B105">
        <v>31</v>
      </c>
      <c r="C105">
        <v>26</v>
      </c>
      <c r="D105">
        <v>1</v>
      </c>
      <c r="E105">
        <v>5.1000000000000004E-4</v>
      </c>
      <c r="F105">
        <v>7.9600000000000001E-3</v>
      </c>
      <c r="G105">
        <v>0.34</v>
      </c>
      <c r="H105">
        <v>2000</v>
      </c>
      <c r="I105">
        <v>2000</v>
      </c>
      <c r="J105">
        <v>-360</v>
      </c>
      <c r="K105">
        <v>360</v>
      </c>
      <c r="L105">
        <v>1</v>
      </c>
      <c r="M105">
        <v>1E-4</v>
      </c>
    </row>
    <row r="106" spans="1:13" x14ac:dyDescent="0.35">
      <c r="A106" t="s">
        <v>195</v>
      </c>
      <c r="B106">
        <v>32</v>
      </c>
      <c r="C106">
        <v>27</v>
      </c>
      <c r="D106">
        <v>1</v>
      </c>
      <c r="E106">
        <v>5.1000000000000004E-4</v>
      </c>
      <c r="F106">
        <v>7.9600000000000001E-3</v>
      </c>
      <c r="G106">
        <v>0.34</v>
      </c>
      <c r="H106">
        <v>1000</v>
      </c>
      <c r="I106">
        <v>1000</v>
      </c>
      <c r="J106">
        <v>-360</v>
      </c>
      <c r="K106">
        <v>360</v>
      </c>
      <c r="L106">
        <v>1</v>
      </c>
      <c r="M106">
        <v>1E-4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Normal="100" workbookViewId="0">
      <selection activeCell="H1" activeCellId="1" sqref="A5:F10 H1"/>
    </sheetView>
  </sheetViews>
  <sheetFormatPr defaultColWidth="8.81640625" defaultRowHeight="14.5" x14ac:dyDescent="0.35"/>
  <cols>
    <col min="1" max="1025" width="8.453125" customWidth="1"/>
  </cols>
  <sheetData>
    <row r="1" spans="1:18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2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24</v>
      </c>
      <c r="R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30</v>
      </c>
      <c r="B1" s="1" t="s">
        <v>0</v>
      </c>
      <c r="C1" s="1" t="s">
        <v>16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24</v>
      </c>
      <c r="L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30</v>
      </c>
      <c r="B1" s="1" t="s">
        <v>0</v>
      </c>
      <c r="C1" s="1" t="s">
        <v>38</v>
      </c>
      <c r="D1" s="1" t="s">
        <v>39</v>
      </c>
      <c r="E1" s="1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hvdc</vt:lpstr>
      <vt:lpstr>bus</vt:lpstr>
      <vt:lpstr>demand</vt:lpstr>
      <vt:lpstr>branch</vt:lpstr>
      <vt:lpstr>transformer</vt:lpstr>
      <vt:lpstr>wind</vt:lpstr>
      <vt:lpstr>shunt</vt:lpstr>
      <vt:lpstr>zone</vt:lpstr>
      <vt:lpstr>zonalNTC</vt:lpstr>
      <vt:lpstr>generator</vt:lpstr>
      <vt:lpstr>timeseries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 Hodges 23</cp:lastModifiedBy>
  <cp:revision>1</cp:revision>
  <dcterms:created xsi:type="dcterms:W3CDTF">2018-06-13T15:06:26Z</dcterms:created>
  <dcterms:modified xsi:type="dcterms:W3CDTF">2024-09-24T11:01:13Z</dcterms:modified>
  <dc:language>en-GB</dc:language>
</cp:coreProperties>
</file>