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codeName="ThisWorkbook"/>
  <xr:revisionPtr revIDLastSave="0" documentId="13_ncr:1_{7FE57D70-3451-47D4-BA81-B92F192365CA}" xr6:coauthVersionLast="47" xr6:coauthVersionMax="47" xr10:uidLastSave="{00000000-0000-0000-0000-000000000000}"/>
  <bookViews>
    <workbookView xWindow="-120" yWindow="-120" windowWidth="20730" windowHeight="1116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8" i="11" l="1"/>
  <c r="E28" i="11"/>
  <c r="F27" i="11"/>
  <c r="F24" i="11"/>
  <c r="E24" i="11"/>
  <c r="F23" i="11"/>
  <c r="E23" i="11"/>
  <c r="F22" i="11"/>
  <c r="E22" i="11"/>
  <c r="F21" i="11"/>
  <c r="F17" i="11"/>
  <c r="F16" i="11"/>
  <c r="F15" i="11"/>
  <c r="E9" i="11"/>
  <c r="F9" i="11" s="1"/>
  <c r="H7" i="11"/>
  <c r="H22" i="11" l="1"/>
  <c r="I5" i="11"/>
  <c r="H33" i="11"/>
  <c r="H32" i="11"/>
  <c r="H31" i="11"/>
  <c r="H30" i="11"/>
  <c r="H29" i="11"/>
  <c r="H26" i="11"/>
  <c r="H21" i="11"/>
  <c r="H20" i="11"/>
  <c r="H14" i="11"/>
  <c r="H8" i="11"/>
  <c r="H9" i="11" l="1"/>
  <c r="I6" i="11"/>
  <c r="H25" i="11" l="1"/>
  <c r="H10" i="11"/>
  <c r="H23" i="11"/>
  <c r="H15" i="11"/>
  <c r="H13" i="11"/>
  <c r="J5" i="11"/>
  <c r="K5" i="11" s="1"/>
  <c r="L5" i="11" s="1"/>
  <c r="M5" i="11" s="1"/>
  <c r="N5" i="11" s="1"/>
  <c r="O5" i="11" s="1"/>
  <c r="P5" i="11" s="1"/>
  <c r="I4" i="11"/>
  <c r="H16" i="11" l="1"/>
  <c r="H11" i="11"/>
  <c r="H12" i="11"/>
  <c r="P4" i="11"/>
  <c r="Q5" i="11"/>
  <c r="R5" i="11" s="1"/>
  <c r="S5" i="11" s="1"/>
  <c r="T5" i="11" s="1"/>
  <c r="U5" i="11" s="1"/>
  <c r="V5" i="11" s="1"/>
  <c r="W5" i="11" s="1"/>
  <c r="J6" i="11"/>
  <c r="H24" i="11" l="1"/>
  <c r="H19" i="11"/>
  <c r="H18" i="11"/>
  <c r="H17" i="11"/>
  <c r="W4" i="11"/>
  <c r="X5" i="11"/>
  <c r="Y5" i="11" s="1"/>
  <c r="Z5" i="11" s="1"/>
  <c r="AA5" i="11" s="1"/>
  <c r="AB5" i="11" s="1"/>
  <c r="AC5" i="11" s="1"/>
  <c r="AD5" i="11" s="1"/>
  <c r="K6" i="11"/>
  <c r="H27" i="11" l="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28" i="11"/>
</calcChain>
</file>

<file path=xl/sharedStrings.xml><?xml version="1.0" encoding="utf-8"?>
<sst xmlns="http://schemas.openxmlformats.org/spreadsheetml/2006/main" count="58" uniqueCount="47">
  <si>
    <t>Insert new rows ABOVE this one</t>
  </si>
  <si>
    <t>Project Start:</t>
  </si>
  <si>
    <t>PROGRESS</t>
  </si>
  <si>
    <t>ASSIGNED
TO</t>
  </si>
  <si>
    <t>START</t>
  </si>
  <si>
    <t>END</t>
  </si>
  <si>
    <t>DAYS</t>
  </si>
  <si>
    <t>Display Week:</t>
  </si>
  <si>
    <t>TASK</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</si>
  <si>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</si>
  <si>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</si>
  <si>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</si>
  <si>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</si>
  <si>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</si>
  <si>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</si>
  <si>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</si>
  <si>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</si>
  <si>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</si>
  <si>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</si>
  <si>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</si>
  <si>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</si>
  <si>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</si>
  <si>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</si>
  <si>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Communications Project - Group 1</t>
  </si>
  <si>
    <t>CS 401</t>
  </si>
  <si>
    <t>Requirements</t>
  </si>
  <si>
    <t>SRS Template</t>
  </si>
  <si>
    <t>Xiaoming Liang</t>
  </si>
  <si>
    <t>Meeting minutes</t>
  </si>
  <si>
    <t>Samuel Hunt</t>
  </si>
  <si>
    <t>Sadhana Chhetri</t>
  </si>
  <si>
    <t>Project Schedule</t>
  </si>
  <si>
    <t>Design</t>
  </si>
  <si>
    <t>UML Diagrams</t>
  </si>
  <si>
    <t>Methods</t>
  </si>
  <si>
    <t>Implementation</t>
  </si>
  <si>
    <t>Tianzheng Cui</t>
  </si>
  <si>
    <t>Class Diagrams</t>
  </si>
  <si>
    <t>Socket &amp; GUI Groups</t>
  </si>
  <si>
    <t>User Group</t>
  </si>
  <si>
    <t>Exit Group</t>
  </si>
  <si>
    <t>Message &amp; Group</t>
  </si>
  <si>
    <t>Inactivity, Logout</t>
  </si>
  <si>
    <t>Message, User Verification, GroupList</t>
  </si>
  <si>
    <t>Employee, Server, Client</t>
  </si>
  <si>
    <t>Login, Contact</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</si>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</sst>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1"/>
      <name val="Calibri"/>
      <family val="2"/>
      <scheme val="minor"/>
    </font>
    <font>
      <sz val="10"/>
      <name val="Arial"/>
      <family val="2"/>
    </font>
    <font>
      <sz val="8.5"/>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8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17" fillId="0" borderId="0" xfId="0" applyFont="1"/>
    <xf numFmtId="0" fontId="18" fillId="0" borderId="0" xfId="1" applyFont="1" applyProtection="1">
      <alignment vertical="top"/>
    </xf>
    <xf numFmtId="0" fontId="9" fillId="10" borderId="2" xfId="12" applyFill="1" applyAlignment="1">
      <alignment horizontal="left" vertical="center" wrapText="1" indent="2"/>
    </xf>
    <xf numFmtId="0" fontId="9" fillId="11" borderId="2" xfId="12" applyFill="1" applyAlignment="1">
      <alignment horizontal="left" vertical="center" wrapText="1" indent="2"/>
    </xf>
    <xf numFmtId="0" fontId="19" fillId="10" borderId="2" xfId="12" applyFont="1" applyFill="1" applyAlignment="1">
      <alignment horizontal="left" vertical="center" wrapText="1"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70" zoomScaleNormal="100" zoomScalePageLayoutView="70" workbookViewId="0">
      <pane ySplit="6" topLeftCell="A8" activePane="bottomLeft" state="frozen"/>
      <selection pane="bottomLeft" activeCell="C4" sqref="C4:D4"/>
    </sheetView>
  </sheetViews>
  <sheetFormatPr defaultRowHeight="30" customHeight="1" x14ac:dyDescent="0.25"/>
  <cols>
    <col min="1" max="1" width="2.7109375" style="4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9" t="s">
        <v>13</v>
      </c>
      <c r="B1" s="52" t="s">
        <v>23</v>
      </c>
      <c r="C1" s="1"/>
      <c r="D1" s="2"/>
      <c r="E1" s="4"/>
      <c r="F1" s="47"/>
      <c r="H1" s="2"/>
      <c r="I1" s="75"/>
    </row>
    <row r="2" spans="1:64" ht="30" customHeight="1" x14ac:dyDescent="0.3">
      <c r="A2" s="48" t="s">
        <v>9</v>
      </c>
      <c r="B2" s="53" t="s">
        <v>24</v>
      </c>
      <c r="I2" s="76"/>
    </row>
    <row r="3" spans="1:64" ht="30" customHeight="1" x14ac:dyDescent="0.25">
      <c r="A3" s="48" t="s">
        <v>20</v>
      </c>
      <c r="B3" s="54"/>
      <c r="C3" s="84" t="s">
        <v>1</v>
      </c>
      <c r="D3" s="85"/>
      <c r="E3" s="83">
        <v>44720</v>
      </c>
      <c r="F3" s="83"/>
    </row>
    <row r="4" spans="1:64" ht="30" customHeight="1" x14ac:dyDescent="0.25">
      <c r="A4" s="49" t="s">
        <v>14</v>
      </c>
      <c r="C4" s="84" t="s">
        <v>7</v>
      </c>
      <c r="D4" s="85"/>
      <c r="E4" s="7">
        <v>1</v>
      </c>
      <c r="I4" s="80">
        <f>I5</f>
        <v>44718</v>
      </c>
      <c r="J4" s="81"/>
      <c r="K4" s="81"/>
      <c r="L4" s="81"/>
      <c r="M4" s="81"/>
      <c r="N4" s="81"/>
      <c r="O4" s="82"/>
      <c r="P4" s="80">
        <f>P5</f>
        <v>44725</v>
      </c>
      <c r="Q4" s="81"/>
      <c r="R4" s="81"/>
      <c r="S4" s="81"/>
      <c r="T4" s="81"/>
      <c r="U4" s="81"/>
      <c r="V4" s="82"/>
      <c r="W4" s="80">
        <f>W5</f>
        <v>44732</v>
      </c>
      <c r="X4" s="81"/>
      <c r="Y4" s="81"/>
      <c r="Z4" s="81"/>
      <c r="AA4" s="81"/>
      <c r="AB4" s="81"/>
      <c r="AC4" s="82"/>
      <c r="AD4" s="80">
        <f>AD5</f>
        <v>44739</v>
      </c>
      <c r="AE4" s="81"/>
      <c r="AF4" s="81"/>
      <c r="AG4" s="81"/>
      <c r="AH4" s="81"/>
      <c r="AI4" s="81"/>
      <c r="AJ4" s="82"/>
      <c r="AK4" s="80">
        <f>AK5</f>
        <v>44746</v>
      </c>
      <c r="AL4" s="81"/>
      <c r="AM4" s="81"/>
      <c r="AN4" s="81"/>
      <c r="AO4" s="81"/>
      <c r="AP4" s="81"/>
      <c r="AQ4" s="82"/>
      <c r="AR4" s="80">
        <f>AR5</f>
        <v>44753</v>
      </c>
      <c r="AS4" s="81"/>
      <c r="AT4" s="81"/>
      <c r="AU4" s="81"/>
      <c r="AV4" s="81"/>
      <c r="AW4" s="81"/>
      <c r="AX4" s="82"/>
      <c r="AY4" s="80">
        <f>AY5</f>
        <v>44760</v>
      </c>
      <c r="AZ4" s="81"/>
      <c r="BA4" s="81"/>
      <c r="BB4" s="81"/>
      <c r="BC4" s="81"/>
      <c r="BD4" s="81"/>
      <c r="BE4" s="82"/>
      <c r="BF4" s="80">
        <f>BF5</f>
        <v>44767</v>
      </c>
      <c r="BG4" s="81"/>
      <c r="BH4" s="81"/>
      <c r="BI4" s="81"/>
      <c r="BJ4" s="81"/>
      <c r="BK4" s="81"/>
      <c r="BL4" s="82"/>
    </row>
    <row r="5" spans="1:64" ht="15" customHeight="1" x14ac:dyDescent="0.25">
      <c r="A5" s="49" t="s">
        <v>15</v>
      </c>
      <c r="B5" s="74"/>
      <c r="C5" s="74"/>
      <c r="D5" s="74"/>
      <c r="E5" s="74"/>
      <c r="F5" s="74"/>
      <c r="G5" s="74"/>
      <c r="I5" s="11">
        <f>Project_Start-WEEKDAY(Project_Start,1)+2+7*(Display_Week-1)</f>
        <v>44718</v>
      </c>
      <c r="J5" s="10">
        <f>I5+1</f>
        <v>44719</v>
      </c>
      <c r="K5" s="10">
        <f t="shared" ref="K5:AX5" si="0">J5+1</f>
        <v>44720</v>
      </c>
      <c r="L5" s="10">
        <f t="shared" si="0"/>
        <v>44721</v>
      </c>
      <c r="M5" s="10">
        <f t="shared" si="0"/>
        <v>44722</v>
      </c>
      <c r="N5" s="10">
        <f t="shared" si="0"/>
        <v>44723</v>
      </c>
      <c r="O5" s="12">
        <f t="shared" si="0"/>
        <v>44724</v>
      </c>
      <c r="P5" s="11">
        <f>O5+1</f>
        <v>44725</v>
      </c>
      <c r="Q5" s="10">
        <f>P5+1</f>
        <v>44726</v>
      </c>
      <c r="R5" s="10">
        <f t="shared" si="0"/>
        <v>44727</v>
      </c>
      <c r="S5" s="10">
        <f t="shared" si="0"/>
        <v>44728</v>
      </c>
      <c r="T5" s="10">
        <f t="shared" si="0"/>
        <v>44729</v>
      </c>
      <c r="U5" s="10">
        <f t="shared" si="0"/>
        <v>44730</v>
      </c>
      <c r="V5" s="12">
        <f t="shared" si="0"/>
        <v>44731</v>
      </c>
      <c r="W5" s="11">
        <f>V5+1</f>
        <v>44732</v>
      </c>
      <c r="X5" s="10">
        <f>W5+1</f>
        <v>44733</v>
      </c>
      <c r="Y5" s="10">
        <f t="shared" si="0"/>
        <v>44734</v>
      </c>
      <c r="Z5" s="10">
        <f t="shared" si="0"/>
        <v>44735</v>
      </c>
      <c r="AA5" s="10">
        <f t="shared" si="0"/>
        <v>44736</v>
      </c>
      <c r="AB5" s="10">
        <f t="shared" si="0"/>
        <v>44737</v>
      </c>
      <c r="AC5" s="12">
        <f t="shared" si="0"/>
        <v>44738</v>
      </c>
      <c r="AD5" s="11">
        <f>AC5+1</f>
        <v>44739</v>
      </c>
      <c r="AE5" s="10">
        <f>AD5+1</f>
        <v>44740</v>
      </c>
      <c r="AF5" s="10">
        <f t="shared" si="0"/>
        <v>44741</v>
      </c>
      <c r="AG5" s="10">
        <f t="shared" si="0"/>
        <v>44742</v>
      </c>
      <c r="AH5" s="10">
        <f t="shared" si="0"/>
        <v>44743</v>
      </c>
      <c r="AI5" s="10">
        <f t="shared" si="0"/>
        <v>44744</v>
      </c>
      <c r="AJ5" s="12">
        <f t="shared" si="0"/>
        <v>44745</v>
      </c>
      <c r="AK5" s="11">
        <f>AJ5+1</f>
        <v>44746</v>
      </c>
      <c r="AL5" s="10">
        <f>AK5+1</f>
        <v>44747</v>
      </c>
      <c r="AM5" s="10">
        <f t="shared" si="0"/>
        <v>44748</v>
      </c>
      <c r="AN5" s="10">
        <f t="shared" si="0"/>
        <v>44749</v>
      </c>
      <c r="AO5" s="10">
        <f t="shared" si="0"/>
        <v>44750</v>
      </c>
      <c r="AP5" s="10">
        <f t="shared" si="0"/>
        <v>44751</v>
      </c>
      <c r="AQ5" s="12">
        <f t="shared" si="0"/>
        <v>44752</v>
      </c>
      <c r="AR5" s="11">
        <f>AQ5+1</f>
        <v>44753</v>
      </c>
      <c r="AS5" s="10">
        <f>AR5+1</f>
        <v>44754</v>
      </c>
      <c r="AT5" s="10">
        <f t="shared" si="0"/>
        <v>44755</v>
      </c>
      <c r="AU5" s="10">
        <f t="shared" si="0"/>
        <v>44756</v>
      </c>
      <c r="AV5" s="10">
        <f t="shared" si="0"/>
        <v>44757</v>
      </c>
      <c r="AW5" s="10">
        <f t="shared" si="0"/>
        <v>44758</v>
      </c>
      <c r="AX5" s="12">
        <f t="shared" si="0"/>
        <v>44759</v>
      </c>
      <c r="AY5" s="11">
        <f>AX5+1</f>
        <v>44760</v>
      </c>
      <c r="AZ5" s="10">
        <f>AY5+1</f>
        <v>44761</v>
      </c>
      <c r="BA5" s="10">
        <f t="shared" ref="BA5:BE5" si="1">AZ5+1</f>
        <v>44762</v>
      </c>
      <c r="BB5" s="10">
        <f t="shared" si="1"/>
        <v>44763</v>
      </c>
      <c r="BC5" s="10">
        <f t="shared" si="1"/>
        <v>44764</v>
      </c>
      <c r="BD5" s="10">
        <f t="shared" si="1"/>
        <v>44765</v>
      </c>
      <c r="BE5" s="12">
        <f t="shared" si="1"/>
        <v>44766</v>
      </c>
      <c r="BF5" s="11">
        <f>BE5+1</f>
        <v>44767</v>
      </c>
      <c r="BG5" s="10">
        <f>BF5+1</f>
        <v>44768</v>
      </c>
      <c r="BH5" s="10">
        <f t="shared" ref="BH5:BL5" si="2">BG5+1</f>
        <v>44769</v>
      </c>
      <c r="BI5" s="10">
        <f t="shared" si="2"/>
        <v>44770</v>
      </c>
      <c r="BJ5" s="10">
        <f t="shared" si="2"/>
        <v>44771</v>
      </c>
      <c r="BK5" s="10">
        <f t="shared" si="2"/>
        <v>44772</v>
      </c>
      <c r="BL5" s="12">
        <f t="shared" si="2"/>
        <v>44773</v>
      </c>
    </row>
    <row r="6" spans="1:64" ht="30" customHeight="1" thickBot="1" x14ac:dyDescent="0.3">
      <c r="A6" s="49" t="s">
        <v>16</v>
      </c>
      <c r="B6" s="8" t="s">
        <v>8</v>
      </c>
      <c r="C6" s="9" t="s">
        <v>3</v>
      </c>
      <c r="D6" s="9" t="s">
        <v>2</v>
      </c>
      <c r="E6" s="9" t="s">
        <v>4</v>
      </c>
      <c r="F6" s="9" t="s">
        <v>5</v>
      </c>
      <c r="G6" s="9"/>
      <c r="H6" s="9" t="s">
        <v>6</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48" t="s">
        <v>21</v>
      </c>
      <c r="C7" s="5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49" t="s">
        <v>17</v>
      </c>
      <c r="B8" s="18" t="s">
        <v>25</v>
      </c>
      <c r="C8" s="60"/>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49" t="s">
        <v>22</v>
      </c>
      <c r="B9" s="69" t="s">
        <v>26</v>
      </c>
      <c r="C9" s="61" t="s">
        <v>27</v>
      </c>
      <c r="D9" s="22">
        <v>1</v>
      </c>
      <c r="E9" s="55">
        <f>Project_Start</f>
        <v>44720</v>
      </c>
      <c r="F9" s="55">
        <f>E9+14</f>
        <v>44734</v>
      </c>
      <c r="G9" s="17"/>
      <c r="H9" s="17">
        <f t="shared" si="6"/>
        <v>15</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49" t="s">
        <v>18</v>
      </c>
      <c r="B10" s="69" t="s">
        <v>28</v>
      </c>
      <c r="C10" s="55" t="s">
        <v>30</v>
      </c>
      <c r="D10" s="22">
        <v>1</v>
      </c>
      <c r="E10" s="55">
        <v>44727</v>
      </c>
      <c r="F10" s="55">
        <v>44734</v>
      </c>
      <c r="G10" s="17"/>
      <c r="H10" s="17">
        <f t="shared" si="6"/>
        <v>8</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48"/>
      <c r="B11" s="69" t="s">
        <v>31</v>
      </c>
      <c r="C11" s="61" t="s">
        <v>29</v>
      </c>
      <c r="D11" s="22">
        <v>1</v>
      </c>
      <c r="E11" s="55">
        <v>44727</v>
      </c>
      <c r="F11" s="55">
        <v>44734</v>
      </c>
      <c r="G11" s="17"/>
      <c r="H11" s="17">
        <f t="shared" si="6"/>
        <v>8</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48"/>
      <c r="B12" s="69"/>
      <c r="C12" s="61"/>
      <c r="D12" s="22"/>
      <c r="E12" s="55"/>
      <c r="F12" s="55"/>
      <c r="G12" s="17"/>
      <c r="H12" s="17" t="str">
        <f t="shared" si="6"/>
        <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48"/>
      <c r="B13" s="69"/>
      <c r="C13" s="61"/>
      <c r="D13" s="22"/>
      <c r="E13" s="55"/>
      <c r="F13" s="55"/>
      <c r="G13" s="17"/>
      <c r="H13" s="17" t="str">
        <f t="shared" si="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49" t="s">
        <v>19</v>
      </c>
      <c r="B14" s="23" t="s">
        <v>32</v>
      </c>
      <c r="C14" s="62"/>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49"/>
      <c r="B15" s="70" t="s">
        <v>37</v>
      </c>
      <c r="C15" s="63" t="s">
        <v>27</v>
      </c>
      <c r="D15" s="27">
        <v>1</v>
      </c>
      <c r="E15" s="56">
        <v>44734</v>
      </c>
      <c r="F15" s="56">
        <f>E15+7</f>
        <v>44741</v>
      </c>
      <c r="G15" s="17"/>
      <c r="H15" s="17">
        <f t="shared" si="6"/>
        <v>8</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48"/>
      <c r="B16" s="70" t="s">
        <v>33</v>
      </c>
      <c r="C16" s="63" t="s">
        <v>29</v>
      </c>
      <c r="D16" s="27">
        <v>1</v>
      </c>
      <c r="E16" s="56">
        <v>44734</v>
      </c>
      <c r="F16" s="56">
        <f>E16+7</f>
        <v>44741</v>
      </c>
      <c r="G16" s="17"/>
      <c r="H16" s="17">
        <f t="shared" si="6"/>
        <v>8</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48"/>
      <c r="B17" s="70" t="s">
        <v>34</v>
      </c>
      <c r="C17" s="63" t="s">
        <v>30</v>
      </c>
      <c r="D17" s="27">
        <v>1</v>
      </c>
      <c r="E17" s="56">
        <v>44734</v>
      </c>
      <c r="F17" s="56">
        <f>E17+7</f>
        <v>44741</v>
      </c>
      <c r="G17" s="17"/>
      <c r="H17" s="17">
        <f t="shared" si="6"/>
        <v>8</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48"/>
      <c r="B18" s="70"/>
      <c r="C18" s="63"/>
      <c r="D18" s="27"/>
      <c r="E18" s="56"/>
      <c r="F18" s="56"/>
      <c r="G18" s="17"/>
      <c r="H18" s="17" t="str">
        <f t="shared" si="6"/>
        <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48"/>
      <c r="B19" s="70"/>
      <c r="C19" s="63"/>
      <c r="D19" s="27"/>
      <c r="E19" s="56"/>
      <c r="F19" s="56"/>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48" t="s">
        <v>10</v>
      </c>
      <c r="B20" s="28" t="s">
        <v>35</v>
      </c>
      <c r="C20" s="64"/>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48"/>
      <c r="B21" s="78" t="s">
        <v>38</v>
      </c>
      <c r="C21" s="65" t="s">
        <v>29</v>
      </c>
      <c r="D21" s="32">
        <v>1</v>
      </c>
      <c r="E21" s="57">
        <v>44762</v>
      </c>
      <c r="F21" s="57">
        <f>E21+7</f>
        <v>44769</v>
      </c>
      <c r="G21" s="17"/>
      <c r="H21" s="17">
        <f t="shared" si="6"/>
        <v>8</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48"/>
      <c r="B22" s="71" t="s">
        <v>41</v>
      </c>
      <c r="C22" s="65" t="s">
        <v>27</v>
      </c>
      <c r="D22" s="32">
        <v>1</v>
      </c>
      <c r="E22" s="57">
        <f>E21</f>
        <v>44762</v>
      </c>
      <c r="F22" s="57">
        <f>E22+7</f>
        <v>44769</v>
      </c>
      <c r="G22" s="17"/>
      <c r="H22" s="17">
        <f t="shared" si="6"/>
        <v>8</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48"/>
      <c r="B23" s="71" t="s">
        <v>39</v>
      </c>
      <c r="C23" s="65" t="s">
        <v>36</v>
      </c>
      <c r="D23" s="32">
        <v>1</v>
      </c>
      <c r="E23" s="57">
        <f>E21</f>
        <v>44762</v>
      </c>
      <c r="F23" s="57">
        <f>E23+7</f>
        <v>44769</v>
      </c>
      <c r="G23" s="17"/>
      <c r="H23" s="17">
        <f t="shared" si="6"/>
        <v>8</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48"/>
      <c r="B24" s="71" t="s">
        <v>40</v>
      </c>
      <c r="C24" s="65" t="s">
        <v>30</v>
      </c>
      <c r="D24" s="32">
        <v>1</v>
      </c>
      <c r="E24" s="57">
        <f>E21</f>
        <v>44762</v>
      </c>
      <c r="F24" s="57">
        <f>E24+7</f>
        <v>44769</v>
      </c>
      <c r="G24" s="17"/>
      <c r="H24" s="17">
        <f t="shared" si="6"/>
        <v>8</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48"/>
      <c r="B25" s="71"/>
      <c r="C25" s="65"/>
      <c r="D25" s="32"/>
      <c r="E25" s="57"/>
      <c r="F25" s="57"/>
      <c r="G25" s="17"/>
      <c r="H25" s="17" t="str">
        <f t="shared" si="6"/>
        <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48" t="s">
        <v>10</v>
      </c>
      <c r="B26" s="33" t="s">
        <v>46</v>
      </c>
      <c r="C26" s="66"/>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48"/>
      <c r="B27" s="77" t="s">
        <v>42</v>
      </c>
      <c r="C27" s="67" t="s">
        <v>30</v>
      </c>
      <c r="D27" s="37">
        <v>1</v>
      </c>
      <c r="E27" s="58">
        <v>44767</v>
      </c>
      <c r="F27" s="58">
        <f>E27+2</f>
        <v>44769</v>
      </c>
      <c r="G27" s="17"/>
      <c r="H27" s="17">
        <f t="shared" si="6"/>
        <v>3</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48"/>
      <c r="B28" s="79" t="s">
        <v>43</v>
      </c>
      <c r="C28" s="67" t="s">
        <v>27</v>
      </c>
      <c r="D28" s="37">
        <v>1</v>
      </c>
      <c r="E28" s="58">
        <f>E27</f>
        <v>44767</v>
      </c>
      <c r="F28" s="58">
        <f>F27</f>
        <v>44769</v>
      </c>
      <c r="G28" s="17"/>
      <c r="H28" s="17">
        <f t="shared" si="6"/>
        <v>3</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48"/>
      <c r="B29" s="77" t="s">
        <v>44</v>
      </c>
      <c r="C29" s="67" t="s">
        <v>29</v>
      </c>
      <c r="D29" s="37">
        <v>1</v>
      </c>
      <c r="E29" s="58">
        <v>44767</v>
      </c>
      <c r="F29" s="58">
        <v>44769</v>
      </c>
      <c r="G29" s="17"/>
      <c r="H29" s="17">
        <f t="shared" si="6"/>
        <v>3</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48"/>
      <c r="B30" s="72" t="s">
        <v>45</v>
      </c>
      <c r="C30" s="67" t="s">
        <v>36</v>
      </c>
      <c r="D30" s="37">
        <v>1</v>
      </c>
      <c r="E30" s="58">
        <v>44767</v>
      </c>
      <c r="F30" s="58">
        <v>44769</v>
      </c>
      <c r="G30" s="17"/>
      <c r="H30" s="17">
        <f t="shared" si="6"/>
        <v>3</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48"/>
      <c r="B31" s="72"/>
      <c r="C31" s="67"/>
      <c r="D31" s="37"/>
      <c r="E31" s="58"/>
      <c r="F31" s="58"/>
      <c r="G31" s="17"/>
      <c r="H31" s="17" t="str">
        <f t="shared" si="6"/>
        <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48" t="s">
        <v>12</v>
      </c>
      <c r="B32" s="73"/>
      <c r="C32" s="68"/>
      <c r="D32" s="16"/>
      <c r="E32" s="59"/>
      <c r="F32" s="59"/>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49" t="s">
        <v>11</v>
      </c>
      <c r="B33" s="38" t="s">
        <v>0</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25">
      <c r="G34" s="6"/>
    </row>
    <row r="35" spans="1:64" ht="30" customHeight="1" x14ac:dyDescent="0.25">
      <c r="C35" s="14"/>
      <c r="F35" s="50"/>
    </row>
    <row r="36" spans="1:64" ht="30" customHeight="1" x14ac:dyDescent="0.25">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4093A22188FFB449D99F4A8BB88D41E" ma:contentTypeVersion="4" ma:contentTypeDescription="Create a new document." ma:contentTypeScope="" ma:versionID="4d0a0719be11501db6906708ce3b8311">
  <xsd:schema xmlns:xsd="http://www.w3.org/2001/XMLSchema" xmlns:xs="http://www.w3.org/2001/XMLSchema" xmlns:p="http://schemas.microsoft.com/office/2006/metadata/properties" xmlns:ns3="5fe2f8c4-8731-43a0-a814-33a02bbc04d6" targetNamespace="http://schemas.microsoft.com/office/2006/metadata/properties" ma:root="true" ma:fieldsID="780d2225c4aa950f48f8827155ce099d" ns3:_="">
    <xsd:import namespace="5fe2f8c4-8731-43a0-a814-33a02bbc04d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e2f8c4-8731-43a0-a814-33a02bbc04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DE34C3-32F2-4711-A203-BEB685F655C6}">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5fe2f8c4-8731-43a0-a814-33a02bbc04d6"/>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13E59F35-DDCE-45DB-9231-714BF4AB77B1}">
  <ds:schemaRefs>
    <ds:schemaRef ds:uri="http://schemas.microsoft.com/sharepoint/v3/contenttype/forms"/>
  </ds:schemaRefs>
</ds:datastoreItem>
</file>

<file path=customXml/itemProps3.xml><?xml version="1.0" encoding="utf-8"?>
<ds:datastoreItem xmlns:ds="http://schemas.openxmlformats.org/officeDocument/2006/customXml" ds:itemID="{F43C1CF8-97C6-4837-AF49-D9CEB32B6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e2f8c4-8731-43a0-a814-33a02bbc04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2022-07-27T22:19:44Z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0x01010024093A22188FFB449D99F4A8BB88D41E</vt:lpwstr>
  </property>
</Properties>
</file>