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elev\Documents\"/>
    </mc:Choice>
  </mc:AlternateContent>
  <xr:revisionPtr revIDLastSave="0" documentId="13_ncr:1_{4B835133-652B-4927-B98C-88172BDE84FE}" xr6:coauthVersionLast="47" xr6:coauthVersionMax="47" xr10:uidLastSave="{00000000-0000-0000-0000-000000000000}"/>
  <bookViews>
    <workbookView xWindow="-108" yWindow="-108" windowWidth="23256" windowHeight="12456" firstSheet="1" activeTab="1" xr2:uid="{00000000-000D-0000-FFFF-FFFF00000000}"/>
  </bookViews>
  <sheets>
    <sheet name="Expenses" sheetId="4" r:id="rId1"/>
    <sheet name="Dashboard" sheetId="6" r:id="rId2"/>
    <sheet name="Sheet2" sheetId="8" r:id="rId3"/>
    <sheet name="Sheet3" sheetId="9" r:id="rId4"/>
    <sheet name="Sheet6" sheetId="12" r:id="rId5"/>
    <sheet name="Sheet8" sheetId="14" r:id="rId6"/>
    <sheet name="Sheet9" sheetId="15" r:id="rId7"/>
    <sheet name="Income and Expenses" sheetId="1" r:id="rId8"/>
  </sheets>
  <definedNames>
    <definedName name="Slicer_Month">#N/A</definedName>
    <definedName name="Slicer_Month1">#N/A</definedName>
  </definedNames>
  <calcPr calcId="191029"/>
  <pivotCaches>
    <pivotCache cacheId="0" r:id="rId9"/>
    <pivotCache cacheId="7" r:id="rId10"/>
    <pivotCache cacheId="10" r:id="rId11"/>
    <pivotCache cacheId="19" r:id="rId12"/>
    <pivotCache cacheId="52"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1" l="1"/>
  <c r="K25" i="1"/>
  <c r="C37" i="1"/>
  <c r="D37" i="1"/>
  <c r="E37" i="1"/>
  <c r="F37" i="1"/>
  <c r="G37" i="1"/>
  <c r="H37" i="1"/>
  <c r="B37" i="1"/>
  <c r="E18" i="1"/>
  <c r="F18" i="1"/>
  <c r="G18" i="1"/>
  <c r="H18" i="1"/>
  <c r="I18" i="1"/>
  <c r="J18" i="1"/>
  <c r="K18" i="1"/>
  <c r="L18" i="1"/>
  <c r="M18" i="1"/>
  <c r="N18" i="1"/>
  <c r="O18" i="1"/>
  <c r="P18" i="1"/>
  <c r="Q18" i="1"/>
  <c r="R18" i="1"/>
  <c r="S18" i="1"/>
  <c r="T18" i="1"/>
</calcChain>
</file>

<file path=xl/sharedStrings.xml><?xml version="1.0" encoding="utf-8"?>
<sst xmlns="http://schemas.openxmlformats.org/spreadsheetml/2006/main" count="172" uniqueCount="91">
  <si>
    <t>Expenses</t>
  </si>
  <si>
    <t>Rent/Mortgage</t>
  </si>
  <si>
    <t>Child Care</t>
  </si>
  <si>
    <t>School Tuition</t>
  </si>
  <si>
    <t>Children's Activities</t>
  </si>
  <si>
    <t>Home Insurance</t>
  </si>
  <si>
    <t>Auto Insurance</t>
  </si>
  <si>
    <t>Utilities</t>
  </si>
  <si>
    <t>HOA Fees</t>
  </si>
  <si>
    <t>Heath Insurance Premiums</t>
  </si>
  <si>
    <t>OOP Healthcare Costs</t>
  </si>
  <si>
    <t>Cell Phone</t>
  </si>
  <si>
    <t>Groceries</t>
  </si>
  <si>
    <t>Misc. Home Repair</t>
  </si>
  <si>
    <t>Pet Care</t>
  </si>
  <si>
    <t>Entertainment</t>
  </si>
  <si>
    <t>January</t>
  </si>
  <si>
    <t>February</t>
  </si>
  <si>
    <t>March</t>
  </si>
  <si>
    <t>April</t>
  </si>
  <si>
    <t>May</t>
  </si>
  <si>
    <t>June</t>
  </si>
  <si>
    <t>July</t>
  </si>
  <si>
    <t>August</t>
  </si>
  <si>
    <t>September</t>
  </si>
  <si>
    <t>October</t>
  </si>
  <si>
    <t>November</t>
  </si>
  <si>
    <t>December</t>
  </si>
  <si>
    <t>Total</t>
  </si>
  <si>
    <t>Other</t>
  </si>
  <si>
    <t>Car Maintenance and Gas</t>
  </si>
  <si>
    <t>Income</t>
  </si>
  <si>
    <t>Employment</t>
  </si>
  <si>
    <t>Investments</t>
  </si>
  <si>
    <t>Child Support</t>
  </si>
  <si>
    <t>Disability</t>
  </si>
  <si>
    <t>Social Security</t>
  </si>
  <si>
    <t>Pension</t>
  </si>
  <si>
    <t>Unemployment</t>
  </si>
  <si>
    <t>Row Labels</t>
  </si>
  <si>
    <t>Grand Total</t>
  </si>
  <si>
    <t>Sum of Total</t>
  </si>
  <si>
    <t>Sum of January</t>
  </si>
  <si>
    <t>Sum of February</t>
  </si>
  <si>
    <t>Sum of March</t>
  </si>
  <si>
    <t>Sum of April</t>
  </si>
  <si>
    <t>Sum of May</t>
  </si>
  <si>
    <t>Sum of June</t>
  </si>
  <si>
    <t>Sum of July</t>
  </si>
  <si>
    <t>Sum of August</t>
  </si>
  <si>
    <t>Sum of September</t>
  </si>
  <si>
    <t>Sum of October</t>
  </si>
  <si>
    <t>Sum of November</t>
  </si>
  <si>
    <t>Sum of December</t>
  </si>
  <si>
    <t>Month</t>
  </si>
  <si>
    <t>Health Insurance Premiums</t>
  </si>
  <si>
    <t>Rent or Mortgage</t>
  </si>
  <si>
    <t>Child Care:</t>
  </si>
  <si>
    <t>School Tuition:</t>
  </si>
  <si>
    <t>Car Maintenance/Gas:</t>
  </si>
  <si>
    <t>Home Insurance:</t>
  </si>
  <si>
    <t>Auto Insurance:</t>
  </si>
  <si>
    <t>Utilities:</t>
  </si>
  <si>
    <t>HOA Fees:</t>
  </si>
  <si>
    <t>Health Insurance Premiums:</t>
  </si>
  <si>
    <t>OOP Healthcare Costs:</t>
  </si>
  <si>
    <t>Cell Phone:</t>
  </si>
  <si>
    <t>Groceries:</t>
  </si>
  <si>
    <t>Misc. Home Repair:</t>
  </si>
  <si>
    <t>Pet Care:</t>
  </si>
  <si>
    <t>Entertainment:</t>
  </si>
  <si>
    <t>Other:</t>
  </si>
  <si>
    <t>Rent/Mortgage:</t>
  </si>
  <si>
    <t>Sum of 2023</t>
  </si>
  <si>
    <t>Type of Income</t>
  </si>
  <si>
    <t>Employment:</t>
  </si>
  <si>
    <t>Investments:</t>
  </si>
  <si>
    <t>Child Support:</t>
  </si>
  <si>
    <t>Disability:</t>
  </si>
  <si>
    <t>Social Security:</t>
  </si>
  <si>
    <t>Pension:</t>
  </si>
  <si>
    <t>Unemployment:</t>
  </si>
  <si>
    <t>Expense</t>
  </si>
  <si>
    <t>Surplus/Deficit</t>
  </si>
  <si>
    <t>Year</t>
  </si>
  <si>
    <t>Column Labels</t>
  </si>
  <si>
    <t>Total Income:</t>
  </si>
  <si>
    <t>Income:</t>
  </si>
  <si>
    <t>Total Expenses:</t>
  </si>
  <si>
    <t>Expenses:</t>
  </si>
  <si>
    <t>Surplus: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</si>
</sst>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6" formatCode="_(&quot;$&quot;* #,##0_);_(&quot;$&quot;* \(#,##0\);_(&quot;$&quot;* &quot;-&quot;??_);_(@_)"/>
  </numFmts>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2" fillId="0" borderId="0" xfId="0" applyFont="1"/>
    <xf numFmtId="6" fontId="2" fillId="0" borderId="0" xfId="0" applyNumberFormat="1" applyFont="1"/>
  </cellXfs>
  <cellStyles count="1">
    <cellStyle name="Normal" xfId="0" builtinId="0"/>
  </cellStyles>
  <dxfs count="1">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ln w="9525">
                  <a:solidFill>
                    <a:srgbClr val="0070C0"/>
                  </a:solidFill>
                </a:ln>
                <a:solidFill>
                  <a:schemeClr val="lt1">
                    <a:lumMod val="95000"/>
                  </a:schemeClr>
                </a:solidFill>
                <a:effectLst/>
                <a:latin typeface="+mn-lt"/>
                <a:ea typeface="+mn-ea"/>
                <a:cs typeface="+mn-cs"/>
              </a:defRPr>
            </a:pPr>
            <a:r>
              <a:rPr lang="en-US" sz="2000" baseline="0">
                <a:ln w="9525">
                  <a:solidFill>
                    <a:srgbClr val="0070C0"/>
                  </a:solidFill>
                </a:ln>
                <a:effectLst/>
              </a:rPr>
              <a:t>2023 Yearly Expenses (Percentage)</a:t>
            </a:r>
          </a:p>
        </c:rich>
      </c:tx>
      <c:overlay val="0"/>
      <c:spPr>
        <a:noFill/>
        <a:ln>
          <a:noFill/>
        </a:ln>
        <a:effectLst/>
      </c:spPr>
      <c:txPr>
        <a:bodyPr rot="0" spcFirstLastPara="1" vertOverflow="ellipsis" vert="horz" wrap="square" anchor="ctr" anchorCtr="1"/>
        <a:lstStyle/>
        <a:p>
          <a:pPr>
            <a:defRPr sz="2000" b="1" i="0" u="none" strike="noStrike" kern="1200" spc="100" baseline="0">
              <a:ln w="9525">
                <a:solidFill>
                  <a:srgbClr val="0070C0"/>
                </a:solidFill>
              </a:ln>
              <a:solidFill>
                <a:schemeClr val="lt1">
                  <a:lumMod val="9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7"/>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680-4244-9DE7-83179E5FE2E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680-4244-9DE7-83179E5FE2E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680-4244-9DE7-83179E5FE2E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680-4244-9DE7-83179E5FE2E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680-4244-9DE7-83179E5FE2E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680-4244-9DE7-83179E5FE2E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680-4244-9DE7-83179E5FE2E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680-4244-9DE7-83179E5FE2EF}"/>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680-4244-9DE7-83179E5FE2EF}"/>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680-4244-9DE7-83179E5FE2EF}"/>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C680-4244-9DE7-83179E5FE2EF}"/>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C680-4244-9DE7-83179E5FE2EF}"/>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C680-4244-9DE7-83179E5FE2EF}"/>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C680-4244-9DE7-83179E5FE2EF}"/>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C680-4244-9DE7-83179E5FE2EF}"/>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C680-4244-9DE7-83179E5FE2EF}"/>
              </c:ext>
            </c:extLst>
          </c:dPt>
          <c:dPt>
            <c:idx val="1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C680-4244-9DE7-83179E5FE2EF}"/>
              </c:ext>
            </c:extLst>
          </c:dPt>
          <c:dLbls>
            <c:dLbl>
              <c:idx val="7"/>
              <c:layout>
                <c:manualLayout>
                  <c:x val="-0.14624849299335879"/>
                  <c:y val="1.87182069916639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680-4244-9DE7-83179E5FE2EF}"/>
                </c:ext>
              </c:extLst>
            </c:dLbl>
            <c:dLbl>
              <c:idx val="8"/>
              <c:layout>
                <c:manualLayout>
                  <c:x val="1.1328255359832598E-2"/>
                  <c:y val="-0.1066158339561062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680-4244-9DE7-83179E5FE2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2"/>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7"/>
              <c:pt idx="0">
                <c:v>Auto Insurance</c:v>
              </c:pt>
              <c:pt idx="1">
                <c:v>Car Maintenance and Gas</c:v>
              </c:pt>
              <c:pt idx="2">
                <c:v>Cell Phone</c:v>
              </c:pt>
              <c:pt idx="3">
                <c:v>Child Care</c:v>
              </c:pt>
              <c:pt idx="4">
                <c:v>Children's Activities</c:v>
              </c:pt>
              <c:pt idx="5">
                <c:v>Entertainment</c:v>
              </c:pt>
              <c:pt idx="6">
                <c:v>Groceries</c:v>
              </c:pt>
              <c:pt idx="7">
                <c:v>Heath Insurance Premiums</c:v>
              </c:pt>
              <c:pt idx="8">
                <c:v>HOA Fees</c:v>
              </c:pt>
              <c:pt idx="9">
                <c:v>Home Insurance</c:v>
              </c:pt>
              <c:pt idx="10">
                <c:v>Misc. Home Repair</c:v>
              </c:pt>
              <c:pt idx="11">
                <c:v>OOP Healthcare Costs</c:v>
              </c:pt>
              <c:pt idx="12">
                <c:v>Other</c:v>
              </c:pt>
              <c:pt idx="13">
                <c:v>Pet Care</c:v>
              </c:pt>
              <c:pt idx="14">
                <c:v>Rent/Mortgage</c:v>
              </c:pt>
              <c:pt idx="15">
                <c:v>School Tuition</c:v>
              </c:pt>
              <c:pt idx="16">
                <c:v>Utilities</c:v>
              </c:pt>
            </c:strLit>
          </c:cat>
          <c:val>
            <c:numLit>
              <c:formatCode>General</c:formatCode>
              <c:ptCount val="17"/>
              <c:pt idx="0">
                <c:v>2952</c:v>
              </c:pt>
              <c:pt idx="1">
                <c:v>1750</c:v>
              </c:pt>
              <c:pt idx="2">
                <c:v>1440</c:v>
              </c:pt>
              <c:pt idx="3">
                <c:v>450</c:v>
              </c:pt>
              <c:pt idx="4">
                <c:v>1750</c:v>
              </c:pt>
              <c:pt idx="5">
                <c:v>1200</c:v>
              </c:pt>
              <c:pt idx="6">
                <c:v>2400</c:v>
              </c:pt>
              <c:pt idx="7">
                <c:v>7200</c:v>
              </c:pt>
              <c:pt idx="8">
                <c:v>816</c:v>
              </c:pt>
              <c:pt idx="9">
                <c:v>7200</c:v>
              </c:pt>
              <c:pt idx="10">
                <c:v>400</c:v>
              </c:pt>
              <c:pt idx="11">
                <c:v>175</c:v>
              </c:pt>
              <c:pt idx="12">
                <c:v>105</c:v>
              </c:pt>
              <c:pt idx="13">
                <c:v>840</c:v>
              </c:pt>
              <c:pt idx="14">
                <c:v>13200</c:v>
              </c:pt>
              <c:pt idx="15">
                <c:v>27600</c:v>
              </c:pt>
              <c:pt idx="16">
                <c:v>2093</c:v>
              </c:pt>
            </c:numLit>
          </c:val>
          <c:extLst>
            <c:ext xmlns:c16="http://schemas.microsoft.com/office/drawing/2014/chart" uri="{C3380CC4-5D6E-409C-BE32-E72D297353CC}">
              <c16:uniqueId val="{00000022-C680-4244-9DE7-83179E5FE2EF}"/>
            </c:ext>
          </c:extLst>
        </c:ser>
        <c:dLbls>
          <c:dLblPos val="ctr"/>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Expenses.xlsx]Sheet2!PivotTable2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Expenses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571E1B8-7715-497D-8620-13C3B37AF498}" type="VALUE">
                  <a:rPr lang="en-US" sz="900" b="1" i="0" u="none" strike="noStrike" kern="1200" baseline="0">
                    <a:solidFill>
                      <a:schemeClr val="lt1">
                        <a:lumMod val="85000"/>
                      </a:schemeClr>
                    </a:solidFill>
                    <a:latin typeface="+mn-lt"/>
                    <a:ea typeface="+mn-ea"/>
                    <a:cs typeface="+mn-cs"/>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Rent/Mortgage: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F571E1B8-7715-497D-8620-13C3B37AF498}" type="VALUE">
                      <a:rPr lang="en-US" sz="900" b="1" i="0" u="none" strike="noStrike" kern="1200" baseline="0">
                        <a:solidFill>
                          <a:schemeClr val="lt1">
                            <a:lumMod val="85000"/>
                          </a:schemeClr>
                        </a:solidFill>
                        <a:latin typeface="+mn-lt"/>
                        <a:ea typeface="+mn-ea"/>
                        <a:cs typeface="+mn-cs"/>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458A-4607-8C35-5F273A72A3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Sheet2!$B$4:$B$5</c:f>
              <c:numCache>
                <c:formatCode>General</c:formatCode>
                <c:ptCount val="1"/>
                <c:pt idx="0">
                  <c:v>1100</c:v>
                </c:pt>
              </c:numCache>
            </c:numRef>
          </c:val>
          <c:extLst>
            <c:ext xmlns:c16="http://schemas.microsoft.com/office/drawing/2014/chart" uri="{C3380CC4-5D6E-409C-BE32-E72D297353CC}">
              <c16:uniqueId val="{00000000-458A-4607-8C35-5F273A72A340}"/>
            </c:ext>
          </c:extLst>
        </c:ser>
        <c:ser>
          <c:idx val="1"/>
          <c:order val="1"/>
          <c:tx>
            <c:strRef>
              <c:f>Sheet2!$C$3</c:f>
              <c:strCache>
                <c:ptCount val="1"/>
                <c:pt idx="0">
                  <c:v>Child Care: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Sheet2!$C$4:$C$5</c:f>
              <c:numCache>
                <c:formatCode>General</c:formatCode>
                <c:ptCount val="1"/>
                <c:pt idx="0">
                  <c:v>0</c:v>
                </c:pt>
              </c:numCache>
            </c:numRef>
          </c:val>
          <c:extLst>
            <c:ext xmlns:c16="http://schemas.microsoft.com/office/drawing/2014/chart" uri="{C3380CC4-5D6E-409C-BE32-E72D297353CC}">
              <c16:uniqueId val="{00000001-458A-4607-8C35-5F273A72A340}"/>
            </c:ext>
          </c:extLst>
        </c:ser>
        <c:ser>
          <c:idx val="2"/>
          <c:order val="2"/>
          <c:tx>
            <c:strRef>
              <c:f>Sheet2!$D$3</c:f>
              <c:strCache>
                <c:ptCount val="1"/>
                <c:pt idx="0">
                  <c:v>School Tuition: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Sheet2!$D$4:$D$5</c:f>
              <c:numCache>
                <c:formatCode>General</c:formatCode>
                <c:ptCount val="1"/>
                <c:pt idx="0">
                  <c:v>2300</c:v>
                </c:pt>
              </c:numCache>
            </c:numRef>
          </c:val>
          <c:extLst>
            <c:ext xmlns:c16="http://schemas.microsoft.com/office/drawing/2014/chart" uri="{C3380CC4-5D6E-409C-BE32-E72D297353CC}">
              <c16:uniqueId val="{00000002-458A-4607-8C35-5F273A72A340}"/>
            </c:ext>
          </c:extLst>
        </c:ser>
        <c:ser>
          <c:idx val="3"/>
          <c:order val="3"/>
          <c:tx>
            <c:strRef>
              <c:f>Sheet2!$E$3</c:f>
              <c:strCache>
                <c:ptCount val="1"/>
                <c:pt idx="0">
                  <c:v>Car Maintenance/Gas: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Sheet2!$E$4:$E$5</c:f>
              <c:numCache>
                <c:formatCode>General</c:formatCode>
                <c:ptCount val="1"/>
                <c:pt idx="0">
                  <c:v>100</c:v>
                </c:pt>
              </c:numCache>
            </c:numRef>
          </c:val>
          <c:extLst>
            <c:ext xmlns:c16="http://schemas.microsoft.com/office/drawing/2014/chart" uri="{C3380CC4-5D6E-409C-BE32-E72D297353CC}">
              <c16:uniqueId val="{00000003-458A-4607-8C35-5F273A72A340}"/>
            </c:ext>
          </c:extLst>
        </c:ser>
        <c:ser>
          <c:idx val="4"/>
          <c:order val="4"/>
          <c:tx>
            <c:strRef>
              <c:f>Sheet2!$F$3</c:f>
              <c:strCache>
                <c:ptCount val="1"/>
                <c:pt idx="0">
                  <c:v>Home Insurance: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Sheet2!$F$4:$F$5</c:f>
              <c:numCache>
                <c:formatCode>General</c:formatCode>
                <c:ptCount val="1"/>
                <c:pt idx="0">
                  <c:v>600</c:v>
                </c:pt>
              </c:numCache>
            </c:numRef>
          </c:val>
          <c:extLst>
            <c:ext xmlns:c16="http://schemas.microsoft.com/office/drawing/2014/chart" uri="{C3380CC4-5D6E-409C-BE32-E72D297353CC}">
              <c16:uniqueId val="{00000004-458A-4607-8C35-5F273A72A340}"/>
            </c:ext>
          </c:extLst>
        </c:ser>
        <c:ser>
          <c:idx val="5"/>
          <c:order val="5"/>
          <c:tx>
            <c:strRef>
              <c:f>Sheet2!$G$3</c:f>
              <c:strCache>
                <c:ptCount val="1"/>
                <c:pt idx="0">
                  <c:v>Auto Insurance: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Sheet2!$G$4:$G$5</c:f>
              <c:numCache>
                <c:formatCode>General</c:formatCode>
                <c:ptCount val="1"/>
                <c:pt idx="0">
                  <c:v>246</c:v>
                </c:pt>
              </c:numCache>
            </c:numRef>
          </c:val>
          <c:extLst>
            <c:ext xmlns:c16="http://schemas.microsoft.com/office/drawing/2014/chart" uri="{C3380CC4-5D6E-409C-BE32-E72D297353CC}">
              <c16:uniqueId val="{00000005-458A-4607-8C35-5F273A72A340}"/>
            </c:ext>
          </c:extLst>
        </c:ser>
        <c:ser>
          <c:idx val="6"/>
          <c:order val="6"/>
          <c:tx>
            <c:strRef>
              <c:f>Sheet2!$H$3</c:f>
              <c:strCache>
                <c:ptCount val="1"/>
                <c:pt idx="0">
                  <c:v>Utilities: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Sheet2!$H$4:$H$5</c:f>
              <c:numCache>
                <c:formatCode>General</c:formatCode>
                <c:ptCount val="1"/>
                <c:pt idx="0">
                  <c:v>146</c:v>
                </c:pt>
              </c:numCache>
            </c:numRef>
          </c:val>
          <c:extLst>
            <c:ext xmlns:c16="http://schemas.microsoft.com/office/drawing/2014/chart" uri="{C3380CC4-5D6E-409C-BE32-E72D297353CC}">
              <c16:uniqueId val="{00000006-458A-4607-8C35-5F273A72A340}"/>
            </c:ext>
          </c:extLst>
        </c:ser>
        <c:ser>
          <c:idx val="7"/>
          <c:order val="7"/>
          <c:tx>
            <c:strRef>
              <c:f>Sheet2!$I$3</c:f>
              <c:strCache>
                <c:ptCount val="1"/>
                <c:pt idx="0">
                  <c:v>HOA Fees: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Sheet2!$I$4:$I$5</c:f>
              <c:numCache>
                <c:formatCode>General</c:formatCode>
                <c:ptCount val="1"/>
                <c:pt idx="0">
                  <c:v>68</c:v>
                </c:pt>
              </c:numCache>
            </c:numRef>
          </c:val>
          <c:extLst>
            <c:ext xmlns:c16="http://schemas.microsoft.com/office/drawing/2014/chart" uri="{C3380CC4-5D6E-409C-BE32-E72D297353CC}">
              <c16:uniqueId val="{00000007-458A-4607-8C35-5F273A72A340}"/>
            </c:ext>
          </c:extLst>
        </c:ser>
        <c:ser>
          <c:idx val="8"/>
          <c:order val="8"/>
          <c:tx>
            <c:strRef>
              <c:f>Sheet2!$J$3</c:f>
              <c:strCache>
                <c:ptCount val="1"/>
                <c:pt idx="0">
                  <c:v>Health Insurance Premiums: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Sheet2!$J$4:$J$5</c:f>
              <c:numCache>
                <c:formatCode>General</c:formatCode>
                <c:ptCount val="1"/>
                <c:pt idx="0">
                  <c:v>600</c:v>
                </c:pt>
              </c:numCache>
            </c:numRef>
          </c:val>
          <c:extLst>
            <c:ext xmlns:c16="http://schemas.microsoft.com/office/drawing/2014/chart" uri="{C3380CC4-5D6E-409C-BE32-E72D297353CC}">
              <c16:uniqueId val="{00000008-458A-4607-8C35-5F273A72A340}"/>
            </c:ext>
          </c:extLst>
        </c:ser>
        <c:ser>
          <c:idx val="9"/>
          <c:order val="9"/>
          <c:tx>
            <c:strRef>
              <c:f>Sheet2!$K$3</c:f>
              <c:strCache>
                <c:ptCount val="1"/>
                <c:pt idx="0">
                  <c:v>OOP Healthcare Costs: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Sheet2!$K$4:$K$5</c:f>
              <c:numCache>
                <c:formatCode>General</c:formatCode>
                <c:ptCount val="1"/>
                <c:pt idx="0">
                  <c:v>0</c:v>
                </c:pt>
              </c:numCache>
            </c:numRef>
          </c:val>
          <c:extLst>
            <c:ext xmlns:c16="http://schemas.microsoft.com/office/drawing/2014/chart" uri="{C3380CC4-5D6E-409C-BE32-E72D297353CC}">
              <c16:uniqueId val="{00000009-458A-4607-8C35-5F273A72A340}"/>
            </c:ext>
          </c:extLst>
        </c:ser>
        <c:ser>
          <c:idx val="10"/>
          <c:order val="10"/>
          <c:tx>
            <c:strRef>
              <c:f>Sheet2!$L$3</c:f>
              <c:strCache>
                <c:ptCount val="1"/>
                <c:pt idx="0">
                  <c:v>Cell Phone: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Sheet2!$L$4:$L$5</c:f>
              <c:numCache>
                <c:formatCode>General</c:formatCode>
                <c:ptCount val="1"/>
                <c:pt idx="0">
                  <c:v>120</c:v>
                </c:pt>
              </c:numCache>
            </c:numRef>
          </c:val>
          <c:extLst>
            <c:ext xmlns:c16="http://schemas.microsoft.com/office/drawing/2014/chart" uri="{C3380CC4-5D6E-409C-BE32-E72D297353CC}">
              <c16:uniqueId val="{0000000A-458A-4607-8C35-5F273A72A340}"/>
            </c:ext>
          </c:extLst>
        </c:ser>
        <c:ser>
          <c:idx val="11"/>
          <c:order val="11"/>
          <c:tx>
            <c:strRef>
              <c:f>Sheet2!$M$3</c:f>
              <c:strCache>
                <c:ptCount val="1"/>
                <c:pt idx="0">
                  <c:v>Groceries: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Sheet2!$M$4:$M$5</c:f>
              <c:numCache>
                <c:formatCode>General</c:formatCode>
                <c:ptCount val="1"/>
                <c:pt idx="0">
                  <c:v>200</c:v>
                </c:pt>
              </c:numCache>
            </c:numRef>
          </c:val>
          <c:extLst>
            <c:ext xmlns:c16="http://schemas.microsoft.com/office/drawing/2014/chart" uri="{C3380CC4-5D6E-409C-BE32-E72D297353CC}">
              <c16:uniqueId val="{0000000B-458A-4607-8C35-5F273A72A340}"/>
            </c:ext>
          </c:extLst>
        </c:ser>
        <c:ser>
          <c:idx val="12"/>
          <c:order val="12"/>
          <c:tx>
            <c:strRef>
              <c:f>Sheet2!$N$3</c:f>
              <c:strCache>
                <c:ptCount val="1"/>
                <c:pt idx="0">
                  <c:v>Misc. Home Repair:</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Sheet2!$N$4:$N$5</c:f>
              <c:numCache>
                <c:formatCode>General</c:formatCode>
                <c:ptCount val="1"/>
                <c:pt idx="0">
                  <c:v>0</c:v>
                </c:pt>
              </c:numCache>
            </c:numRef>
          </c:val>
          <c:extLst>
            <c:ext xmlns:c16="http://schemas.microsoft.com/office/drawing/2014/chart" uri="{C3380CC4-5D6E-409C-BE32-E72D297353CC}">
              <c16:uniqueId val="{0000000C-458A-4607-8C35-5F273A72A340}"/>
            </c:ext>
          </c:extLst>
        </c:ser>
        <c:ser>
          <c:idx val="13"/>
          <c:order val="13"/>
          <c:tx>
            <c:strRef>
              <c:f>Sheet2!$O$3</c:f>
              <c:strCache>
                <c:ptCount val="1"/>
                <c:pt idx="0">
                  <c:v>Pet Care: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Sheet2!$O$4:$O$5</c:f>
              <c:numCache>
                <c:formatCode>General</c:formatCode>
                <c:ptCount val="1"/>
                <c:pt idx="0">
                  <c:v>0</c:v>
                </c:pt>
              </c:numCache>
            </c:numRef>
          </c:val>
          <c:extLst>
            <c:ext xmlns:c16="http://schemas.microsoft.com/office/drawing/2014/chart" uri="{C3380CC4-5D6E-409C-BE32-E72D297353CC}">
              <c16:uniqueId val="{0000000D-458A-4607-8C35-5F273A72A340}"/>
            </c:ext>
          </c:extLst>
        </c:ser>
        <c:ser>
          <c:idx val="14"/>
          <c:order val="14"/>
          <c:tx>
            <c:strRef>
              <c:f>Sheet2!$P$3</c:f>
              <c:strCache>
                <c:ptCount val="1"/>
                <c:pt idx="0">
                  <c:v>Entertainment: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Sheet2!$P$4:$P$5</c:f>
              <c:numCache>
                <c:formatCode>General</c:formatCode>
                <c:ptCount val="1"/>
                <c:pt idx="0">
                  <c:v>100</c:v>
                </c:pt>
              </c:numCache>
            </c:numRef>
          </c:val>
          <c:extLst>
            <c:ext xmlns:c16="http://schemas.microsoft.com/office/drawing/2014/chart" uri="{C3380CC4-5D6E-409C-BE32-E72D297353CC}">
              <c16:uniqueId val="{0000000E-458A-4607-8C35-5F273A72A340}"/>
            </c:ext>
          </c:extLst>
        </c:ser>
        <c:ser>
          <c:idx val="15"/>
          <c:order val="15"/>
          <c:tx>
            <c:strRef>
              <c:f>Sheet2!$Q$3</c:f>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Sheet2!$A$4:$A$5</c:f>
              <c:strCache>
                <c:ptCount val="1"/>
                <c:pt idx="0">
                  <c:v>January</c:v>
                </c:pt>
              </c:strCache>
            </c:strRef>
          </c:cat>
          <c:val>
            <c:numRef>
              <c:f>Sheet2!$Q$4:$Q$5</c:f>
              <c:numCache>
                <c:formatCode>General</c:formatCode>
                <c:ptCount val="1"/>
                <c:pt idx="0">
                  <c:v>0</c:v>
                </c:pt>
              </c:numCache>
            </c:numRef>
          </c:val>
          <c:extLst>
            <c:ext xmlns:c16="http://schemas.microsoft.com/office/drawing/2014/chart" uri="{C3380CC4-5D6E-409C-BE32-E72D297353CC}">
              <c16:uniqueId val="{0000000F-458A-4607-8C35-5F273A72A340}"/>
            </c:ext>
          </c:extLst>
        </c:ser>
        <c:dLbls>
          <c:showLegendKey val="0"/>
          <c:showVal val="1"/>
          <c:showCatName val="0"/>
          <c:showSerName val="0"/>
          <c:showPercent val="0"/>
          <c:showBubbleSize val="0"/>
        </c:dLbls>
        <c:gapWidth val="150"/>
        <c:shape val="box"/>
        <c:axId val="1410320143"/>
        <c:axId val="1410320623"/>
        <c:axId val="0"/>
      </c:bar3DChart>
      <c:catAx>
        <c:axId val="1410320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410320623"/>
        <c:crosses val="autoZero"/>
        <c:auto val="1"/>
        <c:lblAlgn val="ctr"/>
        <c:lblOffset val="100"/>
        <c:noMultiLvlLbl val="0"/>
      </c:catAx>
      <c:valAx>
        <c:axId val="1410320623"/>
        <c:scaling>
          <c:orientation val="minMax"/>
        </c:scaling>
        <c:delete val="0"/>
        <c:axPos val="l"/>
        <c:majorGridlines>
          <c:spPr>
            <a:ln w="9525" cap="flat" cmpd="sng" algn="ctr">
              <a:solidFill>
                <a:schemeClr val="dk1">
                  <a:lumMod val="50000"/>
                  <a:lumOff val="50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41032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Expenses.xlsx]Sheet3!PivotTable3</c:name>
    <c:fmtId val="1"/>
  </c:pivotSource>
  <c:chart>
    <c:title>
      <c:tx>
        <c:rich>
          <a:bodyPr rot="0" spcFirstLastPara="1" vertOverflow="ellipsis" vert="horz" wrap="square" anchor="ctr" anchorCtr="1"/>
          <a:lstStyle/>
          <a:p>
            <a:pPr algn="ctr" rtl="0">
              <a:defRPr lang="en-US" sz="2000" b="1" i="0" u="none" strike="noStrike" kern="1200" spc="100" baseline="0">
                <a:ln w="9525">
                  <a:solidFill>
                    <a:srgbClr val="0070C0"/>
                  </a:solidFill>
                </a:ln>
                <a:solidFill>
                  <a:sysClr val="window" lastClr="FFFFFF">
                    <a:lumMod val="95000"/>
                  </a:sysClr>
                </a:solidFill>
                <a:effectLst/>
                <a:latin typeface="+mn-lt"/>
                <a:ea typeface="+mn-ea"/>
                <a:cs typeface="+mn-cs"/>
              </a:defRPr>
            </a:pPr>
            <a:r>
              <a:rPr lang="en-US" sz="2000" b="1" i="0" u="none" strike="noStrike" kern="1200" spc="100" baseline="0">
                <a:ln w="9525">
                  <a:solidFill>
                    <a:srgbClr val="0070C0"/>
                  </a:solidFill>
                </a:ln>
                <a:solidFill>
                  <a:sysClr val="window" lastClr="FFFFFF">
                    <a:lumMod val="95000"/>
                  </a:sysClr>
                </a:solidFill>
                <a:effectLst/>
                <a:latin typeface="+mn-lt"/>
                <a:ea typeface="+mn-ea"/>
                <a:cs typeface="+mn-cs"/>
              </a:rPr>
              <a:t>2023 Yearly Expenses (Dollars)</a:t>
            </a:r>
          </a:p>
        </c:rich>
      </c:tx>
      <c:overlay val="0"/>
      <c:spPr>
        <a:noFill/>
        <a:ln>
          <a:noFill/>
        </a:ln>
        <a:effectLst/>
      </c:spPr>
      <c:txPr>
        <a:bodyPr rot="0" spcFirstLastPara="1" vertOverflow="ellipsis" vert="horz" wrap="square" anchor="ctr" anchorCtr="1"/>
        <a:lstStyle/>
        <a:p>
          <a:pPr algn="ctr" rtl="0">
            <a:defRPr lang="en-US" sz="2000" b="1" i="0" u="none" strike="noStrike" kern="1200" spc="100" baseline="0">
              <a:ln w="9525">
                <a:solidFill>
                  <a:srgbClr val="0070C0"/>
                </a:solidFill>
              </a:ln>
              <a:solidFill>
                <a:sysClr val="window" lastClr="FFFFFF">
                  <a:lumMod val="95000"/>
                </a:sysClr>
              </a:solidFill>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a:solidFill>
                      <a:schemeClr val="bg1">
                        <a:lumMod val="95000"/>
                      </a:schemeClr>
                    </a:solidFill>
                  </a:ln>
                  <a:solidFill>
                    <a:schemeClr val="bg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7382578335115517E-2"/>
              <c:y val="-0.12600268974642634"/>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a:solidFill>
                      <a:schemeClr val="bg1">
                        <a:lumMod val="95000"/>
                      </a:schemeClr>
                    </a:solidFill>
                  </a:ln>
                  <a:solidFill>
                    <a:schemeClr val="bg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2505940615447761E-2"/>
              <c:y val="-0.1072073635423671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a:solidFill>
                      <a:schemeClr val="bg1">
                        <a:lumMod val="95000"/>
                      </a:schemeClr>
                    </a:solidFill>
                  </a:ln>
                  <a:solidFill>
                    <a:schemeClr val="bg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8140020306103585E-2"/>
              <c:y val="5.5925034164117912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a:solidFill>
                      <a:schemeClr val="bg1">
                        <a:lumMod val="95000"/>
                      </a:schemeClr>
                    </a:solidFill>
                  </a:ln>
                  <a:solidFill>
                    <a:schemeClr val="bg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6881203892723284E-3"/>
              <c:y val="0.10955619183965641"/>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a:solidFill>
                      <a:schemeClr val="bg1">
                        <a:lumMod val="95000"/>
                      </a:schemeClr>
                    </a:solidFill>
                  </a:ln>
                  <a:solidFill>
                    <a:schemeClr val="bg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a:solidFill>
                      <a:schemeClr val="bg1">
                        <a:lumMod val="95000"/>
                      </a:schemeClr>
                    </a:solidFill>
                  </a:ln>
                  <a:solidFill>
                    <a:schemeClr val="bg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44B-4B62-9B67-53AB47256DF0}"/>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44B-4B62-9B67-53AB47256DF0}"/>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44B-4B62-9B67-53AB47256DF0}"/>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44B-4B62-9B67-53AB47256DF0}"/>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44B-4B62-9B67-53AB47256DF0}"/>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44B-4B62-9B67-53AB47256DF0}"/>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44B-4B62-9B67-53AB47256DF0}"/>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44B-4B62-9B67-53AB47256DF0}"/>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44B-4B62-9B67-53AB47256DF0}"/>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44B-4B62-9B67-53AB47256DF0}"/>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A44B-4B62-9B67-53AB47256DF0}"/>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A44B-4B62-9B67-53AB47256DF0}"/>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A44B-4B62-9B67-53AB47256DF0}"/>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A44B-4B62-9B67-53AB47256DF0}"/>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A44B-4B62-9B67-53AB47256DF0}"/>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A44B-4B62-9B67-53AB47256DF0}"/>
              </c:ext>
            </c:extLst>
          </c:dPt>
          <c:dPt>
            <c:idx val="1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A44B-4B62-9B67-53AB47256DF0}"/>
              </c:ext>
            </c:extLst>
          </c:dPt>
          <c:dLbls>
            <c:dLbl>
              <c:idx val="3"/>
              <c:layout>
                <c:manualLayout>
                  <c:x val="6.7382578335115517E-2"/>
                  <c:y val="-0.1260026897464263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A44B-4B62-9B67-53AB47256DF0}"/>
                </c:ext>
              </c:extLst>
            </c:dLbl>
            <c:dLbl>
              <c:idx val="8"/>
              <c:layout>
                <c:manualLayout>
                  <c:x val="1.2505940615447761E-2"/>
                  <c:y val="-0.1072073635423671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A44B-4B62-9B67-53AB47256DF0}"/>
                </c:ext>
              </c:extLst>
            </c:dLbl>
            <c:dLbl>
              <c:idx val="11"/>
              <c:layout>
                <c:manualLayout>
                  <c:x val="2.8140020306103585E-2"/>
                  <c:y val="5.592503416411791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A44B-4B62-9B67-53AB47256DF0}"/>
                </c:ext>
              </c:extLst>
            </c:dLbl>
            <c:dLbl>
              <c:idx val="12"/>
              <c:layout>
                <c:manualLayout>
                  <c:x val="6.6881203892723284E-3"/>
                  <c:y val="0.1095561918396564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9-A44B-4B62-9B67-53AB47256DF0}"/>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a:solidFill>
                        <a:schemeClr val="bg1">
                          <a:lumMod val="95000"/>
                        </a:schemeClr>
                      </a:solidFill>
                    </a:ln>
                    <a:solidFill>
                      <a:schemeClr val="bg2"/>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Sheet3!$A$4:$A$21</c:f>
              <c:strCache>
                <c:ptCount val="17"/>
                <c:pt idx="0">
                  <c:v>Auto Insurance</c:v>
                </c:pt>
                <c:pt idx="1">
                  <c:v>Car Maintenance and Gas</c:v>
                </c:pt>
                <c:pt idx="2">
                  <c:v>Cell Phone</c:v>
                </c:pt>
                <c:pt idx="3">
                  <c:v>Child Care</c:v>
                </c:pt>
                <c:pt idx="4">
                  <c:v>Children's Activities</c:v>
                </c:pt>
                <c:pt idx="5">
                  <c:v>Entertainment</c:v>
                </c:pt>
                <c:pt idx="6">
                  <c:v>Groceries</c:v>
                </c:pt>
                <c:pt idx="7">
                  <c:v>Heath Insurance Premiums</c:v>
                </c:pt>
                <c:pt idx="8">
                  <c:v>HOA Fees</c:v>
                </c:pt>
                <c:pt idx="9">
                  <c:v>Home Insurance</c:v>
                </c:pt>
                <c:pt idx="10">
                  <c:v>Misc. Home Repair</c:v>
                </c:pt>
                <c:pt idx="11">
                  <c:v>OOP Healthcare Costs</c:v>
                </c:pt>
                <c:pt idx="12">
                  <c:v>Other</c:v>
                </c:pt>
                <c:pt idx="13">
                  <c:v>Pet Care</c:v>
                </c:pt>
                <c:pt idx="14">
                  <c:v>Rent/Mortgage</c:v>
                </c:pt>
                <c:pt idx="15">
                  <c:v>School Tuition</c:v>
                </c:pt>
                <c:pt idx="16">
                  <c:v>Utilities</c:v>
                </c:pt>
              </c:strCache>
            </c:strRef>
          </c:cat>
          <c:val>
            <c:numRef>
              <c:f>Sheet3!$B$4:$B$21</c:f>
              <c:numCache>
                <c:formatCode>_("$"* #,##0_);_("$"* \(#,##0\);_("$"* "-"??_);_(@_)</c:formatCode>
                <c:ptCount val="17"/>
                <c:pt idx="0">
                  <c:v>2952</c:v>
                </c:pt>
                <c:pt idx="1">
                  <c:v>1750</c:v>
                </c:pt>
                <c:pt idx="2">
                  <c:v>1440</c:v>
                </c:pt>
                <c:pt idx="3">
                  <c:v>450</c:v>
                </c:pt>
                <c:pt idx="4">
                  <c:v>1750</c:v>
                </c:pt>
                <c:pt idx="5">
                  <c:v>1200</c:v>
                </c:pt>
                <c:pt idx="6">
                  <c:v>2400</c:v>
                </c:pt>
                <c:pt idx="7">
                  <c:v>7200</c:v>
                </c:pt>
                <c:pt idx="8">
                  <c:v>816</c:v>
                </c:pt>
                <c:pt idx="9">
                  <c:v>7200</c:v>
                </c:pt>
                <c:pt idx="10">
                  <c:v>400</c:v>
                </c:pt>
                <c:pt idx="11">
                  <c:v>175</c:v>
                </c:pt>
                <c:pt idx="12">
                  <c:v>105</c:v>
                </c:pt>
                <c:pt idx="13">
                  <c:v>840</c:v>
                </c:pt>
                <c:pt idx="14">
                  <c:v>13200</c:v>
                </c:pt>
                <c:pt idx="15">
                  <c:v>27600</c:v>
                </c:pt>
                <c:pt idx="16">
                  <c:v>2093</c:v>
                </c:pt>
              </c:numCache>
            </c:numRef>
          </c:val>
          <c:extLst>
            <c:ext xmlns:c16="http://schemas.microsoft.com/office/drawing/2014/chart" uri="{C3380CC4-5D6E-409C-BE32-E72D297353CC}">
              <c16:uniqueId val="{00000022-A44B-4B62-9B67-53AB47256DF0}"/>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Expenses.xlsx]Sheet6!PivotTable6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Sheet6!$B$3</c:f>
              <c:strCache>
                <c:ptCount val="1"/>
                <c:pt idx="0">
                  <c:v>Employment: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Sheet6!$B$4:$B$16</c:f>
              <c:numCache>
                <c:formatCode>General</c:formatCode>
                <c:ptCount val="12"/>
                <c:pt idx="0">
                  <c:v>6500</c:v>
                </c:pt>
                <c:pt idx="1">
                  <c:v>6500</c:v>
                </c:pt>
                <c:pt idx="2">
                  <c:v>6500</c:v>
                </c:pt>
                <c:pt idx="3">
                  <c:v>6500</c:v>
                </c:pt>
                <c:pt idx="4">
                  <c:v>6500</c:v>
                </c:pt>
                <c:pt idx="5">
                  <c:v>6500</c:v>
                </c:pt>
                <c:pt idx="6">
                  <c:v>6500</c:v>
                </c:pt>
                <c:pt idx="7">
                  <c:v>6500</c:v>
                </c:pt>
                <c:pt idx="8">
                  <c:v>6500</c:v>
                </c:pt>
                <c:pt idx="9">
                  <c:v>6500</c:v>
                </c:pt>
                <c:pt idx="10">
                  <c:v>6500</c:v>
                </c:pt>
                <c:pt idx="11">
                  <c:v>6500</c:v>
                </c:pt>
              </c:numCache>
            </c:numRef>
          </c:val>
          <c:extLst>
            <c:ext xmlns:c16="http://schemas.microsoft.com/office/drawing/2014/chart" uri="{C3380CC4-5D6E-409C-BE32-E72D297353CC}">
              <c16:uniqueId val="{00000000-5675-4F0B-9D82-7366AF6CAF42}"/>
            </c:ext>
          </c:extLst>
        </c:ser>
        <c:ser>
          <c:idx val="1"/>
          <c:order val="1"/>
          <c:tx>
            <c:strRef>
              <c:f>Sheet6!$C$3</c:f>
              <c:strCache>
                <c:ptCount val="1"/>
                <c:pt idx="0">
                  <c:v>Investments: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Sheet6!$C$4:$C$16</c:f>
              <c:numCache>
                <c:formatCode>General</c:formatCode>
                <c:ptCount val="12"/>
                <c:pt idx="0">
                  <c:v>0</c:v>
                </c:pt>
                <c:pt idx="1">
                  <c:v>300</c:v>
                </c:pt>
                <c:pt idx="2">
                  <c:v>400</c:v>
                </c:pt>
                <c:pt idx="3">
                  <c:v>0</c:v>
                </c:pt>
                <c:pt idx="4">
                  <c:v>0</c:v>
                </c:pt>
                <c:pt idx="5">
                  <c:v>800</c:v>
                </c:pt>
                <c:pt idx="6">
                  <c:v>0</c:v>
                </c:pt>
                <c:pt idx="7">
                  <c:v>200</c:v>
                </c:pt>
                <c:pt idx="8">
                  <c:v>0</c:v>
                </c:pt>
                <c:pt idx="9">
                  <c:v>0</c:v>
                </c:pt>
                <c:pt idx="10">
                  <c:v>700</c:v>
                </c:pt>
                <c:pt idx="11">
                  <c:v>50</c:v>
                </c:pt>
              </c:numCache>
            </c:numRef>
          </c:val>
          <c:extLst>
            <c:ext xmlns:c16="http://schemas.microsoft.com/office/drawing/2014/chart" uri="{C3380CC4-5D6E-409C-BE32-E72D297353CC}">
              <c16:uniqueId val="{00000001-5675-4F0B-9D82-7366AF6CAF42}"/>
            </c:ext>
          </c:extLst>
        </c:ser>
        <c:ser>
          <c:idx val="2"/>
          <c:order val="2"/>
          <c:tx>
            <c:strRef>
              <c:f>Sheet6!$D$3</c:f>
              <c:strCache>
                <c:ptCount val="1"/>
                <c:pt idx="0">
                  <c:v>Child Support: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Sheet6!$D$4:$D$16</c:f>
              <c:numCache>
                <c:formatCode>General</c:formatCode>
                <c:ptCount val="12"/>
                <c:pt idx="0">
                  <c:v>400</c:v>
                </c:pt>
                <c:pt idx="1">
                  <c:v>400</c:v>
                </c:pt>
                <c:pt idx="2">
                  <c:v>400</c:v>
                </c:pt>
                <c:pt idx="3">
                  <c:v>400</c:v>
                </c:pt>
                <c:pt idx="4">
                  <c:v>400</c:v>
                </c:pt>
                <c:pt idx="5">
                  <c:v>400</c:v>
                </c:pt>
                <c:pt idx="6">
                  <c:v>400</c:v>
                </c:pt>
                <c:pt idx="7">
                  <c:v>400</c:v>
                </c:pt>
                <c:pt idx="8">
                  <c:v>400</c:v>
                </c:pt>
                <c:pt idx="9">
                  <c:v>400</c:v>
                </c:pt>
                <c:pt idx="10">
                  <c:v>400</c:v>
                </c:pt>
                <c:pt idx="11">
                  <c:v>400</c:v>
                </c:pt>
              </c:numCache>
            </c:numRef>
          </c:val>
          <c:extLst>
            <c:ext xmlns:c16="http://schemas.microsoft.com/office/drawing/2014/chart" uri="{C3380CC4-5D6E-409C-BE32-E72D297353CC}">
              <c16:uniqueId val="{00000002-5675-4F0B-9D82-7366AF6CAF42}"/>
            </c:ext>
          </c:extLst>
        </c:ser>
        <c:ser>
          <c:idx val="3"/>
          <c:order val="3"/>
          <c:tx>
            <c:strRef>
              <c:f>Sheet6!$E$3</c:f>
              <c:strCache>
                <c:ptCount val="1"/>
                <c:pt idx="0">
                  <c:v>Disability: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Sheet6!$E$4:$E$16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5675-4F0B-9D82-7366AF6CAF42}"/>
            </c:ext>
          </c:extLst>
        </c:ser>
        <c:ser>
          <c:idx val="4"/>
          <c:order val="4"/>
          <c:tx>
            <c:strRef>
              <c:f>Sheet6!$F$3</c:f>
              <c:strCache>
                <c:ptCount val="1"/>
                <c:pt idx="0">
                  <c:v>Social Security: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Sheet6!$F$4:$F$16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5675-4F0B-9D82-7366AF6CAF42}"/>
            </c:ext>
          </c:extLst>
        </c:ser>
        <c:ser>
          <c:idx val="5"/>
          <c:order val="5"/>
          <c:tx>
            <c:strRef>
              <c:f>Sheet6!$G$3</c:f>
              <c:strCache>
                <c:ptCount val="1"/>
                <c:pt idx="0">
                  <c:v>Pension: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Sheet6!$G$4:$G$16</c:f>
              <c:numCache>
                <c:formatCode>General</c:formatCode>
                <c:ptCount val="12"/>
                <c:pt idx="0">
                  <c:v>800</c:v>
                </c:pt>
                <c:pt idx="1">
                  <c:v>800</c:v>
                </c:pt>
                <c:pt idx="2">
                  <c:v>800</c:v>
                </c:pt>
                <c:pt idx="3">
                  <c:v>800</c:v>
                </c:pt>
                <c:pt idx="4">
                  <c:v>800</c:v>
                </c:pt>
                <c:pt idx="5">
                  <c:v>800</c:v>
                </c:pt>
                <c:pt idx="6">
                  <c:v>800</c:v>
                </c:pt>
                <c:pt idx="7">
                  <c:v>800</c:v>
                </c:pt>
                <c:pt idx="8">
                  <c:v>800</c:v>
                </c:pt>
                <c:pt idx="9">
                  <c:v>800</c:v>
                </c:pt>
                <c:pt idx="10">
                  <c:v>800</c:v>
                </c:pt>
                <c:pt idx="11">
                  <c:v>800</c:v>
                </c:pt>
              </c:numCache>
            </c:numRef>
          </c:val>
          <c:extLst>
            <c:ext xmlns:c16="http://schemas.microsoft.com/office/drawing/2014/chart" uri="{C3380CC4-5D6E-409C-BE32-E72D297353CC}">
              <c16:uniqueId val="{00000005-5675-4F0B-9D82-7366AF6CAF42}"/>
            </c:ext>
          </c:extLst>
        </c:ser>
        <c:ser>
          <c:idx val="6"/>
          <c:order val="6"/>
          <c:tx>
            <c:strRef>
              <c:f>Sheet6!$H$3</c:f>
              <c:strCache>
                <c:ptCount val="1"/>
                <c:pt idx="0">
                  <c:v>Unemployment: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Sheet6!$H$4:$H$16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5675-4F0B-9D82-7366AF6CAF42}"/>
            </c:ext>
          </c:extLst>
        </c:ser>
        <c:dLbls>
          <c:showLegendKey val="0"/>
          <c:showVal val="1"/>
          <c:showCatName val="0"/>
          <c:showSerName val="0"/>
          <c:showPercent val="0"/>
          <c:showBubbleSize val="0"/>
        </c:dLbls>
        <c:gapWidth val="150"/>
        <c:shape val="box"/>
        <c:axId val="1410319663"/>
        <c:axId val="1410320143"/>
        <c:axId val="0"/>
      </c:bar3DChart>
      <c:catAx>
        <c:axId val="1410319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1410320143"/>
        <c:crosses val="autoZero"/>
        <c:auto val="1"/>
        <c:lblAlgn val="ctr"/>
        <c:lblOffset val="100"/>
        <c:noMultiLvlLbl val="0"/>
      </c:catAx>
      <c:valAx>
        <c:axId val="1410320143"/>
        <c:scaling>
          <c:orientation val="minMax"/>
        </c:scaling>
        <c:delete val="0"/>
        <c:axPos val="b"/>
        <c:majorGridlines>
          <c:spPr>
            <a:ln w="9525" cap="flat" cmpd="sng" algn="ctr">
              <a:solidFill>
                <a:schemeClr val="dk1">
                  <a:lumMod val="50000"/>
                  <a:lumOff val="5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41031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Expenses.xlsx]Sheet9!PivotTable9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2023 Income vs. Expenses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1">
                        <a:lumMod val="40000"/>
                        <a:lumOff val="60000"/>
                      </a:schemeClr>
                    </a:solidFill>
                  </a:ln>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1">
                        <a:lumMod val="40000"/>
                        <a:lumOff val="60000"/>
                      </a:schemeClr>
                    </a:solidFill>
                  </a:ln>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241992882562223E-2"/>
              <c:y val="3.4188034188034817E-3"/>
            </c:manualLayout>
          </c:layout>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1">
                        <a:lumMod val="40000"/>
                        <a:lumOff val="60000"/>
                      </a:schemeClr>
                    </a:solidFill>
                  </a:ln>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276393831553867E-2"/>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1">
                        <a:lumMod val="40000"/>
                        <a:lumOff val="60000"/>
                      </a:schemeClr>
                    </a:solidFill>
                  </a:ln>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Sheet9!$A$3:$A$5</c:f>
              <c:strCache>
                <c:ptCount val="1"/>
                <c:pt idx="0">
                  <c:v>2023 - 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2.2241992882562223E-2"/>
                  <c:y val="3.4188034188034817E-3"/>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14A4-4F6F-B891-E14D18D2B4D3}"/>
                </c:ext>
              </c:extLst>
            </c:dLbl>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1">
                          <a:lumMod val="40000"/>
                          <a:lumOff val="60000"/>
                        </a:schemeClr>
                      </a:solidFill>
                    </a:ln>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Sheet9!$A$6</c:f>
              <c:strCache>
                <c:ptCount val="1"/>
                <c:pt idx="0">
                  <c:v>Total</c:v>
                </c:pt>
              </c:strCache>
            </c:strRef>
          </c:cat>
          <c:val>
            <c:numRef>
              <c:f>Sheet9!$A$6</c:f>
              <c:numCache>
                <c:formatCode>General</c:formatCode>
                <c:ptCount val="1"/>
                <c:pt idx="0">
                  <c:v>94850</c:v>
                </c:pt>
              </c:numCache>
            </c:numRef>
          </c:val>
          <c:extLst>
            <c:ext xmlns:c16="http://schemas.microsoft.com/office/drawing/2014/chart" uri="{C3380CC4-5D6E-409C-BE32-E72D297353CC}">
              <c16:uniqueId val="{00000000-14A4-4F6F-B891-E14D18D2B4D3}"/>
            </c:ext>
          </c:extLst>
        </c:ser>
        <c:ser>
          <c:idx val="1"/>
          <c:order val="1"/>
          <c:tx>
            <c:strRef>
              <c:f>Sheet9!$B$3:$B$5</c:f>
              <c:strCache>
                <c:ptCount val="1"/>
                <c:pt idx="0">
                  <c:v>2023 - 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9276393831553867E-2"/>
                  <c:y val="0"/>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4A4-4F6F-B891-E14D18D2B4D3}"/>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1">
                          <a:lumMod val="40000"/>
                          <a:lumOff val="60000"/>
                        </a:schemeClr>
                      </a:solidFill>
                    </a:ln>
                    <a:solidFill>
                      <a:schemeClr val="lt1">
                        <a:lumMod val="8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Sheet9!$A$6</c:f>
              <c:strCache>
                <c:ptCount val="1"/>
                <c:pt idx="0">
                  <c:v>Total</c:v>
                </c:pt>
              </c:strCache>
            </c:strRef>
          </c:cat>
          <c:val>
            <c:numRef>
              <c:f>Sheet9!$B$6</c:f>
              <c:numCache>
                <c:formatCode>General</c:formatCode>
                <c:ptCount val="1"/>
                <c:pt idx="0">
                  <c:v>69821</c:v>
                </c:pt>
              </c:numCache>
            </c:numRef>
          </c:val>
          <c:extLst>
            <c:ext xmlns:c16="http://schemas.microsoft.com/office/drawing/2014/chart" uri="{C3380CC4-5D6E-409C-BE32-E72D297353CC}">
              <c16:uniqueId val="{00000001-14A4-4F6F-B891-E14D18D2B4D3}"/>
            </c:ext>
          </c:extLst>
        </c:ser>
        <c:dLbls>
          <c:showLegendKey val="0"/>
          <c:showVal val="1"/>
          <c:showCatName val="0"/>
          <c:showSerName val="0"/>
          <c:showPercent val="0"/>
          <c:showBubbleSize val="0"/>
        </c:dLbls>
        <c:gapWidth val="150"/>
        <c:shape val="box"/>
        <c:axId val="1149512431"/>
        <c:axId val="1870048623"/>
        <c:axId val="1573203247"/>
      </c:bar3DChart>
      <c:catAx>
        <c:axId val="1149512431"/>
        <c:scaling>
          <c:orientation val="minMax"/>
        </c:scaling>
        <c:delete val="1"/>
        <c:axPos val="b"/>
        <c:numFmt formatCode="General" sourceLinked="1"/>
        <c:majorTickMark val="none"/>
        <c:minorTickMark val="none"/>
        <c:tickLblPos val="nextTo"/>
        <c:crossAx val="1870048623"/>
        <c:crosses val="autoZero"/>
        <c:auto val="1"/>
        <c:lblAlgn val="ctr"/>
        <c:lblOffset val="100"/>
        <c:noMultiLvlLbl val="0"/>
      </c:catAx>
      <c:valAx>
        <c:axId val="1870048623"/>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49512431"/>
        <c:crosses val="autoZero"/>
        <c:crossBetween val="between"/>
      </c:valAx>
      <c:serAx>
        <c:axId val="1573203247"/>
        <c:scaling>
          <c:orientation val="minMax"/>
        </c:scaling>
        <c:delete val="1"/>
        <c:axPos val="b"/>
        <c:majorTickMark val="none"/>
        <c:minorTickMark val="none"/>
        <c:tickLblPos val="nextTo"/>
        <c:crossAx val="187004862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53340</xdr:rowOff>
    </xdr:from>
    <xdr:to>
      <xdr:col>11</xdr:col>
      <xdr:colOff>7620</xdr:colOff>
      <xdr:row>30</xdr:row>
      <xdr:rowOff>106680</xdr:rowOff>
    </xdr:to>
    <xdr:graphicFrame macro="">
      <xdr:nvGraphicFramePr>
        <xdr:cNvPr id="20" name="Chart 1">
          <a:extLst>
            <a:ext uri="{FF2B5EF4-FFF2-40B4-BE49-F238E27FC236}">
              <a16:creationId xmlns:a16="http://schemas.microsoft.com/office/drawing/2014/main" id="{C9227B52-BE6C-2E26-5670-37565D72F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30</xdr:row>
      <xdr:rowOff>140970</xdr:rowOff>
    </xdr:from>
    <xdr:to>
      <xdr:col>13</xdr:col>
      <xdr:colOff>594360</xdr:colOff>
      <xdr:row>56</xdr:row>
      <xdr:rowOff>76200</xdr:rowOff>
    </xdr:to>
    <xdr:graphicFrame macro="">
      <xdr:nvGraphicFramePr>
        <xdr:cNvPr id="2" name="Chart 1">
          <a:extLst>
            <a:ext uri="{FF2B5EF4-FFF2-40B4-BE49-F238E27FC236}">
              <a16:creationId xmlns:a16="http://schemas.microsoft.com/office/drawing/2014/main" id="{7AFBF211-0353-20FA-60E9-B34336377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30</xdr:row>
      <xdr:rowOff>144780</xdr:rowOff>
    </xdr:from>
    <xdr:to>
      <xdr:col>3</xdr:col>
      <xdr:colOff>0</xdr:colOff>
      <xdr:row>50</xdr:row>
      <xdr:rowOff>121920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BDE198BB-AFFE-0425-187E-57FA09EBA6D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5631180"/>
              <a:ext cx="1828800" cy="3634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45720</xdr:colOff>
      <xdr:row>0</xdr:row>
      <xdr:rowOff>60960</xdr:rowOff>
    </xdr:from>
    <xdr:to>
      <xdr:col>22</xdr:col>
      <xdr:colOff>464820</xdr:colOff>
      <xdr:row>30</xdr:row>
      <xdr:rowOff>106680</xdr:rowOff>
    </xdr:to>
    <xdr:graphicFrame macro="">
      <xdr:nvGraphicFramePr>
        <xdr:cNvPr id="4" name="Chart 1">
          <a:extLst>
            <a:ext uri="{FF2B5EF4-FFF2-40B4-BE49-F238E27FC236}">
              <a16:creationId xmlns:a16="http://schemas.microsoft.com/office/drawing/2014/main" id="{1DBD5FED-4E36-3800-0D73-ECA0AB7A2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365760</xdr:colOff>
      <xdr:row>30</xdr:row>
      <xdr:rowOff>133350</xdr:rowOff>
    </xdr:from>
    <xdr:to>
      <xdr:col>33</xdr:col>
      <xdr:colOff>175260</xdr:colOff>
      <xdr:row>87</xdr:row>
      <xdr:rowOff>175260</xdr:rowOff>
    </xdr:to>
    <xdr:graphicFrame macro="">
      <xdr:nvGraphicFramePr>
        <xdr:cNvPr id="6" name="Chart 1">
          <a:extLst>
            <a:ext uri="{FF2B5EF4-FFF2-40B4-BE49-F238E27FC236}">
              <a16:creationId xmlns:a16="http://schemas.microsoft.com/office/drawing/2014/main" id="{9668422B-435C-66F6-FE21-5E2DBD1B1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15240</xdr:colOff>
      <xdr:row>30</xdr:row>
      <xdr:rowOff>144780</xdr:rowOff>
    </xdr:from>
    <xdr:to>
      <xdr:col>16</xdr:col>
      <xdr:colOff>342900</xdr:colOff>
      <xdr:row>50</xdr:row>
      <xdr:rowOff>53340</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7F3B7198-0F6E-0EB6-44B8-D5887238C41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8549640" y="5631180"/>
              <a:ext cx="1828800" cy="35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56</xdr:row>
      <xdr:rowOff>125730</xdr:rowOff>
    </xdr:from>
    <xdr:to>
      <xdr:col>13</xdr:col>
      <xdr:colOff>594360</xdr:colOff>
      <xdr:row>78</xdr:row>
      <xdr:rowOff>114300</xdr:rowOff>
    </xdr:to>
    <xdr:graphicFrame macro="">
      <xdr:nvGraphicFramePr>
        <xdr:cNvPr id="8" name="Chart 1">
          <a:extLst>
            <a:ext uri="{FF2B5EF4-FFF2-40B4-BE49-F238E27FC236}">
              <a16:creationId xmlns:a16="http://schemas.microsoft.com/office/drawing/2014/main" id="{091E6B91-EDF8-B1B5-16D7-87E56CEEE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18.813017361113" createdVersion="8" refreshedVersion="8" minRefreshableVersion="3" recordCount="17" xr:uid="{00000000-000A-0000-FFFF-FFFF22000000}">
  <cacheSource type="worksheet">
    <worksheetSource ref="A3:P21" sheet="Income and Expenses"/>
  </cacheSource>
  <cacheFields count="14">
    <cacheField name="Expenses" numFmtId="0">
      <sharedItems count="17">
        <s v="Rent/Mortgage"/>
        <s v="Child Care"/>
        <s v="School Tuition"/>
        <s v="Children's Activities"/>
        <s v="Car Maintenance and Gas"/>
        <s v="Home Insurance"/>
        <s v="Auto Insurance"/>
        <s v="Utilities"/>
        <s v="HOA Fees"/>
        <s v="Heath Insurance Premiums"/>
        <s v="OOP Healthcare Costs"/>
        <s v="Cell Phone"/>
        <s v="Groceries"/>
        <s v="Misc. Home Repair"/>
        <s v="Pet Care"/>
        <s v="Entertainment"/>
        <s v="Other"/>
      </sharedItems>
    </cacheField>
    <cacheField name="January" numFmtId="0">
      <sharedItems containsSemiMixedTypes="0" containsString="0" containsNumber="1" containsInteger="1" minValue="0" maxValue="2300"/>
    </cacheField>
    <cacheField name="February" numFmtId="0">
      <sharedItems containsSemiMixedTypes="0" containsString="0" containsNumber="1" containsInteger="1" minValue="0" maxValue="2300"/>
    </cacheField>
    <cacheField name="March" numFmtId="0">
      <sharedItems containsSemiMixedTypes="0" containsString="0" containsNumber="1" containsInteger="1" minValue="0" maxValue="2300"/>
    </cacheField>
    <cacheField name="April" numFmtId="0">
      <sharedItems containsSemiMixedTypes="0" containsString="0" containsNumber="1" containsInteger="1" minValue="0" maxValue="2300"/>
    </cacheField>
    <cacheField name="May" numFmtId="0">
      <sharedItems containsSemiMixedTypes="0" containsString="0" containsNumber="1" containsInteger="1" minValue="0" maxValue="2300"/>
    </cacheField>
    <cacheField name="June" numFmtId="0">
      <sharedItems containsSemiMixedTypes="0" containsString="0" containsNumber="1" containsInteger="1" minValue="0" maxValue="1100"/>
    </cacheField>
    <cacheField name="July" numFmtId="0">
      <sharedItems containsSemiMixedTypes="0" containsString="0" containsNumber="1" containsInteger="1" minValue="0" maxValue="1100"/>
    </cacheField>
    <cacheField name="August" numFmtId="0">
      <sharedItems containsSemiMixedTypes="0" containsString="0" containsNumber="1" containsInteger="1" minValue="0" maxValue="2300"/>
    </cacheField>
    <cacheField name="September" numFmtId="0">
      <sharedItems containsSemiMixedTypes="0" containsString="0" containsNumber="1" containsInteger="1" minValue="0" maxValue="2300"/>
    </cacheField>
    <cacheField name="October" numFmtId="0">
      <sharedItems containsSemiMixedTypes="0" containsString="0" containsNumber="1" containsInteger="1" minValue="0" maxValue="2300"/>
    </cacheField>
    <cacheField name="November" numFmtId="0">
      <sharedItems containsSemiMixedTypes="0" containsString="0" containsNumber="1" containsInteger="1" minValue="0" maxValue="2300"/>
    </cacheField>
    <cacheField name="December" numFmtId="0">
      <sharedItems containsSemiMixedTypes="0" containsString="0" containsNumber="1" containsInteger="1" minValue="0" maxValue="2300"/>
    </cacheField>
    <cacheField name="Total" numFmtId="0">
      <sharedItems containsSemiMixedTypes="0" containsString="0" containsNumber="1" containsInteger="1" minValue="175" maxValue="23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19.391038194444" createdVersion="8" refreshedVersion="8" minRefreshableVersion="3" recordCount="12" xr:uid="{5086B276-7C42-467F-B5D8-CAC542AF875F}">
  <cacheSource type="worksheet">
    <worksheetSource ref="D4:T16" sheet="Income and Expenses"/>
  </cacheSource>
  <cacheFields count="17">
    <cacheField name="Month" numFmtId="0">
      <sharedItems count="12">
        <s v="January"/>
        <s v="February"/>
        <s v="March"/>
        <s v="April"/>
        <s v="May"/>
        <s v="June"/>
        <s v="July"/>
        <s v="August"/>
        <s v="September"/>
        <s v="October"/>
        <s v="November"/>
        <s v="December"/>
      </sharedItems>
    </cacheField>
    <cacheField name="Rent or Mortgage" numFmtId="0">
      <sharedItems containsSemiMixedTypes="0" containsString="0" containsNumber="1" containsInteger="1" minValue="1100" maxValue="1100"/>
    </cacheField>
    <cacheField name="Child Care" numFmtId="0">
      <sharedItems containsSemiMixedTypes="0" containsString="0" containsNumber="1" containsInteger="1" minValue="0" maxValue="150"/>
    </cacheField>
    <cacheField name="School Tuition" numFmtId="0">
      <sharedItems containsSemiMixedTypes="0" containsString="0" containsNumber="1" containsInteger="1" minValue="2300" maxValue="2300"/>
    </cacheField>
    <cacheField name="Car Maintenance and Gas" numFmtId="0">
      <sharedItems containsSemiMixedTypes="0" containsString="0" containsNumber="1" containsInteger="1" minValue="100" maxValue="600"/>
    </cacheField>
    <cacheField name="Home Insurance" numFmtId="0">
      <sharedItems containsSemiMixedTypes="0" containsString="0" containsNumber="1" containsInteger="1" minValue="600" maxValue="600"/>
    </cacheField>
    <cacheField name="Auto Insurance" numFmtId="0">
      <sharedItems containsSemiMixedTypes="0" containsString="0" containsNumber="1" containsInteger="1" minValue="246" maxValue="246"/>
    </cacheField>
    <cacheField name="Utilities" numFmtId="0">
      <sharedItems containsSemiMixedTypes="0" containsString="0" containsNumber="1" containsInteger="1" minValue="140" maxValue="220"/>
    </cacheField>
    <cacheField name="HOA Fees" numFmtId="0">
      <sharedItems containsSemiMixedTypes="0" containsString="0" containsNumber="1" containsInteger="1" minValue="68" maxValue="68"/>
    </cacheField>
    <cacheField name="Health Insurance Premiums" numFmtId="0">
      <sharedItems containsSemiMixedTypes="0" containsString="0" containsNumber="1" containsInteger="1" minValue="600" maxValue="600"/>
    </cacheField>
    <cacheField name="OOP Healthcare Costs" numFmtId="0">
      <sharedItems containsSemiMixedTypes="0" containsString="0" containsNumber="1" containsInteger="1" minValue="0" maxValue="85"/>
    </cacheField>
    <cacheField name="Cell Phone" numFmtId="0">
      <sharedItems containsSemiMixedTypes="0" containsString="0" containsNumber="1" containsInteger="1" minValue="120" maxValue="120"/>
    </cacheField>
    <cacheField name="Groceries" numFmtId="0">
      <sharedItems containsSemiMixedTypes="0" containsString="0" containsNumber="1" containsInteger="1" minValue="200" maxValue="200"/>
    </cacheField>
    <cacheField name="Misc. Home Repair" numFmtId="0">
      <sharedItems containsSemiMixedTypes="0" containsString="0" containsNumber="1" containsInteger="1" minValue="0" maxValue="400"/>
    </cacheField>
    <cacheField name="Pet Care" numFmtId="0">
      <sharedItems containsSemiMixedTypes="0" containsString="0" containsNumber="1" containsInteger="1" minValue="0" maxValue="640"/>
    </cacheField>
    <cacheField name="Entertainment" numFmtId="0">
      <sharedItems containsSemiMixedTypes="0" containsString="0" containsNumber="1" containsInteger="1" minValue="100" maxValue="100"/>
    </cacheField>
    <cacheField name="Other" numFmtId="0">
      <sharedItems containsSemiMixedTypes="0" containsString="0" containsNumber="1" containsInteger="1" minValue="0" maxValue="60"/>
    </cacheField>
  </cacheFields>
  <extLst>
    <ext xmlns:x14="http://schemas.microsoft.com/office/spreadsheetml/2009/9/main" uri="{725AE2AE-9491-48be-B2B4-4EB974FC3084}">
      <x14:pivotCacheDefinition pivotCacheId="17697100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19.404786226849" createdVersion="8" refreshedVersion="8" minRefreshableVersion="3" recordCount="17" xr:uid="{2EFFD7A8-C6BA-4416-8CE6-6D38890160D2}">
  <cacheSource type="worksheet">
    <worksheetSource ref="A4:B21" sheet="Income and Expenses"/>
  </cacheSource>
  <cacheFields count="2">
    <cacheField name="Expenses" numFmtId="0">
      <sharedItems count="17">
        <s v="Rent/Mortgage"/>
        <s v="Child Care"/>
        <s v="School Tuition"/>
        <s v="Children's Activities"/>
        <s v="Car Maintenance and Gas"/>
        <s v="Home Insurance"/>
        <s v="Auto Insurance"/>
        <s v="Utilities"/>
        <s v="HOA Fees"/>
        <s v="Heath Insurance Premiums"/>
        <s v="OOP Healthcare Costs"/>
        <s v="Cell Phone"/>
        <s v="Groceries"/>
        <s v="Misc. Home Repair"/>
        <s v="Pet Care"/>
        <s v="Entertainment"/>
        <s v="Other"/>
      </sharedItems>
    </cacheField>
    <cacheField name="2023" numFmtId="0">
      <sharedItems containsSemiMixedTypes="0" containsString="0" containsNumber="1" containsInteger="1" minValue="105" maxValue="276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19.426674537041" createdVersion="8" refreshedVersion="8" minRefreshableVersion="3" recordCount="12" xr:uid="{FB3BE23E-6B52-4B41-ABBA-00B316CB41B9}">
  <cacheSource type="worksheet">
    <worksheetSource ref="A24:H36" sheet="Income and Expenses"/>
  </cacheSource>
  <cacheFields count="8">
    <cacheField name="Month" numFmtId="0">
      <sharedItems count="12">
        <s v="January"/>
        <s v="February"/>
        <s v="March"/>
        <s v="April"/>
        <s v="May"/>
        <s v="June"/>
        <s v="July"/>
        <s v="August"/>
        <s v="September"/>
        <s v="October"/>
        <s v="November"/>
        <s v="December"/>
      </sharedItems>
    </cacheField>
    <cacheField name="Employment" numFmtId="0">
      <sharedItems containsSemiMixedTypes="0" containsString="0" containsNumber="1" containsInteger="1" minValue="6500" maxValue="6500"/>
    </cacheField>
    <cacheField name="Investments" numFmtId="0">
      <sharedItems containsSemiMixedTypes="0" containsString="0" containsNumber="1" containsInteger="1" minValue="0" maxValue="800"/>
    </cacheField>
    <cacheField name="Child Support" numFmtId="0">
      <sharedItems containsSemiMixedTypes="0" containsString="0" containsNumber="1" containsInteger="1" minValue="400" maxValue="400"/>
    </cacheField>
    <cacheField name="Disability" numFmtId="0">
      <sharedItems containsSemiMixedTypes="0" containsString="0" containsNumber="1" containsInteger="1" minValue="0" maxValue="0"/>
    </cacheField>
    <cacheField name="Social Security" numFmtId="0">
      <sharedItems containsSemiMixedTypes="0" containsString="0" containsNumber="1" containsInteger="1" minValue="0" maxValue="0"/>
    </cacheField>
    <cacheField name="Pension" numFmtId="0">
      <sharedItems containsSemiMixedTypes="0" containsString="0" containsNumber="1" containsInteger="1" minValue="800" maxValue="800"/>
    </cacheField>
    <cacheField name="Unemployment"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169200996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19.440180787038" createdVersion="8" refreshedVersion="8" minRefreshableVersion="3" recordCount="1" xr:uid="{90E898AB-5A46-41C1-A6B7-E15887388047}">
  <cacheSource type="worksheet">
    <worksheetSource ref="J24:L25" sheet="Income and Expenses"/>
  </cacheSource>
  <cacheFields count="3">
    <cacheField name="Year" numFmtId="0">
      <sharedItems containsSemiMixedTypes="0" containsString="0" containsNumber="1" containsInteger="1" minValue="2023" maxValue="2023" count="1">
        <n v="2023"/>
      </sharedItems>
    </cacheField>
    <cacheField name="Income" numFmtId="0">
      <sharedItems containsSemiMixedTypes="0" containsString="0" containsNumber="1" containsInteger="1" minValue="94850" maxValue="94850" count="1">
        <n v="94850"/>
      </sharedItems>
    </cacheField>
    <cacheField name="Expense" numFmtId="0">
      <sharedItems containsSemiMixedTypes="0" containsString="0" containsNumber="1" containsInteger="1" minValue="69821" maxValue="69821" count="1">
        <n v="6982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n v="1100"/>
    <n v="1100"/>
    <n v="1100"/>
    <n v="1100"/>
    <n v="1100"/>
    <n v="1100"/>
    <n v="1100"/>
    <n v="1100"/>
    <n v="1100"/>
    <n v="1100"/>
    <n v="1100"/>
    <n v="1100"/>
    <n v="13200"/>
  </r>
  <r>
    <x v="1"/>
    <n v="200"/>
    <n v="0"/>
    <n v="0"/>
    <n v="100"/>
    <n v="0"/>
    <n v="200"/>
    <n v="200"/>
    <n v="0"/>
    <n v="0"/>
    <n v="0"/>
    <n v="0"/>
    <n v="100"/>
    <n v="800"/>
  </r>
  <r>
    <x v="2"/>
    <n v="2300"/>
    <n v="2300"/>
    <n v="2300"/>
    <n v="2300"/>
    <n v="2300"/>
    <n v="0"/>
    <n v="0"/>
    <n v="2300"/>
    <n v="2300"/>
    <n v="2300"/>
    <n v="2300"/>
    <n v="2300"/>
    <n v="23000"/>
  </r>
  <r>
    <x v="3"/>
    <n v="150"/>
    <n v="150"/>
    <n v="150"/>
    <n v="150"/>
    <n v="150"/>
    <n v="250"/>
    <n v="250"/>
    <n v="250"/>
    <n v="150"/>
    <n v="150"/>
    <n v="150"/>
    <n v="150"/>
    <n v="2100"/>
  </r>
  <r>
    <x v="4"/>
    <n v="100"/>
    <n v="100"/>
    <n v="100"/>
    <n v="100"/>
    <n v="100"/>
    <n v="100"/>
    <n v="100"/>
    <n v="100"/>
    <n v="800"/>
    <n v="100"/>
    <n v="100"/>
    <n v="100"/>
    <n v="1900"/>
  </r>
  <r>
    <x v="5"/>
    <n v="300"/>
    <n v="300"/>
    <n v="300"/>
    <n v="300"/>
    <n v="300"/>
    <n v="300"/>
    <n v="300"/>
    <n v="300"/>
    <n v="300"/>
    <n v="300"/>
    <n v="300"/>
    <n v="300"/>
    <n v="3600"/>
  </r>
  <r>
    <x v="6"/>
    <n v="246"/>
    <n v="246"/>
    <n v="246"/>
    <n v="246"/>
    <n v="246"/>
    <n v="246"/>
    <n v="246"/>
    <n v="246"/>
    <n v="246"/>
    <n v="246"/>
    <n v="246"/>
    <n v="246"/>
    <n v="2952"/>
  </r>
  <r>
    <x v="7"/>
    <n v="211"/>
    <n v="300"/>
    <n v="187"/>
    <n v="190"/>
    <n v="160"/>
    <n v="200"/>
    <n v="201"/>
    <n v="180"/>
    <n v="160"/>
    <n v="188"/>
    <n v="190"/>
    <n v="150"/>
    <n v="2317"/>
  </r>
  <r>
    <x v="8"/>
    <n v="68"/>
    <n v="68"/>
    <n v="68"/>
    <n v="68"/>
    <n v="68"/>
    <n v="68"/>
    <n v="68"/>
    <n v="68"/>
    <n v="68"/>
    <n v="68"/>
    <n v="68"/>
    <n v="68"/>
    <n v="816"/>
  </r>
  <r>
    <x v="9"/>
    <n v="600"/>
    <n v="600"/>
    <n v="600"/>
    <n v="600"/>
    <n v="600"/>
    <n v="600"/>
    <n v="600"/>
    <n v="600"/>
    <n v="600"/>
    <n v="600"/>
    <n v="600"/>
    <n v="600"/>
    <n v="7200"/>
  </r>
  <r>
    <x v="10"/>
    <n v="0"/>
    <n v="0"/>
    <n v="85"/>
    <n v="0"/>
    <n v="45"/>
    <n v="0"/>
    <n v="0"/>
    <n v="45"/>
    <n v="0"/>
    <n v="0"/>
    <n v="0"/>
    <n v="0"/>
    <n v="175"/>
  </r>
  <r>
    <x v="11"/>
    <n v="111"/>
    <n v="111"/>
    <n v="111"/>
    <n v="111"/>
    <n v="111"/>
    <n v="111"/>
    <n v="111"/>
    <n v="111"/>
    <n v="111"/>
    <n v="111"/>
    <n v="111"/>
    <n v="111"/>
    <n v="1332"/>
  </r>
  <r>
    <x v="12"/>
    <n v="250"/>
    <n v="200"/>
    <n v="200"/>
    <n v="200"/>
    <n v="200"/>
    <n v="200"/>
    <n v="250"/>
    <n v="250"/>
    <n v="250"/>
    <n v="250"/>
    <n v="200"/>
    <n v="200"/>
    <n v="2650"/>
  </r>
  <r>
    <x v="13"/>
    <n v="0"/>
    <n v="0"/>
    <n v="0"/>
    <n v="0"/>
    <n v="0"/>
    <n v="0"/>
    <n v="260"/>
    <n v="0"/>
    <n v="0"/>
    <n v="0"/>
    <n v="40"/>
    <n v="0"/>
    <n v="300"/>
  </r>
  <r>
    <x v="14"/>
    <n v="0"/>
    <n v="40"/>
    <n v="0"/>
    <n v="40"/>
    <n v="600"/>
    <n v="40"/>
    <n v="0"/>
    <n v="40"/>
    <n v="0"/>
    <n v="40"/>
    <n v="0"/>
    <n v="40"/>
    <n v="840"/>
  </r>
  <r>
    <x v="15"/>
    <n v="100"/>
    <n v="100"/>
    <n v="100"/>
    <n v="100"/>
    <n v="100"/>
    <n v="100"/>
    <n v="100"/>
    <n v="100"/>
    <n v="100"/>
    <n v="100"/>
    <n v="100"/>
    <n v="100"/>
    <n v="1200"/>
  </r>
  <r>
    <x v="16"/>
    <n v="60"/>
    <n v="0"/>
    <n v="0"/>
    <n v="0"/>
    <n v="0"/>
    <n v="112"/>
    <n v="0"/>
    <n v="0"/>
    <n v="200"/>
    <n v="0"/>
    <n v="0"/>
    <n v="80"/>
    <n v="4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100"/>
    <n v="0"/>
    <n v="2300"/>
    <n v="100"/>
    <n v="600"/>
    <n v="246"/>
    <n v="146"/>
    <n v="68"/>
    <n v="600"/>
    <n v="0"/>
    <n v="120"/>
    <n v="200"/>
    <n v="0"/>
    <n v="0"/>
    <n v="100"/>
    <n v="0"/>
  </r>
  <r>
    <x v="1"/>
    <n v="1100"/>
    <n v="0"/>
    <n v="2300"/>
    <n v="100"/>
    <n v="600"/>
    <n v="246"/>
    <n v="180"/>
    <n v="68"/>
    <n v="600"/>
    <n v="0"/>
    <n v="120"/>
    <n v="200"/>
    <n v="0"/>
    <n v="40"/>
    <n v="100"/>
    <n v="0"/>
  </r>
  <r>
    <x v="2"/>
    <n v="1100"/>
    <n v="0"/>
    <n v="2300"/>
    <n v="100"/>
    <n v="600"/>
    <n v="246"/>
    <n v="220"/>
    <n v="68"/>
    <n v="600"/>
    <n v="0"/>
    <n v="120"/>
    <n v="200"/>
    <n v="0"/>
    <n v="0"/>
    <n v="100"/>
    <n v="0"/>
  </r>
  <r>
    <x v="3"/>
    <n v="1100"/>
    <n v="0"/>
    <n v="2300"/>
    <n v="100"/>
    <n v="600"/>
    <n v="246"/>
    <n v="180"/>
    <n v="68"/>
    <n v="600"/>
    <n v="0"/>
    <n v="120"/>
    <n v="200"/>
    <n v="0"/>
    <n v="40"/>
    <n v="100"/>
    <n v="0"/>
  </r>
  <r>
    <x v="4"/>
    <n v="1100"/>
    <n v="0"/>
    <n v="2300"/>
    <n v="150"/>
    <n v="600"/>
    <n v="246"/>
    <n v="190"/>
    <n v="68"/>
    <n v="600"/>
    <n v="45"/>
    <n v="120"/>
    <n v="200"/>
    <n v="0"/>
    <n v="0"/>
    <n v="100"/>
    <n v="60"/>
  </r>
  <r>
    <x v="5"/>
    <n v="1100"/>
    <n v="150"/>
    <n v="2300"/>
    <n v="100"/>
    <n v="600"/>
    <n v="246"/>
    <n v="177"/>
    <n v="68"/>
    <n v="600"/>
    <n v="0"/>
    <n v="120"/>
    <n v="200"/>
    <n v="0"/>
    <n v="640"/>
    <n v="100"/>
    <n v="0"/>
  </r>
  <r>
    <x v="6"/>
    <n v="1100"/>
    <n v="150"/>
    <n v="2300"/>
    <n v="100"/>
    <n v="600"/>
    <n v="246"/>
    <n v="155"/>
    <n v="68"/>
    <n v="600"/>
    <n v="0"/>
    <n v="120"/>
    <n v="200"/>
    <n v="0"/>
    <n v="0"/>
    <n v="100"/>
    <n v="0"/>
  </r>
  <r>
    <x v="7"/>
    <n v="1100"/>
    <n v="150"/>
    <n v="2300"/>
    <n v="100"/>
    <n v="600"/>
    <n v="246"/>
    <n v="158"/>
    <n v="68"/>
    <n v="600"/>
    <n v="85"/>
    <n v="120"/>
    <n v="200"/>
    <n v="0"/>
    <n v="40"/>
    <n v="100"/>
    <n v="0"/>
  </r>
  <r>
    <x v="8"/>
    <n v="1100"/>
    <n v="0"/>
    <n v="2300"/>
    <n v="600"/>
    <n v="600"/>
    <n v="246"/>
    <n v="140"/>
    <n v="68"/>
    <n v="600"/>
    <n v="0"/>
    <n v="120"/>
    <n v="200"/>
    <n v="0"/>
    <n v="0"/>
    <n v="100"/>
    <n v="0"/>
  </r>
  <r>
    <x v="9"/>
    <n v="1100"/>
    <n v="0"/>
    <n v="2300"/>
    <n v="100"/>
    <n v="600"/>
    <n v="246"/>
    <n v="159"/>
    <n v="68"/>
    <n v="600"/>
    <n v="0"/>
    <n v="120"/>
    <n v="200"/>
    <n v="400"/>
    <n v="40"/>
    <n v="100"/>
    <n v="35"/>
  </r>
  <r>
    <x v="10"/>
    <n v="1100"/>
    <n v="0"/>
    <n v="2300"/>
    <n v="100"/>
    <n v="600"/>
    <n v="246"/>
    <n v="189"/>
    <n v="68"/>
    <n v="600"/>
    <n v="45"/>
    <n v="120"/>
    <n v="200"/>
    <n v="0"/>
    <n v="0"/>
    <n v="100"/>
    <n v="0"/>
  </r>
  <r>
    <x v="11"/>
    <n v="1100"/>
    <n v="0"/>
    <n v="2300"/>
    <n v="100"/>
    <n v="600"/>
    <n v="246"/>
    <n v="199"/>
    <n v="68"/>
    <n v="600"/>
    <n v="0"/>
    <n v="120"/>
    <n v="200"/>
    <n v="0"/>
    <n v="40"/>
    <n v="100"/>
    <n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13200"/>
  </r>
  <r>
    <x v="1"/>
    <n v="450"/>
  </r>
  <r>
    <x v="2"/>
    <n v="27600"/>
  </r>
  <r>
    <x v="3"/>
    <n v="1750"/>
  </r>
  <r>
    <x v="4"/>
    <n v="1750"/>
  </r>
  <r>
    <x v="5"/>
    <n v="7200"/>
  </r>
  <r>
    <x v="6"/>
    <n v="2952"/>
  </r>
  <r>
    <x v="7"/>
    <n v="2093"/>
  </r>
  <r>
    <x v="8"/>
    <n v="816"/>
  </r>
  <r>
    <x v="9"/>
    <n v="7200"/>
  </r>
  <r>
    <x v="10"/>
    <n v="175"/>
  </r>
  <r>
    <x v="11"/>
    <n v="1440"/>
  </r>
  <r>
    <x v="12"/>
    <n v="2400"/>
  </r>
  <r>
    <x v="13"/>
    <n v="400"/>
  </r>
  <r>
    <x v="14"/>
    <n v="840"/>
  </r>
  <r>
    <x v="15"/>
    <n v="1200"/>
  </r>
  <r>
    <x v="16"/>
    <n v="10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6500"/>
    <n v="0"/>
    <n v="400"/>
    <n v="0"/>
    <n v="0"/>
    <n v="800"/>
    <n v="0"/>
  </r>
  <r>
    <x v="1"/>
    <n v="6500"/>
    <n v="300"/>
    <n v="400"/>
    <n v="0"/>
    <n v="0"/>
    <n v="800"/>
    <n v="0"/>
  </r>
  <r>
    <x v="2"/>
    <n v="6500"/>
    <n v="400"/>
    <n v="400"/>
    <n v="0"/>
    <n v="0"/>
    <n v="800"/>
    <n v="0"/>
  </r>
  <r>
    <x v="3"/>
    <n v="6500"/>
    <n v="0"/>
    <n v="400"/>
    <n v="0"/>
    <n v="0"/>
    <n v="800"/>
    <n v="0"/>
  </r>
  <r>
    <x v="4"/>
    <n v="6500"/>
    <n v="0"/>
    <n v="400"/>
    <n v="0"/>
    <n v="0"/>
    <n v="800"/>
    <n v="0"/>
  </r>
  <r>
    <x v="5"/>
    <n v="6500"/>
    <n v="800"/>
    <n v="400"/>
    <n v="0"/>
    <n v="0"/>
    <n v="800"/>
    <n v="0"/>
  </r>
  <r>
    <x v="6"/>
    <n v="6500"/>
    <n v="0"/>
    <n v="400"/>
    <n v="0"/>
    <n v="0"/>
    <n v="800"/>
    <n v="0"/>
  </r>
  <r>
    <x v="7"/>
    <n v="6500"/>
    <n v="200"/>
    <n v="400"/>
    <n v="0"/>
    <n v="0"/>
    <n v="800"/>
    <n v="0"/>
  </r>
  <r>
    <x v="8"/>
    <n v="6500"/>
    <n v="0"/>
    <n v="400"/>
    <n v="0"/>
    <n v="0"/>
    <n v="800"/>
    <n v="0"/>
  </r>
  <r>
    <x v="9"/>
    <n v="6500"/>
    <n v="0"/>
    <n v="400"/>
    <n v="0"/>
    <n v="0"/>
    <n v="800"/>
    <n v="0"/>
  </r>
  <r>
    <x v="10"/>
    <n v="6500"/>
    <n v="700"/>
    <n v="400"/>
    <n v="0"/>
    <n v="0"/>
    <n v="800"/>
    <n v="0"/>
  </r>
  <r>
    <x v="11"/>
    <n v="6500"/>
    <n v="50"/>
    <n v="400"/>
    <n v="0"/>
    <n v="0"/>
    <n v="800"/>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21" firstHeaderRow="0" firstDataRow="1" firstDataCol="1"/>
  <pivotFields count="14">
    <pivotField axis="axisRow" showAll="0">
      <items count="18">
        <item x="6"/>
        <item x="4"/>
        <item x="11"/>
        <item x="1"/>
        <item x="3"/>
        <item x="15"/>
        <item x="12"/>
        <item x="9"/>
        <item x="8"/>
        <item x="5"/>
        <item x="13"/>
        <item x="10"/>
        <item x="16"/>
        <item x="14"/>
        <item x="0"/>
        <item x="2"/>
        <item x="7"/>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13">
    <i>
      <x/>
    </i>
    <i i="1">
      <x v="1"/>
    </i>
    <i i="2">
      <x v="2"/>
    </i>
    <i i="3">
      <x v="3"/>
    </i>
    <i i="4">
      <x v="4"/>
    </i>
    <i i="5">
      <x v="5"/>
    </i>
    <i i="6">
      <x v="6"/>
    </i>
    <i i="7">
      <x v="7"/>
    </i>
    <i i="8">
      <x v="8"/>
    </i>
    <i i="9">
      <x v="9"/>
    </i>
    <i i="10">
      <x v="10"/>
    </i>
    <i i="11">
      <x v="11"/>
    </i>
    <i i="12">
      <x v="12"/>
    </i>
  </colItems>
  <dataFields count="13">
    <dataField name="Sum of January" fld="1" baseField="0" baseItem="0"/>
    <dataField name="Sum of February" fld="2" baseField="0" baseItem="0"/>
    <dataField name="Sum of March" fld="3" baseField="0" baseItem="0"/>
    <dataField name="Sum of April" fld="4" baseField="0" baseItem="0"/>
    <dataField name="Sum of May" fld="5" baseField="0" baseItem="0"/>
    <dataField name="Sum of June" fld="6" baseField="0" baseItem="0"/>
    <dataField name="Sum of July" fld="7" baseField="0" baseItem="0"/>
    <dataField name="Sum of August" fld="8" baseField="0" baseItem="0"/>
    <dataField name="Sum of September" fld="9" baseField="0" baseItem="0"/>
    <dataField name="Sum of October" fld="10" baseField="0" baseItem="0"/>
    <dataField name="Sum of November" fld="11" baseField="0" baseItem="0"/>
    <dataField name="Sum of December" fld="12" baseField="0" baseItem="0"/>
    <dataField name="Sum of Total"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DCB53D-CF5C-4037-BED4-B6E84C11491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Q5" firstHeaderRow="0" firstDataRow="1" firstDataCol="1"/>
  <pivotFields count="17">
    <pivotField axis="axisRow" showAll="0">
      <items count="13">
        <item x="0"/>
        <item h="1" x="1"/>
        <item h="1" x="2"/>
        <item h="1" x="3"/>
        <item h="1" x="4"/>
        <item h="1" x="5"/>
        <item h="1" x="6"/>
        <item h="1" x="7"/>
        <item h="1" x="8"/>
        <item h="1" x="9"/>
        <item h="1" x="10"/>
        <item h="1" x="1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2">
    <i>
      <x/>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Rent/Mortgage:" fld="1" baseField="0" baseItem="0"/>
    <dataField name="Child Care:" fld="2" baseField="0" baseItem="0"/>
    <dataField name="School Tuition:" fld="3" baseField="0" baseItem="0"/>
    <dataField name="Car Maintenance/Gas:" fld="4" baseField="0" baseItem="0"/>
    <dataField name="Home Insurance:" fld="5" baseField="0" baseItem="0"/>
    <dataField name="Auto Insurance:" fld="6" baseField="0" baseItem="0"/>
    <dataField name="Utilities:" fld="7" baseField="0" baseItem="0"/>
    <dataField name="HOA Fees:" fld="8" baseField="0" baseItem="0"/>
    <dataField name="Health Insurance Premiums:" fld="9" baseField="0" baseItem="0"/>
    <dataField name="OOP Healthcare Costs:" fld="10" baseField="0" baseItem="0"/>
    <dataField name="Cell Phone:" fld="11" baseField="0" baseItem="0"/>
    <dataField name="Groceries:" fld="12" baseField="0" baseItem="0"/>
    <dataField name="Misc. Home Repair:" fld="13" baseField="0" baseItem="0"/>
    <dataField name="Pet Care:" fld="14" baseField="0" baseItem="0"/>
    <dataField name="Entertainment:" fld="15" baseField="0" baseItem="0"/>
    <dataField name="Other:" fld="16" baseField="0" baseItem="0"/>
  </dataFields>
  <chartFormats count="17">
    <chartFormat chart="1" format="16" series="1">
      <pivotArea type="data" outline="0" fieldPosition="0">
        <references count="1">
          <reference field="4294967294" count="1" selected="0">
            <x v="0"/>
          </reference>
        </references>
      </pivotArea>
    </chartFormat>
    <chartFormat chart="1" format="17" series="1">
      <pivotArea type="data" outline="0" fieldPosition="0">
        <references count="1">
          <reference field="4294967294" count="1" selected="0">
            <x v="1"/>
          </reference>
        </references>
      </pivotArea>
    </chartFormat>
    <chartFormat chart="1" format="18" series="1">
      <pivotArea type="data" outline="0" fieldPosition="0">
        <references count="1">
          <reference field="4294967294" count="1" selected="0">
            <x v="2"/>
          </reference>
        </references>
      </pivotArea>
    </chartFormat>
    <chartFormat chart="1" format="19" series="1">
      <pivotArea type="data" outline="0" fieldPosition="0">
        <references count="1">
          <reference field="4294967294" count="1" selected="0">
            <x v="3"/>
          </reference>
        </references>
      </pivotArea>
    </chartFormat>
    <chartFormat chart="1" format="20" series="1">
      <pivotArea type="data" outline="0" fieldPosition="0">
        <references count="1">
          <reference field="4294967294" count="1" selected="0">
            <x v="4"/>
          </reference>
        </references>
      </pivotArea>
    </chartFormat>
    <chartFormat chart="1" format="21" series="1">
      <pivotArea type="data" outline="0" fieldPosition="0">
        <references count="1">
          <reference field="4294967294" count="1" selected="0">
            <x v="5"/>
          </reference>
        </references>
      </pivotArea>
    </chartFormat>
    <chartFormat chart="1" format="22" series="1">
      <pivotArea type="data" outline="0" fieldPosition="0">
        <references count="1">
          <reference field="4294967294" count="1" selected="0">
            <x v="6"/>
          </reference>
        </references>
      </pivotArea>
    </chartFormat>
    <chartFormat chart="1" format="23" series="1">
      <pivotArea type="data" outline="0" fieldPosition="0">
        <references count="1">
          <reference field="4294967294" count="1" selected="0">
            <x v="7"/>
          </reference>
        </references>
      </pivotArea>
    </chartFormat>
    <chartFormat chart="1" format="24" series="1">
      <pivotArea type="data" outline="0" fieldPosition="0">
        <references count="1">
          <reference field="4294967294" count="1" selected="0">
            <x v="8"/>
          </reference>
        </references>
      </pivotArea>
    </chartFormat>
    <chartFormat chart="1" format="25" series="1">
      <pivotArea type="data" outline="0" fieldPosition="0">
        <references count="1">
          <reference field="4294967294" count="1" selected="0">
            <x v="9"/>
          </reference>
        </references>
      </pivotArea>
    </chartFormat>
    <chartFormat chart="1" format="26" series="1">
      <pivotArea type="data" outline="0" fieldPosition="0">
        <references count="1">
          <reference field="4294967294" count="1" selected="0">
            <x v="10"/>
          </reference>
        </references>
      </pivotArea>
    </chartFormat>
    <chartFormat chart="1" format="27" series="1">
      <pivotArea type="data" outline="0" fieldPosition="0">
        <references count="1">
          <reference field="4294967294" count="1" selected="0">
            <x v="11"/>
          </reference>
        </references>
      </pivotArea>
    </chartFormat>
    <chartFormat chart="1" format="28" series="1">
      <pivotArea type="data" outline="0" fieldPosition="0">
        <references count="1">
          <reference field="4294967294" count="1" selected="0">
            <x v="12"/>
          </reference>
        </references>
      </pivotArea>
    </chartFormat>
    <chartFormat chart="1" format="29" series="1">
      <pivotArea type="data" outline="0" fieldPosition="0">
        <references count="1">
          <reference field="4294967294" count="1" selected="0">
            <x v="13"/>
          </reference>
        </references>
      </pivotArea>
    </chartFormat>
    <chartFormat chart="1" format="30" series="1">
      <pivotArea type="data" outline="0" fieldPosition="0">
        <references count="1">
          <reference field="4294967294" count="1" selected="0">
            <x v="14"/>
          </reference>
        </references>
      </pivotArea>
    </chartFormat>
    <chartFormat chart="1" format="31" series="1">
      <pivotArea type="data" outline="0" fieldPosition="0">
        <references count="1">
          <reference field="4294967294" count="1" selected="0">
            <x v="15"/>
          </reference>
        </references>
      </pivotArea>
    </chartFormat>
    <chartFormat chart="1" format="3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39A62-848B-491A-B0E2-42259C19F6F6}"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1" firstHeaderRow="1" firstDataRow="1" firstDataCol="1"/>
  <pivotFields count="2">
    <pivotField axis="axisRow" showAll="0">
      <items count="18">
        <item x="6"/>
        <item x="4"/>
        <item x="11"/>
        <item x="1"/>
        <item x="3"/>
        <item x="15"/>
        <item x="12"/>
        <item x="9"/>
        <item x="8"/>
        <item x="5"/>
        <item x="13"/>
        <item x="10"/>
        <item x="16"/>
        <item x="14"/>
        <item x="0"/>
        <item x="2"/>
        <item x="7"/>
        <item t="default"/>
      </items>
    </pivotField>
    <pivotField dataField="1"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2023" fld="1" baseField="0" baseItem="0" numFmtId="166"/>
  </dataFields>
  <formats count="1">
    <format dxfId="0">
      <pivotArea outline="0" collapsedLevelsAreSubtotals="1" fieldPosition="0"/>
    </format>
  </formats>
  <chartFormats count="1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1" format="12">
      <pivotArea type="data" outline="0" fieldPosition="0">
        <references count="2">
          <reference field="4294967294" count="1" selected="0">
            <x v="0"/>
          </reference>
          <reference field="0" count="1" selected="0">
            <x v="10"/>
          </reference>
        </references>
      </pivotArea>
    </chartFormat>
    <chartFormat chart="1" format="13">
      <pivotArea type="data" outline="0" fieldPosition="0">
        <references count="2">
          <reference field="4294967294" count="1" selected="0">
            <x v="0"/>
          </reference>
          <reference field="0" count="1" selected="0">
            <x v="11"/>
          </reference>
        </references>
      </pivotArea>
    </chartFormat>
    <chartFormat chart="1" format="14">
      <pivotArea type="data" outline="0" fieldPosition="0">
        <references count="2">
          <reference field="4294967294" count="1" selected="0">
            <x v="0"/>
          </reference>
          <reference field="0" count="1" selected="0">
            <x v="12"/>
          </reference>
        </references>
      </pivotArea>
    </chartFormat>
    <chartFormat chart="1" format="15">
      <pivotArea type="data" outline="0" fieldPosition="0">
        <references count="2">
          <reference field="4294967294" count="1" selected="0">
            <x v="0"/>
          </reference>
          <reference field="0" count="1" selected="0">
            <x v="13"/>
          </reference>
        </references>
      </pivotArea>
    </chartFormat>
    <chartFormat chart="1" format="16">
      <pivotArea type="data" outline="0" fieldPosition="0">
        <references count="2">
          <reference field="4294967294" count="1" selected="0">
            <x v="0"/>
          </reference>
          <reference field="0" count="1" selected="0">
            <x v="14"/>
          </reference>
        </references>
      </pivotArea>
    </chartFormat>
    <chartFormat chart="1" format="17">
      <pivotArea type="data" outline="0" fieldPosition="0">
        <references count="2">
          <reference field="4294967294" count="1" selected="0">
            <x v="0"/>
          </reference>
          <reference field="0" count="1" selected="0">
            <x v="15"/>
          </reference>
        </references>
      </pivotArea>
    </chartFormat>
    <chartFormat chart="1" format="18">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5527E2-DFBE-475D-8424-5FE7900940C0}"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H16" firstHeaderRow="0" firstDataRow="1" firstDataCol="1"/>
  <pivotFields count="8">
    <pivotField axis="axisRow" showAll="0">
      <items count="13">
        <item x="0"/>
        <item x="1"/>
        <item x="2"/>
        <item x="3"/>
        <item x="4"/>
        <item x="5"/>
        <item x="6"/>
        <item x="7"/>
        <item x="8"/>
        <item x="9"/>
        <item x="10"/>
        <item x="11"/>
        <item t="default"/>
      </items>
    </pivotField>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7">
    <i>
      <x/>
    </i>
    <i i="1">
      <x v="1"/>
    </i>
    <i i="2">
      <x v="2"/>
    </i>
    <i i="3">
      <x v="3"/>
    </i>
    <i i="4">
      <x v="4"/>
    </i>
    <i i="5">
      <x v="5"/>
    </i>
    <i i="6">
      <x v="6"/>
    </i>
  </colItems>
  <dataFields count="7">
    <dataField name="Employment:" fld="1" baseField="0" baseItem="0"/>
    <dataField name="Investments:" fld="2" baseField="0" baseItem="0"/>
    <dataField name="Child Support:" fld="3" baseField="0" baseItem="0"/>
    <dataField name="Disability:" fld="4" baseField="0" baseItem="0"/>
    <dataField name="Social Security:" fld="5" baseField="0" baseItem="0"/>
    <dataField name="Pension:" fld="6" baseField="0" baseItem="0"/>
    <dataField name="Unemployment:" fld="7" baseField="0" baseItem="0"/>
  </dataFields>
  <chartFormats count="7">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 chart="1" format="11" series="1">
      <pivotArea type="data" outline="0" fieldPosition="0">
        <references count="1">
          <reference field="4294967294" count="1" selected="0">
            <x v="4"/>
          </reference>
        </references>
      </pivotArea>
    </chartFormat>
    <chartFormat chart="1" format="12" series="1">
      <pivotArea type="data" outline="0" fieldPosition="0">
        <references count="1">
          <reference field="4294967294" count="1" selected="0">
            <x v="5"/>
          </reference>
        </references>
      </pivotArea>
    </chartFormat>
    <chartFormat chart="1" format="13"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F49956-2098-4085-9636-03C392202100}" name="PivotTable9"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6" firstHeaderRow="1" firstDataRow="3" firstDataCol="0"/>
  <pivotFields count="3">
    <pivotField axis="axisCol" showAll="0">
      <items count="2">
        <item x="0"/>
        <item t="default"/>
      </items>
    </pivotField>
    <pivotField dataField="1" showAll="0">
      <items count="2">
        <item x="0"/>
        <item t="default"/>
      </items>
    </pivotField>
    <pivotField dataField="1" showAll="0">
      <items count="2">
        <item x="0"/>
        <item t="default"/>
      </items>
    </pivotField>
  </pivotFields>
  <rowItems count="1">
    <i/>
  </rowItems>
  <colFields count="2">
    <field x="0"/>
    <field x="-2"/>
  </colFields>
  <colItems count="4">
    <i>
      <x/>
      <x/>
    </i>
    <i r="1" i="1">
      <x v="1"/>
    </i>
    <i t="grand">
      <x/>
    </i>
    <i t="grand" i="1">
      <x/>
    </i>
  </colItems>
  <dataFields count="2">
    <dataField name="Income:" fld="1" baseField="0" baseItem="0"/>
    <dataField name="Expenses:" fld="2" baseField="0" baseItem="0"/>
  </dataFields>
  <chartFormats count="4">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1"/>
          </reference>
          <reference field="0" count="1" selected="0">
            <x v="0"/>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1"/>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0382771-B471-4F16-96B2-522BF0B85D23}" sourceName="Month">
  <pivotTables>
    <pivotTable tabId="8" name="PivotTable2"/>
  </pivotTables>
  <data>
    <tabular pivotCacheId="1769710084">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FBF49E49-3062-45FE-91D0-4405DD5E9A12}" sourceName="Month">
  <pivotTables>
    <pivotTable tabId="12" name="PivotTable6"/>
  </pivotTables>
  <data>
    <tabular pivotCacheId="1692009969">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6C41C93-F385-4D67-93CA-63E7DB5D5F67}" cache="Slicer_Month" caption="Month" rowHeight="234950"/>
  <slicer name="Month 1" xr10:uid="{28AD5795-BD37-40A0-AA6D-F61D0340AAB4}" cache="Slicer_Month1"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21"/>
  <sheetViews>
    <sheetView workbookViewId="0">
      <selection activeCell="C25" sqref="C25"/>
    </sheetView>
  </sheetViews>
  <sheetFormatPr defaultRowHeight="14.4" x14ac:dyDescent="0.3"/>
  <cols>
    <col min="1" max="1" width="23" bestFit="1" customWidth="1"/>
    <col min="2" max="2" width="14.109375" bestFit="1" customWidth="1"/>
    <col min="3" max="3" width="15" bestFit="1" customWidth="1"/>
    <col min="4" max="4" width="12.88671875" bestFit="1" customWidth="1"/>
    <col min="5" max="5" width="11.33203125" bestFit="1" customWidth="1"/>
    <col min="6" max="6" width="11.21875" bestFit="1" customWidth="1"/>
    <col min="7" max="7" width="11.33203125" bestFit="1" customWidth="1"/>
    <col min="8" max="8" width="10.6640625" bestFit="1" customWidth="1"/>
    <col min="9" max="9" width="13.44140625" bestFit="1" customWidth="1"/>
    <col min="10" max="10" width="16.77734375" bestFit="1" customWidth="1"/>
    <col min="11" max="11" width="14.33203125" bestFit="1" customWidth="1"/>
    <col min="12" max="12" width="16.44140625" bestFit="1" customWidth="1"/>
    <col min="13" max="13" width="16.109375" bestFit="1" customWidth="1"/>
    <col min="14" max="14" width="11.6640625" bestFit="1" customWidth="1"/>
  </cols>
  <sheetData>
    <row r="3" spans="1:14" x14ac:dyDescent="0.3">
      <c r="A3" s="2" t="s">
        <v>39</v>
      </c>
      <c r="B3" t="s">
        <v>42</v>
      </c>
      <c r="C3" t="s">
        <v>43</v>
      </c>
      <c r="D3" t="s">
        <v>44</v>
      </c>
      <c r="E3" t="s">
        <v>45</v>
      </c>
      <c r="F3" t="s">
        <v>46</v>
      </c>
      <c r="G3" t="s">
        <v>47</v>
      </c>
      <c r="H3" t="s">
        <v>48</v>
      </c>
      <c r="I3" t="s">
        <v>49</v>
      </c>
      <c r="J3" t="s">
        <v>50</v>
      </c>
      <c r="K3" t="s">
        <v>51</v>
      </c>
      <c r="L3" t="s">
        <v>52</v>
      </c>
      <c r="M3" t="s">
        <v>53</v>
      </c>
      <c r="N3" t="s">
        <v>41</v>
      </c>
    </row>
    <row r="4" spans="1:14" x14ac:dyDescent="0.3">
      <c r="A4" s="3" t="s">
        <v>6</v>
      </c>
      <c r="B4">
        <v>246</v>
      </c>
      <c r="C4">
        <v>246</v>
      </c>
      <c r="D4">
        <v>246</v>
      </c>
      <c r="E4">
        <v>246</v>
      </c>
      <c r="F4">
        <v>246</v>
      </c>
      <c r="G4">
        <v>246</v>
      </c>
      <c r="H4">
        <v>246</v>
      </c>
      <c r="I4">
        <v>246</v>
      </c>
      <c r="J4">
        <v>246</v>
      </c>
      <c r="K4">
        <v>246</v>
      </c>
      <c r="L4">
        <v>246</v>
      </c>
      <c r="M4">
        <v>246</v>
      </c>
      <c r="N4">
        <v>2952</v>
      </c>
    </row>
    <row r="5" spans="1:14" x14ac:dyDescent="0.3">
      <c r="A5" s="3" t="s">
        <v>30</v>
      </c>
      <c r="B5">
        <v>100</v>
      </c>
      <c r="C5">
        <v>100</v>
      </c>
      <c r="D5">
        <v>100</v>
      </c>
      <c r="E5">
        <v>100</v>
      </c>
      <c r="F5">
        <v>100</v>
      </c>
      <c r="G5">
        <v>100</v>
      </c>
      <c r="H5">
        <v>100</v>
      </c>
      <c r="I5">
        <v>100</v>
      </c>
      <c r="J5">
        <v>800</v>
      </c>
      <c r="K5">
        <v>100</v>
      </c>
      <c r="L5">
        <v>100</v>
      </c>
      <c r="M5">
        <v>100</v>
      </c>
      <c r="N5">
        <v>1900</v>
      </c>
    </row>
    <row r="6" spans="1:14" x14ac:dyDescent="0.3">
      <c r="A6" s="3" t="s">
        <v>11</v>
      </c>
      <c r="B6">
        <v>111</v>
      </c>
      <c r="C6">
        <v>111</v>
      </c>
      <c r="D6">
        <v>111</v>
      </c>
      <c r="E6">
        <v>111</v>
      </c>
      <c r="F6">
        <v>111</v>
      </c>
      <c r="G6">
        <v>111</v>
      </c>
      <c r="H6">
        <v>111</v>
      </c>
      <c r="I6">
        <v>111</v>
      </c>
      <c r="J6">
        <v>111</v>
      </c>
      <c r="K6">
        <v>111</v>
      </c>
      <c r="L6">
        <v>111</v>
      </c>
      <c r="M6">
        <v>111</v>
      </c>
      <c r="N6">
        <v>1332</v>
      </c>
    </row>
    <row r="7" spans="1:14" x14ac:dyDescent="0.3">
      <c r="A7" s="3" t="s">
        <v>2</v>
      </c>
      <c r="B7">
        <v>200</v>
      </c>
      <c r="C7">
        <v>0</v>
      </c>
      <c r="D7">
        <v>0</v>
      </c>
      <c r="E7">
        <v>100</v>
      </c>
      <c r="F7">
        <v>0</v>
      </c>
      <c r="G7">
        <v>200</v>
      </c>
      <c r="H7">
        <v>200</v>
      </c>
      <c r="I7">
        <v>0</v>
      </c>
      <c r="J7">
        <v>0</v>
      </c>
      <c r="K7">
        <v>0</v>
      </c>
      <c r="L7">
        <v>0</v>
      </c>
      <c r="M7">
        <v>100</v>
      </c>
      <c r="N7">
        <v>800</v>
      </c>
    </row>
    <row r="8" spans="1:14" x14ac:dyDescent="0.3">
      <c r="A8" s="3" t="s">
        <v>4</v>
      </c>
      <c r="B8">
        <v>150</v>
      </c>
      <c r="C8">
        <v>150</v>
      </c>
      <c r="D8">
        <v>150</v>
      </c>
      <c r="E8">
        <v>150</v>
      </c>
      <c r="F8">
        <v>150</v>
      </c>
      <c r="G8">
        <v>250</v>
      </c>
      <c r="H8">
        <v>250</v>
      </c>
      <c r="I8">
        <v>250</v>
      </c>
      <c r="J8">
        <v>150</v>
      </c>
      <c r="K8">
        <v>150</v>
      </c>
      <c r="L8">
        <v>150</v>
      </c>
      <c r="M8">
        <v>150</v>
      </c>
      <c r="N8">
        <v>2100</v>
      </c>
    </row>
    <row r="9" spans="1:14" x14ac:dyDescent="0.3">
      <c r="A9" s="3" t="s">
        <v>15</v>
      </c>
      <c r="B9">
        <v>100</v>
      </c>
      <c r="C9">
        <v>100</v>
      </c>
      <c r="D9">
        <v>100</v>
      </c>
      <c r="E9">
        <v>100</v>
      </c>
      <c r="F9">
        <v>100</v>
      </c>
      <c r="G9">
        <v>100</v>
      </c>
      <c r="H9">
        <v>100</v>
      </c>
      <c r="I9">
        <v>100</v>
      </c>
      <c r="J9">
        <v>100</v>
      </c>
      <c r="K9">
        <v>100</v>
      </c>
      <c r="L9">
        <v>100</v>
      </c>
      <c r="M9">
        <v>100</v>
      </c>
      <c r="N9">
        <v>1200</v>
      </c>
    </row>
    <row r="10" spans="1:14" x14ac:dyDescent="0.3">
      <c r="A10" s="3" t="s">
        <v>12</v>
      </c>
      <c r="B10">
        <v>250</v>
      </c>
      <c r="C10">
        <v>200</v>
      </c>
      <c r="D10">
        <v>200</v>
      </c>
      <c r="E10">
        <v>200</v>
      </c>
      <c r="F10">
        <v>200</v>
      </c>
      <c r="G10">
        <v>200</v>
      </c>
      <c r="H10">
        <v>250</v>
      </c>
      <c r="I10">
        <v>250</v>
      </c>
      <c r="J10">
        <v>250</v>
      </c>
      <c r="K10">
        <v>250</v>
      </c>
      <c r="L10">
        <v>200</v>
      </c>
      <c r="M10">
        <v>200</v>
      </c>
      <c r="N10">
        <v>2650</v>
      </c>
    </row>
    <row r="11" spans="1:14" x14ac:dyDescent="0.3">
      <c r="A11" s="3" t="s">
        <v>9</v>
      </c>
      <c r="B11">
        <v>600</v>
      </c>
      <c r="C11">
        <v>600</v>
      </c>
      <c r="D11">
        <v>600</v>
      </c>
      <c r="E11">
        <v>600</v>
      </c>
      <c r="F11">
        <v>600</v>
      </c>
      <c r="G11">
        <v>600</v>
      </c>
      <c r="H11">
        <v>600</v>
      </c>
      <c r="I11">
        <v>600</v>
      </c>
      <c r="J11">
        <v>600</v>
      </c>
      <c r="K11">
        <v>600</v>
      </c>
      <c r="L11">
        <v>600</v>
      </c>
      <c r="M11">
        <v>600</v>
      </c>
      <c r="N11">
        <v>7200</v>
      </c>
    </row>
    <row r="12" spans="1:14" x14ac:dyDescent="0.3">
      <c r="A12" s="3" t="s">
        <v>8</v>
      </c>
      <c r="B12">
        <v>68</v>
      </c>
      <c r="C12">
        <v>68</v>
      </c>
      <c r="D12">
        <v>68</v>
      </c>
      <c r="E12">
        <v>68</v>
      </c>
      <c r="F12">
        <v>68</v>
      </c>
      <c r="G12">
        <v>68</v>
      </c>
      <c r="H12">
        <v>68</v>
      </c>
      <c r="I12">
        <v>68</v>
      </c>
      <c r="J12">
        <v>68</v>
      </c>
      <c r="K12">
        <v>68</v>
      </c>
      <c r="L12">
        <v>68</v>
      </c>
      <c r="M12">
        <v>68</v>
      </c>
      <c r="N12">
        <v>816</v>
      </c>
    </row>
    <row r="13" spans="1:14" x14ac:dyDescent="0.3">
      <c r="A13" s="3" t="s">
        <v>5</v>
      </c>
      <c r="B13">
        <v>300</v>
      </c>
      <c r="C13">
        <v>300</v>
      </c>
      <c r="D13">
        <v>300</v>
      </c>
      <c r="E13">
        <v>300</v>
      </c>
      <c r="F13">
        <v>300</v>
      </c>
      <c r="G13">
        <v>300</v>
      </c>
      <c r="H13">
        <v>300</v>
      </c>
      <c r="I13">
        <v>300</v>
      </c>
      <c r="J13">
        <v>300</v>
      </c>
      <c r="K13">
        <v>300</v>
      </c>
      <c r="L13">
        <v>300</v>
      </c>
      <c r="M13">
        <v>300</v>
      </c>
      <c r="N13">
        <v>3600</v>
      </c>
    </row>
    <row r="14" spans="1:14" x14ac:dyDescent="0.3">
      <c r="A14" s="3" t="s">
        <v>13</v>
      </c>
      <c r="B14">
        <v>0</v>
      </c>
      <c r="C14">
        <v>0</v>
      </c>
      <c r="D14">
        <v>0</v>
      </c>
      <c r="E14">
        <v>0</v>
      </c>
      <c r="F14">
        <v>0</v>
      </c>
      <c r="G14">
        <v>0</v>
      </c>
      <c r="H14">
        <v>260</v>
      </c>
      <c r="I14">
        <v>0</v>
      </c>
      <c r="J14">
        <v>0</v>
      </c>
      <c r="K14">
        <v>0</v>
      </c>
      <c r="L14">
        <v>40</v>
      </c>
      <c r="M14">
        <v>0</v>
      </c>
      <c r="N14">
        <v>300</v>
      </c>
    </row>
    <row r="15" spans="1:14" x14ac:dyDescent="0.3">
      <c r="A15" s="3" t="s">
        <v>10</v>
      </c>
      <c r="B15">
        <v>0</v>
      </c>
      <c r="C15">
        <v>0</v>
      </c>
      <c r="D15">
        <v>85</v>
      </c>
      <c r="E15">
        <v>0</v>
      </c>
      <c r="F15">
        <v>45</v>
      </c>
      <c r="G15">
        <v>0</v>
      </c>
      <c r="H15">
        <v>0</v>
      </c>
      <c r="I15">
        <v>45</v>
      </c>
      <c r="J15">
        <v>0</v>
      </c>
      <c r="K15">
        <v>0</v>
      </c>
      <c r="L15">
        <v>0</v>
      </c>
      <c r="M15">
        <v>0</v>
      </c>
      <c r="N15">
        <v>175</v>
      </c>
    </row>
    <row r="16" spans="1:14" x14ac:dyDescent="0.3">
      <c r="A16" s="3" t="s">
        <v>29</v>
      </c>
      <c r="B16">
        <v>60</v>
      </c>
      <c r="C16">
        <v>0</v>
      </c>
      <c r="D16">
        <v>0</v>
      </c>
      <c r="E16">
        <v>0</v>
      </c>
      <c r="F16">
        <v>0</v>
      </c>
      <c r="G16">
        <v>112</v>
      </c>
      <c r="H16">
        <v>0</v>
      </c>
      <c r="I16">
        <v>0</v>
      </c>
      <c r="J16">
        <v>200</v>
      </c>
      <c r="K16">
        <v>0</v>
      </c>
      <c r="L16">
        <v>0</v>
      </c>
      <c r="M16">
        <v>80</v>
      </c>
      <c r="N16">
        <v>452</v>
      </c>
    </row>
    <row r="17" spans="1:14" x14ac:dyDescent="0.3">
      <c r="A17" s="3" t="s">
        <v>14</v>
      </c>
      <c r="B17">
        <v>0</v>
      </c>
      <c r="C17">
        <v>40</v>
      </c>
      <c r="D17">
        <v>0</v>
      </c>
      <c r="E17">
        <v>40</v>
      </c>
      <c r="F17">
        <v>600</v>
      </c>
      <c r="G17">
        <v>40</v>
      </c>
      <c r="H17">
        <v>0</v>
      </c>
      <c r="I17">
        <v>40</v>
      </c>
      <c r="J17">
        <v>0</v>
      </c>
      <c r="K17">
        <v>40</v>
      </c>
      <c r="L17">
        <v>0</v>
      </c>
      <c r="M17">
        <v>40</v>
      </c>
      <c r="N17">
        <v>840</v>
      </c>
    </row>
    <row r="18" spans="1:14" x14ac:dyDescent="0.3">
      <c r="A18" s="3" t="s">
        <v>1</v>
      </c>
      <c r="B18">
        <v>1100</v>
      </c>
      <c r="C18">
        <v>1100</v>
      </c>
      <c r="D18">
        <v>1100</v>
      </c>
      <c r="E18">
        <v>1100</v>
      </c>
      <c r="F18">
        <v>1100</v>
      </c>
      <c r="G18">
        <v>1100</v>
      </c>
      <c r="H18">
        <v>1100</v>
      </c>
      <c r="I18">
        <v>1100</v>
      </c>
      <c r="J18">
        <v>1100</v>
      </c>
      <c r="K18">
        <v>1100</v>
      </c>
      <c r="L18">
        <v>1100</v>
      </c>
      <c r="M18">
        <v>1100</v>
      </c>
      <c r="N18">
        <v>13200</v>
      </c>
    </row>
    <row r="19" spans="1:14" x14ac:dyDescent="0.3">
      <c r="A19" s="3" t="s">
        <v>3</v>
      </c>
      <c r="B19">
        <v>2300</v>
      </c>
      <c r="C19">
        <v>2300</v>
      </c>
      <c r="D19">
        <v>2300</v>
      </c>
      <c r="E19">
        <v>2300</v>
      </c>
      <c r="F19">
        <v>2300</v>
      </c>
      <c r="G19">
        <v>0</v>
      </c>
      <c r="H19">
        <v>0</v>
      </c>
      <c r="I19">
        <v>2300</v>
      </c>
      <c r="J19">
        <v>2300</v>
      </c>
      <c r="K19">
        <v>2300</v>
      </c>
      <c r="L19">
        <v>2300</v>
      </c>
      <c r="M19">
        <v>2300</v>
      </c>
      <c r="N19">
        <v>23000</v>
      </c>
    </row>
    <row r="20" spans="1:14" x14ac:dyDescent="0.3">
      <c r="A20" s="3" t="s">
        <v>7</v>
      </c>
      <c r="B20">
        <v>211</v>
      </c>
      <c r="C20">
        <v>300</v>
      </c>
      <c r="D20">
        <v>187</v>
      </c>
      <c r="E20">
        <v>190</v>
      </c>
      <c r="F20">
        <v>160</v>
      </c>
      <c r="G20">
        <v>200</v>
      </c>
      <c r="H20">
        <v>201</v>
      </c>
      <c r="I20">
        <v>180</v>
      </c>
      <c r="J20">
        <v>160</v>
      </c>
      <c r="K20">
        <v>188</v>
      </c>
      <c r="L20">
        <v>190</v>
      </c>
      <c r="M20">
        <v>150</v>
      </c>
      <c r="N20">
        <v>2317</v>
      </c>
    </row>
    <row r="21" spans="1:14" x14ac:dyDescent="0.3">
      <c r="A21" s="3" t="s">
        <v>40</v>
      </c>
      <c r="B21">
        <v>5796</v>
      </c>
      <c r="C21">
        <v>5615</v>
      </c>
      <c r="D21">
        <v>5547</v>
      </c>
      <c r="E21">
        <v>5605</v>
      </c>
      <c r="F21">
        <v>6080</v>
      </c>
      <c r="G21">
        <v>3627</v>
      </c>
      <c r="H21">
        <v>3786</v>
      </c>
      <c r="I21">
        <v>5690</v>
      </c>
      <c r="J21">
        <v>6385</v>
      </c>
      <c r="K21">
        <v>5553</v>
      </c>
      <c r="L21">
        <v>5505</v>
      </c>
      <c r="M21">
        <v>5645</v>
      </c>
      <c r="N21">
        <v>64834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O62:O72"/>
  <sheetViews>
    <sheetView showGridLines="0" showRowColHeaders="0" tabSelected="1" topLeftCell="A54" workbookViewId="0">
      <selection activeCell="P64" sqref="P64"/>
    </sheetView>
  </sheetViews>
  <sheetFormatPr defaultRowHeight="14.4" x14ac:dyDescent="0.3"/>
  <cols>
    <col min="15" max="15" width="13" bestFit="1" customWidth="1"/>
  </cols>
  <sheetData>
    <row r="62" spans="15:15" ht="21" x14ac:dyDescent="0.4">
      <c r="O62" s="6"/>
    </row>
    <row r="63" spans="15:15" ht="21" x14ac:dyDescent="0.4">
      <c r="O63" s="7"/>
    </row>
    <row r="71" spans="15:15" ht="21" x14ac:dyDescent="0.4">
      <c r="O71" s="6" t="s">
        <v>90</v>
      </c>
    </row>
    <row r="72" spans="15:15" ht="21" x14ac:dyDescent="0.4">
      <c r="O72" s="7">
        <v>25029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B993-01F7-4C0D-98EC-ED119D90E73F}">
  <dimension ref="A3:Q5"/>
  <sheetViews>
    <sheetView topLeftCell="A5" workbookViewId="0">
      <selection activeCell="A3" sqref="A3"/>
    </sheetView>
  </sheetViews>
  <sheetFormatPr defaultRowHeight="14.4" x14ac:dyDescent="0.3"/>
  <cols>
    <col min="1" max="1" width="12.5546875" bestFit="1" customWidth="1"/>
    <col min="2" max="2" width="14.6640625" bestFit="1" customWidth="1"/>
    <col min="3" max="3" width="10" bestFit="1" customWidth="1"/>
    <col min="4" max="4" width="13.6640625" bestFit="1" customWidth="1"/>
    <col min="5" max="5" width="20" bestFit="1" customWidth="1"/>
    <col min="6" max="6" width="15.33203125" bestFit="1" customWidth="1"/>
    <col min="7" max="7" width="14.44140625" bestFit="1" customWidth="1"/>
    <col min="8" max="8" width="7.77734375" bestFit="1" customWidth="1"/>
    <col min="9" max="9" width="9.44140625" bestFit="1" customWidth="1"/>
    <col min="10" max="10" width="24.88671875" bestFit="1" customWidth="1"/>
    <col min="11" max="11" width="19.88671875" bestFit="1" customWidth="1"/>
    <col min="12" max="12" width="10.44140625" bestFit="1" customWidth="1"/>
    <col min="13" max="13" width="9.33203125" bestFit="1" customWidth="1"/>
    <col min="14" max="14" width="17.44140625" bestFit="1" customWidth="1"/>
    <col min="15" max="15" width="8.5546875" bestFit="1" customWidth="1"/>
    <col min="16" max="16" width="13.77734375" bestFit="1" customWidth="1"/>
    <col min="17" max="17" width="6.33203125" bestFit="1" customWidth="1"/>
  </cols>
  <sheetData>
    <row r="3" spans="1:17" x14ac:dyDescent="0.3">
      <c r="A3" s="2" t="s">
        <v>39</v>
      </c>
      <c r="B3" t="s">
        <v>72</v>
      </c>
      <c r="C3" t="s">
        <v>57</v>
      </c>
      <c r="D3" t="s">
        <v>58</v>
      </c>
      <c r="E3" t="s">
        <v>59</v>
      </c>
      <c r="F3" t="s">
        <v>60</v>
      </c>
      <c r="G3" t="s">
        <v>61</v>
      </c>
      <c r="H3" t="s">
        <v>62</v>
      </c>
      <c r="I3" t="s">
        <v>63</v>
      </c>
      <c r="J3" t="s">
        <v>64</v>
      </c>
      <c r="K3" t="s">
        <v>65</v>
      </c>
      <c r="L3" t="s">
        <v>66</v>
      </c>
      <c r="M3" t="s">
        <v>67</v>
      </c>
      <c r="N3" t="s">
        <v>68</v>
      </c>
      <c r="O3" t="s">
        <v>69</v>
      </c>
      <c r="P3" t="s">
        <v>70</v>
      </c>
      <c r="Q3" t="s">
        <v>71</v>
      </c>
    </row>
    <row r="4" spans="1:17" x14ac:dyDescent="0.3">
      <c r="A4" s="3" t="s">
        <v>16</v>
      </c>
      <c r="B4" s="4">
        <v>1100</v>
      </c>
      <c r="C4" s="4">
        <v>0</v>
      </c>
      <c r="D4" s="4">
        <v>2300</v>
      </c>
      <c r="E4" s="4">
        <v>100</v>
      </c>
      <c r="F4" s="4">
        <v>600</v>
      </c>
      <c r="G4" s="4">
        <v>246</v>
      </c>
      <c r="H4" s="4">
        <v>146</v>
      </c>
      <c r="I4" s="4">
        <v>68</v>
      </c>
      <c r="J4" s="4">
        <v>600</v>
      </c>
      <c r="K4" s="4">
        <v>0</v>
      </c>
      <c r="L4" s="4">
        <v>120</v>
      </c>
      <c r="M4" s="4">
        <v>200</v>
      </c>
      <c r="N4" s="4">
        <v>0</v>
      </c>
      <c r="O4" s="4">
        <v>0</v>
      </c>
      <c r="P4" s="4">
        <v>100</v>
      </c>
      <c r="Q4" s="4">
        <v>0</v>
      </c>
    </row>
    <row r="5" spans="1:17" x14ac:dyDescent="0.3">
      <c r="A5" s="3" t="s">
        <v>40</v>
      </c>
      <c r="B5" s="4">
        <v>1100</v>
      </c>
      <c r="C5" s="4">
        <v>0</v>
      </c>
      <c r="D5" s="4">
        <v>2300</v>
      </c>
      <c r="E5" s="4">
        <v>100</v>
      </c>
      <c r="F5" s="4">
        <v>600</v>
      </c>
      <c r="G5" s="4">
        <v>246</v>
      </c>
      <c r="H5" s="4">
        <v>146</v>
      </c>
      <c r="I5" s="4">
        <v>68</v>
      </c>
      <c r="J5" s="4">
        <v>600</v>
      </c>
      <c r="K5" s="4">
        <v>0</v>
      </c>
      <c r="L5" s="4">
        <v>120</v>
      </c>
      <c r="M5" s="4">
        <v>200</v>
      </c>
      <c r="N5" s="4">
        <v>0</v>
      </c>
      <c r="O5" s="4">
        <v>0</v>
      </c>
      <c r="P5" s="4">
        <v>100</v>
      </c>
      <c r="Q5" s="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A8ED2-10E3-477F-9C44-4C5A7D3D4194}">
  <dimension ref="A3:B21"/>
  <sheetViews>
    <sheetView topLeftCell="A3" workbookViewId="0">
      <selection activeCell="L7" sqref="L7"/>
    </sheetView>
  </sheetViews>
  <sheetFormatPr defaultRowHeight="14.4" x14ac:dyDescent="0.3"/>
  <cols>
    <col min="1" max="1" width="23" bestFit="1" customWidth="1"/>
    <col min="2" max="2" width="12.44140625" bestFit="1" customWidth="1"/>
  </cols>
  <sheetData>
    <row r="3" spans="1:2" x14ac:dyDescent="0.3">
      <c r="A3" s="2" t="s">
        <v>39</v>
      </c>
      <c r="B3" t="s">
        <v>73</v>
      </c>
    </row>
    <row r="4" spans="1:2" x14ac:dyDescent="0.3">
      <c r="A4" s="3" t="s">
        <v>6</v>
      </c>
      <c r="B4" s="5">
        <v>2952</v>
      </c>
    </row>
    <row r="5" spans="1:2" x14ac:dyDescent="0.3">
      <c r="A5" s="3" t="s">
        <v>30</v>
      </c>
      <c r="B5" s="5">
        <v>1750</v>
      </c>
    </row>
    <row r="6" spans="1:2" x14ac:dyDescent="0.3">
      <c r="A6" s="3" t="s">
        <v>11</v>
      </c>
      <c r="B6" s="5">
        <v>1440</v>
      </c>
    </row>
    <row r="7" spans="1:2" x14ac:dyDescent="0.3">
      <c r="A7" s="3" t="s">
        <v>2</v>
      </c>
      <c r="B7" s="5">
        <v>450</v>
      </c>
    </row>
    <row r="8" spans="1:2" x14ac:dyDescent="0.3">
      <c r="A8" s="3" t="s">
        <v>4</v>
      </c>
      <c r="B8" s="5">
        <v>1750</v>
      </c>
    </row>
    <row r="9" spans="1:2" x14ac:dyDescent="0.3">
      <c r="A9" s="3" t="s">
        <v>15</v>
      </c>
      <c r="B9" s="5">
        <v>1200</v>
      </c>
    </row>
    <row r="10" spans="1:2" x14ac:dyDescent="0.3">
      <c r="A10" s="3" t="s">
        <v>12</v>
      </c>
      <c r="B10" s="5">
        <v>2400</v>
      </c>
    </row>
    <row r="11" spans="1:2" x14ac:dyDescent="0.3">
      <c r="A11" s="3" t="s">
        <v>9</v>
      </c>
      <c r="B11" s="5">
        <v>7200</v>
      </c>
    </row>
    <row r="12" spans="1:2" x14ac:dyDescent="0.3">
      <c r="A12" s="3" t="s">
        <v>8</v>
      </c>
      <c r="B12" s="5">
        <v>816</v>
      </c>
    </row>
    <row r="13" spans="1:2" x14ac:dyDescent="0.3">
      <c r="A13" s="3" t="s">
        <v>5</v>
      </c>
      <c r="B13" s="5">
        <v>7200</v>
      </c>
    </row>
    <row r="14" spans="1:2" x14ac:dyDescent="0.3">
      <c r="A14" s="3" t="s">
        <v>13</v>
      </c>
      <c r="B14" s="5">
        <v>400</v>
      </c>
    </row>
    <row r="15" spans="1:2" x14ac:dyDescent="0.3">
      <c r="A15" s="3" t="s">
        <v>10</v>
      </c>
      <c r="B15" s="5">
        <v>175</v>
      </c>
    </row>
    <row r="16" spans="1:2" x14ac:dyDescent="0.3">
      <c r="A16" s="3" t="s">
        <v>29</v>
      </c>
      <c r="B16" s="5">
        <v>105</v>
      </c>
    </row>
    <row r="17" spans="1:2" x14ac:dyDescent="0.3">
      <c r="A17" s="3" t="s">
        <v>14</v>
      </c>
      <c r="B17" s="5">
        <v>840</v>
      </c>
    </row>
    <row r="18" spans="1:2" x14ac:dyDescent="0.3">
      <c r="A18" s="3" t="s">
        <v>1</v>
      </c>
      <c r="B18" s="5">
        <v>13200</v>
      </c>
    </row>
    <row r="19" spans="1:2" x14ac:dyDescent="0.3">
      <c r="A19" s="3" t="s">
        <v>3</v>
      </c>
      <c r="B19" s="5">
        <v>27600</v>
      </c>
    </row>
    <row r="20" spans="1:2" x14ac:dyDescent="0.3">
      <c r="A20" s="3" t="s">
        <v>7</v>
      </c>
      <c r="B20" s="5">
        <v>2093</v>
      </c>
    </row>
    <row r="21" spans="1:2" x14ac:dyDescent="0.3">
      <c r="A21" s="3" t="s">
        <v>40</v>
      </c>
      <c r="B21" s="5">
        <v>71571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9AD20-D7F8-455C-8191-2B86A5C0F416}">
  <dimension ref="A3:H16"/>
  <sheetViews>
    <sheetView workbookViewId="0">
      <selection activeCell="A3" sqref="A3"/>
    </sheetView>
  </sheetViews>
  <sheetFormatPr defaultRowHeight="14.4" x14ac:dyDescent="0.3"/>
  <cols>
    <col min="1" max="1" width="12.5546875" bestFit="1" customWidth="1"/>
    <col min="2" max="2" width="12.33203125" bestFit="1" customWidth="1"/>
    <col min="3" max="3" width="11.88671875" bestFit="1" customWidth="1"/>
    <col min="4" max="4" width="13.109375" bestFit="1" customWidth="1"/>
    <col min="5" max="5" width="9.109375" bestFit="1" customWidth="1"/>
    <col min="6" max="6" width="13.77734375" bestFit="1" customWidth="1"/>
    <col min="7" max="7" width="8.21875" bestFit="1" customWidth="1"/>
    <col min="8" max="8" width="14.88671875" bestFit="1" customWidth="1"/>
  </cols>
  <sheetData>
    <row r="3" spans="1:8" x14ac:dyDescent="0.3">
      <c r="A3" s="2" t="s">
        <v>39</v>
      </c>
      <c r="B3" t="s">
        <v>75</v>
      </c>
      <c r="C3" t="s">
        <v>76</v>
      </c>
      <c r="D3" t="s">
        <v>77</v>
      </c>
      <c r="E3" t="s">
        <v>78</v>
      </c>
      <c r="F3" t="s">
        <v>79</v>
      </c>
      <c r="G3" t="s">
        <v>80</v>
      </c>
      <c r="H3" t="s">
        <v>81</v>
      </c>
    </row>
    <row r="4" spans="1:8" x14ac:dyDescent="0.3">
      <c r="A4" s="3" t="s">
        <v>16</v>
      </c>
      <c r="B4" s="4">
        <v>6500</v>
      </c>
      <c r="C4" s="4">
        <v>0</v>
      </c>
      <c r="D4" s="4">
        <v>400</v>
      </c>
      <c r="E4" s="4">
        <v>0</v>
      </c>
      <c r="F4" s="4">
        <v>0</v>
      </c>
      <c r="G4" s="4">
        <v>800</v>
      </c>
      <c r="H4" s="4">
        <v>0</v>
      </c>
    </row>
    <row r="5" spans="1:8" x14ac:dyDescent="0.3">
      <c r="A5" s="3" t="s">
        <v>17</v>
      </c>
      <c r="B5" s="4">
        <v>6500</v>
      </c>
      <c r="C5" s="4">
        <v>300</v>
      </c>
      <c r="D5" s="4">
        <v>400</v>
      </c>
      <c r="E5" s="4">
        <v>0</v>
      </c>
      <c r="F5" s="4">
        <v>0</v>
      </c>
      <c r="G5" s="4">
        <v>800</v>
      </c>
      <c r="H5" s="4">
        <v>0</v>
      </c>
    </row>
    <row r="6" spans="1:8" x14ac:dyDescent="0.3">
      <c r="A6" s="3" t="s">
        <v>18</v>
      </c>
      <c r="B6" s="4">
        <v>6500</v>
      </c>
      <c r="C6" s="4">
        <v>400</v>
      </c>
      <c r="D6" s="4">
        <v>400</v>
      </c>
      <c r="E6" s="4">
        <v>0</v>
      </c>
      <c r="F6" s="4">
        <v>0</v>
      </c>
      <c r="G6" s="4">
        <v>800</v>
      </c>
      <c r="H6" s="4">
        <v>0</v>
      </c>
    </row>
    <row r="7" spans="1:8" x14ac:dyDescent="0.3">
      <c r="A7" s="3" t="s">
        <v>19</v>
      </c>
      <c r="B7" s="4">
        <v>6500</v>
      </c>
      <c r="C7" s="4">
        <v>0</v>
      </c>
      <c r="D7" s="4">
        <v>400</v>
      </c>
      <c r="E7" s="4">
        <v>0</v>
      </c>
      <c r="F7" s="4">
        <v>0</v>
      </c>
      <c r="G7" s="4">
        <v>800</v>
      </c>
      <c r="H7" s="4">
        <v>0</v>
      </c>
    </row>
    <row r="8" spans="1:8" x14ac:dyDescent="0.3">
      <c r="A8" s="3" t="s">
        <v>20</v>
      </c>
      <c r="B8" s="4">
        <v>6500</v>
      </c>
      <c r="C8" s="4">
        <v>0</v>
      </c>
      <c r="D8" s="4">
        <v>400</v>
      </c>
      <c r="E8" s="4">
        <v>0</v>
      </c>
      <c r="F8" s="4">
        <v>0</v>
      </c>
      <c r="G8" s="4">
        <v>800</v>
      </c>
      <c r="H8" s="4">
        <v>0</v>
      </c>
    </row>
    <row r="9" spans="1:8" x14ac:dyDescent="0.3">
      <c r="A9" s="3" t="s">
        <v>21</v>
      </c>
      <c r="B9" s="4">
        <v>6500</v>
      </c>
      <c r="C9" s="4">
        <v>800</v>
      </c>
      <c r="D9" s="4">
        <v>400</v>
      </c>
      <c r="E9" s="4">
        <v>0</v>
      </c>
      <c r="F9" s="4">
        <v>0</v>
      </c>
      <c r="G9" s="4">
        <v>800</v>
      </c>
      <c r="H9" s="4">
        <v>0</v>
      </c>
    </row>
    <row r="10" spans="1:8" x14ac:dyDescent="0.3">
      <c r="A10" s="3" t="s">
        <v>22</v>
      </c>
      <c r="B10" s="4">
        <v>6500</v>
      </c>
      <c r="C10" s="4">
        <v>0</v>
      </c>
      <c r="D10" s="4">
        <v>400</v>
      </c>
      <c r="E10" s="4">
        <v>0</v>
      </c>
      <c r="F10" s="4">
        <v>0</v>
      </c>
      <c r="G10" s="4">
        <v>800</v>
      </c>
      <c r="H10" s="4">
        <v>0</v>
      </c>
    </row>
    <row r="11" spans="1:8" x14ac:dyDescent="0.3">
      <c r="A11" s="3" t="s">
        <v>23</v>
      </c>
      <c r="B11" s="4">
        <v>6500</v>
      </c>
      <c r="C11" s="4">
        <v>200</v>
      </c>
      <c r="D11" s="4">
        <v>400</v>
      </c>
      <c r="E11" s="4">
        <v>0</v>
      </c>
      <c r="F11" s="4">
        <v>0</v>
      </c>
      <c r="G11" s="4">
        <v>800</v>
      </c>
      <c r="H11" s="4">
        <v>0</v>
      </c>
    </row>
    <row r="12" spans="1:8" x14ac:dyDescent="0.3">
      <c r="A12" s="3" t="s">
        <v>24</v>
      </c>
      <c r="B12" s="4">
        <v>6500</v>
      </c>
      <c r="C12" s="4">
        <v>0</v>
      </c>
      <c r="D12" s="4">
        <v>400</v>
      </c>
      <c r="E12" s="4">
        <v>0</v>
      </c>
      <c r="F12" s="4">
        <v>0</v>
      </c>
      <c r="G12" s="4">
        <v>800</v>
      </c>
      <c r="H12" s="4">
        <v>0</v>
      </c>
    </row>
    <row r="13" spans="1:8" x14ac:dyDescent="0.3">
      <c r="A13" s="3" t="s">
        <v>25</v>
      </c>
      <c r="B13" s="4">
        <v>6500</v>
      </c>
      <c r="C13" s="4">
        <v>0</v>
      </c>
      <c r="D13" s="4">
        <v>400</v>
      </c>
      <c r="E13" s="4">
        <v>0</v>
      </c>
      <c r="F13" s="4">
        <v>0</v>
      </c>
      <c r="G13" s="4">
        <v>800</v>
      </c>
      <c r="H13" s="4">
        <v>0</v>
      </c>
    </row>
    <row r="14" spans="1:8" x14ac:dyDescent="0.3">
      <c r="A14" s="3" t="s">
        <v>26</v>
      </c>
      <c r="B14" s="4">
        <v>6500</v>
      </c>
      <c r="C14" s="4">
        <v>700</v>
      </c>
      <c r="D14" s="4">
        <v>400</v>
      </c>
      <c r="E14" s="4">
        <v>0</v>
      </c>
      <c r="F14" s="4">
        <v>0</v>
      </c>
      <c r="G14" s="4">
        <v>800</v>
      </c>
      <c r="H14" s="4">
        <v>0</v>
      </c>
    </row>
    <row r="15" spans="1:8" x14ac:dyDescent="0.3">
      <c r="A15" s="3" t="s">
        <v>27</v>
      </c>
      <c r="B15" s="4">
        <v>6500</v>
      </c>
      <c r="C15" s="4">
        <v>50</v>
      </c>
      <c r="D15" s="4">
        <v>400</v>
      </c>
      <c r="E15" s="4">
        <v>0</v>
      </c>
      <c r="F15" s="4">
        <v>0</v>
      </c>
      <c r="G15" s="4">
        <v>800</v>
      </c>
      <c r="H15" s="4">
        <v>0</v>
      </c>
    </row>
    <row r="16" spans="1:8" x14ac:dyDescent="0.3">
      <c r="A16" s="3" t="s">
        <v>40</v>
      </c>
      <c r="B16" s="4">
        <v>78000</v>
      </c>
      <c r="C16" s="4">
        <v>2450</v>
      </c>
      <c r="D16" s="4">
        <v>4800</v>
      </c>
      <c r="E16" s="4">
        <v>0</v>
      </c>
      <c r="F16" s="4">
        <v>0</v>
      </c>
      <c r="G16" s="4">
        <v>9600</v>
      </c>
      <c r="H16" s="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61A1D-97B9-40FB-9681-DDC096A42A61}">
  <dimension ref="A1"/>
  <sheetViews>
    <sheetView workbookViewId="0">
      <selection activeCell="A3" sqref="A3"/>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D3A5-BC89-4907-9DF2-F9ACD765E881}">
  <dimension ref="A3:D6"/>
  <sheetViews>
    <sheetView workbookViewId="0">
      <selection activeCell="A4" sqref="A4"/>
    </sheetView>
  </sheetViews>
  <sheetFormatPr defaultRowHeight="14.4" x14ac:dyDescent="0.3"/>
  <cols>
    <col min="1" max="2" width="15.5546875" bestFit="1" customWidth="1"/>
    <col min="3" max="3" width="18.6640625" bestFit="1" customWidth="1"/>
    <col min="4" max="4" width="19.21875" bestFit="1" customWidth="1"/>
  </cols>
  <sheetData>
    <row r="3" spans="1:4" x14ac:dyDescent="0.3">
      <c r="A3" s="2" t="s">
        <v>85</v>
      </c>
    </row>
    <row r="4" spans="1:4" x14ac:dyDescent="0.3">
      <c r="A4">
        <v>2023</v>
      </c>
      <c r="C4" t="s">
        <v>86</v>
      </c>
      <c r="D4" t="s">
        <v>88</v>
      </c>
    </row>
    <row r="5" spans="1:4" x14ac:dyDescent="0.3">
      <c r="A5" t="s">
        <v>87</v>
      </c>
      <c r="B5" t="s">
        <v>89</v>
      </c>
    </row>
    <row r="6" spans="1:4" x14ac:dyDescent="0.3">
      <c r="A6" s="4">
        <v>94850</v>
      </c>
      <c r="B6" s="4">
        <v>69821</v>
      </c>
      <c r="C6" s="4">
        <v>94850</v>
      </c>
      <c r="D6" s="4">
        <v>69821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T37"/>
  <sheetViews>
    <sheetView topLeftCell="A11" workbookViewId="0">
      <selection activeCell="J24" sqref="J24"/>
    </sheetView>
  </sheetViews>
  <sheetFormatPr defaultRowHeight="14.4" x14ac:dyDescent="0.3"/>
  <cols>
    <col min="1" max="1" width="15" bestFit="1" customWidth="1"/>
    <col min="2" max="2" width="7.21875" bestFit="1" customWidth="1"/>
    <col min="3" max="3" width="8.109375" bestFit="1" customWidth="1"/>
    <col min="4" max="4" width="9.77734375" bestFit="1" customWidth="1"/>
    <col min="6" max="6" width="5" bestFit="1" customWidth="1"/>
    <col min="7" max="7" width="6.6640625" bestFit="1" customWidth="1"/>
    <col min="8" max="8" width="11.6640625" customWidth="1"/>
    <col min="10" max="10" width="9.77734375" bestFit="1" customWidth="1"/>
    <col min="12" max="12" width="9.5546875" bestFit="1" customWidth="1"/>
    <col min="13" max="13" width="9.33203125" bestFit="1" customWidth="1"/>
    <col min="14" max="14" width="9.88671875" bestFit="1" customWidth="1"/>
    <col min="15" max="15" width="9.33203125" bestFit="1" customWidth="1"/>
    <col min="17" max="17" width="6.21875" bestFit="1" customWidth="1"/>
    <col min="18" max="18" width="7.88671875" bestFit="1" customWidth="1"/>
    <col min="19" max="19" width="13.109375" customWidth="1"/>
    <col min="20" max="20" width="5.6640625" bestFit="1" customWidth="1"/>
  </cols>
  <sheetData>
    <row r="3" spans="1:20" x14ac:dyDescent="0.3">
      <c r="A3" s="1"/>
    </row>
    <row r="4" spans="1:20" ht="57.6" x14ac:dyDescent="0.3">
      <c r="A4" s="1" t="s">
        <v>0</v>
      </c>
      <c r="B4" s="1">
        <v>2023</v>
      </c>
      <c r="C4" s="1"/>
      <c r="D4" s="1" t="s">
        <v>54</v>
      </c>
      <c r="E4" s="1" t="s">
        <v>56</v>
      </c>
      <c r="F4" s="1" t="s">
        <v>2</v>
      </c>
      <c r="G4" s="1" t="s">
        <v>3</v>
      </c>
      <c r="H4" s="1" t="s">
        <v>30</v>
      </c>
      <c r="I4" s="1" t="s">
        <v>5</v>
      </c>
      <c r="J4" s="1" t="s">
        <v>6</v>
      </c>
      <c r="K4" s="1" t="s">
        <v>7</v>
      </c>
      <c r="L4" s="1" t="s">
        <v>8</v>
      </c>
      <c r="M4" s="1" t="s">
        <v>55</v>
      </c>
      <c r="N4" s="1" t="s">
        <v>10</v>
      </c>
      <c r="O4" s="1" t="s">
        <v>11</v>
      </c>
      <c r="P4" s="1" t="s">
        <v>12</v>
      </c>
      <c r="Q4" s="1" t="s">
        <v>13</v>
      </c>
      <c r="R4" s="1" t="s">
        <v>14</v>
      </c>
      <c r="S4" s="1" t="s">
        <v>15</v>
      </c>
      <c r="T4" s="1" t="s">
        <v>29</v>
      </c>
    </row>
    <row r="5" spans="1:20" x14ac:dyDescent="0.3">
      <c r="A5" s="1" t="s">
        <v>1</v>
      </c>
      <c r="B5">
        <v>13200</v>
      </c>
      <c r="D5" t="s">
        <v>16</v>
      </c>
      <c r="E5">
        <v>1100</v>
      </c>
      <c r="F5">
        <v>0</v>
      </c>
      <c r="G5">
        <v>2300</v>
      </c>
      <c r="H5">
        <v>100</v>
      </c>
      <c r="I5">
        <v>600</v>
      </c>
      <c r="J5">
        <v>246</v>
      </c>
      <c r="K5">
        <v>146</v>
      </c>
      <c r="L5">
        <v>68</v>
      </c>
      <c r="M5">
        <v>600</v>
      </c>
      <c r="N5">
        <v>0</v>
      </c>
      <c r="O5">
        <v>120</v>
      </c>
      <c r="P5">
        <v>200</v>
      </c>
      <c r="Q5">
        <v>0</v>
      </c>
      <c r="R5">
        <v>0</v>
      </c>
      <c r="S5">
        <v>100</v>
      </c>
      <c r="T5">
        <v>0</v>
      </c>
    </row>
    <row r="6" spans="1:20" x14ac:dyDescent="0.3">
      <c r="A6" s="1" t="s">
        <v>2</v>
      </c>
      <c r="B6">
        <v>450</v>
      </c>
      <c r="D6" t="s">
        <v>17</v>
      </c>
      <c r="E6">
        <v>1100</v>
      </c>
      <c r="F6">
        <v>0</v>
      </c>
      <c r="G6">
        <v>2300</v>
      </c>
      <c r="H6">
        <v>100</v>
      </c>
      <c r="I6">
        <v>600</v>
      </c>
      <c r="J6">
        <v>246</v>
      </c>
      <c r="K6">
        <v>180</v>
      </c>
      <c r="L6">
        <v>68</v>
      </c>
      <c r="M6">
        <v>600</v>
      </c>
      <c r="N6">
        <v>0</v>
      </c>
      <c r="O6">
        <v>120</v>
      </c>
      <c r="P6">
        <v>200</v>
      </c>
      <c r="Q6">
        <v>0</v>
      </c>
      <c r="R6">
        <v>40</v>
      </c>
      <c r="S6">
        <v>100</v>
      </c>
      <c r="T6">
        <v>0</v>
      </c>
    </row>
    <row r="7" spans="1:20" x14ac:dyDescent="0.3">
      <c r="A7" s="1" t="s">
        <v>3</v>
      </c>
      <c r="B7">
        <v>27600</v>
      </c>
      <c r="D7" t="s">
        <v>18</v>
      </c>
      <c r="E7">
        <v>1100</v>
      </c>
      <c r="F7">
        <v>0</v>
      </c>
      <c r="G7">
        <v>2300</v>
      </c>
      <c r="H7">
        <v>100</v>
      </c>
      <c r="I7">
        <v>600</v>
      </c>
      <c r="J7">
        <v>246</v>
      </c>
      <c r="K7">
        <v>220</v>
      </c>
      <c r="L7">
        <v>68</v>
      </c>
      <c r="M7">
        <v>600</v>
      </c>
      <c r="N7">
        <v>0</v>
      </c>
      <c r="O7">
        <v>120</v>
      </c>
      <c r="P7">
        <v>200</v>
      </c>
      <c r="Q7">
        <v>0</v>
      </c>
      <c r="R7">
        <v>0</v>
      </c>
      <c r="S7">
        <v>100</v>
      </c>
      <c r="T7">
        <v>0</v>
      </c>
    </row>
    <row r="8" spans="1:20" ht="28.8" x14ac:dyDescent="0.3">
      <c r="A8" s="1" t="s">
        <v>4</v>
      </c>
      <c r="B8">
        <v>1750</v>
      </c>
      <c r="D8" t="s">
        <v>19</v>
      </c>
      <c r="E8">
        <v>1100</v>
      </c>
      <c r="F8">
        <v>0</v>
      </c>
      <c r="G8">
        <v>2300</v>
      </c>
      <c r="H8">
        <v>100</v>
      </c>
      <c r="I8">
        <v>600</v>
      </c>
      <c r="J8">
        <v>246</v>
      </c>
      <c r="K8">
        <v>180</v>
      </c>
      <c r="L8">
        <v>68</v>
      </c>
      <c r="M8">
        <v>600</v>
      </c>
      <c r="N8">
        <v>0</v>
      </c>
      <c r="O8">
        <v>120</v>
      </c>
      <c r="P8">
        <v>200</v>
      </c>
      <c r="Q8">
        <v>0</v>
      </c>
      <c r="R8">
        <v>40</v>
      </c>
      <c r="S8">
        <v>100</v>
      </c>
      <c r="T8">
        <v>0</v>
      </c>
    </row>
    <row r="9" spans="1:20" ht="28.8" x14ac:dyDescent="0.3">
      <c r="A9" s="1" t="s">
        <v>30</v>
      </c>
      <c r="B9">
        <v>1750</v>
      </c>
      <c r="D9" t="s">
        <v>20</v>
      </c>
      <c r="E9">
        <v>1100</v>
      </c>
      <c r="F9">
        <v>0</v>
      </c>
      <c r="G9">
        <v>2300</v>
      </c>
      <c r="H9">
        <v>150</v>
      </c>
      <c r="I9">
        <v>600</v>
      </c>
      <c r="J9">
        <v>246</v>
      </c>
      <c r="K9">
        <v>190</v>
      </c>
      <c r="L9">
        <v>68</v>
      </c>
      <c r="M9">
        <v>600</v>
      </c>
      <c r="N9">
        <v>45</v>
      </c>
      <c r="O9">
        <v>120</v>
      </c>
      <c r="P9">
        <v>200</v>
      </c>
      <c r="Q9">
        <v>0</v>
      </c>
      <c r="R9">
        <v>0</v>
      </c>
      <c r="S9">
        <v>100</v>
      </c>
      <c r="T9">
        <v>60</v>
      </c>
    </row>
    <row r="10" spans="1:20" x14ac:dyDescent="0.3">
      <c r="A10" s="1" t="s">
        <v>5</v>
      </c>
      <c r="B10">
        <v>7200</v>
      </c>
      <c r="D10" t="s">
        <v>21</v>
      </c>
      <c r="E10">
        <v>1100</v>
      </c>
      <c r="F10">
        <v>150</v>
      </c>
      <c r="G10">
        <v>2300</v>
      </c>
      <c r="H10">
        <v>100</v>
      </c>
      <c r="I10">
        <v>600</v>
      </c>
      <c r="J10">
        <v>246</v>
      </c>
      <c r="K10">
        <v>177</v>
      </c>
      <c r="L10">
        <v>68</v>
      </c>
      <c r="M10">
        <v>600</v>
      </c>
      <c r="N10">
        <v>0</v>
      </c>
      <c r="O10">
        <v>120</v>
      </c>
      <c r="P10">
        <v>200</v>
      </c>
      <c r="Q10">
        <v>0</v>
      </c>
      <c r="R10">
        <v>640</v>
      </c>
      <c r="S10">
        <v>100</v>
      </c>
      <c r="T10">
        <v>0</v>
      </c>
    </row>
    <row r="11" spans="1:20" x14ac:dyDescent="0.3">
      <c r="A11" s="1" t="s">
        <v>6</v>
      </c>
      <c r="B11">
        <v>2952</v>
      </c>
      <c r="D11" t="s">
        <v>22</v>
      </c>
      <c r="E11">
        <v>1100</v>
      </c>
      <c r="F11">
        <v>150</v>
      </c>
      <c r="G11">
        <v>2300</v>
      </c>
      <c r="H11">
        <v>100</v>
      </c>
      <c r="I11">
        <v>600</v>
      </c>
      <c r="J11">
        <v>246</v>
      </c>
      <c r="K11">
        <v>155</v>
      </c>
      <c r="L11">
        <v>68</v>
      </c>
      <c r="M11">
        <v>600</v>
      </c>
      <c r="N11">
        <v>0</v>
      </c>
      <c r="O11">
        <v>120</v>
      </c>
      <c r="P11">
        <v>200</v>
      </c>
      <c r="Q11">
        <v>0</v>
      </c>
      <c r="R11">
        <v>0</v>
      </c>
      <c r="S11">
        <v>100</v>
      </c>
      <c r="T11">
        <v>0</v>
      </c>
    </row>
    <row r="12" spans="1:20" x14ac:dyDescent="0.3">
      <c r="A12" s="1" t="s">
        <v>7</v>
      </c>
      <c r="B12">
        <v>2093</v>
      </c>
      <c r="D12" t="s">
        <v>23</v>
      </c>
      <c r="E12">
        <v>1100</v>
      </c>
      <c r="F12">
        <v>150</v>
      </c>
      <c r="G12">
        <v>2300</v>
      </c>
      <c r="H12">
        <v>100</v>
      </c>
      <c r="I12">
        <v>600</v>
      </c>
      <c r="J12">
        <v>246</v>
      </c>
      <c r="K12">
        <v>158</v>
      </c>
      <c r="L12">
        <v>68</v>
      </c>
      <c r="M12">
        <v>600</v>
      </c>
      <c r="N12">
        <v>85</v>
      </c>
      <c r="O12">
        <v>120</v>
      </c>
      <c r="P12">
        <v>200</v>
      </c>
      <c r="Q12">
        <v>0</v>
      </c>
      <c r="R12">
        <v>40</v>
      </c>
      <c r="S12">
        <v>100</v>
      </c>
      <c r="T12">
        <v>0</v>
      </c>
    </row>
    <row r="13" spans="1:20" x14ac:dyDescent="0.3">
      <c r="A13" s="1" t="s">
        <v>8</v>
      </c>
      <c r="B13">
        <v>816</v>
      </c>
      <c r="D13" t="s">
        <v>24</v>
      </c>
      <c r="E13">
        <v>1100</v>
      </c>
      <c r="F13">
        <v>0</v>
      </c>
      <c r="G13">
        <v>2300</v>
      </c>
      <c r="H13">
        <v>600</v>
      </c>
      <c r="I13">
        <v>600</v>
      </c>
      <c r="J13">
        <v>246</v>
      </c>
      <c r="K13">
        <v>140</v>
      </c>
      <c r="L13">
        <v>68</v>
      </c>
      <c r="M13">
        <v>600</v>
      </c>
      <c r="N13">
        <v>0</v>
      </c>
      <c r="O13">
        <v>120</v>
      </c>
      <c r="P13">
        <v>200</v>
      </c>
      <c r="Q13">
        <v>0</v>
      </c>
      <c r="R13">
        <v>0</v>
      </c>
      <c r="S13">
        <v>100</v>
      </c>
      <c r="T13">
        <v>0</v>
      </c>
    </row>
    <row r="14" spans="1:20" ht="28.8" x14ac:dyDescent="0.3">
      <c r="A14" s="1" t="s">
        <v>9</v>
      </c>
      <c r="B14">
        <v>7200</v>
      </c>
      <c r="D14" t="s">
        <v>25</v>
      </c>
      <c r="E14">
        <v>1100</v>
      </c>
      <c r="F14">
        <v>0</v>
      </c>
      <c r="G14">
        <v>2300</v>
      </c>
      <c r="H14">
        <v>100</v>
      </c>
      <c r="I14">
        <v>600</v>
      </c>
      <c r="J14">
        <v>246</v>
      </c>
      <c r="K14">
        <v>159</v>
      </c>
      <c r="L14">
        <v>68</v>
      </c>
      <c r="M14">
        <v>600</v>
      </c>
      <c r="N14">
        <v>0</v>
      </c>
      <c r="O14">
        <v>120</v>
      </c>
      <c r="P14">
        <v>200</v>
      </c>
      <c r="Q14">
        <v>400</v>
      </c>
      <c r="R14">
        <v>40</v>
      </c>
      <c r="S14">
        <v>100</v>
      </c>
      <c r="T14">
        <v>35</v>
      </c>
    </row>
    <row r="15" spans="1:20" ht="28.8" x14ac:dyDescent="0.3">
      <c r="A15" s="1" t="s">
        <v>10</v>
      </c>
      <c r="B15">
        <v>175</v>
      </c>
      <c r="D15" t="s">
        <v>26</v>
      </c>
      <c r="E15">
        <v>1100</v>
      </c>
      <c r="F15">
        <v>0</v>
      </c>
      <c r="G15">
        <v>2300</v>
      </c>
      <c r="H15">
        <v>100</v>
      </c>
      <c r="I15">
        <v>600</v>
      </c>
      <c r="J15">
        <v>246</v>
      </c>
      <c r="K15">
        <v>189</v>
      </c>
      <c r="L15">
        <v>68</v>
      </c>
      <c r="M15">
        <v>600</v>
      </c>
      <c r="N15">
        <v>45</v>
      </c>
      <c r="O15">
        <v>120</v>
      </c>
      <c r="P15">
        <v>200</v>
      </c>
      <c r="Q15">
        <v>0</v>
      </c>
      <c r="R15">
        <v>0</v>
      </c>
      <c r="S15">
        <v>100</v>
      </c>
      <c r="T15">
        <v>0</v>
      </c>
    </row>
    <row r="16" spans="1:20" x14ac:dyDescent="0.3">
      <c r="A16" s="1" t="s">
        <v>11</v>
      </c>
      <c r="B16">
        <v>1440</v>
      </c>
      <c r="D16" t="s">
        <v>27</v>
      </c>
      <c r="E16">
        <v>1100</v>
      </c>
      <c r="F16">
        <v>0</v>
      </c>
      <c r="G16">
        <v>2300</v>
      </c>
      <c r="H16">
        <v>100</v>
      </c>
      <c r="I16">
        <v>600</v>
      </c>
      <c r="J16">
        <v>246</v>
      </c>
      <c r="K16">
        <v>199</v>
      </c>
      <c r="L16">
        <v>68</v>
      </c>
      <c r="M16">
        <v>600</v>
      </c>
      <c r="N16">
        <v>0</v>
      </c>
      <c r="O16">
        <v>120</v>
      </c>
      <c r="P16">
        <v>200</v>
      </c>
      <c r="Q16">
        <v>0</v>
      </c>
      <c r="R16">
        <v>40</v>
      </c>
      <c r="S16">
        <v>100</v>
      </c>
      <c r="T16">
        <v>10</v>
      </c>
    </row>
    <row r="17" spans="1:20" x14ac:dyDescent="0.3">
      <c r="A17" s="1" t="s">
        <v>12</v>
      </c>
      <c r="B17">
        <v>2400</v>
      </c>
    </row>
    <row r="18" spans="1:20" ht="28.8" x14ac:dyDescent="0.3">
      <c r="A18" s="1" t="s">
        <v>13</v>
      </c>
      <c r="B18">
        <v>400</v>
      </c>
      <c r="D18" t="s">
        <v>28</v>
      </c>
      <c r="E18">
        <f t="shared" ref="E18:S18" si="0">SUM(E5:E16)</f>
        <v>13200</v>
      </c>
      <c r="F18">
        <f t="shared" si="0"/>
        <v>450</v>
      </c>
      <c r="G18">
        <f t="shared" si="0"/>
        <v>27600</v>
      </c>
      <c r="H18">
        <f t="shared" si="0"/>
        <v>1750</v>
      </c>
      <c r="I18">
        <f t="shared" si="0"/>
        <v>7200</v>
      </c>
      <c r="J18">
        <f t="shared" si="0"/>
        <v>2952</v>
      </c>
      <c r="K18">
        <f t="shared" si="0"/>
        <v>2093</v>
      </c>
      <c r="L18">
        <f t="shared" si="0"/>
        <v>816</v>
      </c>
      <c r="M18">
        <f t="shared" si="0"/>
        <v>7200</v>
      </c>
      <c r="N18">
        <f t="shared" si="0"/>
        <v>175</v>
      </c>
      <c r="O18">
        <f t="shared" si="0"/>
        <v>1440</v>
      </c>
      <c r="P18">
        <f t="shared" si="0"/>
        <v>2400</v>
      </c>
      <c r="Q18">
        <f t="shared" si="0"/>
        <v>400</v>
      </c>
      <c r="R18">
        <f t="shared" si="0"/>
        <v>840</v>
      </c>
      <c r="S18">
        <f t="shared" si="0"/>
        <v>1200</v>
      </c>
      <c r="T18">
        <f>SUM(T5:T16)</f>
        <v>105</v>
      </c>
    </row>
    <row r="19" spans="1:20" x14ac:dyDescent="0.3">
      <c r="A19" s="1" t="s">
        <v>14</v>
      </c>
      <c r="B19">
        <v>840</v>
      </c>
    </row>
    <row r="20" spans="1:20" x14ac:dyDescent="0.3">
      <c r="A20" s="1" t="s">
        <v>15</v>
      </c>
      <c r="B20">
        <v>1200</v>
      </c>
    </row>
    <row r="21" spans="1:20" x14ac:dyDescent="0.3">
      <c r="A21" s="1" t="s">
        <v>29</v>
      </c>
      <c r="B21">
        <v>105</v>
      </c>
    </row>
    <row r="22" spans="1:20" x14ac:dyDescent="0.3">
      <c r="A22" s="1"/>
    </row>
    <row r="23" spans="1:20" x14ac:dyDescent="0.3">
      <c r="A23" s="1"/>
      <c r="B23" t="s">
        <v>74</v>
      </c>
    </row>
    <row r="24" spans="1:20" x14ac:dyDescent="0.3">
      <c r="A24" s="1" t="s">
        <v>54</v>
      </c>
      <c r="B24" t="s">
        <v>32</v>
      </c>
      <c r="C24" t="s">
        <v>33</v>
      </c>
      <c r="D24" t="s">
        <v>34</v>
      </c>
      <c r="E24" t="s">
        <v>35</v>
      </c>
      <c r="F24" t="s">
        <v>36</v>
      </c>
      <c r="G24" t="s">
        <v>37</v>
      </c>
      <c r="H24" t="s">
        <v>38</v>
      </c>
      <c r="J24" t="s">
        <v>84</v>
      </c>
      <c r="K24" t="s">
        <v>31</v>
      </c>
      <c r="L24" t="s">
        <v>82</v>
      </c>
    </row>
    <row r="25" spans="1:20" x14ac:dyDescent="0.3">
      <c r="A25" s="1" t="s">
        <v>16</v>
      </c>
      <c r="B25">
        <v>6500</v>
      </c>
      <c r="C25">
        <v>0</v>
      </c>
      <c r="D25">
        <v>400</v>
      </c>
      <c r="E25">
        <v>0</v>
      </c>
      <c r="F25">
        <v>0</v>
      </c>
      <c r="G25">
        <v>800</v>
      </c>
      <c r="H25">
        <v>0</v>
      </c>
      <c r="J25">
        <v>2023</v>
      </c>
      <c r="K25">
        <f>SUM(B37:H37)</f>
        <v>94850</v>
      </c>
      <c r="L25">
        <v>69821</v>
      </c>
    </row>
    <row r="26" spans="1:20" x14ac:dyDescent="0.3">
      <c r="A26" s="1" t="s">
        <v>17</v>
      </c>
      <c r="B26">
        <v>6500</v>
      </c>
      <c r="C26">
        <v>300</v>
      </c>
      <c r="D26">
        <v>400</v>
      </c>
      <c r="E26">
        <v>0</v>
      </c>
      <c r="F26">
        <v>0</v>
      </c>
      <c r="G26">
        <v>800</v>
      </c>
      <c r="H26">
        <v>0</v>
      </c>
    </row>
    <row r="27" spans="1:20" x14ac:dyDescent="0.3">
      <c r="A27" s="1" t="s">
        <v>18</v>
      </c>
      <c r="B27">
        <v>6500</v>
      </c>
      <c r="C27">
        <v>400</v>
      </c>
      <c r="D27">
        <v>400</v>
      </c>
      <c r="E27">
        <v>0</v>
      </c>
      <c r="F27">
        <v>0</v>
      </c>
      <c r="G27">
        <v>800</v>
      </c>
      <c r="H27">
        <v>0</v>
      </c>
    </row>
    <row r="28" spans="1:20" x14ac:dyDescent="0.3">
      <c r="A28" s="1" t="s">
        <v>19</v>
      </c>
      <c r="B28">
        <v>6500</v>
      </c>
      <c r="C28">
        <v>0</v>
      </c>
      <c r="D28">
        <v>400</v>
      </c>
      <c r="E28">
        <v>0</v>
      </c>
      <c r="F28">
        <v>0</v>
      </c>
      <c r="G28">
        <v>800</v>
      </c>
      <c r="H28">
        <v>0</v>
      </c>
      <c r="J28" t="s">
        <v>83</v>
      </c>
      <c r="K28">
        <f>(K25-K26)</f>
        <v>94850</v>
      </c>
    </row>
    <row r="29" spans="1:20" x14ac:dyDescent="0.3">
      <c r="A29" s="1" t="s">
        <v>20</v>
      </c>
      <c r="B29">
        <v>6500</v>
      </c>
      <c r="C29">
        <v>0</v>
      </c>
      <c r="D29">
        <v>400</v>
      </c>
      <c r="E29">
        <v>0</v>
      </c>
      <c r="F29">
        <v>0</v>
      </c>
      <c r="G29">
        <v>800</v>
      </c>
      <c r="H29">
        <v>0</v>
      </c>
    </row>
    <row r="30" spans="1:20" x14ac:dyDescent="0.3">
      <c r="A30" s="1" t="s">
        <v>21</v>
      </c>
      <c r="B30">
        <v>6500</v>
      </c>
      <c r="C30">
        <v>800</v>
      </c>
      <c r="D30">
        <v>400</v>
      </c>
      <c r="E30">
        <v>0</v>
      </c>
      <c r="F30">
        <v>0</v>
      </c>
      <c r="G30">
        <v>800</v>
      </c>
      <c r="H30">
        <v>0</v>
      </c>
    </row>
    <row r="31" spans="1:20" x14ac:dyDescent="0.3">
      <c r="A31" s="1" t="s">
        <v>22</v>
      </c>
      <c r="B31">
        <v>6500</v>
      </c>
      <c r="C31">
        <v>0</v>
      </c>
      <c r="D31">
        <v>400</v>
      </c>
      <c r="E31">
        <v>0</v>
      </c>
      <c r="F31">
        <v>0</v>
      </c>
      <c r="G31">
        <v>800</v>
      </c>
      <c r="H31">
        <v>0</v>
      </c>
    </row>
    <row r="32" spans="1:20" x14ac:dyDescent="0.3">
      <c r="A32" s="1" t="s">
        <v>23</v>
      </c>
      <c r="B32">
        <v>6500</v>
      </c>
      <c r="C32">
        <v>200</v>
      </c>
      <c r="D32">
        <v>400</v>
      </c>
      <c r="E32">
        <v>0</v>
      </c>
      <c r="F32">
        <v>0</v>
      </c>
      <c r="G32">
        <v>800</v>
      </c>
      <c r="H32">
        <v>0</v>
      </c>
    </row>
    <row r="33" spans="1:8" x14ac:dyDescent="0.3">
      <c r="A33" s="1" t="s">
        <v>24</v>
      </c>
      <c r="B33">
        <v>6500</v>
      </c>
      <c r="C33">
        <v>0</v>
      </c>
      <c r="D33">
        <v>400</v>
      </c>
      <c r="E33">
        <v>0</v>
      </c>
      <c r="F33">
        <v>0</v>
      </c>
      <c r="G33">
        <v>800</v>
      </c>
      <c r="H33">
        <v>0</v>
      </c>
    </row>
    <row r="34" spans="1:8" x14ac:dyDescent="0.3">
      <c r="A34" s="1" t="s">
        <v>25</v>
      </c>
      <c r="B34">
        <v>6500</v>
      </c>
      <c r="C34">
        <v>0</v>
      </c>
      <c r="D34">
        <v>400</v>
      </c>
      <c r="E34">
        <v>0</v>
      </c>
      <c r="F34">
        <v>0</v>
      </c>
      <c r="G34">
        <v>800</v>
      </c>
      <c r="H34">
        <v>0</v>
      </c>
    </row>
    <row r="35" spans="1:8" x14ac:dyDescent="0.3">
      <c r="A35" s="1" t="s">
        <v>26</v>
      </c>
      <c r="B35">
        <v>6500</v>
      </c>
      <c r="C35">
        <v>700</v>
      </c>
      <c r="D35">
        <v>400</v>
      </c>
      <c r="E35">
        <v>0</v>
      </c>
      <c r="F35">
        <v>0</v>
      </c>
      <c r="G35">
        <v>800</v>
      </c>
      <c r="H35">
        <v>0</v>
      </c>
    </row>
    <row r="36" spans="1:8" x14ac:dyDescent="0.3">
      <c r="A36" s="1" t="s">
        <v>27</v>
      </c>
      <c r="B36">
        <v>6500</v>
      </c>
      <c r="C36">
        <v>50</v>
      </c>
      <c r="D36">
        <v>400</v>
      </c>
      <c r="E36">
        <v>0</v>
      </c>
      <c r="F36">
        <v>0</v>
      </c>
      <c r="G36">
        <v>800</v>
      </c>
      <c r="H36">
        <v>0</v>
      </c>
    </row>
    <row r="37" spans="1:8" x14ac:dyDescent="0.3">
      <c r="A37" s="1" t="s">
        <v>28</v>
      </c>
      <c r="B37">
        <f>SUM(B25:B36)</f>
        <v>78000</v>
      </c>
      <c r="C37">
        <f t="shared" ref="C37:H37" si="1">SUM(C25:C36)</f>
        <v>2450</v>
      </c>
      <c r="D37">
        <f t="shared" si="1"/>
        <v>4800</v>
      </c>
      <c r="E37">
        <f t="shared" si="1"/>
        <v>0</v>
      </c>
      <c r="F37">
        <f t="shared" si="1"/>
        <v>0</v>
      </c>
      <c r="G37">
        <f t="shared" si="1"/>
        <v>9600</v>
      </c>
      <c r="H37">
        <f t="shared" si="1"/>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Expenses</vt:lpstr>
      <vt:lpstr>Dashboard</vt:lpstr>
      <vt:lpstr>Sheet2</vt:lpstr>
      <vt:lpstr>Sheet3</vt:lpstr>
      <vt:lpstr>Sheet6</vt:lpstr>
      <vt:lpstr>Sheet8</vt:lpstr>
      <vt:lpstr>Sheet9</vt:lpstr>
      <vt:lpstr>Income and 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levitus</dc:creator>
  <cp:lastModifiedBy>sam levitus</cp:lastModifiedBy>
  <dcterms:created xsi:type="dcterms:W3CDTF">2023-07-11T20:09:00Z</dcterms:created>
  <dcterms:modified xsi:type="dcterms:W3CDTF">2023-07-12T17:21:08Z</dcterms:modified>
</cp:coreProperties>
</file>