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238\OneDrive\Desktop\"/>
    </mc:Choice>
  </mc:AlternateContent>
  <xr:revisionPtr revIDLastSave="0" documentId="8_{2BF5A05D-4C8A-44DE-A5B1-26BDF15031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wer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13" i="1"/>
  <c r="G14" i="1"/>
  <c r="G15" i="1"/>
  <c r="G16" i="1"/>
  <c r="G17" i="1"/>
  <c r="G22" i="1"/>
  <c r="G10" i="1"/>
  <c r="G9" i="1"/>
  <c r="G8" i="1"/>
  <c r="G7" i="1"/>
  <c r="G18" i="1" l="1"/>
  <c r="G20" i="1" s="1"/>
  <c r="G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<sst xmlns="http://schemas.openxmlformats.org/spreadsheetml/2006/main" count="84" uniqueCount="47">
  <si>
    <t>Team Number:</t>
  </si>
  <si>
    <t>Project Name: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</si>
  <si>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</si>
  <si>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</si>
  <si>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</si>
  <si>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</si>
  <si>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</si>
  <si>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</si>
  <si>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</si>
  <si>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</si>
  <si>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</si>
  <si>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</si>
  <si>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>5V regulator</t>
  </si>
  <si>
    <t xml:space="preserve">Subtotal </t>
  </si>
  <si>
    <t>Safety Margin</t>
  </si>
  <si>
    <t xml:space="preserve"> +5V Power Rail</t>
  </si>
  <si>
    <t>Total Current Required on +5V Rail</t>
  </si>
  <si>
    <t>LM7805</t>
  </si>
  <si>
    <t>Total Remaining Current Available on +5V Rail</t>
  </si>
  <si>
    <t>External Power Source 1</t>
  </si>
  <si>
    <t>Output Voltage</t>
  </si>
  <si>
    <t>Power Source 1 Selection</t>
  </si>
  <si>
    <t>Power Rails Connected to External Power Source 1</t>
  </si>
  <si>
    <t>Total Remaining Current Available on External Power Source 1</t>
  </si>
  <si>
    <t>Sound and night light</t>
  </si>
  <si>
    <t>Photo Resistor</t>
  </si>
  <si>
    <t>Curiosity Nano</t>
  </si>
  <si>
    <t>Op-Amp</t>
  </si>
  <si>
    <t>1528-161-ND</t>
  </si>
  <si>
    <t>PIC18F7Q43</t>
  </si>
  <si>
    <t xml:space="preserve"> 0 - 100V</t>
  </si>
  <si>
    <t xml:space="preserve"> +5V</t>
  </si>
  <si>
    <t>MCP6004</t>
  </si>
  <si>
    <t xml:space="preserve">Power Budget </t>
  </si>
  <si>
    <t>+1.8 - 6V</t>
  </si>
  <si>
    <t>LM7805CV</t>
  </si>
  <si>
    <t xml:space="preserve"> +5 - 24V</t>
  </si>
  <si>
    <t>Op-amp</t>
  </si>
  <si>
    <t>+5V</t>
  </si>
  <si>
    <t>Regulator</t>
  </si>
  <si>
    <t xml:space="preserve"> +5V regulator</t>
  </si>
  <si>
    <t>Wall power adapter</t>
  </si>
  <si>
    <t>WSU060-2000</t>
  </si>
  <si>
    <t>100-240 VAC</t>
  </si>
  <si>
    <t xml:space="preserve"> +5.9V</t>
  </si>
  <si>
    <t>+5V Regulator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</si>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</sst>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6" fillId="0" borderId="7" xfId="0" applyFont="1" applyBorder="1"/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2" fillId="0" borderId="6" xfId="0" applyFont="1" applyBorder="1"/>
    <xf numFmtId="0" fontId="4" fillId="0" borderId="0" xfId="0" applyFont="1" applyAlignment="1">
      <alignment horizontal="center"/>
    </xf>
    <xf numFmtId="0" fontId="2" fillId="0" borderId="7" xfId="0" applyFont="1" applyBorder="1"/>
    <xf numFmtId="0" fontId="5" fillId="2" borderId="8" xfId="0" applyFont="1" applyFill="1" applyBorder="1"/>
    <xf numFmtId="9" fontId="0" fillId="0" borderId="7" xfId="0" applyNumberFormat="1" applyBorder="1"/>
    <xf numFmtId="0" fontId="7" fillId="0" borderId="6" xfId="0" applyFont="1" applyBorder="1"/>
    <xf numFmtId="0" fontId="5" fillId="0" borderId="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5" fillId="0" borderId="10" xfId="0" applyNumberFormat="1" applyFont="1" applyBorder="1" applyAlignment="1">
      <alignment horizontal="right"/>
    </xf>
    <xf numFmtId="0" fontId="3" fillId="0" borderId="10" xfId="0" applyFont="1" applyBorder="1"/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/>
    <xf numFmtId="0" fontId="8" fillId="0" borderId="0" xfId="0" quotePrefix="1" applyFont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49" fontId="5" fillId="0" borderId="12" xfId="0" applyNumberFormat="1" applyFont="1" applyBorder="1" applyAlignment="1">
      <alignment horizontal="right"/>
    </xf>
    <xf numFmtId="49" fontId="5" fillId="0" borderId="11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0"/>
  <sheetViews>
    <sheetView tabSelected="1" workbookViewId="0">
      <selection activeCell="D33" sqref="D33"/>
    </sheetView>
  </sheetViews>
  <sheetFormatPr defaultColWidth="13.3984375" defaultRowHeight="15.75" customHeight="1" x14ac:dyDescent="0.3"/>
  <cols>
    <col min="1" max="1" width="31.5" bestFit="1" customWidth="1"/>
    <col min="2" max="2" width="26.59765625" bestFit="1" customWidth="1"/>
    <col min="3" max="3" width="16" bestFit="1" customWidth="1"/>
    <col min="4" max="4" width="23.796875" bestFit="1" customWidth="1"/>
    <col min="5" max="5" width="6.8984375" customWidth="1"/>
    <col min="6" max="6" width="34" bestFit="1" customWidth="1"/>
    <col min="7" max="7" width="25.59765625" bestFit="1" customWidth="1"/>
    <col min="8" max="8" width="5.69921875" bestFit="1" customWidth="1"/>
  </cols>
  <sheetData>
    <row r="1" spans="1:8" ht="30" customHeight="1" x14ac:dyDescent="0.6">
      <c r="A1" s="35" t="s">
        <v>33</v>
      </c>
      <c r="B1" s="36"/>
      <c r="C1" s="36"/>
      <c r="D1" s="36"/>
      <c r="E1" s="36"/>
      <c r="F1" s="36"/>
      <c r="G1" s="36"/>
      <c r="H1" s="36"/>
    </row>
    <row r="2" spans="1:8" ht="15" customHeight="1" x14ac:dyDescent="0.3">
      <c r="A2" s="1" t="s">
        <v>0</v>
      </c>
      <c r="B2" s="43">
        <v>205</v>
      </c>
      <c r="D2" s="2"/>
      <c r="E2" s="2"/>
    </row>
    <row r="3" spans="1:8" ht="15" customHeight="1" x14ac:dyDescent="0.3">
      <c r="A3" s="3" t="s">
        <v>1</v>
      </c>
      <c r="B3" s="44" t="s">
        <v>24</v>
      </c>
      <c r="C3" s="4"/>
      <c r="D3" s="2"/>
      <c r="E3" s="2"/>
      <c r="F3" s="4"/>
      <c r="G3" s="4"/>
      <c r="H3" s="4"/>
    </row>
    <row r="4" spans="1:8" ht="15" customHeight="1" x14ac:dyDescent="0.3">
      <c r="A4" s="3" t="s">
        <v>2</v>
      </c>
      <c r="B4" s="44">
        <v>1</v>
      </c>
      <c r="C4" s="4"/>
      <c r="D4" s="2"/>
      <c r="E4" s="2"/>
      <c r="F4" s="4"/>
      <c r="G4" s="4"/>
      <c r="H4" s="4"/>
    </row>
    <row r="5" spans="1:8" ht="15" customHeight="1" x14ac:dyDescent="0.3">
      <c r="A5" s="5"/>
      <c r="B5" s="4"/>
      <c r="C5" s="4"/>
      <c r="D5" s="2"/>
      <c r="E5" s="2"/>
      <c r="F5" s="4"/>
      <c r="G5" s="4"/>
      <c r="H5" s="4"/>
    </row>
    <row r="6" spans="1:8" ht="15" customHeight="1" x14ac:dyDescent="0.3">
      <c r="A6" s="6" t="s">
        <v>3</v>
      </c>
      <c r="B6" s="7" t="s">
        <v>4</v>
      </c>
      <c r="C6" s="7" t="s">
        <v>5</v>
      </c>
      <c r="D6" s="8" t="s">
        <v>6</v>
      </c>
      <c r="E6" s="8" t="s">
        <v>7</v>
      </c>
      <c r="F6" s="9" t="s">
        <v>8</v>
      </c>
      <c r="G6" s="10" t="s">
        <v>9</v>
      </c>
      <c r="H6" s="10" t="s">
        <v>10</v>
      </c>
    </row>
    <row r="7" spans="1:8" ht="15" customHeight="1" x14ac:dyDescent="0.3">
      <c r="A7" s="11"/>
      <c r="B7" s="45" t="s">
        <v>25</v>
      </c>
      <c r="C7" s="46" t="s">
        <v>28</v>
      </c>
      <c r="D7" s="12" t="s">
        <v>30</v>
      </c>
      <c r="E7" s="13">
        <v>1</v>
      </c>
      <c r="F7">
        <v>1</v>
      </c>
      <c r="G7" s="14">
        <f t="shared" ref="G7:G10" si="0">E7*F7</f>
        <v>1</v>
      </c>
      <c r="H7" s="15" t="s">
        <v>11</v>
      </c>
    </row>
    <row r="8" spans="1:8" ht="15" customHeight="1" x14ac:dyDescent="0.3">
      <c r="A8" s="11"/>
      <c r="B8" s="45" t="s">
        <v>26</v>
      </c>
      <c r="C8" s="47" t="s">
        <v>29</v>
      </c>
      <c r="D8" s="12" t="s">
        <v>31</v>
      </c>
      <c r="E8" s="13">
        <v>1</v>
      </c>
      <c r="F8">
        <v>500</v>
      </c>
      <c r="G8" s="14">
        <f t="shared" si="0"/>
        <v>500</v>
      </c>
      <c r="H8" s="15" t="s">
        <v>11</v>
      </c>
    </row>
    <row r="9" spans="1:8" ht="15" customHeight="1" x14ac:dyDescent="0.3">
      <c r="A9" s="11"/>
      <c r="B9" s="45" t="s">
        <v>27</v>
      </c>
      <c r="C9" s="47" t="s">
        <v>32</v>
      </c>
      <c r="D9" s="48" t="s">
        <v>34</v>
      </c>
      <c r="E9" s="13">
        <v>1</v>
      </c>
      <c r="F9">
        <v>2</v>
      </c>
      <c r="G9" s="14">
        <f t="shared" si="0"/>
        <v>2</v>
      </c>
      <c r="H9" s="15" t="s">
        <v>11</v>
      </c>
    </row>
    <row r="10" spans="1:8" ht="15" customHeight="1" x14ac:dyDescent="0.3">
      <c r="A10" s="11"/>
      <c r="B10" s="45" t="s">
        <v>12</v>
      </c>
      <c r="C10" s="47" t="s">
        <v>35</v>
      </c>
      <c r="D10" s="17" t="s">
        <v>36</v>
      </c>
      <c r="E10" s="12">
        <v>1</v>
      </c>
      <c r="F10" s="16">
        <v>100</v>
      </c>
      <c r="G10" s="14">
        <f t="shared" si="0"/>
        <v>100</v>
      </c>
      <c r="H10" s="15" t="s">
        <v>11</v>
      </c>
    </row>
    <row r="11" spans="1:8" ht="15" customHeight="1" x14ac:dyDescent="0.3">
      <c r="A11" s="18"/>
      <c r="B11" s="5"/>
      <c r="C11" s="4"/>
      <c r="D11" s="19"/>
      <c r="E11" s="2"/>
      <c r="F11" s="4"/>
      <c r="G11" s="20"/>
      <c r="H11" s="20"/>
    </row>
    <row r="12" spans="1:8" ht="15" customHeight="1" x14ac:dyDescent="0.3">
      <c r="A12" s="21" t="s">
        <v>15</v>
      </c>
      <c r="B12" s="7" t="s">
        <v>4</v>
      </c>
      <c r="C12" s="7" t="s">
        <v>5</v>
      </c>
      <c r="D12" s="8" t="s">
        <v>6</v>
      </c>
      <c r="E12" s="8" t="s">
        <v>7</v>
      </c>
      <c r="F12" s="9" t="s">
        <v>8</v>
      </c>
      <c r="G12" s="10" t="s">
        <v>9</v>
      </c>
      <c r="H12" s="10" t="s">
        <v>10</v>
      </c>
    </row>
    <row r="13" spans="1:8" ht="15" customHeight="1" x14ac:dyDescent="0.3">
      <c r="A13" s="11"/>
      <c r="B13" s="45" t="s">
        <v>25</v>
      </c>
      <c r="C13" s="46" t="s">
        <v>28</v>
      </c>
      <c r="D13" s="12" t="s">
        <v>31</v>
      </c>
      <c r="E13" s="13">
        <v>1</v>
      </c>
      <c r="F13">
        <v>1</v>
      </c>
      <c r="G13" s="14">
        <f t="shared" ref="G13:G17" si="1">E13*F13</f>
        <v>1</v>
      </c>
      <c r="H13" s="15" t="s">
        <v>11</v>
      </c>
    </row>
    <row r="14" spans="1:8" ht="15" customHeight="1" x14ac:dyDescent="0.3">
      <c r="A14" s="11"/>
      <c r="B14" s="45" t="s">
        <v>26</v>
      </c>
      <c r="C14" s="47" t="s">
        <v>29</v>
      </c>
      <c r="D14" s="12" t="s">
        <v>31</v>
      </c>
      <c r="E14" s="13">
        <v>1</v>
      </c>
      <c r="F14">
        <v>500</v>
      </c>
      <c r="G14" s="14">
        <f t="shared" si="1"/>
        <v>500</v>
      </c>
      <c r="H14" s="15" t="s">
        <v>11</v>
      </c>
    </row>
    <row r="15" spans="1:8" ht="15" customHeight="1" x14ac:dyDescent="0.3">
      <c r="A15" s="11"/>
      <c r="B15" s="45" t="s">
        <v>37</v>
      </c>
      <c r="C15" s="47" t="s">
        <v>32</v>
      </c>
      <c r="D15" s="48" t="s">
        <v>38</v>
      </c>
      <c r="E15" s="13">
        <v>1</v>
      </c>
      <c r="F15">
        <v>2</v>
      </c>
      <c r="G15" s="14">
        <f t="shared" si="1"/>
        <v>2</v>
      </c>
      <c r="H15" s="15" t="s">
        <v>11</v>
      </c>
    </row>
    <row r="16" spans="1:8" ht="15" customHeight="1" x14ac:dyDescent="0.3">
      <c r="A16" s="11"/>
      <c r="D16" s="13"/>
      <c r="E16" s="13"/>
      <c r="G16" s="14">
        <f t="shared" si="1"/>
        <v>0</v>
      </c>
      <c r="H16" s="15" t="s">
        <v>11</v>
      </c>
    </row>
    <row r="17" spans="1:8" ht="15" customHeight="1" x14ac:dyDescent="0.3">
      <c r="A17" s="11"/>
      <c r="D17" s="13"/>
      <c r="E17" s="13"/>
      <c r="G17" s="14">
        <f t="shared" si="1"/>
        <v>0</v>
      </c>
      <c r="H17" s="15" t="s">
        <v>11</v>
      </c>
    </row>
    <row r="18" spans="1:8" ht="15" customHeight="1" x14ac:dyDescent="0.3">
      <c r="A18" s="11"/>
      <c r="B18" s="37" t="s">
        <v>13</v>
      </c>
      <c r="C18" s="36"/>
      <c r="D18" s="36"/>
      <c r="E18" s="36"/>
      <c r="F18" s="36"/>
      <c r="G18" s="14">
        <f>SUM(G13:G17)</f>
        <v>503</v>
      </c>
      <c r="H18" s="15" t="s">
        <v>11</v>
      </c>
    </row>
    <row r="19" spans="1:8" ht="15" customHeight="1" x14ac:dyDescent="0.3">
      <c r="A19" s="11"/>
      <c r="B19" s="37" t="s">
        <v>14</v>
      </c>
      <c r="C19" s="36"/>
      <c r="D19" s="36"/>
      <c r="E19" s="36"/>
      <c r="F19" s="36"/>
      <c r="G19" s="22">
        <v>0.25</v>
      </c>
      <c r="H19" s="22"/>
    </row>
    <row r="20" spans="1:8" ht="15" customHeight="1" x14ac:dyDescent="0.3">
      <c r="A20" s="23"/>
      <c r="B20" s="38" t="s">
        <v>16</v>
      </c>
      <c r="C20" s="36"/>
      <c r="D20" s="36"/>
      <c r="E20" s="36"/>
      <c r="F20" s="36"/>
      <c r="G20" s="14">
        <f>G18*(1+G19)</f>
        <v>628.75</v>
      </c>
      <c r="H20" s="15" t="s">
        <v>11</v>
      </c>
    </row>
    <row r="21" spans="1:8" ht="15" customHeight="1" x14ac:dyDescent="0.3">
      <c r="A21" s="24"/>
      <c r="B21" s="25"/>
      <c r="C21" s="25"/>
      <c r="D21" s="12"/>
      <c r="E21" s="12"/>
      <c r="F21" s="26"/>
      <c r="G21" s="27"/>
      <c r="H21" s="14"/>
    </row>
    <row r="22" spans="1:8" ht="15" customHeight="1" x14ac:dyDescent="0.3">
      <c r="A22" s="24" t="s">
        <v>39</v>
      </c>
      <c r="B22" s="25" t="s">
        <v>40</v>
      </c>
      <c r="C22" s="25" t="s">
        <v>35</v>
      </c>
      <c r="D22" s="12" t="s">
        <v>31</v>
      </c>
      <c r="E22" s="12">
        <v>1</v>
      </c>
      <c r="F22" s="26">
        <v>1500</v>
      </c>
      <c r="G22" s="27">
        <f>E22*F22</f>
        <v>1500</v>
      </c>
      <c r="H22" s="15" t="s">
        <v>11</v>
      </c>
    </row>
    <row r="23" spans="1:8" ht="15.6" x14ac:dyDescent="0.3">
      <c r="A23" s="28"/>
      <c r="B23" s="39" t="s">
        <v>18</v>
      </c>
      <c r="C23" s="40"/>
      <c r="D23" s="40"/>
      <c r="E23" s="40"/>
      <c r="F23" s="40"/>
      <c r="G23" s="27">
        <f>G22-G20</f>
        <v>871.25</v>
      </c>
      <c r="H23" s="15" t="s">
        <v>11</v>
      </c>
    </row>
    <row r="24" spans="1:8" ht="42" x14ac:dyDescent="0.3">
      <c r="A24" s="21" t="s">
        <v>19</v>
      </c>
      <c r="B24" s="7" t="s">
        <v>4</v>
      </c>
      <c r="C24" s="7" t="s">
        <v>5</v>
      </c>
      <c r="D24" s="8" t="s">
        <v>6</v>
      </c>
      <c r="E24" s="51" t="s">
        <v>20</v>
      </c>
      <c r="F24" s="9" t="s">
        <v>8</v>
      </c>
      <c r="G24" s="29" t="s">
        <v>9</v>
      </c>
      <c r="H24" s="29" t="s">
        <v>10</v>
      </c>
    </row>
    <row r="25" spans="1:8" ht="15" customHeight="1" x14ac:dyDescent="0.3">
      <c r="A25" s="30" t="s">
        <v>21</v>
      </c>
      <c r="B25" s="25" t="s">
        <v>41</v>
      </c>
      <c r="C25" s="12" t="s">
        <v>42</v>
      </c>
      <c r="D25" s="12" t="s">
        <v>43</v>
      </c>
      <c r="E25" s="12" t="s">
        <v>44</v>
      </c>
      <c r="F25" s="26">
        <v>2000</v>
      </c>
      <c r="G25" s="31">
        <v>2000</v>
      </c>
      <c r="H25" s="32" t="s">
        <v>11</v>
      </c>
    </row>
    <row r="26" spans="1:8" ht="15" customHeight="1" x14ac:dyDescent="0.3">
      <c r="A26" s="33"/>
      <c r="B26" s="25"/>
      <c r="C26" s="25"/>
      <c r="D26" s="12"/>
      <c r="E26" s="12"/>
      <c r="F26" s="26"/>
      <c r="G26" s="27"/>
      <c r="H26" s="34"/>
    </row>
    <row r="27" spans="1:8" ht="15" customHeight="1" x14ac:dyDescent="0.3">
      <c r="A27" s="41" t="s">
        <v>22</v>
      </c>
      <c r="B27" s="25"/>
      <c r="C27" s="25"/>
      <c r="D27" s="12"/>
      <c r="E27" s="12"/>
      <c r="F27" s="26"/>
      <c r="G27" s="27"/>
      <c r="H27" s="15"/>
    </row>
    <row r="28" spans="1:8" ht="15" customHeight="1" x14ac:dyDescent="0.3">
      <c r="A28" s="42"/>
      <c r="B28" s="25"/>
      <c r="C28" s="25"/>
      <c r="D28" s="12"/>
      <c r="E28" s="12"/>
      <c r="F28" s="26"/>
      <c r="G28" s="27"/>
      <c r="H28" s="15"/>
    </row>
    <row r="29" spans="1:8" ht="15" customHeight="1" x14ac:dyDescent="0.3">
      <c r="A29" s="42"/>
      <c r="B29" s="49" t="s">
        <v>45</v>
      </c>
      <c r="C29" s="45" t="s">
        <v>17</v>
      </c>
      <c r="D29" s="12" t="s">
        <v>46</v>
      </c>
      <c r="E29" s="50"/>
      <c r="F29">
        <v>1500</v>
      </c>
      <c r="G29" s="14">
        <v>1500</v>
      </c>
      <c r="H29" s="15" t="s">
        <v>11</v>
      </c>
    </row>
    <row r="30" spans="1:8" ht="15" customHeight="1" x14ac:dyDescent="0.3">
      <c r="A30" s="33"/>
      <c r="B30" s="52" t="s">
        <v>23</v>
      </c>
      <c r="C30" s="52"/>
      <c r="D30" s="52"/>
      <c r="E30" s="52"/>
      <c r="F30" s="53"/>
      <c r="G30" s="31">
        <f>G25-SUM(G27:G29)</f>
        <v>500</v>
      </c>
      <c r="H30" s="32" t="s">
        <v>11</v>
      </c>
    </row>
  </sheetData>
  <mergeCells count="7">
    <mergeCell ref="A27:A29"/>
    <mergeCell ref="B30:F30"/>
    <mergeCell ref="B20:F20"/>
    <mergeCell ref="B23:F23"/>
    <mergeCell ref="A1:H1"/>
    <mergeCell ref="B18:F18"/>
    <mergeCell ref="B19:F19"/>
  </mergeCells>
  <conditionalFormatting sqref="G2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</dc:creator>
  <cp:lastModifiedBy>Sam Mangus (Student)</cp:lastModifiedBy>
  <cp:lastPrinted>2025-11-01T02:38:59Z</cp:lastPrinted>
  <dcterms:created xsi:type="dcterms:W3CDTF">2025-11-01T02:40:18Z</dcterms:created>
  <dcterms:modified xsi:type="dcterms:W3CDTF">2025-11-01T02:40:18Z</dcterms:modified>
</cp:coreProperties>
</file>