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ites" sheetId="2" r:id="rId5"/>
    <sheet state="visible" name="State" sheetId="3" r:id="rId6"/>
    <sheet state="visible" name="Countries" sheetId="4" r:id="rId7"/>
  </sheets>
  <definedNames>
    <definedName name="range_cites">Cites!$A$2:$F$62</definedName>
    <definedName name="range_countries">Countries!$B$2:$D$246</definedName>
    <definedName hidden="1" localSheetId="2" name="_xlnm._FilterDatabase">State!$A$1:$B$5</definedName>
    <definedName hidden="1" localSheetId="3" name="_xlnm._FilterDatabase">Countries!$A$1:$D$246</definedName>
    <definedName hidden="1" localSheetId="1" name="_xlnm._FilterDatabase">Cites!$A$1:$F$62</definedName>
    <definedName hidden="1" localSheetId="0" name="_xlnm._FilterDatabase">Data!$A$1:$K$202</definedName>
  </definedNames>
  <calcPr/>
</workbook>
</file>

<file path=xl/sharedStrings.xml><?xml version="1.0" encoding="utf-8"?>
<sst xmlns="http://schemas.openxmlformats.org/spreadsheetml/2006/main" count="1936" uniqueCount="1081">
  <si>
    <t>id</t>
  </si>
  <si>
    <t>code</t>
  </si>
  <si>
    <t>city</t>
  </si>
  <si>
    <t>date</t>
  </si>
  <si>
    <t>state</t>
  </si>
  <si>
    <t>admin_name</t>
  </si>
  <si>
    <t>city_ascii</t>
  </si>
  <si>
    <t>lat</t>
  </si>
  <si>
    <t>lng</t>
  </si>
  <si>
    <t>population</t>
  </si>
  <si>
    <t>log</t>
  </si>
  <si>
    <t>age</t>
  </si>
  <si>
    <t>Abadla</t>
  </si>
  <si>
    <t>Béchar</t>
  </si>
  <si>
    <t>sexe</t>
  </si>
  <si>
    <t>Active</t>
  </si>
  <si>
    <t>Male</t>
  </si>
  <si>
    <t>Recovered</t>
  </si>
  <si>
    <t>Female</t>
  </si>
  <si>
    <t>Dead</t>
  </si>
  <si>
    <t>status</t>
  </si>
  <si>
    <t>Returned</t>
  </si>
  <si>
    <t>origin_country</t>
  </si>
  <si>
    <t>o_lat</t>
  </si>
  <si>
    <t>o_lag</t>
  </si>
  <si>
    <t>Adrar</t>
  </si>
  <si>
    <t>Aïn Defla</t>
  </si>
  <si>
    <t>Ain Defla</t>
  </si>
  <si>
    <t>Blida</t>
  </si>
  <si>
    <t>Aïn Sefra</t>
  </si>
  <si>
    <t>Naama</t>
  </si>
  <si>
    <t>Ain Sefra</t>
  </si>
  <si>
    <t>Aïn Temouchent</t>
  </si>
  <si>
    <t>Ain Temouchent</t>
  </si>
  <si>
    <t>Algiers</t>
  </si>
  <si>
    <t>Alger</t>
  </si>
  <si>
    <t>Annaba</t>
  </si>
  <si>
    <t>Batna</t>
  </si>
  <si>
    <t>Italy</t>
  </si>
  <si>
    <t>Bechar</t>
  </si>
  <si>
    <t>Bejaïa</t>
  </si>
  <si>
    <t>Bejaia</t>
  </si>
  <si>
    <t>Beni Ounif</t>
  </si>
  <si>
    <t>Biskra</t>
  </si>
  <si>
    <t>France</t>
  </si>
  <si>
    <t>Bordj Bou Arreridj</t>
  </si>
  <si>
    <t>Bordj Bou Arréridj</t>
  </si>
  <si>
    <t>Bouira</t>
  </si>
  <si>
    <t>Boumerdes</t>
  </si>
  <si>
    <t>Chlef</t>
  </si>
  <si>
    <t>Constantine</t>
  </si>
  <si>
    <t>Djanet</t>
  </si>
  <si>
    <t>Illizi</t>
  </si>
  <si>
    <t>Algeria</t>
  </si>
  <si>
    <t>Djelfa</t>
  </si>
  <si>
    <t>El Bayadh</t>
  </si>
  <si>
    <t>El Golea</t>
  </si>
  <si>
    <t>Ghardaïa</t>
  </si>
  <si>
    <t>El Oued</t>
  </si>
  <si>
    <t>El Tarf</t>
  </si>
  <si>
    <t>Ghardaia</t>
  </si>
  <si>
    <t>Guelma</t>
  </si>
  <si>
    <t>Hassi Messaoud</t>
  </si>
  <si>
    <t>Ouargla</t>
  </si>
  <si>
    <t>I-n-Amenas</t>
  </si>
  <si>
    <t>I-n-Amguel</t>
  </si>
  <si>
    <t>Tamanrasset</t>
  </si>
  <si>
    <t>I-n-Salah</t>
  </si>
  <si>
    <t>Jijel</t>
  </si>
  <si>
    <t>Khenchela</t>
  </si>
  <si>
    <t>Laghouat</t>
  </si>
  <si>
    <t>M’Sila</t>
  </si>
  <si>
    <t>M’sila</t>
  </si>
  <si>
    <t>M'Sila</t>
  </si>
  <si>
    <t>Mascara</t>
  </si>
  <si>
    <t>Médéa</t>
  </si>
  <si>
    <t>Medea</t>
  </si>
  <si>
    <t>Mila</t>
  </si>
  <si>
    <t>Mostaganem</t>
  </si>
  <si>
    <t>Oran</t>
  </si>
  <si>
    <t>Oum el Bouaghi</t>
  </si>
  <si>
    <t>Reggane</t>
  </si>
  <si>
    <t>Relizane</t>
  </si>
  <si>
    <t>Saïda</t>
  </si>
  <si>
    <t>Saida</t>
  </si>
  <si>
    <t>Sétif</t>
  </si>
  <si>
    <t>Setif</t>
  </si>
  <si>
    <t>Sidi Bel Abbès</t>
  </si>
  <si>
    <t>Sidi Bel Abbes</t>
  </si>
  <si>
    <t>Skikda</t>
  </si>
  <si>
    <t>Souk Ahras</t>
  </si>
  <si>
    <t>Tébessa</t>
  </si>
  <si>
    <t>Tebessa</t>
  </si>
  <si>
    <t>Tiaret</t>
  </si>
  <si>
    <t>Timimoun</t>
  </si>
  <si>
    <t>Tindouf</t>
  </si>
  <si>
    <t>Tipasa</t>
  </si>
  <si>
    <t>Tipaza</t>
  </si>
  <si>
    <t>Tissemsilt</t>
  </si>
  <si>
    <t>Tizi Ouzou</t>
  </si>
  <si>
    <t>Tlemcen</t>
  </si>
  <si>
    <t>Touggourt</t>
  </si>
  <si>
    <t>Unknown</t>
  </si>
  <si>
    <t>country</t>
  </si>
  <si>
    <t>name</t>
  </si>
  <si>
    <t>latitude</t>
  </si>
  <si>
    <t>longitude</t>
  </si>
  <si>
    <t>AF</t>
  </si>
  <si>
    <t>Afghanistan</t>
  </si>
  <si>
    <t>33.93911</t>
  </si>
  <si>
    <t>67.709953</t>
  </si>
  <si>
    <t>AL</t>
  </si>
  <si>
    <t>Albania</t>
  </si>
  <si>
    <t>41.153332</t>
  </si>
  <si>
    <t>20.168331</t>
  </si>
  <si>
    <t>DZ</t>
  </si>
  <si>
    <t>28.033886</t>
  </si>
  <si>
    <t>1.659626</t>
  </si>
  <si>
    <t>AS</t>
  </si>
  <si>
    <t>American Samoa</t>
  </si>
  <si>
    <t>-14.270972</t>
  </si>
  <si>
    <t>-170.132217</t>
  </si>
  <si>
    <t>AD</t>
  </si>
  <si>
    <t>Andorra</t>
  </si>
  <si>
    <t>42.546245</t>
  </si>
  <si>
    <t>1.601554</t>
  </si>
  <si>
    <t>AO</t>
  </si>
  <si>
    <t>Angola</t>
  </si>
  <si>
    <t>-11.202692</t>
  </si>
  <si>
    <t>17.873887</t>
  </si>
  <si>
    <t>AI</t>
  </si>
  <si>
    <t>Anguilla</t>
  </si>
  <si>
    <t>18.220554</t>
  </si>
  <si>
    <t>-63.068615</t>
  </si>
  <si>
    <t>AQ</t>
  </si>
  <si>
    <t>Antarctica</t>
  </si>
  <si>
    <t>-75.250973</t>
  </si>
  <si>
    <t>-0.071389</t>
  </si>
  <si>
    <t>AG</t>
  </si>
  <si>
    <t>Antigua and Barbuda</t>
  </si>
  <si>
    <t>17.060816</t>
  </si>
  <si>
    <t>-61.796428</t>
  </si>
  <si>
    <t>AR</t>
  </si>
  <si>
    <t>Argentina</t>
  </si>
  <si>
    <t>-38.416097</t>
  </si>
  <si>
    <t>-63.616672</t>
  </si>
  <si>
    <t>AM</t>
  </si>
  <si>
    <t>Armenia</t>
  </si>
  <si>
    <t>40.069099</t>
  </si>
  <si>
    <t>45.038189</t>
  </si>
  <si>
    <t>AW</t>
  </si>
  <si>
    <t>Aruba</t>
  </si>
  <si>
    <t>12.52111</t>
  </si>
  <si>
    <t>-69.968338</t>
  </si>
  <si>
    <t>AU</t>
  </si>
  <si>
    <t>Australia</t>
  </si>
  <si>
    <t>-25.274398</t>
  </si>
  <si>
    <t>133.775136</t>
  </si>
  <si>
    <t>AT</t>
  </si>
  <si>
    <t>Austria</t>
  </si>
  <si>
    <t>47.516231</t>
  </si>
  <si>
    <t>14.550072</t>
  </si>
  <si>
    <t>AZ</t>
  </si>
  <si>
    <t>Azerbaijan</t>
  </si>
  <si>
    <t>40.143105</t>
  </si>
  <si>
    <t>47.576927</t>
  </si>
  <si>
    <t>BS</t>
  </si>
  <si>
    <t>Bahamas</t>
  </si>
  <si>
    <t>25.03428</t>
  </si>
  <si>
    <t>-77.39628</t>
  </si>
  <si>
    <t>BH</t>
  </si>
  <si>
    <t>Bahrain</t>
  </si>
  <si>
    <t>25.930414</t>
  </si>
  <si>
    <t>50.637772</t>
  </si>
  <si>
    <t>BD</t>
  </si>
  <si>
    <t>Bangladesh</t>
  </si>
  <si>
    <t>23.684994</t>
  </si>
  <si>
    <t>90.356331</t>
  </si>
  <si>
    <t>BB</t>
  </si>
  <si>
    <t>Barbados</t>
  </si>
  <si>
    <t>13.193887</t>
  </si>
  <si>
    <t>-59.543198</t>
  </si>
  <si>
    <t>BY</t>
  </si>
  <si>
    <t>Belarus</t>
  </si>
  <si>
    <t>53.709807</t>
  </si>
  <si>
    <t>27.953389</t>
  </si>
  <si>
    <t>BE</t>
  </si>
  <si>
    <t>Belgium</t>
  </si>
  <si>
    <t>50.503887</t>
  </si>
  <si>
    <t>4.469936</t>
  </si>
  <si>
    <t>BZ</t>
  </si>
  <si>
    <t>Belize</t>
  </si>
  <si>
    <t>17.189877</t>
  </si>
  <si>
    <t>-88.49765</t>
  </si>
  <si>
    <t>BJ</t>
  </si>
  <si>
    <t>Benin</t>
  </si>
  <si>
    <t>9.30769</t>
  </si>
  <si>
    <t>2.315834</t>
  </si>
  <si>
    <t>BM</t>
  </si>
  <si>
    <t>Bermuda</t>
  </si>
  <si>
    <t>32.321384</t>
  </si>
  <si>
    <t>-64.75737</t>
  </si>
  <si>
    <t>BT</t>
  </si>
  <si>
    <t>Bhutan</t>
  </si>
  <si>
    <t>27.514162</t>
  </si>
  <si>
    <t>90.433601</t>
  </si>
  <si>
    <t>BO</t>
  </si>
  <si>
    <t>Bolivia</t>
  </si>
  <si>
    <t>-16.290154</t>
  </si>
  <si>
    <t>-63.588653</t>
  </si>
  <si>
    <t>BA</t>
  </si>
  <si>
    <t>Bosnia and Herzegovina</t>
  </si>
  <si>
    <t>43.915886</t>
  </si>
  <si>
    <t>17.679076</t>
  </si>
  <si>
    <t>BW</t>
  </si>
  <si>
    <t>Botswana</t>
  </si>
  <si>
    <t>-22.328474</t>
  </si>
  <si>
    <t>24.684866</t>
  </si>
  <si>
    <t>BV</t>
  </si>
  <si>
    <t>Bouvet Island</t>
  </si>
  <si>
    <t>-54.423199</t>
  </si>
  <si>
    <t>3.413194</t>
  </si>
  <si>
    <t>BR</t>
  </si>
  <si>
    <t>Brazil</t>
  </si>
  <si>
    <t>-14.235004</t>
  </si>
  <si>
    <t>-51.92528</t>
  </si>
  <si>
    <t>IO</t>
  </si>
  <si>
    <t>British Indian Ocean Territory</t>
  </si>
  <si>
    <t>-6.343194</t>
  </si>
  <si>
    <t>71.876519</t>
  </si>
  <si>
    <t>VG</t>
  </si>
  <si>
    <t>British Virgin Islands</t>
  </si>
  <si>
    <t>18.420695</t>
  </si>
  <si>
    <t>-64.639968</t>
  </si>
  <si>
    <t>BN</t>
  </si>
  <si>
    <t>Brunei</t>
  </si>
  <si>
    <t>4.535277</t>
  </si>
  <si>
    <t>114.727669</t>
  </si>
  <si>
    <t>BG</t>
  </si>
  <si>
    <t>Bulgaria</t>
  </si>
  <si>
    <t>42.733883</t>
  </si>
  <si>
    <t>25.48583</t>
  </si>
  <si>
    <t>BF</t>
  </si>
  <si>
    <t>Burkina Faso</t>
  </si>
  <si>
    <t>12.238333</t>
  </si>
  <si>
    <t>-1.561593</t>
  </si>
  <si>
    <t>BI</t>
  </si>
  <si>
    <t>Burundi</t>
  </si>
  <si>
    <t>-3.373056</t>
  </si>
  <si>
    <t>29.918886</t>
  </si>
  <si>
    <t>KH</t>
  </si>
  <si>
    <t>Cambodia</t>
  </si>
  <si>
    <t>12.565679</t>
  </si>
  <si>
    <t>104.990963</t>
  </si>
  <si>
    <t>CM</t>
  </si>
  <si>
    <t>Cameroon</t>
  </si>
  <si>
    <t>7.369722</t>
  </si>
  <si>
    <t>12.354722</t>
  </si>
  <si>
    <t>CA</t>
  </si>
  <si>
    <t>Canada</t>
  </si>
  <si>
    <t>56.130366</t>
  </si>
  <si>
    <t>-106.346771</t>
  </si>
  <si>
    <t>CV</t>
  </si>
  <si>
    <t>Cape Verde</t>
  </si>
  <si>
    <t>16.002082</t>
  </si>
  <si>
    <t>-24.013197</t>
  </si>
  <si>
    <t>KY</t>
  </si>
  <si>
    <t>Cayman Islands</t>
  </si>
  <si>
    <t>19.513469</t>
  </si>
  <si>
    <t>-80.566956</t>
  </si>
  <si>
    <t>CF</t>
  </si>
  <si>
    <t>Central African Republic</t>
  </si>
  <si>
    <t>6.611111</t>
  </si>
  <si>
    <t>20.939444</t>
  </si>
  <si>
    <t>TD</t>
  </si>
  <si>
    <t>Chad</t>
  </si>
  <si>
    <t>15.454166</t>
  </si>
  <si>
    <t>18.732207</t>
  </si>
  <si>
    <t>CL</t>
  </si>
  <si>
    <t>Chile</t>
  </si>
  <si>
    <t>-35.675147</t>
  </si>
  <si>
    <t>-71.542969</t>
  </si>
  <si>
    <t>CN</t>
  </si>
  <si>
    <t>China</t>
  </si>
  <si>
    <t>35.86166</t>
  </si>
  <si>
    <t>104.195397</t>
  </si>
  <si>
    <t>CX</t>
  </si>
  <si>
    <t>Christmas Island</t>
  </si>
  <si>
    <t>-10.447525</t>
  </si>
  <si>
    <t>105.690449</t>
  </si>
  <si>
    <t>CC</t>
  </si>
  <si>
    <t>Cocos [Keeling] Islands</t>
  </si>
  <si>
    <t>-12.164165</t>
  </si>
  <si>
    <t>96.870956</t>
  </si>
  <si>
    <t>CO</t>
  </si>
  <si>
    <t>Colombia</t>
  </si>
  <si>
    <t>4.570868</t>
  </si>
  <si>
    <t>-74.297333</t>
  </si>
  <si>
    <t>KM</t>
  </si>
  <si>
    <t>Comoros</t>
  </si>
  <si>
    <t>-11.875001</t>
  </si>
  <si>
    <t>43.872219</t>
  </si>
  <si>
    <t>CD</t>
  </si>
  <si>
    <t>Congo [DRC]</t>
  </si>
  <si>
    <t>-4.038333</t>
  </si>
  <si>
    <t>21.758664</t>
  </si>
  <si>
    <t>CG</t>
  </si>
  <si>
    <t>Congo [Republic]</t>
  </si>
  <si>
    <t>-0.228021</t>
  </si>
  <si>
    <t>15.827659</t>
  </si>
  <si>
    <t>CK</t>
  </si>
  <si>
    <t>Cook Islands</t>
  </si>
  <si>
    <t>-21.236736</t>
  </si>
  <si>
    <t>-159.777671</t>
  </si>
  <si>
    <t>CR</t>
  </si>
  <si>
    <t>Costa Rica</t>
  </si>
  <si>
    <t>9.748917</t>
  </si>
  <si>
    <t>-83.753428</t>
  </si>
  <si>
    <t>CI</t>
  </si>
  <si>
    <t>Côte d'Ivoire</t>
  </si>
  <si>
    <t>7.539989</t>
  </si>
  <si>
    <t>-5.54708</t>
  </si>
  <si>
    <t>HR</t>
  </si>
  <si>
    <t>Croatia</t>
  </si>
  <si>
    <t>45.1</t>
  </si>
  <si>
    <t>CU</t>
  </si>
  <si>
    <t>Cuba</t>
  </si>
  <si>
    <t>21.521757</t>
  </si>
  <si>
    <t>-77.781167</t>
  </si>
  <si>
    <t>CY</t>
  </si>
  <si>
    <t>Cyprus</t>
  </si>
  <si>
    <t>35.126413</t>
  </si>
  <si>
    <t>33.429859</t>
  </si>
  <si>
    <t>CZ</t>
  </si>
  <si>
    <t>Czech Republic</t>
  </si>
  <si>
    <t>49.817492</t>
  </si>
  <si>
    <t>15.472962</t>
  </si>
  <si>
    <t>DK</t>
  </si>
  <si>
    <t>Denmark</t>
  </si>
  <si>
    <t>56.26392</t>
  </si>
  <si>
    <t>9.501785</t>
  </si>
  <si>
    <t>DJ</t>
  </si>
  <si>
    <t>Djibouti</t>
  </si>
  <si>
    <t>11.825138</t>
  </si>
  <si>
    <t>42.590275</t>
  </si>
  <si>
    <t>DM</t>
  </si>
  <si>
    <t>Dominica</t>
  </si>
  <si>
    <t>15.414999</t>
  </si>
  <si>
    <t>-61.370976</t>
  </si>
  <si>
    <t>DO</t>
  </si>
  <si>
    <t>Dominican Republic</t>
  </si>
  <si>
    <t>18.735693</t>
  </si>
  <si>
    <t>-70.162651</t>
  </si>
  <si>
    <t>EC</t>
  </si>
  <si>
    <t>Ecuador</t>
  </si>
  <si>
    <t>-1.831239</t>
  </si>
  <si>
    <t>-78.183406</t>
  </si>
  <si>
    <t>EG</t>
  </si>
  <si>
    <t>Egypt</t>
  </si>
  <si>
    <t>26.820553</t>
  </si>
  <si>
    <t>30.802498</t>
  </si>
  <si>
    <t>SV</t>
  </si>
  <si>
    <t>El Salvador</t>
  </si>
  <si>
    <t>13.794185</t>
  </si>
  <si>
    <t>-88.89653</t>
  </si>
  <si>
    <t>GQ</t>
  </si>
  <si>
    <t>Equatorial Guinea</t>
  </si>
  <si>
    <t>1.650801</t>
  </si>
  <si>
    <t>10.267895</t>
  </si>
  <si>
    <t>ER</t>
  </si>
  <si>
    <t>Eritrea</t>
  </si>
  <si>
    <t>15.179384</t>
  </si>
  <si>
    <t>39.782334</t>
  </si>
  <si>
    <t>EE</t>
  </si>
  <si>
    <t>Estonia</t>
  </si>
  <si>
    <t>58.595272</t>
  </si>
  <si>
    <t>25.013607</t>
  </si>
  <si>
    <t>ET</t>
  </si>
  <si>
    <t>Ethiopia</t>
  </si>
  <si>
    <t>9.145</t>
  </si>
  <si>
    <t>40.489673</t>
  </si>
  <si>
    <t>FK</t>
  </si>
  <si>
    <t>Falkland Islands [Islas Malvinas]</t>
  </si>
  <si>
    <t>-51.796253</t>
  </si>
  <si>
    <t>-59.523613</t>
  </si>
  <si>
    <t>FO</t>
  </si>
  <si>
    <t>Spain</t>
  </si>
  <si>
    <t>Faroe Islands</t>
  </si>
  <si>
    <t>61.892635</t>
  </si>
  <si>
    <t>-6.911806</t>
  </si>
  <si>
    <t>FJ</t>
  </si>
  <si>
    <t>Fiji</t>
  </si>
  <si>
    <t>-16.578193</t>
  </si>
  <si>
    <t>179.414413</t>
  </si>
  <si>
    <t>FI</t>
  </si>
  <si>
    <t>Finland</t>
  </si>
  <si>
    <t>61.92411</t>
  </si>
  <si>
    <t>25.748151</t>
  </si>
  <si>
    <t>FR</t>
  </si>
  <si>
    <t>46.227638</t>
  </si>
  <si>
    <t>2.213749</t>
  </si>
  <si>
    <t>GF</t>
  </si>
  <si>
    <t>French Guiana</t>
  </si>
  <si>
    <t>3.933889</t>
  </si>
  <si>
    <t>-53.125782</t>
  </si>
  <si>
    <t>PF</t>
  </si>
  <si>
    <t>French Polynesia</t>
  </si>
  <si>
    <t>-17.679742</t>
  </si>
  <si>
    <t>-149.406843</t>
  </si>
  <si>
    <t>TF</t>
  </si>
  <si>
    <t>French Southern Territories</t>
  </si>
  <si>
    <t>-49.280366</t>
  </si>
  <si>
    <t>69.348557</t>
  </si>
  <si>
    <t>GA</t>
  </si>
  <si>
    <t>Gabon</t>
  </si>
  <si>
    <t>-0.803689</t>
  </si>
  <si>
    <t>11.609444</t>
  </si>
  <si>
    <t>GM</t>
  </si>
  <si>
    <t>Gambia</t>
  </si>
  <si>
    <t>13.443182</t>
  </si>
  <si>
    <t>-15.310139</t>
  </si>
  <si>
    <t>GZ</t>
  </si>
  <si>
    <t>Gaza Strip</t>
  </si>
  <si>
    <t>31.354676</t>
  </si>
  <si>
    <t>34.308825</t>
  </si>
  <si>
    <t>GE</t>
  </si>
  <si>
    <t>Georgia</t>
  </si>
  <si>
    <t>42.315407</t>
  </si>
  <si>
    <t>43.356892</t>
  </si>
  <si>
    <t>DE</t>
  </si>
  <si>
    <t>Germany</t>
  </si>
  <si>
    <t>51.165691</t>
  </si>
  <si>
    <t>10.451526</t>
  </si>
  <si>
    <t>GH</t>
  </si>
  <si>
    <t>Ghana</t>
  </si>
  <si>
    <t>7.946527</t>
  </si>
  <si>
    <t>-1.023194</t>
  </si>
  <si>
    <t>GI</t>
  </si>
  <si>
    <t>Gibraltar</t>
  </si>
  <si>
    <t>36.137741</t>
  </si>
  <si>
    <t>-5.345374</t>
  </si>
  <si>
    <t>GR</t>
  </si>
  <si>
    <t>Greece</t>
  </si>
  <si>
    <t>39.074208</t>
  </si>
  <si>
    <t>21.824312</t>
  </si>
  <si>
    <t>GL</t>
  </si>
  <si>
    <t>Greenland</t>
  </si>
  <si>
    <t>71.706936</t>
  </si>
  <si>
    <t>-42.604303</t>
  </si>
  <si>
    <t>GD</t>
  </si>
  <si>
    <t>Grenada</t>
  </si>
  <si>
    <t>12.262776</t>
  </si>
  <si>
    <t>-61.604171</t>
  </si>
  <si>
    <t>GP</t>
  </si>
  <si>
    <t>Guadeloupe</t>
  </si>
  <si>
    <t>16.995971</t>
  </si>
  <si>
    <t>-62.067641</t>
  </si>
  <si>
    <t>GU</t>
  </si>
  <si>
    <t>Guam</t>
  </si>
  <si>
    <t>13.444304</t>
  </si>
  <si>
    <t>144.793731</t>
  </si>
  <si>
    <t>GT</t>
  </si>
  <si>
    <t>Guatemala</t>
  </si>
  <si>
    <t>15.783471</t>
  </si>
  <si>
    <t>-90.230759</t>
  </si>
  <si>
    <t>GG</t>
  </si>
  <si>
    <t>Guernsey</t>
  </si>
  <si>
    <t>49.465691</t>
  </si>
  <si>
    <t>-2.585278</t>
  </si>
  <si>
    <t>GN</t>
  </si>
  <si>
    <t>Guinea</t>
  </si>
  <si>
    <t>9.945587</t>
  </si>
  <si>
    <t>-9.696645</t>
  </si>
  <si>
    <t>GW</t>
  </si>
  <si>
    <t>Guinea-Bissau</t>
  </si>
  <si>
    <t>11.803749</t>
  </si>
  <si>
    <t>-15.180413</t>
  </si>
  <si>
    <t>GY</t>
  </si>
  <si>
    <t>Guyana</t>
  </si>
  <si>
    <t>4.860416</t>
  </si>
  <si>
    <t>-58.93018</t>
  </si>
  <si>
    <t>HT</t>
  </si>
  <si>
    <t>Haiti</t>
  </si>
  <si>
    <t>18.971187</t>
  </si>
  <si>
    <t>-72.285215</t>
  </si>
  <si>
    <t>HM</t>
  </si>
  <si>
    <t>Heard Island and McDonald Islands</t>
  </si>
  <si>
    <t>-53.08181</t>
  </si>
  <si>
    <t>73.504158</t>
  </si>
  <si>
    <t>HN</t>
  </si>
  <si>
    <t>Honduras</t>
  </si>
  <si>
    <t>15.199999</t>
  </si>
  <si>
    <t>-86.241905</t>
  </si>
  <si>
    <t>HK</t>
  </si>
  <si>
    <t>Hong Kong</t>
  </si>
  <si>
    <t>22.396428</t>
  </si>
  <si>
    <t>114.109497</t>
  </si>
  <si>
    <t>HU</t>
  </si>
  <si>
    <t>Hungary</t>
  </si>
  <si>
    <t>47.162494</t>
  </si>
  <si>
    <t>19.503304</t>
  </si>
  <si>
    <t>IS</t>
  </si>
  <si>
    <t>Iceland</t>
  </si>
  <si>
    <t>64.963051</t>
  </si>
  <si>
    <t>-19.020835</t>
  </si>
  <si>
    <t>IN</t>
  </si>
  <si>
    <t>India</t>
  </si>
  <si>
    <t>20.593684</t>
  </si>
  <si>
    <t>78.96288</t>
  </si>
  <si>
    <t>ID</t>
  </si>
  <si>
    <t>Indonesia</t>
  </si>
  <si>
    <t>-0.789275</t>
  </si>
  <si>
    <t>113.921327</t>
  </si>
  <si>
    <t>IR</t>
  </si>
  <si>
    <t>Iran</t>
  </si>
  <si>
    <t>32.427908</t>
  </si>
  <si>
    <t>53.688046</t>
  </si>
  <si>
    <t>IQ</t>
  </si>
  <si>
    <t>Iraq</t>
  </si>
  <si>
    <t>33.223191</t>
  </si>
  <si>
    <t>43.679291</t>
  </si>
  <si>
    <t>IE</t>
  </si>
  <si>
    <t>Ireland</t>
  </si>
  <si>
    <t>53.41291</t>
  </si>
  <si>
    <t>-8.24389</t>
  </si>
  <si>
    <t>IM</t>
  </si>
  <si>
    <t>Isle of Man</t>
  </si>
  <si>
    <t>54.236107</t>
  </si>
  <si>
    <t>-4.548056</t>
  </si>
  <si>
    <t>IL</t>
  </si>
  <si>
    <t>Israel</t>
  </si>
  <si>
    <t>31.046051</t>
  </si>
  <si>
    <t>34.851612</t>
  </si>
  <si>
    <t>IT</t>
  </si>
  <si>
    <t>41.87194</t>
  </si>
  <si>
    <t>12.56738</t>
  </si>
  <si>
    <t>JM</t>
  </si>
  <si>
    <t>Jamaica</t>
  </si>
  <si>
    <t>18.109581</t>
  </si>
  <si>
    <t>-77.297508</t>
  </si>
  <si>
    <t>JP</t>
  </si>
  <si>
    <t>Japan</t>
  </si>
  <si>
    <t>36.204824</t>
  </si>
  <si>
    <t>138.252924</t>
  </si>
  <si>
    <t>JE</t>
  </si>
  <si>
    <t>Jersey</t>
  </si>
  <si>
    <t>49.214439</t>
  </si>
  <si>
    <t>-2.13125</t>
  </si>
  <si>
    <t>JO</t>
  </si>
  <si>
    <t>Jordan</t>
  </si>
  <si>
    <t>30.585164</t>
  </si>
  <si>
    <t>36.238414</t>
  </si>
  <si>
    <t>KZ</t>
  </si>
  <si>
    <t>Kazakhstan</t>
  </si>
  <si>
    <t>48.019573</t>
  </si>
  <si>
    <t>66.923684</t>
  </si>
  <si>
    <t>KE</t>
  </si>
  <si>
    <t>Kenya</t>
  </si>
  <si>
    <t>-0.023559</t>
  </si>
  <si>
    <t>37.906193</t>
  </si>
  <si>
    <t>KI</t>
  </si>
  <si>
    <t>Kiribati</t>
  </si>
  <si>
    <t>-3.370417</t>
  </si>
  <si>
    <t>-168.734039</t>
  </si>
  <si>
    <t>XK</t>
  </si>
  <si>
    <t>Kosovo</t>
  </si>
  <si>
    <t>42.602636</t>
  </si>
  <si>
    <t>20.902977</t>
  </si>
  <si>
    <t>KW</t>
  </si>
  <si>
    <t>Kuwait</t>
  </si>
  <si>
    <t>29.31166</t>
  </si>
  <si>
    <t>47.481766</t>
  </si>
  <si>
    <t>KG</t>
  </si>
  <si>
    <t>Kyrgyzstan</t>
  </si>
  <si>
    <t>41.20438</t>
  </si>
  <si>
    <t>74.766098</t>
  </si>
  <si>
    <t>LA</t>
  </si>
  <si>
    <t>Laos</t>
  </si>
  <si>
    <t>19.85627</t>
  </si>
  <si>
    <t>102.495496</t>
  </si>
  <si>
    <t>LV</t>
  </si>
  <si>
    <t>Latvia</t>
  </si>
  <si>
    <t>56.879635</t>
  </si>
  <si>
    <t>24.603189</t>
  </si>
  <si>
    <t>LB</t>
  </si>
  <si>
    <t>Lebanon</t>
  </si>
  <si>
    <t>33.854721</t>
  </si>
  <si>
    <t>35.862285</t>
  </si>
  <si>
    <t>LS</t>
  </si>
  <si>
    <t>Lesotho</t>
  </si>
  <si>
    <t>-29.609988</t>
  </si>
  <si>
    <t>28.233608</t>
  </si>
  <si>
    <t>LR</t>
  </si>
  <si>
    <t>Liberia</t>
  </si>
  <si>
    <t>6.428055</t>
  </si>
  <si>
    <t>-9.429499</t>
  </si>
  <si>
    <t>LY</t>
  </si>
  <si>
    <t>Libya</t>
  </si>
  <si>
    <t>26.3351</t>
  </si>
  <si>
    <t>17.228331</t>
  </si>
  <si>
    <t>LI</t>
  </si>
  <si>
    <t>Liechtenstein</t>
  </si>
  <si>
    <t>47.166</t>
  </si>
  <si>
    <t>9.555373</t>
  </si>
  <si>
    <t>LT</t>
  </si>
  <si>
    <t>Lithuania</t>
  </si>
  <si>
    <t>55.169438</t>
  </si>
  <si>
    <t>23.881275</t>
  </si>
  <si>
    <t>LU</t>
  </si>
  <si>
    <t>Luxembourg</t>
  </si>
  <si>
    <t>49.815273</t>
  </si>
  <si>
    <t>6.129583</t>
  </si>
  <si>
    <t>MO</t>
  </si>
  <si>
    <t>Macau</t>
  </si>
  <si>
    <t>22.198745</t>
  </si>
  <si>
    <t>113.543873</t>
  </si>
  <si>
    <t>MK</t>
  </si>
  <si>
    <t>Macedonia [FYROM]</t>
  </si>
  <si>
    <t>41.608635</t>
  </si>
  <si>
    <t>21.745275</t>
  </si>
  <si>
    <t>MG</t>
  </si>
  <si>
    <t>Madagascar</t>
  </si>
  <si>
    <t>-18.766947</t>
  </si>
  <si>
    <t>46.869107</t>
  </si>
  <si>
    <t>MW</t>
  </si>
  <si>
    <t>Malawi</t>
  </si>
  <si>
    <t>-13.254308</t>
  </si>
  <si>
    <t>34.301525</t>
  </si>
  <si>
    <t>MY</t>
  </si>
  <si>
    <t>Malaysia</t>
  </si>
  <si>
    <t>4.210484</t>
  </si>
  <si>
    <t>101.975766</t>
  </si>
  <si>
    <t>MV</t>
  </si>
  <si>
    <t>Maldives</t>
  </si>
  <si>
    <t>3.202778</t>
  </si>
  <si>
    <t>73.22068</t>
  </si>
  <si>
    <t>ML</t>
  </si>
  <si>
    <t>Mali</t>
  </si>
  <si>
    <t>17.570692</t>
  </si>
  <si>
    <t>-3.996166</t>
  </si>
  <si>
    <t>MT</t>
  </si>
  <si>
    <t>Malta</t>
  </si>
  <si>
    <t>35.937496</t>
  </si>
  <si>
    <t>14.375416</t>
  </si>
  <si>
    <t>MH</t>
  </si>
  <si>
    <t>Marshall Islands</t>
  </si>
  <si>
    <t>7.131474</t>
  </si>
  <si>
    <t>171.184478</t>
  </si>
  <si>
    <t>MQ</t>
  </si>
  <si>
    <t>Martinique</t>
  </si>
  <si>
    <t>14.641528</t>
  </si>
  <si>
    <t>-61.024174</t>
  </si>
  <si>
    <t>MR</t>
  </si>
  <si>
    <t>Mauritania</t>
  </si>
  <si>
    <t>21.00789</t>
  </si>
  <si>
    <t>-10.940835</t>
  </si>
  <si>
    <t>MU</t>
  </si>
  <si>
    <t>Mauritius</t>
  </si>
  <si>
    <t>-20.348404</t>
  </si>
  <si>
    <t>57.552152</t>
  </si>
  <si>
    <t>YT</t>
  </si>
  <si>
    <t>Mayotte</t>
  </si>
  <si>
    <t>-12.8275</t>
  </si>
  <si>
    <t>45.166244</t>
  </si>
  <si>
    <t>MX</t>
  </si>
  <si>
    <t>Mexico</t>
  </si>
  <si>
    <t>23.634501</t>
  </si>
  <si>
    <t>-102.552784</t>
  </si>
  <si>
    <t>FM</t>
  </si>
  <si>
    <t>Micronesia</t>
  </si>
  <si>
    <t>7.425554</t>
  </si>
  <si>
    <t>150.550812</t>
  </si>
  <si>
    <t>MD</t>
  </si>
  <si>
    <t>Moldova</t>
  </si>
  <si>
    <t>47.411631</t>
  </si>
  <si>
    <t>28.369885</t>
  </si>
  <si>
    <t>MC</t>
  </si>
  <si>
    <t>Monaco</t>
  </si>
  <si>
    <t>43.750298</t>
  </si>
  <si>
    <t>7.412841</t>
  </si>
  <si>
    <t>MN</t>
  </si>
  <si>
    <t>Mongolia</t>
  </si>
  <si>
    <t>46.862496</t>
  </si>
  <si>
    <t>103.846656</t>
  </si>
  <si>
    <t>ME</t>
  </si>
  <si>
    <t>Montenegro</t>
  </si>
  <si>
    <t>42.708678</t>
  </si>
  <si>
    <t>19.37439</t>
  </si>
  <si>
    <t>MS</t>
  </si>
  <si>
    <t>Montserrat</t>
  </si>
  <si>
    <t>16.742498</t>
  </si>
  <si>
    <t>-62.187366</t>
  </si>
  <si>
    <t>MA</t>
  </si>
  <si>
    <t>Morocco</t>
  </si>
  <si>
    <t>31.791702</t>
  </si>
  <si>
    <t>-7.09262</t>
  </si>
  <si>
    <t>MZ</t>
  </si>
  <si>
    <t>Mozambique</t>
  </si>
  <si>
    <t>-18.665695</t>
  </si>
  <si>
    <t>35.529562</t>
  </si>
  <si>
    <t>MM</t>
  </si>
  <si>
    <t>Myanmar [Burma]</t>
  </si>
  <si>
    <t>21.913965</t>
  </si>
  <si>
    <t>95.956223</t>
  </si>
  <si>
    <t>NA</t>
  </si>
  <si>
    <t>Namibia</t>
  </si>
  <si>
    <t>-22.95764</t>
  </si>
  <si>
    <t>18.49041</t>
  </si>
  <si>
    <t>NR</t>
  </si>
  <si>
    <t>Nauru</t>
  </si>
  <si>
    <t>-0.522778</t>
  </si>
  <si>
    <t>166.931503</t>
  </si>
  <si>
    <t>NP</t>
  </si>
  <si>
    <t>Nepal</t>
  </si>
  <si>
    <t>28.394857</t>
  </si>
  <si>
    <t>84.124008</t>
  </si>
  <si>
    <t>NL</t>
  </si>
  <si>
    <t>Netherlands</t>
  </si>
  <si>
    <t>52.132633</t>
  </si>
  <si>
    <t>5.291266</t>
  </si>
  <si>
    <t>AN</t>
  </si>
  <si>
    <t>Netherlands Antilles</t>
  </si>
  <si>
    <t>12.226079</t>
  </si>
  <si>
    <t>-69.060087</t>
  </si>
  <si>
    <t>NC</t>
  </si>
  <si>
    <t>New Caledonia</t>
  </si>
  <si>
    <t>-20.904305</t>
  </si>
  <si>
    <t>165.618042</t>
  </si>
  <si>
    <t>NZ</t>
  </si>
  <si>
    <t>New Zealand</t>
  </si>
  <si>
    <t>-40.900557</t>
  </si>
  <si>
    <t>174.885971</t>
  </si>
  <si>
    <t>NI</t>
  </si>
  <si>
    <t>Nicaragua</t>
  </si>
  <si>
    <t>12.865416</t>
  </si>
  <si>
    <t>-85.207229</t>
  </si>
  <si>
    <t>NE</t>
  </si>
  <si>
    <t>Niger</t>
  </si>
  <si>
    <t>17.607789</t>
  </si>
  <si>
    <t>8.081666</t>
  </si>
  <si>
    <t>NG</t>
  </si>
  <si>
    <t>Nigeria</t>
  </si>
  <si>
    <t>9.081999</t>
  </si>
  <si>
    <t>8.675277</t>
  </si>
  <si>
    <t>NU</t>
  </si>
  <si>
    <t>Niue</t>
  </si>
  <si>
    <t>-19.054445</t>
  </si>
  <si>
    <t>-169.867233</t>
  </si>
  <si>
    <t>NF</t>
  </si>
  <si>
    <t>Norfolk Island</t>
  </si>
  <si>
    <t>-29.040835</t>
  </si>
  <si>
    <t>167.954712</t>
  </si>
  <si>
    <t>KP</t>
  </si>
  <si>
    <t>North Korea</t>
  </si>
  <si>
    <t>40.339852</t>
  </si>
  <si>
    <t>127.510093</t>
  </si>
  <si>
    <t>MP</t>
  </si>
  <si>
    <t>Northern Mariana Islands</t>
  </si>
  <si>
    <t>17.33083</t>
  </si>
  <si>
    <t>145.38469</t>
  </si>
  <si>
    <t>NO</t>
  </si>
  <si>
    <t>Norway</t>
  </si>
  <si>
    <t>60.472024</t>
  </si>
  <si>
    <t>8.468946</t>
  </si>
  <si>
    <t>OM</t>
  </si>
  <si>
    <t>Oman</t>
  </si>
  <si>
    <t>21.512583</t>
  </si>
  <si>
    <t>55.923255</t>
  </si>
  <si>
    <t>PK</t>
  </si>
  <si>
    <t>Pakistan</t>
  </si>
  <si>
    <t>30.375321</t>
  </si>
  <si>
    <t>69.345116</t>
  </si>
  <si>
    <t>PW</t>
  </si>
  <si>
    <t>Palau</t>
  </si>
  <si>
    <t>7.51498</t>
  </si>
  <si>
    <t>134.58252</t>
  </si>
  <si>
    <t>PS</t>
  </si>
  <si>
    <t>Palestinian Territories</t>
  </si>
  <si>
    <t>31.952162</t>
  </si>
  <si>
    <t>35.233154</t>
  </si>
  <si>
    <t>PA</t>
  </si>
  <si>
    <t>Panama</t>
  </si>
  <si>
    <t>8.537981</t>
  </si>
  <si>
    <t>-80.782127</t>
  </si>
  <si>
    <t>PG</t>
  </si>
  <si>
    <t>Papua New Guinea</t>
  </si>
  <si>
    <t>-6.314993</t>
  </si>
  <si>
    <t>143.95555</t>
  </si>
  <si>
    <t>PY</t>
  </si>
  <si>
    <t>Paraguay</t>
  </si>
  <si>
    <t>-23.442503</t>
  </si>
  <si>
    <t>-58.443832</t>
  </si>
  <si>
    <t>PE</t>
  </si>
  <si>
    <t>Peru</t>
  </si>
  <si>
    <t>-9.189967</t>
  </si>
  <si>
    <t>-75.015152</t>
  </si>
  <si>
    <t>PH</t>
  </si>
  <si>
    <t>Philippines</t>
  </si>
  <si>
    <t>12.879721</t>
  </si>
  <si>
    <t>121.774017</t>
  </si>
  <si>
    <t>PN</t>
  </si>
  <si>
    <t>Pitcairn Islands</t>
  </si>
  <si>
    <t>-24.703615</t>
  </si>
  <si>
    <t>-127.439308</t>
  </si>
  <si>
    <t>PL</t>
  </si>
  <si>
    <t>Poland</t>
  </si>
  <si>
    <t>51.919438</t>
  </si>
  <si>
    <t>19.145136</t>
  </si>
  <si>
    <t>PT</t>
  </si>
  <si>
    <t>Portugal</t>
  </si>
  <si>
    <t>39.399872</t>
  </si>
  <si>
    <t>-8.224454</t>
  </si>
  <si>
    <t>PR</t>
  </si>
  <si>
    <t>Puerto Rico</t>
  </si>
  <si>
    <t>18.220833</t>
  </si>
  <si>
    <t>-66.590149</t>
  </si>
  <si>
    <t>QA</t>
  </si>
  <si>
    <t>Qatar</t>
  </si>
  <si>
    <t>25.354826</t>
  </si>
  <si>
    <t>51.183884</t>
  </si>
  <si>
    <t>RE</t>
  </si>
  <si>
    <t>Réunion</t>
  </si>
  <si>
    <t>-21.115141</t>
  </si>
  <si>
    <t>55.536384</t>
  </si>
  <si>
    <t>RO</t>
  </si>
  <si>
    <t>Romania</t>
  </si>
  <si>
    <t>45.943161</t>
  </si>
  <si>
    <t>24.96676</t>
  </si>
  <si>
    <t>RU</t>
  </si>
  <si>
    <t>Russia</t>
  </si>
  <si>
    <t>61.52401</t>
  </si>
  <si>
    <t>105.318756</t>
  </si>
  <si>
    <t>RW</t>
  </si>
  <si>
    <t>Rwanda</t>
  </si>
  <si>
    <t>-1.940278</t>
  </si>
  <si>
    <t>29.873888</t>
  </si>
  <si>
    <t>SH</t>
  </si>
  <si>
    <t>Saint Helena</t>
  </si>
  <si>
    <t>-24.143474</t>
  </si>
  <si>
    <t>-10.030696</t>
  </si>
  <si>
    <t>KN</t>
  </si>
  <si>
    <t>Saint Kitts and Nevis</t>
  </si>
  <si>
    <t>17.357822</t>
  </si>
  <si>
    <t>-62.782998</t>
  </si>
  <si>
    <t>LC</t>
  </si>
  <si>
    <t>Saint Lucia</t>
  </si>
  <si>
    <t>13.909444</t>
  </si>
  <si>
    <t>-60.978893</t>
  </si>
  <si>
    <t>PM</t>
  </si>
  <si>
    <t>Saint Pierre and Miquelon</t>
  </si>
  <si>
    <t>46.941936</t>
  </si>
  <si>
    <t>-56.27111</t>
  </si>
  <si>
    <t>VC</t>
  </si>
  <si>
    <t>Saint Vincent and the Grenadines</t>
  </si>
  <si>
    <t>12.984305</t>
  </si>
  <si>
    <t>-61.287228</t>
  </si>
  <si>
    <t>WS</t>
  </si>
  <si>
    <t>Samoa</t>
  </si>
  <si>
    <t>-13.759029</t>
  </si>
  <si>
    <t>-172.104629</t>
  </si>
  <si>
    <t>SM</t>
  </si>
  <si>
    <t>San Marino</t>
  </si>
  <si>
    <t>43.94236</t>
  </si>
  <si>
    <t>12.457777</t>
  </si>
  <si>
    <t>ST</t>
  </si>
  <si>
    <t>São Tomé and Príncipe</t>
  </si>
  <si>
    <t>0.18636</t>
  </si>
  <si>
    <t>6.613081</t>
  </si>
  <si>
    <t>SA</t>
  </si>
  <si>
    <t>Saudi Arabia</t>
  </si>
  <si>
    <t>23.885942</t>
  </si>
  <si>
    <t>45.079162</t>
  </si>
  <si>
    <t>SN</t>
  </si>
  <si>
    <t>Senegal</t>
  </si>
  <si>
    <t>14.497401</t>
  </si>
  <si>
    <t>-14.452362</t>
  </si>
  <si>
    <t>RS</t>
  </si>
  <si>
    <t>Serbia</t>
  </si>
  <si>
    <t>44.016521</t>
  </si>
  <si>
    <t>21.005859</t>
  </si>
  <si>
    <t>SC</t>
  </si>
  <si>
    <t>Seychelles</t>
  </si>
  <si>
    <t>-4.679574</t>
  </si>
  <si>
    <t>55.491977</t>
  </si>
  <si>
    <t>SL</t>
  </si>
  <si>
    <t>Sierra Leone</t>
  </si>
  <si>
    <t>8.460555</t>
  </si>
  <si>
    <t>-11.779889</t>
  </si>
  <si>
    <t>SG</t>
  </si>
  <si>
    <t>Singapore</t>
  </si>
  <si>
    <t>1.352083</t>
  </si>
  <si>
    <t>103.819836</t>
  </si>
  <si>
    <t>SK</t>
  </si>
  <si>
    <t>Slovakia</t>
  </si>
  <si>
    <t>48.669026</t>
  </si>
  <si>
    <t>19.699024</t>
  </si>
  <si>
    <t>SI</t>
  </si>
  <si>
    <t>Slovenia</t>
  </si>
  <si>
    <t>46.151241</t>
  </si>
  <si>
    <t>14.995463</t>
  </si>
  <si>
    <t>SB</t>
  </si>
  <si>
    <t>Solomon Islands</t>
  </si>
  <si>
    <t>-9.64571</t>
  </si>
  <si>
    <t>160.156194</t>
  </si>
  <si>
    <t>SO</t>
  </si>
  <si>
    <t>Somalia</t>
  </si>
  <si>
    <t>5.152149</t>
  </si>
  <si>
    <t>46.199616</t>
  </si>
  <si>
    <t>ZA</t>
  </si>
  <si>
    <t>South Africa</t>
  </si>
  <si>
    <t>-30.559482</t>
  </si>
  <si>
    <t>22.937506</t>
  </si>
  <si>
    <t>GS</t>
  </si>
  <si>
    <t>South Georgia and the South Sandwich Islands</t>
  </si>
  <si>
    <t>-54.429579</t>
  </si>
  <si>
    <t>-36.587909</t>
  </si>
  <si>
    <t>KR</t>
  </si>
  <si>
    <t>South Korea</t>
  </si>
  <si>
    <t>35.907757</t>
  </si>
  <si>
    <t>127.766922</t>
  </si>
  <si>
    <t>ES</t>
  </si>
  <si>
    <t>40.463667</t>
  </si>
  <si>
    <t>-3.74922</t>
  </si>
  <si>
    <t>LK</t>
  </si>
  <si>
    <t>Sri Lanka</t>
  </si>
  <si>
    <t>7.873054</t>
  </si>
  <si>
    <t>80.771797</t>
  </si>
  <si>
    <t>SD</t>
  </si>
  <si>
    <t>Sudan</t>
  </si>
  <si>
    <t>12.862807</t>
  </si>
  <si>
    <t>30.217636</t>
  </si>
  <si>
    <t>SR</t>
  </si>
  <si>
    <t>Suriname</t>
  </si>
  <si>
    <t>3.919305</t>
  </si>
  <si>
    <t>-56.027783</t>
  </si>
  <si>
    <t>SJ</t>
  </si>
  <si>
    <t>Svalbard and Jan Mayen</t>
  </si>
  <si>
    <t>77.553604</t>
  </si>
  <si>
    <t>23.670272</t>
  </si>
  <si>
    <t>SZ</t>
  </si>
  <si>
    <t>Swaziland</t>
  </si>
  <si>
    <t>-26.522503</t>
  </si>
  <si>
    <t>31.465866</t>
  </si>
  <si>
    <t>SE</t>
  </si>
  <si>
    <t>Sweden</t>
  </si>
  <si>
    <t>60.128161</t>
  </si>
  <si>
    <t>18.643501</t>
  </si>
  <si>
    <t>CH</t>
  </si>
  <si>
    <t>Switzerland</t>
  </si>
  <si>
    <t>46.818188</t>
  </si>
  <si>
    <t>8.227512</t>
  </si>
  <si>
    <t>SY</t>
  </si>
  <si>
    <t>Syria</t>
  </si>
  <si>
    <t>34.802075</t>
  </si>
  <si>
    <t>38.996815</t>
  </si>
  <si>
    <t>TW</t>
  </si>
  <si>
    <t>Taiwan</t>
  </si>
  <si>
    <t>23.69781</t>
  </si>
  <si>
    <t>120.960515</t>
  </si>
  <si>
    <t>TJ</t>
  </si>
  <si>
    <t>Tajikistan</t>
  </si>
  <si>
    <t>38.861034</t>
  </si>
  <si>
    <t>71.276093</t>
  </si>
  <si>
    <t>TZ</t>
  </si>
  <si>
    <t>Tanzania</t>
  </si>
  <si>
    <t>-6.369028</t>
  </si>
  <si>
    <t>34.888822</t>
  </si>
  <si>
    <t>TH</t>
  </si>
  <si>
    <t>Thailand</t>
  </si>
  <si>
    <t>15.870032</t>
  </si>
  <si>
    <t>100.992541</t>
  </si>
  <si>
    <t>TL</t>
  </si>
  <si>
    <t>Timor-Leste</t>
  </si>
  <si>
    <t>-8.874217</t>
  </si>
  <si>
    <t>125.727539</t>
  </si>
  <si>
    <t>TG</t>
  </si>
  <si>
    <t>Togo</t>
  </si>
  <si>
    <t>8.619543</t>
  </si>
  <si>
    <t>0.824782</t>
  </si>
  <si>
    <t>TK</t>
  </si>
  <si>
    <t>Tokelau</t>
  </si>
  <si>
    <t>-8.967363</t>
  </si>
  <si>
    <t>-171.855881</t>
  </si>
  <si>
    <t>TO</t>
  </si>
  <si>
    <t>Tonga</t>
  </si>
  <si>
    <t>-21.178986</t>
  </si>
  <si>
    <t>-175.198242</t>
  </si>
  <si>
    <t>TT</t>
  </si>
  <si>
    <t>Trinidad and Tobago</t>
  </si>
  <si>
    <t>10.691803</t>
  </si>
  <si>
    <t>-61.222503</t>
  </si>
  <si>
    <t>TN</t>
  </si>
  <si>
    <t>Tunisia</t>
  </si>
  <si>
    <t>33.886917</t>
  </si>
  <si>
    <t>9.537499</t>
  </si>
  <si>
    <t>TR</t>
  </si>
  <si>
    <t>Turkey</t>
  </si>
  <si>
    <t>38.963745</t>
  </si>
  <si>
    <t>35.243322</t>
  </si>
  <si>
    <t>TM</t>
  </si>
  <si>
    <t>Turkmenistan</t>
  </si>
  <si>
    <t>38.969719</t>
  </si>
  <si>
    <t>59.556278</t>
  </si>
  <si>
    <t>TC</t>
  </si>
  <si>
    <t>Turks and Caicos Islands</t>
  </si>
  <si>
    <t>21.694025</t>
  </si>
  <si>
    <t>-71.797928</t>
  </si>
  <si>
    <t>TV</t>
  </si>
  <si>
    <t>Tuvalu</t>
  </si>
  <si>
    <t>-7.109535</t>
  </si>
  <si>
    <t>177.64933</t>
  </si>
  <si>
    <t>UM</t>
  </si>
  <si>
    <t>U.S. Minor Outlying Islands</t>
  </si>
  <si>
    <t>VI</t>
  </si>
  <si>
    <t>U.S. Virgin Islands</t>
  </si>
  <si>
    <t>18.335765</t>
  </si>
  <si>
    <t>-64.896335</t>
  </si>
  <si>
    <t>UG</t>
  </si>
  <si>
    <t>Uganda</t>
  </si>
  <si>
    <t>1.373333</t>
  </si>
  <si>
    <t>32.290275</t>
  </si>
  <si>
    <t>UA</t>
  </si>
  <si>
    <t>Ukraine</t>
  </si>
  <si>
    <t>48.379433</t>
  </si>
  <si>
    <t>31.16558</t>
  </si>
  <si>
    <t>AE</t>
  </si>
  <si>
    <t>United Arab Emirates</t>
  </si>
  <si>
    <t>23.424076</t>
  </si>
  <si>
    <t>53.847818</t>
  </si>
  <si>
    <t>GB</t>
  </si>
  <si>
    <t>United Kingdom</t>
  </si>
  <si>
    <t>55.378051</t>
  </si>
  <si>
    <t>-3.435973</t>
  </si>
  <si>
    <t>US</t>
  </si>
  <si>
    <t>United States</t>
  </si>
  <si>
    <t>37.09024</t>
  </si>
  <si>
    <t>-95.712891</t>
  </si>
  <si>
    <t>UY</t>
  </si>
  <si>
    <t>Uruguay</t>
  </si>
  <si>
    <t>-32.522779</t>
  </si>
  <si>
    <t>-55.765835</t>
  </si>
  <si>
    <t>UZ</t>
  </si>
  <si>
    <t>Uzbekistan</t>
  </si>
  <si>
    <t>41.377491</t>
  </si>
  <si>
    <t>64.585262</t>
  </si>
  <si>
    <t>VU</t>
  </si>
  <si>
    <t>Vanuatu</t>
  </si>
  <si>
    <t>-15.376706</t>
  </si>
  <si>
    <t>166.959158</t>
  </si>
  <si>
    <t>VA</t>
  </si>
  <si>
    <t>Vatican City</t>
  </si>
  <si>
    <t>41.902916</t>
  </si>
  <si>
    <t>12.453389</t>
  </si>
  <si>
    <t>VE</t>
  </si>
  <si>
    <t>Venezuela</t>
  </si>
  <si>
    <t>6.42375</t>
  </si>
  <si>
    <t>-66.58973</t>
  </si>
  <si>
    <t>VN</t>
  </si>
  <si>
    <t>Vietnam</t>
  </si>
  <si>
    <t>14.058324</t>
  </si>
  <si>
    <t>108.277199</t>
  </si>
  <si>
    <t>WF</t>
  </si>
  <si>
    <t>Wallis and Futuna</t>
  </si>
  <si>
    <t>-13.768752</t>
  </si>
  <si>
    <t>-177.156097</t>
  </si>
  <si>
    <t>EH</t>
  </si>
  <si>
    <t>Western Sahara</t>
  </si>
  <si>
    <t>24.215527</t>
  </si>
  <si>
    <t>-12.885834</t>
  </si>
  <si>
    <t>YE</t>
  </si>
  <si>
    <t>Yemen</t>
  </si>
  <si>
    <t>15.552727</t>
  </si>
  <si>
    <t>48.516388</t>
  </si>
  <si>
    <t>ZM</t>
  </si>
  <si>
    <t>Zambia</t>
  </si>
  <si>
    <t>-13.133897</t>
  </si>
  <si>
    <t>27.849332</t>
  </si>
  <si>
    <t>ZW</t>
  </si>
  <si>
    <t>Zimbabwe</t>
  </si>
  <si>
    <t>-19.015438</t>
  </si>
  <si>
    <t>29.154857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</si>
</sst>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left"/>
    </xf>
    <xf borderId="0" fillId="2" fontId="1" numFmtId="164" xfId="0" applyAlignment="1" applyFill="1" applyFont="1" applyNumberFormat="1">
      <alignment horizontal="left" readingOrder="0"/>
    </xf>
    <xf borderId="0" fillId="2" fontId="1" numFmtId="49" xfId="0" applyAlignment="1" applyFont="1" applyNumberFormat="1">
      <alignment readingOrder="0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3" max="3" width="18.57"/>
    <col customWidth="1" min="6" max="6" width="11.71"/>
  </cols>
  <sheetData>
    <row r="1">
      <c r="A1" s="1" t="s">
        <v>0</v>
      </c>
      <c r="B1" s="1" t="s">
        <v>3</v>
      </c>
      <c r="C1" s="3" t="s">
        <v>2</v>
      </c>
      <c r="D1" s="5" t="s">
        <v>7</v>
      </c>
      <c r="E1" s="5" t="s">
        <v>10</v>
      </c>
      <c r="F1" s="6" t="s">
        <v>11</v>
      </c>
      <c r="G1" s="6" t="s">
        <v>14</v>
      </c>
      <c r="H1" s="1" t="s">
        <v>20</v>
      </c>
      <c r="I1" s="6" t="s">
        <v>22</v>
      </c>
      <c r="J1" s="6" t="s">
        <v>23</v>
      </c>
      <c r="K1" s="6" t="s">
        <v>24</v>
      </c>
    </row>
    <row r="2">
      <c r="A2" s="1">
        <v>1.0</v>
      </c>
      <c r="B2" s="9">
        <v>43886.0</v>
      </c>
      <c r="C2" s="10" t="s">
        <v>28</v>
      </c>
      <c r="D2" s="11">
        <f>VLOOKUP(C2,range_cites,4,0)</f>
        <v>36.4203</v>
      </c>
      <c r="E2" s="11">
        <f>VLOOKUP(C2,range_cites,5,0)</f>
        <v>2.83</v>
      </c>
      <c r="G2" s="6" t="s">
        <v>16</v>
      </c>
      <c r="H2" s="1" t="s">
        <v>15</v>
      </c>
      <c r="I2" s="6" t="s">
        <v>38</v>
      </c>
      <c r="J2" s="12" t="str">
        <f>VLOOKUP(I2,range_countries,2,1)</f>
        <v>41.87194</v>
      </c>
      <c r="K2" s="12" t="str">
        <f>VLOOKUP(I2,range_countries,3,1)</f>
        <v>12.56738</v>
      </c>
    </row>
    <row r="3">
      <c r="A3" s="1">
        <v>2.0</v>
      </c>
      <c r="B3" s="13">
        <v>43891.0</v>
      </c>
      <c r="C3" s="3" t="s">
        <v>28</v>
      </c>
      <c r="D3" s="11">
        <f>VLOOKUP(C3,range_cites,4,0)</f>
        <v>36.4203</v>
      </c>
      <c r="E3" s="11">
        <f>VLOOKUP(C3,range_cites,5,0)</f>
        <v>2.83</v>
      </c>
      <c r="F3" s="6">
        <v>24.0</v>
      </c>
      <c r="G3" s="6" t="s">
        <v>18</v>
      </c>
      <c r="H3" s="1" t="s">
        <v>17</v>
      </c>
      <c r="I3" s="6" t="s">
        <v>44</v>
      </c>
      <c r="J3" s="12" t="str">
        <f>VLOOKUP(I3,range_countries,2,1)</f>
        <v>46.227638</v>
      </c>
      <c r="K3" s="12" t="str">
        <f>VLOOKUP(I3,range_countries,3,1)</f>
        <v>2.213749</v>
      </c>
    </row>
    <row r="4">
      <c r="A4" s="1">
        <v>3.0</v>
      </c>
      <c r="B4" s="13">
        <v>43891.0</v>
      </c>
      <c r="C4" s="3" t="s">
        <v>28</v>
      </c>
      <c r="D4" s="11">
        <f>VLOOKUP(C4,range_cites,4,0)</f>
        <v>36.4203</v>
      </c>
      <c r="E4" s="11">
        <f>VLOOKUP(C4,range_cites,5,0)</f>
        <v>2.83</v>
      </c>
      <c r="F4" s="6">
        <v>53.0</v>
      </c>
      <c r="G4" s="6" t="s">
        <v>18</v>
      </c>
      <c r="H4" s="1" t="s">
        <v>15</v>
      </c>
      <c r="I4" s="6" t="s">
        <v>44</v>
      </c>
      <c r="J4" s="12" t="str">
        <f>VLOOKUP(I4,range_countries,2,1)</f>
        <v>46.227638</v>
      </c>
      <c r="K4" s="12" t="str">
        <f>VLOOKUP(I4,range_countries,3,1)</f>
        <v>2.213749</v>
      </c>
    </row>
    <row r="5">
      <c r="A5" s="1">
        <v>4.0</v>
      </c>
      <c r="B5" s="13">
        <v>43893.0</v>
      </c>
      <c r="C5" s="3" t="s">
        <v>28</v>
      </c>
      <c r="D5" s="11">
        <f>VLOOKUP(C5,range_cites,4,0)</f>
        <v>36.4203</v>
      </c>
      <c r="E5" s="11">
        <f>VLOOKUP(C5,range_cites,5,0)</f>
        <v>2.83</v>
      </c>
      <c r="G5" s="6" t="s">
        <v>18</v>
      </c>
      <c r="H5" s="1" t="s">
        <v>15</v>
      </c>
      <c r="I5" s="6" t="s">
        <v>53</v>
      </c>
      <c r="J5" s="12" t="str">
        <f>VLOOKUP(I5,range_countries,2,1)</f>
        <v>28.033886</v>
      </c>
      <c r="K5" s="12" t="str">
        <f>VLOOKUP(I5,range_countries,3,1)</f>
        <v>1.659626</v>
      </c>
    </row>
    <row r="6">
      <c r="A6" s="1">
        <v>5.0</v>
      </c>
      <c r="B6" s="13">
        <v>43893.0</v>
      </c>
      <c r="C6" s="3" t="s">
        <v>28</v>
      </c>
      <c r="D6" s="11">
        <f>VLOOKUP(C6,range_cites,4,0)</f>
        <v>36.4203</v>
      </c>
      <c r="E6" s="11">
        <f>VLOOKUP(C6,range_cites,5,0)</f>
        <v>2.83</v>
      </c>
      <c r="F6" s="6">
        <v>51.0</v>
      </c>
      <c r="G6" s="6" t="s">
        <v>18</v>
      </c>
      <c r="H6" s="1" t="s">
        <v>19</v>
      </c>
      <c r="I6" s="6" t="s">
        <v>53</v>
      </c>
      <c r="J6" s="12" t="str">
        <f>VLOOKUP(I6,range_countries,2,1)</f>
        <v>28.033886</v>
      </c>
      <c r="K6" s="12" t="str">
        <f>VLOOKUP(I6,range_countries,3,1)</f>
        <v>1.659626</v>
      </c>
    </row>
    <row r="7">
      <c r="A7" s="1">
        <v>6.0</v>
      </c>
      <c r="B7" s="13">
        <v>43895.0</v>
      </c>
      <c r="C7" s="3" t="s">
        <v>28</v>
      </c>
      <c r="D7" s="11">
        <f>VLOOKUP(C7,range_cites,4,0)</f>
        <v>36.4203</v>
      </c>
      <c r="E7" s="11">
        <f>VLOOKUP(C7,range_cites,5,0)</f>
        <v>2.83</v>
      </c>
      <c r="F7" s="6">
        <v>55.0</v>
      </c>
      <c r="G7" s="6" t="s">
        <v>16</v>
      </c>
      <c r="H7" s="1" t="s">
        <v>19</v>
      </c>
      <c r="I7" s="6" t="s">
        <v>53</v>
      </c>
      <c r="J7" s="12" t="str">
        <f>VLOOKUP(I7,range_countries,2,1)</f>
        <v>28.033886</v>
      </c>
      <c r="K7" s="12" t="str">
        <f>VLOOKUP(I7,range_countries,3,1)</f>
        <v>1.659626</v>
      </c>
    </row>
    <row r="8">
      <c r="A8" s="1">
        <v>7.0</v>
      </c>
      <c r="B8" s="13">
        <v>43895.0</v>
      </c>
      <c r="C8" s="3" t="s">
        <v>28</v>
      </c>
      <c r="D8" s="11">
        <f>VLOOKUP(C8,range_cites,4,0)</f>
        <v>36.4203</v>
      </c>
      <c r="E8" s="11">
        <f>VLOOKUP(C8,range_cites,5,0)</f>
        <v>2.83</v>
      </c>
      <c r="F8" s="6">
        <v>84.0</v>
      </c>
      <c r="G8" s="6" t="s">
        <v>18</v>
      </c>
      <c r="H8" s="1" t="s">
        <v>19</v>
      </c>
      <c r="I8" s="6" t="s">
        <v>53</v>
      </c>
      <c r="J8" s="12" t="str">
        <f>VLOOKUP(I8,range_countries,2,1)</f>
        <v>28.033886</v>
      </c>
      <c r="K8" s="12" t="str">
        <f>VLOOKUP(I8,range_countries,3,1)</f>
        <v>1.659626</v>
      </c>
    </row>
    <row r="9">
      <c r="A9" s="1">
        <v>8.0</v>
      </c>
      <c r="B9" s="13">
        <v>43895.0</v>
      </c>
      <c r="C9" s="3" t="s">
        <v>28</v>
      </c>
      <c r="D9" s="11">
        <f>VLOOKUP(C9,range_cites,4,0)</f>
        <v>36.4203</v>
      </c>
      <c r="E9" s="11">
        <f>VLOOKUP(C9,range_cites,5,0)</f>
        <v>2.83</v>
      </c>
      <c r="F9" s="6">
        <v>50.0</v>
      </c>
      <c r="G9" s="6" t="s">
        <v>16</v>
      </c>
      <c r="H9" s="1" t="s">
        <v>19</v>
      </c>
      <c r="I9" s="6" t="s">
        <v>53</v>
      </c>
      <c r="J9" s="12" t="str">
        <f>VLOOKUP(I9,range_countries,2,1)</f>
        <v>28.033886</v>
      </c>
      <c r="K9" s="12" t="str">
        <f>VLOOKUP(I9,range_countries,3,1)</f>
        <v>1.659626</v>
      </c>
    </row>
    <row r="10">
      <c r="A10" s="1">
        <v>9.0</v>
      </c>
      <c r="B10" s="13">
        <v>43895.0</v>
      </c>
      <c r="C10" s="3" t="s">
        <v>28</v>
      </c>
      <c r="D10" s="11">
        <f>VLOOKUP(C10,range_cites,4,0)</f>
        <v>36.4203</v>
      </c>
      <c r="E10" s="11">
        <f>VLOOKUP(C10,range_cites,5,0)</f>
        <v>2.83</v>
      </c>
      <c r="F10" s="6">
        <v>63.0</v>
      </c>
      <c r="G10" s="6" t="s">
        <v>16</v>
      </c>
      <c r="H10" s="1" t="s">
        <v>19</v>
      </c>
      <c r="I10" s="6" t="s">
        <v>53</v>
      </c>
      <c r="J10" s="12" t="str">
        <f>VLOOKUP(I10,range_countries,2,1)</f>
        <v>28.033886</v>
      </c>
      <c r="K10" s="12" t="str">
        <f>VLOOKUP(I10,range_countries,3,1)</f>
        <v>1.659626</v>
      </c>
    </row>
    <row r="11">
      <c r="A11" s="1">
        <v>10.0</v>
      </c>
      <c r="B11" s="13">
        <v>43895.0</v>
      </c>
      <c r="C11" s="3" t="s">
        <v>28</v>
      </c>
      <c r="D11" s="11">
        <f>VLOOKUP(C11,range_cites,4,0)</f>
        <v>36.4203</v>
      </c>
      <c r="E11" s="11">
        <f>VLOOKUP(C11,range_cites,5,0)</f>
        <v>2.83</v>
      </c>
      <c r="G11" s="6" t="s">
        <v>18</v>
      </c>
      <c r="H11" s="1" t="s">
        <v>19</v>
      </c>
      <c r="I11" s="6" t="s">
        <v>53</v>
      </c>
      <c r="J11" s="12" t="str">
        <f>VLOOKUP(I11,range_countries,2,1)</f>
        <v>28.033886</v>
      </c>
      <c r="K11" s="12" t="str">
        <f>VLOOKUP(I11,range_countries,3,1)</f>
        <v>1.659626</v>
      </c>
    </row>
    <row r="12">
      <c r="A12" s="1">
        <v>11.0</v>
      </c>
      <c r="B12" s="13">
        <v>43895.0</v>
      </c>
      <c r="C12" s="3" t="s">
        <v>28</v>
      </c>
      <c r="D12" s="11">
        <f>VLOOKUP(C12,range_cites,4,0)</f>
        <v>36.4203</v>
      </c>
      <c r="E12" s="11">
        <f>VLOOKUP(C12,range_cites,5,0)</f>
        <v>2.83</v>
      </c>
      <c r="G12" s="6" t="s">
        <v>18</v>
      </c>
      <c r="H12" s="1" t="s">
        <v>17</v>
      </c>
      <c r="I12" s="6" t="s">
        <v>44</v>
      </c>
      <c r="J12" s="12" t="str">
        <f>VLOOKUP(I12,range_countries,2,1)</f>
        <v>46.227638</v>
      </c>
      <c r="K12" s="12" t="str">
        <f>VLOOKUP(I12,range_countries,3,1)</f>
        <v>2.213749</v>
      </c>
    </row>
    <row r="13">
      <c r="A13" s="1">
        <v>12.0</v>
      </c>
      <c r="B13" s="13">
        <v>43895.0</v>
      </c>
      <c r="C13" s="3" t="s">
        <v>28</v>
      </c>
      <c r="D13" s="11">
        <f>VLOOKUP(C13,range_cites,4,0)</f>
        <v>36.4203</v>
      </c>
      <c r="E13" s="11">
        <f>VLOOKUP(C13,range_cites,5,0)</f>
        <v>2.83</v>
      </c>
      <c r="G13" s="6" t="s">
        <v>18</v>
      </c>
      <c r="H13" s="1" t="s">
        <v>17</v>
      </c>
      <c r="I13" s="6" t="s">
        <v>44</v>
      </c>
      <c r="J13" s="12" t="str">
        <f>VLOOKUP(I13,range_countries,2,1)</f>
        <v>46.227638</v>
      </c>
      <c r="K13" s="12" t="str">
        <f>VLOOKUP(I13,range_countries,3,1)</f>
        <v>2.213749</v>
      </c>
    </row>
    <row r="14">
      <c r="A14" s="1">
        <v>13.0</v>
      </c>
      <c r="B14" s="13">
        <v>43895.0</v>
      </c>
      <c r="C14" s="3" t="s">
        <v>28</v>
      </c>
      <c r="D14" s="11">
        <f>VLOOKUP(C14,range_cites,4,0)</f>
        <v>36.4203</v>
      </c>
      <c r="E14" s="11">
        <f>VLOOKUP(C14,range_cites,5,0)</f>
        <v>2.83</v>
      </c>
      <c r="G14" s="6" t="s">
        <v>18</v>
      </c>
      <c r="H14" s="1" t="s">
        <v>17</v>
      </c>
      <c r="I14" s="6" t="s">
        <v>44</v>
      </c>
      <c r="J14" s="12" t="str">
        <f>VLOOKUP(I14,range_countries,2,1)</f>
        <v>46.227638</v>
      </c>
      <c r="K14" s="12" t="str">
        <f>VLOOKUP(I14,range_countries,3,1)</f>
        <v>2.213749</v>
      </c>
    </row>
    <row r="15">
      <c r="A15" s="1">
        <v>14.0</v>
      </c>
      <c r="B15" s="13">
        <v>43895.0</v>
      </c>
      <c r="C15" s="3" t="s">
        <v>28</v>
      </c>
      <c r="D15" s="11">
        <f>VLOOKUP(C15,range_cites,4,0)</f>
        <v>36.4203</v>
      </c>
      <c r="E15" s="11">
        <f>VLOOKUP(C15,range_cites,5,0)</f>
        <v>2.83</v>
      </c>
      <c r="G15" s="6" t="s">
        <v>18</v>
      </c>
      <c r="H15" s="1" t="s">
        <v>17</v>
      </c>
      <c r="I15" s="6" t="s">
        <v>53</v>
      </c>
      <c r="J15" s="12" t="str">
        <f>VLOOKUP(I15,range_countries,2,1)</f>
        <v>28.033886</v>
      </c>
      <c r="K15" s="12" t="str">
        <f>VLOOKUP(I15,range_countries,3,1)</f>
        <v>1.659626</v>
      </c>
    </row>
    <row r="16">
      <c r="A16" s="1">
        <v>15.0</v>
      </c>
      <c r="B16" s="13">
        <v>43895.0</v>
      </c>
      <c r="C16" s="3" t="s">
        <v>28</v>
      </c>
      <c r="D16" s="11">
        <f>VLOOKUP(C16,range_cites,4,0)</f>
        <v>36.4203</v>
      </c>
      <c r="E16" s="11">
        <f>VLOOKUP(C16,range_cites,5,0)</f>
        <v>2.83</v>
      </c>
      <c r="G16" s="6" t="s">
        <v>18</v>
      </c>
      <c r="H16" s="1" t="s">
        <v>17</v>
      </c>
      <c r="I16" s="6" t="s">
        <v>53</v>
      </c>
      <c r="J16" s="12" t="str">
        <f>VLOOKUP(I16,range_countries,2,1)</f>
        <v>28.033886</v>
      </c>
      <c r="K16" s="12" t="str">
        <f>VLOOKUP(I16,range_countries,3,1)</f>
        <v>1.659626</v>
      </c>
    </row>
    <row r="17">
      <c r="A17" s="1">
        <v>16.0</v>
      </c>
      <c r="B17" s="13">
        <v>43895.0</v>
      </c>
      <c r="C17" s="3" t="s">
        <v>28</v>
      </c>
      <c r="D17" s="11">
        <f>VLOOKUP(C17,range_cites,4,0)</f>
        <v>36.4203</v>
      </c>
      <c r="E17" s="11">
        <f>VLOOKUP(C17,range_cites,5,0)</f>
        <v>2.83</v>
      </c>
      <c r="G17" s="6" t="s">
        <v>18</v>
      </c>
      <c r="H17" s="1" t="s">
        <v>17</v>
      </c>
      <c r="I17" s="6" t="s">
        <v>53</v>
      </c>
      <c r="J17" s="12" t="str">
        <f>VLOOKUP(I17,range_countries,2,1)</f>
        <v>28.033886</v>
      </c>
      <c r="K17" s="12" t="str">
        <f>VLOOKUP(I17,range_countries,3,1)</f>
        <v>1.659626</v>
      </c>
    </row>
    <row r="18">
      <c r="A18" s="1">
        <v>17.0</v>
      </c>
      <c r="B18" s="13">
        <v>43895.0</v>
      </c>
      <c r="C18" s="3" t="s">
        <v>28</v>
      </c>
      <c r="D18" s="11">
        <f>VLOOKUP(C18,range_cites,4,0)</f>
        <v>36.4203</v>
      </c>
      <c r="E18" s="11">
        <f>VLOOKUP(C18,range_cites,5,0)</f>
        <v>2.83</v>
      </c>
      <c r="G18" s="6" t="s">
        <v>18</v>
      </c>
      <c r="H18" s="1" t="s">
        <v>17</v>
      </c>
      <c r="I18" s="6" t="s">
        <v>53</v>
      </c>
      <c r="J18" s="12" t="str">
        <f>VLOOKUP(I18,range_countries,2,1)</f>
        <v>28.033886</v>
      </c>
      <c r="K18" s="12" t="str">
        <f>VLOOKUP(I18,range_countries,3,1)</f>
        <v>1.659626</v>
      </c>
    </row>
    <row r="19">
      <c r="A19" s="1">
        <v>18.0</v>
      </c>
      <c r="B19" s="13">
        <v>43897.0</v>
      </c>
      <c r="C19" s="3" t="s">
        <v>28</v>
      </c>
      <c r="D19" s="11">
        <f>VLOOKUP(C19,range_cites,4,0)</f>
        <v>36.4203</v>
      </c>
      <c r="E19" s="11">
        <f>VLOOKUP(C19,range_cites,5,0)</f>
        <v>2.83</v>
      </c>
      <c r="G19" s="6" t="s">
        <v>18</v>
      </c>
      <c r="H19" s="1" t="s">
        <v>17</v>
      </c>
      <c r="I19" s="6" t="s">
        <v>53</v>
      </c>
      <c r="J19" s="12" t="str">
        <f>VLOOKUP(I19,range_countries,2,1)</f>
        <v>28.033886</v>
      </c>
      <c r="K19" s="12" t="str">
        <f>VLOOKUP(I19,range_countries,3,1)</f>
        <v>1.659626</v>
      </c>
    </row>
    <row r="20">
      <c r="A20" s="1">
        <v>19.0</v>
      </c>
      <c r="B20" s="13">
        <v>43897.0</v>
      </c>
      <c r="C20" s="3" t="s">
        <v>28</v>
      </c>
      <c r="D20" s="11">
        <f>VLOOKUP(C20,range_cites,4,0)</f>
        <v>36.4203</v>
      </c>
      <c r="E20" s="11">
        <f>VLOOKUP(C20,range_cites,5,0)</f>
        <v>2.83</v>
      </c>
      <c r="G20" s="6" t="s">
        <v>18</v>
      </c>
      <c r="H20" s="1" t="s">
        <v>17</v>
      </c>
      <c r="I20" s="6" t="s">
        <v>53</v>
      </c>
      <c r="J20" s="12" t="str">
        <f>VLOOKUP(I20,range_countries,2,1)</f>
        <v>28.033886</v>
      </c>
      <c r="K20" s="12" t="str">
        <f>VLOOKUP(I20,range_countries,3,1)</f>
        <v>1.659626</v>
      </c>
    </row>
    <row r="21">
      <c r="A21" s="1">
        <v>20.0</v>
      </c>
      <c r="B21" s="13">
        <v>43898.0</v>
      </c>
      <c r="C21" s="3" t="s">
        <v>89</v>
      </c>
      <c r="D21" s="11">
        <f>VLOOKUP(C21,range_cites,4,0)</f>
        <v>36.8804</v>
      </c>
      <c r="E21" s="11">
        <f>VLOOKUP(C21,range_cites,5,0)</f>
        <v>6.9</v>
      </c>
      <c r="G21" s="6" t="s">
        <v>18</v>
      </c>
      <c r="H21" s="1" t="s">
        <v>17</v>
      </c>
      <c r="I21" s="6" t="s">
        <v>44</v>
      </c>
      <c r="J21" s="12" t="str">
        <f>VLOOKUP(I21,range_countries,2,1)</f>
        <v>46.227638</v>
      </c>
      <c r="K21" s="12" t="str">
        <f>VLOOKUP(I21,range_countries,3,1)</f>
        <v>2.213749</v>
      </c>
    </row>
    <row r="22">
      <c r="A22" s="1">
        <v>21.0</v>
      </c>
      <c r="B22" s="13">
        <v>43902.0</v>
      </c>
      <c r="C22" s="3" t="s">
        <v>28</v>
      </c>
      <c r="D22" s="11">
        <f>VLOOKUP(C22,range_cites,4,0)</f>
        <v>36.4203</v>
      </c>
      <c r="E22" s="11">
        <f>VLOOKUP(C22,range_cites,5,0)</f>
        <v>2.83</v>
      </c>
      <c r="G22" s="6" t="s">
        <v>18</v>
      </c>
      <c r="H22" s="1" t="s">
        <v>17</v>
      </c>
      <c r="I22" s="6" t="s">
        <v>53</v>
      </c>
      <c r="J22" s="12" t="str">
        <f>VLOOKUP(I22,range_countries,2,1)</f>
        <v>28.033886</v>
      </c>
      <c r="K22" s="12" t="str">
        <f>VLOOKUP(I22,range_countries,3,1)</f>
        <v>1.659626</v>
      </c>
    </row>
    <row r="23">
      <c r="A23" s="1">
        <v>22.0</v>
      </c>
      <c r="B23" s="13">
        <v>43902.0</v>
      </c>
      <c r="C23" s="3" t="s">
        <v>28</v>
      </c>
      <c r="D23" s="11">
        <f>VLOOKUP(C23,range_cites,4,0)</f>
        <v>36.4203</v>
      </c>
      <c r="E23" s="11">
        <f>VLOOKUP(C23,range_cites,5,0)</f>
        <v>2.83</v>
      </c>
      <c r="G23" s="6" t="s">
        <v>18</v>
      </c>
      <c r="H23" s="1" t="s">
        <v>17</v>
      </c>
      <c r="I23" s="6" t="s">
        <v>53</v>
      </c>
      <c r="J23" s="12" t="str">
        <f>VLOOKUP(I23,range_countries,2,1)</f>
        <v>28.033886</v>
      </c>
      <c r="K23" s="12" t="str">
        <f>VLOOKUP(I23,range_countries,3,1)</f>
        <v>1.659626</v>
      </c>
    </row>
    <row r="24">
      <c r="A24" s="1">
        <v>23.0</v>
      </c>
      <c r="B24" s="13">
        <v>43902.0</v>
      </c>
      <c r="C24" s="3" t="s">
        <v>89</v>
      </c>
      <c r="D24" s="11">
        <f>VLOOKUP(C24,range_cites,4,0)</f>
        <v>36.8804</v>
      </c>
      <c r="E24" s="11">
        <f>VLOOKUP(C24,range_cites,5,0)</f>
        <v>6.9</v>
      </c>
      <c r="G24" s="6" t="s">
        <v>18</v>
      </c>
      <c r="H24" s="1" t="s">
        <v>17</v>
      </c>
      <c r="I24" s="6" t="s">
        <v>44</v>
      </c>
      <c r="J24" s="12" t="str">
        <f>VLOOKUP(I24,range_countries,2,1)</f>
        <v>46.227638</v>
      </c>
      <c r="K24" s="12" t="str">
        <f>VLOOKUP(I24,range_countries,3,1)</f>
        <v>2.213749</v>
      </c>
    </row>
    <row r="25">
      <c r="A25" s="1">
        <v>24.0</v>
      </c>
      <c r="B25" s="13">
        <v>43902.0</v>
      </c>
      <c r="C25" s="3" t="s">
        <v>90</v>
      </c>
      <c r="D25" s="11">
        <f>VLOOKUP(C25,range_cites,4,0)</f>
        <v>36.2904</v>
      </c>
      <c r="E25" s="11">
        <f>VLOOKUP(C25,range_cites,5,0)</f>
        <v>7.95</v>
      </c>
      <c r="G25" s="6" t="s">
        <v>18</v>
      </c>
      <c r="H25" s="1" t="s">
        <v>17</v>
      </c>
      <c r="I25" s="6" t="s">
        <v>44</v>
      </c>
      <c r="J25" s="12" t="str">
        <f>VLOOKUP(I25,range_countries,2,1)</f>
        <v>46.227638</v>
      </c>
      <c r="K25" s="12" t="str">
        <f>VLOOKUP(I25,range_countries,3,1)</f>
        <v>2.213749</v>
      </c>
    </row>
    <row r="26">
      <c r="A26" s="1">
        <v>25.0</v>
      </c>
      <c r="B26" s="9">
        <v>43904.0</v>
      </c>
      <c r="C26" s="10" t="s">
        <v>74</v>
      </c>
      <c r="D26" s="11">
        <f>VLOOKUP(C26,range_cites,4,0)</f>
        <v>35.4004</v>
      </c>
      <c r="E26" s="11">
        <f>VLOOKUP(C26,range_cites,5,0)</f>
        <v>0.14</v>
      </c>
      <c r="G26" s="6" t="s">
        <v>16</v>
      </c>
      <c r="H26" s="1" t="s">
        <v>17</v>
      </c>
      <c r="I26" s="6" t="s">
        <v>53</v>
      </c>
      <c r="J26" s="12" t="str">
        <f>VLOOKUP(I26,range_countries,2,1)</f>
        <v>28.033886</v>
      </c>
      <c r="K26" s="12" t="str">
        <f>VLOOKUP(I26,range_countries,3,1)</f>
        <v>1.659626</v>
      </c>
    </row>
    <row r="27">
      <c r="A27" s="1">
        <v>26.0</v>
      </c>
      <c r="B27" s="9">
        <v>43904.0</v>
      </c>
      <c r="C27" s="10" t="s">
        <v>74</v>
      </c>
      <c r="D27" s="11">
        <f>VLOOKUP(C27,range_cites,4,0)</f>
        <v>35.4004</v>
      </c>
      <c r="E27" s="11">
        <f>VLOOKUP(C27,range_cites,5,0)</f>
        <v>0.14</v>
      </c>
      <c r="G27" s="6" t="s">
        <v>16</v>
      </c>
      <c r="H27" s="1" t="s">
        <v>17</v>
      </c>
      <c r="I27" s="6" t="s">
        <v>53</v>
      </c>
      <c r="J27" s="12" t="str">
        <f>VLOOKUP(I27,range_countries,2,1)</f>
        <v>28.033886</v>
      </c>
      <c r="K27" s="12" t="str">
        <f>VLOOKUP(I27,range_countries,3,1)</f>
        <v>1.659626</v>
      </c>
    </row>
    <row r="28">
      <c r="A28" s="1">
        <v>27.0</v>
      </c>
      <c r="B28" s="13">
        <v>43904.0</v>
      </c>
      <c r="C28" s="3" t="s">
        <v>28</v>
      </c>
      <c r="D28" s="11">
        <f>VLOOKUP(C28,range_cites,4,0)</f>
        <v>36.4203</v>
      </c>
      <c r="E28" s="11">
        <f>VLOOKUP(C28,range_cites,5,0)</f>
        <v>2.83</v>
      </c>
      <c r="G28" s="6" t="s">
        <v>18</v>
      </c>
      <c r="H28" s="1" t="s">
        <v>17</v>
      </c>
      <c r="I28" s="6" t="s">
        <v>53</v>
      </c>
      <c r="J28" s="12" t="str">
        <f>VLOOKUP(I28,range_countries,2,1)</f>
        <v>28.033886</v>
      </c>
      <c r="K28" s="12" t="str">
        <f>VLOOKUP(I28,range_countries,3,1)</f>
        <v>1.659626</v>
      </c>
    </row>
    <row r="29">
      <c r="A29" s="1">
        <v>28.0</v>
      </c>
      <c r="B29" s="13">
        <v>43904.0</v>
      </c>
      <c r="C29" s="3" t="s">
        <v>28</v>
      </c>
      <c r="D29" s="11">
        <f>VLOOKUP(C29,range_cites,4,0)</f>
        <v>36.4203</v>
      </c>
      <c r="E29" s="11">
        <f>VLOOKUP(C29,range_cites,5,0)</f>
        <v>2.83</v>
      </c>
      <c r="G29" s="6" t="s">
        <v>18</v>
      </c>
      <c r="H29" s="1" t="s">
        <v>17</v>
      </c>
      <c r="I29" s="6" t="s">
        <v>53</v>
      </c>
      <c r="J29" s="12" t="str">
        <f>VLOOKUP(I29,range_countries,2,1)</f>
        <v>28.033886</v>
      </c>
      <c r="K29" s="12" t="str">
        <f>VLOOKUP(I29,range_countries,3,1)</f>
        <v>1.659626</v>
      </c>
    </row>
    <row r="30">
      <c r="A30" s="1">
        <v>29.0</v>
      </c>
      <c r="B30" s="13">
        <v>43904.0</v>
      </c>
      <c r="C30" s="3" t="s">
        <v>28</v>
      </c>
      <c r="D30" s="11">
        <f>VLOOKUP(C30,range_cites,4,0)</f>
        <v>36.4203</v>
      </c>
      <c r="E30" s="11">
        <f>VLOOKUP(C30,range_cites,5,0)</f>
        <v>2.83</v>
      </c>
      <c r="G30" s="6" t="s">
        <v>18</v>
      </c>
      <c r="H30" s="1" t="s">
        <v>17</v>
      </c>
      <c r="I30" s="6" t="s">
        <v>53</v>
      </c>
      <c r="J30" s="12" t="str">
        <f>VLOOKUP(I30,range_countries,2,1)</f>
        <v>28.033886</v>
      </c>
      <c r="K30" s="12" t="str">
        <f>VLOOKUP(I30,range_countries,3,1)</f>
        <v>1.659626</v>
      </c>
    </row>
    <row r="31">
      <c r="A31" s="1">
        <v>30.0</v>
      </c>
      <c r="B31" s="13">
        <v>43904.0</v>
      </c>
      <c r="C31" s="3" t="s">
        <v>28</v>
      </c>
      <c r="D31" s="11">
        <f>VLOOKUP(C31,range_cites,4,0)</f>
        <v>36.4203</v>
      </c>
      <c r="E31" s="11">
        <f>VLOOKUP(C31,range_cites,5,0)</f>
        <v>2.83</v>
      </c>
      <c r="G31" s="6" t="s">
        <v>18</v>
      </c>
      <c r="H31" s="1" t="s">
        <v>17</v>
      </c>
      <c r="I31" s="6" t="s">
        <v>53</v>
      </c>
      <c r="J31" s="12" t="str">
        <f>VLOOKUP(I31,range_countries,2,1)</f>
        <v>28.033886</v>
      </c>
      <c r="K31" s="12" t="str">
        <f>VLOOKUP(I31,range_countries,3,1)</f>
        <v>1.659626</v>
      </c>
    </row>
    <row r="32">
      <c r="A32" s="1">
        <v>31.0</v>
      </c>
      <c r="B32" s="13">
        <v>43904.0</v>
      </c>
      <c r="C32" s="3" t="s">
        <v>28</v>
      </c>
      <c r="D32" s="11">
        <f>VLOOKUP(C32,range_cites,4,0)</f>
        <v>36.4203</v>
      </c>
      <c r="E32" s="11">
        <f>VLOOKUP(C32,range_cites,5,0)</f>
        <v>2.83</v>
      </c>
      <c r="G32" s="6" t="s">
        <v>18</v>
      </c>
      <c r="H32" s="1" t="s">
        <v>17</v>
      </c>
      <c r="I32" s="6" t="s">
        <v>53</v>
      </c>
      <c r="J32" s="12" t="str">
        <f>VLOOKUP(I32,range_countries,2,1)</f>
        <v>28.033886</v>
      </c>
      <c r="K32" s="12" t="str">
        <f>VLOOKUP(I32,range_countries,3,1)</f>
        <v>1.659626</v>
      </c>
    </row>
    <row r="33">
      <c r="A33" s="1">
        <v>32.0</v>
      </c>
      <c r="B33" s="13">
        <v>43904.0</v>
      </c>
      <c r="C33" s="3" t="s">
        <v>28</v>
      </c>
      <c r="D33" s="11">
        <f>VLOOKUP(C33,range_cites,4,0)</f>
        <v>36.4203</v>
      </c>
      <c r="E33" s="11">
        <f>VLOOKUP(C33,range_cites,5,0)</f>
        <v>2.83</v>
      </c>
      <c r="G33" s="6" t="s">
        <v>18</v>
      </c>
      <c r="H33" s="1" t="s">
        <v>17</v>
      </c>
      <c r="I33" s="6" t="s">
        <v>53</v>
      </c>
      <c r="J33" s="12" t="str">
        <f>VLOOKUP(I33,range_countries,2,1)</f>
        <v>28.033886</v>
      </c>
      <c r="K33" s="12" t="str">
        <f>VLOOKUP(I33,range_countries,3,1)</f>
        <v>1.659626</v>
      </c>
    </row>
    <row r="34">
      <c r="A34" s="1">
        <v>33.0</v>
      </c>
      <c r="B34" s="13">
        <v>43904.0</v>
      </c>
      <c r="C34" s="3" t="s">
        <v>28</v>
      </c>
      <c r="D34" s="11">
        <f>VLOOKUP(C34,range_cites,4,0)</f>
        <v>36.4203</v>
      </c>
      <c r="E34" s="11">
        <f>VLOOKUP(C34,range_cites,5,0)</f>
        <v>2.83</v>
      </c>
      <c r="G34" s="6" t="s">
        <v>18</v>
      </c>
      <c r="H34" s="1" t="s">
        <v>17</v>
      </c>
      <c r="I34" s="6" t="s">
        <v>53</v>
      </c>
      <c r="J34" s="12" t="str">
        <f>VLOOKUP(I34,range_countries,2,1)</f>
        <v>28.033886</v>
      </c>
      <c r="K34" s="12" t="str">
        <f>VLOOKUP(I34,range_countries,3,1)</f>
        <v>1.659626</v>
      </c>
    </row>
    <row r="35">
      <c r="A35" s="1">
        <v>34.0</v>
      </c>
      <c r="B35" s="13">
        <v>43904.0</v>
      </c>
      <c r="C35" s="3" t="s">
        <v>28</v>
      </c>
      <c r="D35" s="11">
        <f>VLOOKUP(C35,range_cites,4,0)</f>
        <v>36.4203</v>
      </c>
      <c r="E35" s="11">
        <f>VLOOKUP(C35,range_cites,5,0)</f>
        <v>2.83</v>
      </c>
      <c r="G35" s="6" t="s">
        <v>18</v>
      </c>
      <c r="H35" s="1" t="s">
        <v>17</v>
      </c>
      <c r="I35" s="6" t="s">
        <v>53</v>
      </c>
      <c r="J35" s="12" t="str">
        <f>VLOOKUP(I35,range_countries,2,1)</f>
        <v>28.033886</v>
      </c>
      <c r="K35" s="12" t="str">
        <f>VLOOKUP(I35,range_countries,3,1)</f>
        <v>1.659626</v>
      </c>
    </row>
    <row r="36">
      <c r="A36" s="1">
        <v>35.0</v>
      </c>
      <c r="B36" s="13">
        <v>43904.0</v>
      </c>
      <c r="C36" s="3" t="s">
        <v>99</v>
      </c>
      <c r="D36" s="11">
        <f>VLOOKUP(C36,range_cites,4,0)</f>
        <v>36.8</v>
      </c>
      <c r="E36" s="11">
        <f>VLOOKUP(C36,range_cites,5,0)</f>
        <v>4.0333</v>
      </c>
      <c r="G36" s="6" t="s">
        <v>18</v>
      </c>
      <c r="H36" s="1" t="s">
        <v>17</v>
      </c>
      <c r="I36" s="6" t="s">
        <v>44</v>
      </c>
      <c r="J36" s="12" t="str">
        <f>VLOOKUP(I36,range_countries,2,1)</f>
        <v>46.227638</v>
      </c>
      <c r="K36" s="12" t="str">
        <f>VLOOKUP(I36,range_countries,3,1)</f>
        <v>2.213749</v>
      </c>
    </row>
    <row r="37">
      <c r="A37" s="1">
        <v>36.0</v>
      </c>
      <c r="B37" s="13">
        <v>43904.0</v>
      </c>
      <c r="C37" s="3" t="s">
        <v>99</v>
      </c>
      <c r="D37" s="11">
        <f>VLOOKUP(C37,range_cites,4,0)</f>
        <v>36.8</v>
      </c>
      <c r="E37" s="11">
        <f>VLOOKUP(C37,range_cites,5,0)</f>
        <v>4.0333</v>
      </c>
      <c r="G37" s="6" t="s">
        <v>18</v>
      </c>
      <c r="H37" s="1" t="s">
        <v>15</v>
      </c>
      <c r="I37" s="6" t="s">
        <v>44</v>
      </c>
      <c r="J37" s="12" t="str">
        <f>VLOOKUP(I37,range_countries,2,1)</f>
        <v>46.227638</v>
      </c>
      <c r="K37" s="12" t="str">
        <f>VLOOKUP(I37,range_countries,3,1)</f>
        <v>2.213749</v>
      </c>
    </row>
    <row r="38">
      <c r="A38" s="1">
        <v>37.0</v>
      </c>
      <c r="B38" s="13">
        <v>43904.0</v>
      </c>
      <c r="C38" s="3" t="s">
        <v>34</v>
      </c>
      <c r="D38" s="11">
        <f>VLOOKUP(C38,range_cites,4,0)</f>
        <v>36.7631</v>
      </c>
      <c r="E38" s="11">
        <f>VLOOKUP(C38,range_cites,5,0)</f>
        <v>3.0506</v>
      </c>
      <c r="G38" s="6" t="s">
        <v>16</v>
      </c>
      <c r="H38" s="1" t="s">
        <v>15</v>
      </c>
      <c r="I38" s="6" t="s">
        <v>386</v>
      </c>
      <c r="J38" s="12" t="str">
        <f>VLOOKUP(I38,range_countries,2,1)</f>
        <v>40.463667</v>
      </c>
      <c r="K38" s="12" t="str">
        <f>VLOOKUP(I38,range_countries,3,1)</f>
        <v>-3.74922</v>
      </c>
    </row>
    <row r="39">
      <c r="A39" s="1">
        <v>38.0</v>
      </c>
      <c r="B39" s="13">
        <v>43905.0</v>
      </c>
      <c r="C39" s="3" t="s">
        <v>28</v>
      </c>
      <c r="D39" s="11">
        <f>VLOOKUP(C39,range_cites,4,0)</f>
        <v>36.4203</v>
      </c>
      <c r="E39" s="11">
        <f>VLOOKUP(C39,range_cites,5,0)</f>
        <v>2.83</v>
      </c>
      <c r="G39" s="6" t="s">
        <v>18</v>
      </c>
      <c r="H39" s="1" t="s">
        <v>17</v>
      </c>
      <c r="I39" s="6" t="s">
        <v>53</v>
      </c>
      <c r="J39" s="12" t="str">
        <f>VLOOKUP(I39,range_countries,2,1)</f>
        <v>28.033886</v>
      </c>
      <c r="K39" s="12" t="str">
        <f>VLOOKUP(I39,range_countries,3,1)</f>
        <v>1.659626</v>
      </c>
    </row>
    <row r="40">
      <c r="A40" s="1">
        <v>39.0</v>
      </c>
      <c r="B40" s="13">
        <v>43905.0</v>
      </c>
      <c r="C40" s="3" t="s">
        <v>28</v>
      </c>
      <c r="D40" s="11">
        <f>VLOOKUP(C40,range_cites,4,0)</f>
        <v>36.4203</v>
      </c>
      <c r="E40" s="11">
        <f>VLOOKUP(C40,range_cites,5,0)</f>
        <v>2.83</v>
      </c>
      <c r="G40" s="6" t="s">
        <v>18</v>
      </c>
      <c r="H40" s="1" t="s">
        <v>17</v>
      </c>
      <c r="I40" s="6" t="s">
        <v>53</v>
      </c>
      <c r="J40" s="12" t="str">
        <f>VLOOKUP(I40,range_countries,2,1)</f>
        <v>28.033886</v>
      </c>
      <c r="K40" s="12" t="str">
        <f>VLOOKUP(I40,range_countries,3,1)</f>
        <v>1.659626</v>
      </c>
    </row>
    <row r="41">
      <c r="A41" s="1">
        <v>40.0</v>
      </c>
      <c r="B41" s="13">
        <v>43905.0</v>
      </c>
      <c r="C41" s="3" t="s">
        <v>28</v>
      </c>
      <c r="D41" s="11">
        <f>VLOOKUP(C41,range_cites,4,0)</f>
        <v>36.4203</v>
      </c>
      <c r="E41" s="11">
        <f>VLOOKUP(C41,range_cites,5,0)</f>
        <v>2.83</v>
      </c>
      <c r="G41" s="6" t="s">
        <v>18</v>
      </c>
      <c r="H41" s="1" t="s">
        <v>17</v>
      </c>
      <c r="I41" s="6" t="s">
        <v>53</v>
      </c>
      <c r="J41" s="12" t="str">
        <f>VLOOKUP(I41,range_countries,2,1)</f>
        <v>28.033886</v>
      </c>
      <c r="K41" s="12" t="str">
        <f>VLOOKUP(I41,range_countries,3,1)</f>
        <v>1.659626</v>
      </c>
    </row>
    <row r="42">
      <c r="A42" s="1">
        <v>41.0</v>
      </c>
      <c r="B42" s="13">
        <v>43905.0</v>
      </c>
      <c r="C42" s="3" t="s">
        <v>28</v>
      </c>
      <c r="D42" s="11">
        <f>VLOOKUP(C42,range_cites,4,0)</f>
        <v>36.4203</v>
      </c>
      <c r="E42" s="11">
        <f>VLOOKUP(C42,range_cites,5,0)</f>
        <v>2.83</v>
      </c>
      <c r="G42" s="6" t="s">
        <v>18</v>
      </c>
      <c r="H42" s="1" t="s">
        <v>17</v>
      </c>
      <c r="I42" s="6" t="s">
        <v>53</v>
      </c>
      <c r="J42" s="12" t="str">
        <f>VLOOKUP(I42,range_countries,2,1)</f>
        <v>28.033886</v>
      </c>
      <c r="K42" s="12" t="str">
        <f>VLOOKUP(I42,range_countries,3,1)</f>
        <v>1.659626</v>
      </c>
    </row>
    <row r="43">
      <c r="A43" s="1">
        <v>42.0</v>
      </c>
      <c r="B43" s="13">
        <v>43905.0</v>
      </c>
      <c r="C43" s="3" t="s">
        <v>28</v>
      </c>
      <c r="D43" s="11">
        <f>VLOOKUP(C43,range_cites,4,0)</f>
        <v>36.4203</v>
      </c>
      <c r="E43" s="11">
        <f>VLOOKUP(C43,range_cites,5,0)</f>
        <v>2.83</v>
      </c>
      <c r="G43" s="6" t="s">
        <v>18</v>
      </c>
      <c r="H43" s="1" t="s">
        <v>17</v>
      </c>
      <c r="I43" s="6" t="s">
        <v>53</v>
      </c>
      <c r="J43" s="12" t="str">
        <f>VLOOKUP(I43,range_countries,2,1)</f>
        <v>28.033886</v>
      </c>
      <c r="K43" s="12" t="str">
        <f>VLOOKUP(I43,range_countries,3,1)</f>
        <v>1.659626</v>
      </c>
    </row>
    <row r="44">
      <c r="A44" s="1">
        <v>43.0</v>
      </c>
      <c r="B44" s="13">
        <v>43905.0</v>
      </c>
      <c r="C44" s="3" t="s">
        <v>28</v>
      </c>
      <c r="D44" s="11">
        <f>VLOOKUP(C44,range_cites,4,0)</f>
        <v>36.4203</v>
      </c>
      <c r="E44" s="11">
        <f>VLOOKUP(C44,range_cites,5,0)</f>
        <v>2.83</v>
      </c>
      <c r="G44" s="6" t="s">
        <v>16</v>
      </c>
      <c r="H44" s="1" t="s">
        <v>17</v>
      </c>
      <c r="I44" s="6" t="s">
        <v>53</v>
      </c>
      <c r="J44" s="12" t="str">
        <f>VLOOKUP(I44,range_countries,2,1)</f>
        <v>28.033886</v>
      </c>
      <c r="K44" s="12" t="str">
        <f>VLOOKUP(I44,range_countries,3,1)</f>
        <v>1.659626</v>
      </c>
    </row>
    <row r="45">
      <c r="A45" s="1">
        <v>44.0</v>
      </c>
      <c r="B45" s="13">
        <v>43905.0</v>
      </c>
      <c r="C45" s="3" t="s">
        <v>28</v>
      </c>
      <c r="D45" s="11">
        <f>VLOOKUP(C45,range_cites,4,0)</f>
        <v>36.4203</v>
      </c>
      <c r="E45" s="11">
        <f>VLOOKUP(C45,range_cites,5,0)</f>
        <v>2.83</v>
      </c>
      <c r="G45" s="6" t="s">
        <v>16</v>
      </c>
      <c r="H45" s="1" t="s">
        <v>15</v>
      </c>
      <c r="I45" s="6" t="s">
        <v>53</v>
      </c>
      <c r="J45" s="12" t="str">
        <f>VLOOKUP(I45,range_countries,2,1)</f>
        <v>28.033886</v>
      </c>
      <c r="K45" s="12" t="str">
        <f>VLOOKUP(I45,range_countries,3,1)</f>
        <v>1.659626</v>
      </c>
    </row>
    <row r="46">
      <c r="A46" s="1">
        <v>45.0</v>
      </c>
      <c r="B46" s="13">
        <v>43905.0</v>
      </c>
      <c r="C46" s="3" t="s">
        <v>28</v>
      </c>
      <c r="D46" s="11">
        <f>VLOOKUP(C46,range_cites,4,0)</f>
        <v>36.4203</v>
      </c>
      <c r="E46" s="11">
        <f>VLOOKUP(C46,range_cites,5,0)</f>
        <v>2.83</v>
      </c>
      <c r="G46" s="6" t="s">
        <v>16</v>
      </c>
      <c r="H46" s="1" t="s">
        <v>15</v>
      </c>
      <c r="I46" s="6" t="s">
        <v>53</v>
      </c>
      <c r="J46" s="12" t="str">
        <f>VLOOKUP(I46,range_countries,2,1)</f>
        <v>28.033886</v>
      </c>
      <c r="K46" s="12" t="str">
        <f>VLOOKUP(I46,range_countries,3,1)</f>
        <v>1.659626</v>
      </c>
    </row>
    <row r="47">
      <c r="A47" s="1">
        <v>46.0</v>
      </c>
      <c r="B47" s="13">
        <v>43905.0</v>
      </c>
      <c r="C47" s="3" t="s">
        <v>28</v>
      </c>
      <c r="D47" s="11">
        <f>VLOOKUP(C47,range_cites,4,0)</f>
        <v>36.4203</v>
      </c>
      <c r="E47" s="11">
        <f>VLOOKUP(C47,range_cites,5,0)</f>
        <v>2.83</v>
      </c>
      <c r="G47" s="6" t="s">
        <v>16</v>
      </c>
      <c r="H47" s="1" t="s">
        <v>15</v>
      </c>
      <c r="I47" s="6" t="s">
        <v>53</v>
      </c>
      <c r="J47" s="12" t="str">
        <f>VLOOKUP(I47,range_countries,2,1)</f>
        <v>28.033886</v>
      </c>
      <c r="K47" s="12" t="str">
        <f>VLOOKUP(I47,range_countries,3,1)</f>
        <v>1.659626</v>
      </c>
    </row>
    <row r="48">
      <c r="A48" s="1">
        <v>47.0</v>
      </c>
      <c r="B48" s="13">
        <v>43905.0</v>
      </c>
      <c r="C48" s="3" t="s">
        <v>89</v>
      </c>
      <c r="D48" s="11">
        <f>VLOOKUP(C48,range_cites,4,0)</f>
        <v>36.8804</v>
      </c>
      <c r="E48" s="11">
        <f>VLOOKUP(C48,range_cites,5,0)</f>
        <v>6.9</v>
      </c>
      <c r="G48" s="6" t="s">
        <v>18</v>
      </c>
      <c r="H48" s="1" t="s">
        <v>15</v>
      </c>
      <c r="I48" s="6" t="s">
        <v>44</v>
      </c>
      <c r="J48" s="12" t="str">
        <f>VLOOKUP(I48,range_countries,2,1)</f>
        <v>46.227638</v>
      </c>
      <c r="K48" s="12" t="str">
        <f>VLOOKUP(I48,range_countries,3,1)</f>
        <v>2.213749</v>
      </c>
    </row>
    <row r="49">
      <c r="A49" s="1">
        <v>48.0</v>
      </c>
      <c r="B49" s="13">
        <v>43905.0</v>
      </c>
      <c r="C49" s="3" t="s">
        <v>89</v>
      </c>
      <c r="D49" s="11">
        <f>VLOOKUP(C49,range_cites,4,0)</f>
        <v>36.8804</v>
      </c>
      <c r="E49" s="11">
        <f>VLOOKUP(C49,range_cites,5,0)</f>
        <v>6.9</v>
      </c>
      <c r="G49" s="6" t="s">
        <v>18</v>
      </c>
      <c r="H49" s="1" t="s">
        <v>15</v>
      </c>
      <c r="I49" s="6" t="s">
        <v>44</v>
      </c>
      <c r="J49" s="12" t="str">
        <f>VLOOKUP(I49,range_countries,2,1)</f>
        <v>46.227638</v>
      </c>
      <c r="K49" s="12" t="str">
        <f>VLOOKUP(I49,range_countries,3,1)</f>
        <v>2.213749</v>
      </c>
    </row>
    <row r="50">
      <c r="A50" s="1">
        <v>49.0</v>
      </c>
      <c r="B50" s="13">
        <v>43906.0</v>
      </c>
      <c r="C50" s="3" t="s">
        <v>28</v>
      </c>
      <c r="D50" s="11">
        <f>VLOOKUP(C50,range_cites,4,0)</f>
        <v>36.4203</v>
      </c>
      <c r="E50" s="11">
        <f>VLOOKUP(C50,range_cites,5,0)</f>
        <v>2.83</v>
      </c>
      <c r="G50" s="6" t="s">
        <v>16</v>
      </c>
      <c r="H50" s="1" t="s">
        <v>15</v>
      </c>
      <c r="I50" s="6" t="s">
        <v>53</v>
      </c>
      <c r="J50" s="12" t="str">
        <f>VLOOKUP(I50,range_countries,2,1)</f>
        <v>28.033886</v>
      </c>
      <c r="K50" s="12" t="str">
        <f>VLOOKUP(I50,range_countries,3,1)</f>
        <v>1.659626</v>
      </c>
    </row>
    <row r="51">
      <c r="A51" s="1">
        <v>50.0</v>
      </c>
      <c r="B51" s="13">
        <v>43906.0</v>
      </c>
      <c r="C51" s="3" t="s">
        <v>28</v>
      </c>
      <c r="D51" s="11">
        <f>VLOOKUP(C51,range_cites,4,0)</f>
        <v>36.4203</v>
      </c>
      <c r="E51" s="11">
        <f>VLOOKUP(C51,range_cites,5,0)</f>
        <v>2.83</v>
      </c>
      <c r="G51" s="6" t="s">
        <v>16</v>
      </c>
      <c r="H51" s="1" t="s">
        <v>15</v>
      </c>
      <c r="I51" s="6" t="s">
        <v>53</v>
      </c>
      <c r="J51" s="12" t="str">
        <f>VLOOKUP(I51,range_countries,2,1)</f>
        <v>28.033886</v>
      </c>
      <c r="K51" s="12" t="str">
        <f>VLOOKUP(I51,range_countries,3,1)</f>
        <v>1.659626</v>
      </c>
    </row>
    <row r="52">
      <c r="A52" s="1">
        <v>51.0</v>
      </c>
      <c r="B52" s="13">
        <v>43906.0</v>
      </c>
      <c r="C52" s="3" t="s">
        <v>28</v>
      </c>
      <c r="D52" s="11">
        <f>VLOOKUP(C52,range_cites,4,0)</f>
        <v>36.4203</v>
      </c>
      <c r="E52" s="11">
        <f>VLOOKUP(C52,range_cites,5,0)</f>
        <v>2.83</v>
      </c>
      <c r="G52" s="6" t="s">
        <v>16</v>
      </c>
      <c r="H52" s="1" t="s">
        <v>15</v>
      </c>
      <c r="I52" s="6" t="s">
        <v>53</v>
      </c>
      <c r="J52" s="12" t="str">
        <f>VLOOKUP(I52,range_countries,2,1)</f>
        <v>28.033886</v>
      </c>
      <c r="K52" s="12" t="str">
        <f>VLOOKUP(I52,range_countries,3,1)</f>
        <v>1.659626</v>
      </c>
    </row>
    <row r="53">
      <c r="A53" s="1">
        <v>52.0</v>
      </c>
      <c r="B53" s="13">
        <v>43906.0</v>
      </c>
      <c r="C53" s="3" t="s">
        <v>28</v>
      </c>
      <c r="D53" s="11">
        <f>VLOOKUP(C53,range_cites,4,0)</f>
        <v>36.4203</v>
      </c>
      <c r="E53" s="11">
        <f>VLOOKUP(C53,range_cites,5,0)</f>
        <v>2.83</v>
      </c>
      <c r="G53" s="6" t="s">
        <v>16</v>
      </c>
      <c r="H53" s="1" t="s">
        <v>15</v>
      </c>
      <c r="I53" s="6" t="s">
        <v>53</v>
      </c>
      <c r="J53" s="12" t="str">
        <f>VLOOKUP(I53,range_countries,2,1)</f>
        <v>28.033886</v>
      </c>
      <c r="K53" s="12" t="str">
        <f>VLOOKUP(I53,range_countries,3,1)</f>
        <v>1.659626</v>
      </c>
    </row>
    <row r="54">
      <c r="A54" s="1">
        <v>53.0</v>
      </c>
      <c r="B54" s="13">
        <v>43906.0</v>
      </c>
      <c r="C54" s="3" t="s">
        <v>28</v>
      </c>
      <c r="D54" s="11">
        <f>VLOOKUP(C54,range_cites,4,0)</f>
        <v>36.4203</v>
      </c>
      <c r="E54" s="11">
        <f>VLOOKUP(C54,range_cites,5,0)</f>
        <v>2.83</v>
      </c>
      <c r="G54" s="6" t="s">
        <v>16</v>
      </c>
      <c r="H54" s="1" t="s">
        <v>15</v>
      </c>
      <c r="I54" s="6" t="s">
        <v>53</v>
      </c>
      <c r="J54" s="12" t="str">
        <f>VLOOKUP(I54,range_countries,2,1)</f>
        <v>28.033886</v>
      </c>
      <c r="K54" s="12" t="str">
        <f>VLOOKUP(I54,range_countries,3,1)</f>
        <v>1.659626</v>
      </c>
    </row>
    <row r="55">
      <c r="A55" s="1">
        <v>54.0</v>
      </c>
      <c r="B55" s="13">
        <v>43906.0</v>
      </c>
      <c r="C55" s="3" t="s">
        <v>25</v>
      </c>
      <c r="D55" s="11">
        <f>VLOOKUP(C55,range_cites,4,0)</f>
        <v>27.87</v>
      </c>
      <c r="E55" s="11">
        <f>VLOOKUP(C55,range_cites,5,0)</f>
        <v>-0.29</v>
      </c>
      <c r="G55" s="6" t="s">
        <v>16</v>
      </c>
      <c r="H55" s="1" t="s">
        <v>15</v>
      </c>
      <c r="I55" s="6" t="s">
        <v>514</v>
      </c>
      <c r="J55" s="12" t="str">
        <f>VLOOKUP(I55,range_countries,2,1)</f>
        <v>32.427908</v>
      </c>
      <c r="K55" s="12" t="str">
        <f>VLOOKUP(I55,range_countries,3,1)</f>
        <v>53.688046</v>
      </c>
    </row>
    <row r="56">
      <c r="A56" s="1">
        <v>55.0</v>
      </c>
      <c r="B56" s="13">
        <v>43907.0</v>
      </c>
      <c r="C56" s="3" t="s">
        <v>34</v>
      </c>
      <c r="D56" s="11">
        <f>VLOOKUP(C56,range_cites,4,0)</f>
        <v>36.7631</v>
      </c>
      <c r="E56" s="11">
        <f>VLOOKUP(C56,range_cites,5,0)</f>
        <v>3.0506</v>
      </c>
      <c r="G56" s="6" t="s">
        <v>18</v>
      </c>
      <c r="H56" s="1" t="s">
        <v>15</v>
      </c>
      <c r="I56" s="6" t="s">
        <v>53</v>
      </c>
      <c r="J56" s="12" t="str">
        <f>VLOOKUP(I56,range_countries,2,1)</f>
        <v>28.033886</v>
      </c>
      <c r="K56" s="12" t="str">
        <f>VLOOKUP(I56,range_countries,3,1)</f>
        <v>1.659626</v>
      </c>
    </row>
    <row r="57">
      <c r="A57" s="1">
        <v>56.0</v>
      </c>
      <c r="B57" s="13">
        <v>43907.0</v>
      </c>
      <c r="C57" s="3" t="s">
        <v>34</v>
      </c>
      <c r="D57" s="11">
        <f>VLOOKUP(C57,range_cites,4,0)</f>
        <v>36.7631</v>
      </c>
      <c r="E57" s="11">
        <f>VLOOKUP(C57,range_cites,5,0)</f>
        <v>3.0506</v>
      </c>
      <c r="G57" s="6" t="s">
        <v>18</v>
      </c>
      <c r="H57" s="1" t="s">
        <v>15</v>
      </c>
      <c r="I57" s="6" t="s">
        <v>53</v>
      </c>
      <c r="J57" s="12" t="str">
        <f>VLOOKUP(I57,range_countries,2,1)</f>
        <v>28.033886</v>
      </c>
      <c r="K57" s="12" t="str">
        <f>VLOOKUP(I57,range_countries,3,1)</f>
        <v>1.659626</v>
      </c>
    </row>
    <row r="58">
      <c r="A58" s="1">
        <v>57.0</v>
      </c>
      <c r="B58" s="13">
        <v>43907.0</v>
      </c>
      <c r="C58" s="3" t="s">
        <v>47</v>
      </c>
      <c r="D58" s="11">
        <f>VLOOKUP(C58,range_cites,4,0)</f>
        <v>36.3805</v>
      </c>
      <c r="E58" s="11">
        <f>VLOOKUP(C58,range_cites,5,0)</f>
        <v>3.9</v>
      </c>
      <c r="G58" s="6" t="s">
        <v>16</v>
      </c>
      <c r="H58" s="1" t="s">
        <v>15</v>
      </c>
      <c r="I58" s="6" t="s">
        <v>53</v>
      </c>
      <c r="J58" s="12" t="str">
        <f>VLOOKUP(I58,range_countries,2,1)</f>
        <v>28.033886</v>
      </c>
      <c r="K58" s="12" t="str">
        <f>VLOOKUP(I58,range_countries,3,1)</f>
        <v>1.659626</v>
      </c>
    </row>
    <row r="59">
      <c r="A59" s="1">
        <v>58.0</v>
      </c>
      <c r="B59" s="13">
        <v>43907.0</v>
      </c>
      <c r="C59" s="3" t="s">
        <v>45</v>
      </c>
      <c r="D59" s="11">
        <f>VLOOKUP(C59,range_cites,4,0)</f>
        <v>36.059</v>
      </c>
      <c r="E59" s="11">
        <f>VLOOKUP(C59,range_cites,5,0)</f>
        <v>4.63</v>
      </c>
      <c r="G59" s="6" t="s">
        <v>16</v>
      </c>
      <c r="H59" s="1" t="s">
        <v>15</v>
      </c>
      <c r="I59" s="6" t="s">
        <v>53</v>
      </c>
      <c r="J59" s="12" t="str">
        <f>VLOOKUP(I59,range_countries,2,1)</f>
        <v>28.033886</v>
      </c>
      <c r="K59" s="12" t="str">
        <f>VLOOKUP(I59,range_countries,3,1)</f>
        <v>1.659626</v>
      </c>
    </row>
    <row r="60">
      <c r="A60" s="1">
        <v>59.0</v>
      </c>
      <c r="B60" s="13">
        <v>43907.0</v>
      </c>
      <c r="C60" s="3" t="s">
        <v>99</v>
      </c>
      <c r="D60" s="11">
        <f>VLOOKUP(C60,range_cites,4,0)</f>
        <v>36.8</v>
      </c>
      <c r="E60" s="11">
        <f>VLOOKUP(C60,range_cites,5,0)</f>
        <v>4.0333</v>
      </c>
      <c r="G60" s="6" t="s">
        <v>16</v>
      </c>
      <c r="H60" s="1" t="s">
        <v>15</v>
      </c>
      <c r="I60" s="6" t="s">
        <v>53</v>
      </c>
      <c r="J60" s="12" t="str">
        <f>VLOOKUP(I60,range_countries,2,1)</f>
        <v>28.033886</v>
      </c>
      <c r="K60" s="12" t="str">
        <f>VLOOKUP(I60,range_countries,3,1)</f>
        <v>1.659626</v>
      </c>
    </row>
    <row r="61">
      <c r="A61" s="1">
        <v>60.0</v>
      </c>
      <c r="B61" s="13">
        <v>43907.0</v>
      </c>
      <c r="C61" s="3" t="s">
        <v>36</v>
      </c>
      <c r="D61" s="11">
        <f>VLOOKUP(C61,range_cites,4,0)</f>
        <v>36.92</v>
      </c>
      <c r="E61" s="11">
        <f>VLOOKUP(C61,range_cites,5,0)</f>
        <v>7.76</v>
      </c>
      <c r="G61" s="6" t="s">
        <v>16</v>
      </c>
      <c r="H61" s="1" t="s">
        <v>15</v>
      </c>
      <c r="I61" s="6" t="s">
        <v>53</v>
      </c>
      <c r="J61" s="12" t="str">
        <f>VLOOKUP(I61,range_countries,2,1)</f>
        <v>28.033886</v>
      </c>
      <c r="K61" s="12" t="str">
        <f>VLOOKUP(I61,range_countries,3,1)</f>
        <v>1.659626</v>
      </c>
    </row>
    <row r="62">
      <c r="A62" s="1">
        <v>61.0</v>
      </c>
      <c r="B62" s="13">
        <v>43907.0</v>
      </c>
      <c r="C62" s="3" t="s">
        <v>40</v>
      </c>
      <c r="D62" s="11">
        <f>VLOOKUP(C62,range_cites,4,0)</f>
        <v>36.7604</v>
      </c>
      <c r="E62" s="11">
        <f>VLOOKUP(C62,range_cites,5,0)</f>
        <v>5.07</v>
      </c>
      <c r="G62" s="6" t="s">
        <v>16</v>
      </c>
      <c r="H62" s="1" t="s">
        <v>19</v>
      </c>
      <c r="I62" s="6" t="s">
        <v>53</v>
      </c>
      <c r="J62" s="12" t="str">
        <f>VLOOKUP(I62,range_countries,2,1)</f>
        <v>28.033886</v>
      </c>
      <c r="K62" s="12" t="str">
        <f>VLOOKUP(I62,range_countries,3,1)</f>
        <v>1.659626</v>
      </c>
    </row>
    <row r="63">
      <c r="A63" s="1">
        <v>62.0</v>
      </c>
      <c r="B63" s="13">
        <v>43908.0</v>
      </c>
      <c r="C63" s="3" t="s">
        <v>34</v>
      </c>
      <c r="D63" s="11">
        <f>VLOOKUP(C63,range_cites,4,0)</f>
        <v>36.7631</v>
      </c>
      <c r="E63" s="11">
        <f>VLOOKUP(C63,range_cites,5,0)</f>
        <v>3.0506</v>
      </c>
      <c r="G63" s="6" t="s">
        <v>16</v>
      </c>
      <c r="H63" s="1" t="s">
        <v>15</v>
      </c>
      <c r="I63" s="6" t="s">
        <v>53</v>
      </c>
      <c r="J63" s="12" t="str">
        <f>VLOOKUP(I63,range_countries,2,1)</f>
        <v>28.033886</v>
      </c>
      <c r="K63" s="12" t="str">
        <f>VLOOKUP(I63,range_countries,3,1)</f>
        <v>1.659626</v>
      </c>
    </row>
    <row r="64">
      <c r="A64" s="1">
        <v>63.0</v>
      </c>
      <c r="B64" s="13">
        <v>43908.0</v>
      </c>
      <c r="C64" s="3" t="s">
        <v>34</v>
      </c>
      <c r="D64" s="11">
        <f>VLOOKUP(C64,range_cites,4,0)</f>
        <v>36.7631</v>
      </c>
      <c r="E64" s="11">
        <f>VLOOKUP(C64,range_cites,5,0)</f>
        <v>3.0506</v>
      </c>
      <c r="G64" s="6" t="s">
        <v>16</v>
      </c>
      <c r="H64" s="1" t="s">
        <v>15</v>
      </c>
      <c r="I64" s="6" t="s">
        <v>53</v>
      </c>
      <c r="J64" s="12" t="str">
        <f>VLOOKUP(I64,range_countries,2,1)</f>
        <v>28.033886</v>
      </c>
      <c r="K64" s="12" t="str">
        <f>VLOOKUP(I64,range_countries,3,1)</f>
        <v>1.659626</v>
      </c>
    </row>
    <row r="65">
      <c r="A65" s="1">
        <v>64.0</v>
      </c>
      <c r="B65" s="13">
        <v>43908.0</v>
      </c>
      <c r="C65" s="3" t="s">
        <v>34</v>
      </c>
      <c r="D65" s="11">
        <f>VLOOKUP(C65,range_cites,4,0)</f>
        <v>36.7631</v>
      </c>
      <c r="E65" s="11">
        <f>VLOOKUP(C65,range_cites,5,0)</f>
        <v>3.0506</v>
      </c>
      <c r="G65" s="6" t="s">
        <v>16</v>
      </c>
      <c r="H65" s="1" t="s">
        <v>15</v>
      </c>
      <c r="I65" s="6" t="s">
        <v>53</v>
      </c>
      <c r="J65" s="12" t="str">
        <f>VLOOKUP(I65,range_countries,2,1)</f>
        <v>28.033886</v>
      </c>
      <c r="K65" s="12" t="str">
        <f>VLOOKUP(I65,range_countries,3,1)</f>
        <v>1.659626</v>
      </c>
    </row>
    <row r="66">
      <c r="A66" s="1">
        <v>65.0</v>
      </c>
      <c r="B66" s="13">
        <v>43908.0</v>
      </c>
      <c r="C66" s="3" t="s">
        <v>34</v>
      </c>
      <c r="D66" s="11">
        <f>VLOOKUP(C66,range_cites,4,0)</f>
        <v>36.7631</v>
      </c>
      <c r="E66" s="11">
        <f>VLOOKUP(C66,range_cites,5,0)</f>
        <v>3.0506</v>
      </c>
      <c r="G66" s="6" t="s">
        <v>16</v>
      </c>
      <c r="H66" s="1" t="s">
        <v>15</v>
      </c>
      <c r="I66" s="6" t="s">
        <v>53</v>
      </c>
      <c r="J66" s="12" t="str">
        <f>VLOOKUP(I66,range_countries,2,1)</f>
        <v>28.033886</v>
      </c>
      <c r="K66" s="12" t="str">
        <f>VLOOKUP(I66,range_countries,3,1)</f>
        <v>1.659626</v>
      </c>
    </row>
    <row r="67">
      <c r="A67" s="1">
        <v>66.0</v>
      </c>
      <c r="B67" s="13">
        <v>43908.0</v>
      </c>
      <c r="C67" s="3" t="s">
        <v>28</v>
      </c>
      <c r="D67" s="11">
        <f>VLOOKUP(C67,range_cites,4,0)</f>
        <v>36.4203</v>
      </c>
      <c r="E67" s="11">
        <f>VLOOKUP(C67,range_cites,5,0)</f>
        <v>2.83</v>
      </c>
      <c r="G67" s="6" t="s">
        <v>16</v>
      </c>
      <c r="H67" s="1" t="s">
        <v>19</v>
      </c>
      <c r="I67" s="6" t="s">
        <v>53</v>
      </c>
      <c r="J67" s="12" t="str">
        <f>VLOOKUP(I67,range_countries,2,1)</f>
        <v>28.033886</v>
      </c>
      <c r="K67" s="12" t="str">
        <f>VLOOKUP(I67,range_countries,3,1)</f>
        <v>1.659626</v>
      </c>
    </row>
    <row r="68">
      <c r="A68" s="1">
        <v>67.0</v>
      </c>
      <c r="B68" s="13">
        <v>43908.0</v>
      </c>
      <c r="C68" s="3" t="s">
        <v>28</v>
      </c>
      <c r="D68" s="11">
        <f>VLOOKUP(C68,range_cites,4,0)</f>
        <v>36.4203</v>
      </c>
      <c r="E68" s="11">
        <f>VLOOKUP(C68,range_cites,5,0)</f>
        <v>2.83</v>
      </c>
      <c r="G68" s="6" t="s">
        <v>16</v>
      </c>
      <c r="H68" s="1" t="s">
        <v>15</v>
      </c>
      <c r="I68" s="6" t="s">
        <v>53</v>
      </c>
      <c r="J68" s="12" t="str">
        <f>VLOOKUP(I68,range_countries,2,1)</f>
        <v>28.033886</v>
      </c>
      <c r="K68" s="12" t="str">
        <f>VLOOKUP(I68,range_countries,3,1)</f>
        <v>1.659626</v>
      </c>
    </row>
    <row r="69">
      <c r="A69" s="1">
        <v>68.0</v>
      </c>
      <c r="B69" s="13">
        <v>43908.0</v>
      </c>
      <c r="C69" s="3" t="s">
        <v>28</v>
      </c>
      <c r="D69" s="11">
        <f>VLOOKUP(C69,range_cites,4,0)</f>
        <v>36.4203</v>
      </c>
      <c r="E69" s="11">
        <f>VLOOKUP(C69,range_cites,5,0)</f>
        <v>2.83</v>
      </c>
      <c r="G69" s="6" t="s">
        <v>18</v>
      </c>
      <c r="H69" s="1" t="s">
        <v>15</v>
      </c>
      <c r="I69" s="6" t="s">
        <v>53</v>
      </c>
      <c r="J69" s="12" t="str">
        <f>VLOOKUP(I69,range_countries,2,1)</f>
        <v>28.033886</v>
      </c>
      <c r="K69" s="12" t="str">
        <f>VLOOKUP(I69,range_countries,3,1)</f>
        <v>1.659626</v>
      </c>
    </row>
    <row r="70">
      <c r="A70" s="1">
        <v>69.0</v>
      </c>
      <c r="B70" s="13">
        <v>43908.0</v>
      </c>
      <c r="C70" s="3" t="s">
        <v>28</v>
      </c>
      <c r="D70" s="11">
        <f>VLOOKUP(C70,range_cites,4,0)</f>
        <v>36.4203</v>
      </c>
      <c r="E70" s="11">
        <f>VLOOKUP(C70,range_cites,5,0)</f>
        <v>2.83</v>
      </c>
      <c r="G70" s="6" t="s">
        <v>16</v>
      </c>
      <c r="H70" s="1" t="s">
        <v>15</v>
      </c>
      <c r="I70" s="6" t="s">
        <v>53</v>
      </c>
      <c r="J70" s="12" t="str">
        <f>VLOOKUP(I70,range_countries,2,1)</f>
        <v>28.033886</v>
      </c>
      <c r="K70" s="12" t="str">
        <f>VLOOKUP(I70,range_countries,3,1)</f>
        <v>1.659626</v>
      </c>
    </row>
    <row r="71">
      <c r="A71" s="1">
        <v>70.0</v>
      </c>
      <c r="B71" s="13">
        <v>43908.0</v>
      </c>
      <c r="C71" s="3" t="s">
        <v>89</v>
      </c>
      <c r="D71" s="11">
        <f>VLOOKUP(C71,range_cites,4,0)</f>
        <v>36.8804</v>
      </c>
      <c r="E71" s="11">
        <f>VLOOKUP(C71,range_cites,5,0)</f>
        <v>6.9</v>
      </c>
      <c r="G71" s="6" t="s">
        <v>16</v>
      </c>
      <c r="H71" s="1" t="s">
        <v>15</v>
      </c>
      <c r="I71" s="6" t="s">
        <v>53</v>
      </c>
      <c r="J71" s="12" t="str">
        <f>VLOOKUP(I71,range_countries,2,1)</f>
        <v>28.033886</v>
      </c>
      <c r="K71" s="12" t="str">
        <f>VLOOKUP(I71,range_countries,3,1)</f>
        <v>1.659626</v>
      </c>
    </row>
    <row r="72">
      <c r="A72" s="1">
        <v>71.0</v>
      </c>
      <c r="B72" s="13">
        <v>43908.0</v>
      </c>
      <c r="C72" s="3" t="s">
        <v>99</v>
      </c>
      <c r="D72" s="11">
        <f>VLOOKUP(C72,range_cites,4,0)</f>
        <v>36.8</v>
      </c>
      <c r="E72" s="11">
        <f>VLOOKUP(C72,range_cites,5,0)</f>
        <v>4.0333</v>
      </c>
      <c r="F72" s="6">
        <v>77.0</v>
      </c>
      <c r="G72" s="6" t="s">
        <v>18</v>
      </c>
      <c r="H72" s="1" t="s">
        <v>19</v>
      </c>
      <c r="I72" s="6" t="s">
        <v>53</v>
      </c>
      <c r="J72" s="12" t="str">
        <f>VLOOKUP(I72,range_countries,2,1)</f>
        <v>28.033886</v>
      </c>
      <c r="K72" s="12" t="str">
        <f>VLOOKUP(I72,range_countries,3,1)</f>
        <v>1.659626</v>
      </c>
    </row>
    <row r="73">
      <c r="A73" s="1">
        <v>72.0</v>
      </c>
      <c r="B73" s="13">
        <v>43908.0</v>
      </c>
      <c r="C73" s="3" t="s">
        <v>75</v>
      </c>
      <c r="D73" s="11">
        <f>VLOOKUP(C73,range_cites,4,0)</f>
        <v>36.2704</v>
      </c>
      <c r="E73" s="11">
        <f>VLOOKUP(C73,range_cites,5,0)</f>
        <v>2.77</v>
      </c>
      <c r="G73" s="6" t="s">
        <v>16</v>
      </c>
      <c r="H73" s="1" t="s">
        <v>19</v>
      </c>
      <c r="I73" s="6" t="s">
        <v>53</v>
      </c>
      <c r="J73" s="12" t="str">
        <f>VLOOKUP(I73,range_countries,2,1)</f>
        <v>28.033886</v>
      </c>
      <c r="K73" s="12" t="str">
        <f>VLOOKUP(I73,range_countries,3,1)</f>
        <v>1.659626</v>
      </c>
    </row>
    <row r="74">
      <c r="A74" s="1">
        <v>73.0</v>
      </c>
      <c r="B74" s="9">
        <v>43909.0</v>
      </c>
      <c r="C74" s="10" t="s">
        <v>58</v>
      </c>
      <c r="D74" s="11">
        <f>VLOOKUP(C74,range_cites,4,0)</f>
        <v>33.3704</v>
      </c>
      <c r="E74" s="11">
        <f>VLOOKUP(C74,range_cites,5,0)</f>
        <v>6.86</v>
      </c>
      <c r="F74" s="6">
        <v>69.0</v>
      </c>
      <c r="G74" s="6" t="s">
        <v>18</v>
      </c>
      <c r="H74" s="1" t="s">
        <v>19</v>
      </c>
      <c r="I74" s="6" t="s">
        <v>53</v>
      </c>
      <c r="J74" s="12" t="str">
        <f>VLOOKUP(I74,range_countries,2,1)</f>
        <v>28.033886</v>
      </c>
      <c r="K74" s="12" t="str">
        <f>VLOOKUP(I74,range_countries,3,1)</f>
        <v>1.659626</v>
      </c>
    </row>
    <row r="75">
      <c r="A75" s="1">
        <v>74.0</v>
      </c>
      <c r="B75" s="9">
        <v>43909.0</v>
      </c>
      <c r="C75" s="10" t="s">
        <v>58</v>
      </c>
      <c r="D75" s="11">
        <f>VLOOKUP(C75,range_cites,4,0)</f>
        <v>33.3704</v>
      </c>
      <c r="E75" s="11">
        <f>VLOOKUP(C75,range_cites,5,0)</f>
        <v>6.86</v>
      </c>
      <c r="G75" s="6" t="s">
        <v>16</v>
      </c>
      <c r="H75" s="1" t="s">
        <v>19</v>
      </c>
      <c r="I75" s="6" t="s">
        <v>53</v>
      </c>
      <c r="J75" s="12" t="str">
        <f>VLOOKUP(I75,range_countries,2,1)</f>
        <v>28.033886</v>
      </c>
      <c r="K75" s="12" t="str">
        <f>VLOOKUP(I75,range_countries,3,1)</f>
        <v>1.659626</v>
      </c>
    </row>
    <row r="76">
      <c r="A76" s="1">
        <v>75.0</v>
      </c>
      <c r="B76" s="9">
        <v>43909.0</v>
      </c>
      <c r="C76" s="10" t="s">
        <v>48</v>
      </c>
      <c r="D76" s="11">
        <f>VLOOKUP(C76,range_cites,4,0)</f>
        <v>36.759</v>
      </c>
      <c r="E76" s="11">
        <f>VLOOKUP(C76,range_cites,5,0)</f>
        <v>3.4748</v>
      </c>
      <c r="G76" s="6" t="s">
        <v>18</v>
      </c>
      <c r="H76" s="1" t="s">
        <v>15</v>
      </c>
      <c r="I76" s="6" t="s">
        <v>53</v>
      </c>
      <c r="J76" s="12" t="str">
        <f>VLOOKUP(I76,range_countries,2,1)</f>
        <v>28.033886</v>
      </c>
      <c r="K76" s="12" t="str">
        <f>VLOOKUP(I76,range_countries,3,1)</f>
        <v>1.659626</v>
      </c>
    </row>
    <row r="77">
      <c r="A77" s="1">
        <v>76.0</v>
      </c>
      <c r="B77" s="9">
        <v>43909.0</v>
      </c>
      <c r="C77" s="10" t="s">
        <v>85</v>
      </c>
      <c r="D77" s="11">
        <f>VLOOKUP(C77,range_cites,4,0)</f>
        <v>36.18</v>
      </c>
      <c r="E77" s="11">
        <f>VLOOKUP(C77,range_cites,5,0)</f>
        <v>5.4</v>
      </c>
      <c r="G77" s="6" t="s">
        <v>18</v>
      </c>
      <c r="H77" s="1" t="s">
        <v>15</v>
      </c>
      <c r="I77" s="6" t="s">
        <v>53</v>
      </c>
      <c r="J77" s="12" t="str">
        <f>VLOOKUP(I77,range_countries,2,1)</f>
        <v>28.033886</v>
      </c>
      <c r="K77" s="12" t="str">
        <f>VLOOKUP(I77,range_countries,3,1)</f>
        <v>1.659626</v>
      </c>
    </row>
    <row r="78">
      <c r="A78" s="1">
        <v>77.0</v>
      </c>
      <c r="B78" s="13">
        <v>43909.0</v>
      </c>
      <c r="C78" s="3" t="s">
        <v>99</v>
      </c>
      <c r="D78" s="11">
        <f>VLOOKUP(C78,range_cites,4,0)</f>
        <v>36.8</v>
      </c>
      <c r="E78" s="11">
        <f>VLOOKUP(C78,range_cites,5,0)</f>
        <v>4.0333</v>
      </c>
      <c r="F78" s="6">
        <v>39.0</v>
      </c>
      <c r="G78" s="6" t="s">
        <v>18</v>
      </c>
      <c r="H78" s="1" t="s">
        <v>15</v>
      </c>
      <c r="I78" s="6" t="s">
        <v>44</v>
      </c>
      <c r="J78" s="12" t="str">
        <f>VLOOKUP(I78,range_countries,2,1)</f>
        <v>46.227638</v>
      </c>
      <c r="K78" s="12" t="str">
        <f>VLOOKUP(I78,range_countries,3,1)</f>
        <v>2.213749</v>
      </c>
    </row>
    <row r="79">
      <c r="A79" s="1">
        <v>78.0</v>
      </c>
      <c r="B79" s="13">
        <v>43909.0</v>
      </c>
      <c r="C79" s="3" t="s">
        <v>99</v>
      </c>
      <c r="D79" s="11">
        <f>VLOOKUP(C79,range_cites,4,0)</f>
        <v>36.8</v>
      </c>
      <c r="E79" s="11">
        <f>VLOOKUP(C79,range_cites,5,0)</f>
        <v>4.0333</v>
      </c>
      <c r="G79" s="6" t="s">
        <v>16</v>
      </c>
      <c r="H79" s="1" t="s">
        <v>15</v>
      </c>
      <c r="I79" s="6" t="s">
        <v>53</v>
      </c>
      <c r="J79" s="12" t="str">
        <f>VLOOKUP(I79,range_countries,2,1)</f>
        <v>28.033886</v>
      </c>
      <c r="K79" s="12" t="str">
        <f>VLOOKUP(I79,range_countries,3,1)</f>
        <v>1.659626</v>
      </c>
    </row>
    <row r="80">
      <c r="A80" s="1">
        <v>79.0</v>
      </c>
      <c r="B80" s="13">
        <v>43909.0</v>
      </c>
      <c r="C80" s="3" t="s">
        <v>36</v>
      </c>
      <c r="D80" s="11">
        <f>VLOOKUP(C80,range_cites,4,0)</f>
        <v>36.92</v>
      </c>
      <c r="E80" s="11">
        <f>VLOOKUP(C80,range_cites,5,0)</f>
        <v>7.76</v>
      </c>
      <c r="G80" s="6" t="s">
        <v>16</v>
      </c>
      <c r="H80" s="1" t="s">
        <v>15</v>
      </c>
      <c r="I80" s="6" t="s">
        <v>53</v>
      </c>
      <c r="J80" s="12" t="str">
        <f>VLOOKUP(I80,range_countries,2,1)</f>
        <v>28.033886</v>
      </c>
      <c r="K80" s="12" t="str">
        <f>VLOOKUP(I80,range_countries,3,1)</f>
        <v>1.659626</v>
      </c>
    </row>
    <row r="81">
      <c r="A81" s="1">
        <v>80.0</v>
      </c>
      <c r="B81" s="13">
        <v>43909.0</v>
      </c>
      <c r="C81" s="3" t="s">
        <v>36</v>
      </c>
      <c r="D81" s="11">
        <f>VLOOKUP(C81,range_cites,4,0)</f>
        <v>36.92</v>
      </c>
      <c r="E81" s="11">
        <f>VLOOKUP(C81,range_cites,5,0)</f>
        <v>7.76</v>
      </c>
      <c r="G81" s="6" t="s">
        <v>16</v>
      </c>
      <c r="H81" s="1" t="s">
        <v>15</v>
      </c>
      <c r="I81" s="6" t="s">
        <v>53</v>
      </c>
      <c r="J81" s="12" t="str">
        <f>VLOOKUP(I81,range_countries,2,1)</f>
        <v>28.033886</v>
      </c>
      <c r="K81" s="12" t="str">
        <f>VLOOKUP(I81,range_countries,3,1)</f>
        <v>1.659626</v>
      </c>
    </row>
    <row r="82">
      <c r="A82" s="1">
        <v>81.0</v>
      </c>
      <c r="B82" s="13">
        <v>43909.0</v>
      </c>
      <c r="C82" s="3" t="s">
        <v>36</v>
      </c>
      <c r="D82" s="11">
        <f>VLOOKUP(C82,range_cites,4,0)</f>
        <v>36.92</v>
      </c>
      <c r="E82" s="11">
        <f>VLOOKUP(C82,range_cites,5,0)</f>
        <v>7.76</v>
      </c>
      <c r="G82" s="6" t="s">
        <v>16</v>
      </c>
      <c r="H82" s="1" t="s">
        <v>15</v>
      </c>
      <c r="I82" s="6" t="s">
        <v>53</v>
      </c>
      <c r="J82" s="12" t="str">
        <f>VLOOKUP(I82,range_countries,2,1)</f>
        <v>28.033886</v>
      </c>
      <c r="K82" s="12" t="str">
        <f>VLOOKUP(I82,range_countries,3,1)</f>
        <v>1.659626</v>
      </c>
    </row>
    <row r="83">
      <c r="A83" s="1">
        <v>82.0</v>
      </c>
      <c r="B83" s="13">
        <v>43909.0</v>
      </c>
      <c r="C83" s="3" t="s">
        <v>36</v>
      </c>
      <c r="D83" s="11">
        <f>VLOOKUP(C83,range_cites,4,0)</f>
        <v>36.92</v>
      </c>
      <c r="E83" s="11">
        <f>VLOOKUP(C83,range_cites,5,0)</f>
        <v>7.76</v>
      </c>
      <c r="G83" s="6" t="s">
        <v>16</v>
      </c>
      <c r="H83" s="1" t="s">
        <v>15</v>
      </c>
      <c r="I83" s="6" t="s">
        <v>53</v>
      </c>
      <c r="J83" s="12" t="str">
        <f>VLOOKUP(I83,range_countries,2,1)</f>
        <v>28.033886</v>
      </c>
      <c r="K83" s="12" t="str">
        <f>VLOOKUP(I83,range_countries,3,1)</f>
        <v>1.659626</v>
      </c>
    </row>
    <row r="84">
      <c r="A84" s="1">
        <v>83.0</v>
      </c>
      <c r="B84" s="13">
        <v>43909.0</v>
      </c>
      <c r="C84" s="3" t="s">
        <v>34</v>
      </c>
      <c r="D84" s="11">
        <f>VLOOKUP(C84,range_cites,4,0)</f>
        <v>36.7631</v>
      </c>
      <c r="E84" s="11">
        <f>IFERROR(VLOOKUP(C84,range_cites,5,0), "")</f>
        <v>3.0506</v>
      </c>
      <c r="G84" s="6" t="s">
        <v>18</v>
      </c>
      <c r="H84" s="1" t="s">
        <v>15</v>
      </c>
      <c r="I84" s="6" t="s">
        <v>386</v>
      </c>
      <c r="J84" s="12" t="str">
        <f>IFERROR(VLOOKUP(I84,range_countries,2,1),"")</f>
        <v>40.463667</v>
      </c>
      <c r="K84" s="12" t="str">
        <f>IFERROR(VLOOKUP(I84,range_countries,3,1),"")</f>
        <v>-3.74922</v>
      </c>
    </row>
    <row r="85">
      <c r="A85" s="1">
        <v>84.0</v>
      </c>
      <c r="B85" s="13">
        <v>43909.0</v>
      </c>
      <c r="C85" s="3" t="s">
        <v>34</v>
      </c>
      <c r="D85" s="11">
        <f>VLOOKUP(C85,range_cites,4,0)</f>
        <v>36.7631</v>
      </c>
      <c r="E85" s="11">
        <f>IFERROR(VLOOKUP(C85,range_cites,5,0), "")</f>
        <v>3.0506</v>
      </c>
      <c r="G85" s="6" t="s">
        <v>18</v>
      </c>
      <c r="H85" s="1" t="s">
        <v>15</v>
      </c>
      <c r="I85" s="6" t="s">
        <v>44</v>
      </c>
      <c r="J85" s="12" t="str">
        <f>IFERROR(VLOOKUP(I85,range_countries,2,1),"")</f>
        <v>46.227638</v>
      </c>
      <c r="K85" s="12" t="str">
        <f>IFERROR(VLOOKUP(I85,range_countries,3,1),"")</f>
        <v>2.213749</v>
      </c>
    </row>
    <row r="86">
      <c r="A86" s="1">
        <v>85.0</v>
      </c>
      <c r="B86" s="13">
        <v>43909.0</v>
      </c>
      <c r="C86" s="3" t="s">
        <v>34</v>
      </c>
      <c r="D86" s="11">
        <f>VLOOKUP(C86,range_cites,4,0)</f>
        <v>36.7631</v>
      </c>
      <c r="E86" s="11">
        <f>IFERROR(VLOOKUP(C86,range_cites,5,0), "")</f>
        <v>3.0506</v>
      </c>
      <c r="G86" s="6" t="s">
        <v>18</v>
      </c>
      <c r="H86" s="1" t="s">
        <v>15</v>
      </c>
      <c r="I86" s="6" t="s">
        <v>44</v>
      </c>
      <c r="J86" s="12" t="str">
        <f>IFERROR(VLOOKUP(I86,range_countries,2,1),"")</f>
        <v>46.227638</v>
      </c>
      <c r="K86" s="12" t="str">
        <f>IFERROR(VLOOKUP(I86,range_countries,3,1),"")</f>
        <v>2.213749</v>
      </c>
    </row>
    <row r="87">
      <c r="A87" s="1">
        <v>86.0</v>
      </c>
      <c r="B87" s="13">
        <v>43909.0</v>
      </c>
      <c r="C87" s="3" t="s">
        <v>34</v>
      </c>
      <c r="D87" s="11">
        <f>VLOOKUP(C87,range_cites,4,0)</f>
        <v>36.7631</v>
      </c>
      <c r="E87" s="11">
        <f>IFERROR(VLOOKUP(C87,range_cites,5,0), "")</f>
        <v>3.0506</v>
      </c>
      <c r="G87" s="6" t="s">
        <v>18</v>
      </c>
      <c r="H87" s="1" t="s">
        <v>15</v>
      </c>
      <c r="I87" s="6" t="s">
        <v>53</v>
      </c>
      <c r="J87" s="12" t="str">
        <f>IFERROR(VLOOKUP(I87,range_countries,2,1),"")</f>
        <v>28.033886</v>
      </c>
      <c r="K87" s="12" t="str">
        <f>IFERROR(VLOOKUP(I87,range_countries,3,1),"")</f>
        <v>1.659626</v>
      </c>
    </row>
    <row r="88">
      <c r="A88" s="1">
        <v>87.0</v>
      </c>
      <c r="B88" s="13">
        <v>43909.0</v>
      </c>
      <c r="C88" s="3" t="s">
        <v>34</v>
      </c>
      <c r="D88" s="11">
        <f>VLOOKUP(C88,range_cites,4,0)</f>
        <v>36.7631</v>
      </c>
      <c r="E88" s="11">
        <f>IFERROR(VLOOKUP(C88,range_cites,5,0), "")</f>
        <v>3.0506</v>
      </c>
      <c r="G88" s="6" t="s">
        <v>18</v>
      </c>
      <c r="H88" s="1" t="s">
        <v>15</v>
      </c>
      <c r="I88" s="6" t="s">
        <v>53</v>
      </c>
      <c r="J88" s="12" t="str">
        <f>IFERROR(VLOOKUP(I88,range_countries,2,1),"")</f>
        <v>28.033886</v>
      </c>
      <c r="K88" s="12" t="str">
        <f>IFERROR(VLOOKUP(I88,range_countries,3,1),"")</f>
        <v>1.659626</v>
      </c>
    </row>
    <row r="89">
      <c r="A89" s="1">
        <v>88.0</v>
      </c>
      <c r="B89" s="13">
        <v>43909.0</v>
      </c>
      <c r="C89" s="3" t="s">
        <v>98</v>
      </c>
      <c r="D89" s="11">
        <f>VLOOKUP(C89,range_cites,4,0)</f>
        <v>35.6072</v>
      </c>
      <c r="E89" s="11">
        <f>IFERROR(VLOOKUP(C89,range_cites,5,0), "")</f>
        <v>1.8108</v>
      </c>
      <c r="G89" s="6" t="s">
        <v>16</v>
      </c>
      <c r="H89" s="1" t="s">
        <v>15</v>
      </c>
      <c r="I89" s="6" t="s">
        <v>53</v>
      </c>
      <c r="J89" s="12" t="str">
        <f>IFERROR(VLOOKUP(I89,range_countries,2,1),"")</f>
        <v>28.033886</v>
      </c>
      <c r="K89" s="12" t="str">
        <f>IFERROR(VLOOKUP(I89,range_countries,3,1),"")</f>
        <v>1.659626</v>
      </c>
    </row>
    <row r="90">
      <c r="A90" s="1">
        <v>89.0</v>
      </c>
      <c r="B90" s="13">
        <v>43909.0</v>
      </c>
      <c r="C90" s="3" t="s">
        <v>79</v>
      </c>
      <c r="D90" s="11">
        <f>VLOOKUP(C90,range_cites,4,0)</f>
        <v>35.71</v>
      </c>
      <c r="E90" s="11">
        <f>IFERROR(VLOOKUP(C90,range_cites,5,0), "")</f>
        <v>-0.62</v>
      </c>
      <c r="G90" s="6" t="s">
        <v>16</v>
      </c>
      <c r="H90" s="1" t="s">
        <v>15</v>
      </c>
      <c r="I90" s="6" t="s">
        <v>53</v>
      </c>
      <c r="J90" s="12" t="str">
        <f>IFERROR(VLOOKUP(I90,range_countries,2,1),"")</f>
        <v>28.033886</v>
      </c>
      <c r="K90" s="12" t="str">
        <f>IFERROR(VLOOKUP(I90,range_countries,3,1),"")</f>
        <v>1.659626</v>
      </c>
    </row>
    <row r="91">
      <c r="A91" s="1">
        <v>90.0</v>
      </c>
      <c r="B91" s="13">
        <v>43909.0</v>
      </c>
      <c r="C91" s="3" t="s">
        <v>45</v>
      </c>
      <c r="D91" s="11">
        <f>VLOOKUP(C91,range_cites,4,0)</f>
        <v>36.059</v>
      </c>
      <c r="E91" s="11">
        <f>IFERROR(VLOOKUP(C91,range_cites,5,0), "")</f>
        <v>4.63</v>
      </c>
      <c r="G91" s="6" t="s">
        <v>18</v>
      </c>
      <c r="H91" s="1" t="s">
        <v>15</v>
      </c>
      <c r="I91" s="6" t="s">
        <v>53</v>
      </c>
      <c r="J91" s="12" t="str">
        <f>IFERROR(VLOOKUP(I91,range_countries,2,1),"")</f>
        <v>28.033886</v>
      </c>
      <c r="K91" s="12" t="str">
        <f>IFERROR(VLOOKUP(I91,range_countries,3,1),"")</f>
        <v>1.659626</v>
      </c>
    </row>
    <row r="92">
      <c r="A92" s="1">
        <v>91.0</v>
      </c>
      <c r="B92" s="13">
        <v>43910.0</v>
      </c>
      <c r="C92" s="3" t="s">
        <v>69</v>
      </c>
      <c r="D92" s="11">
        <f>VLOOKUP(C92,range_cites,4,0)</f>
        <v>35.4358</v>
      </c>
      <c r="E92" s="11">
        <f>IFERROR(VLOOKUP(C92,range_cites,5,0), "")</f>
        <v>7.1433</v>
      </c>
      <c r="F92" s="6">
        <v>83.0</v>
      </c>
      <c r="G92" s="6" t="s">
        <v>16</v>
      </c>
      <c r="H92" s="1" t="s">
        <v>19</v>
      </c>
      <c r="I92" s="6" t="s">
        <v>53</v>
      </c>
      <c r="J92" s="12" t="str">
        <f>IFERROR(VLOOKUP(I92,range_countries,2,1),"")</f>
        <v>28.033886</v>
      </c>
      <c r="K92" s="12" t="str">
        <f>IFERROR(VLOOKUP(I92,range_countries,3,1),"")</f>
        <v>1.659626</v>
      </c>
    </row>
    <row r="93">
      <c r="A93" s="1">
        <v>92.0</v>
      </c>
      <c r="B93" s="13">
        <v>43910.0</v>
      </c>
      <c r="C93" s="3" t="s">
        <v>79</v>
      </c>
      <c r="D93" s="11">
        <f>VLOOKUP(C93,range_cites,4,0)</f>
        <v>35.71</v>
      </c>
      <c r="E93" s="11">
        <f>IFERROR(VLOOKUP(C93,range_cites,5,0), "")</f>
        <v>-0.62</v>
      </c>
      <c r="G93" s="6" t="s">
        <v>18</v>
      </c>
      <c r="H93" s="1" t="s">
        <v>15</v>
      </c>
      <c r="I93" s="6" t="s">
        <v>53</v>
      </c>
      <c r="J93" s="12" t="str">
        <f>IFERROR(VLOOKUP(I93,range_countries,2,1),"")</f>
        <v>28.033886</v>
      </c>
      <c r="K93" s="12" t="str">
        <f>IFERROR(VLOOKUP(I93,range_countries,3,1),"")</f>
        <v>1.659626</v>
      </c>
    </row>
    <row r="94">
      <c r="A94" s="1">
        <v>93.0</v>
      </c>
      <c r="B94" s="13">
        <v>43910.0</v>
      </c>
      <c r="C94" s="3" t="s">
        <v>79</v>
      </c>
      <c r="D94" s="11">
        <f>VLOOKUP(C94,range_cites,4,0)</f>
        <v>35.71</v>
      </c>
      <c r="E94" s="11">
        <f>IFERROR(VLOOKUP(C94,range_cites,5,0), "")</f>
        <v>-0.62</v>
      </c>
      <c r="G94" s="6" t="s">
        <v>18</v>
      </c>
      <c r="H94" s="1" t="s">
        <v>15</v>
      </c>
      <c r="I94" s="6" t="s">
        <v>53</v>
      </c>
      <c r="J94" s="12" t="str">
        <f>IFERROR(VLOOKUP(I94,range_countries,2,1),"")</f>
        <v>28.033886</v>
      </c>
      <c r="K94" s="12" t="str">
        <f>IFERROR(VLOOKUP(I94,range_countries,3,1),"")</f>
        <v>1.659626</v>
      </c>
    </row>
    <row r="95">
      <c r="A95" s="1">
        <v>94.0</v>
      </c>
      <c r="B95" s="13">
        <v>43910.0</v>
      </c>
      <c r="C95" s="3" t="s">
        <v>79</v>
      </c>
      <c r="D95" s="11">
        <f>VLOOKUP(C95,range_cites,4,0)</f>
        <v>35.71</v>
      </c>
      <c r="E95" s="11">
        <f>IFERROR(VLOOKUP(C95,range_cites,5,0), "")</f>
        <v>-0.62</v>
      </c>
      <c r="G95" s="6" t="s">
        <v>18</v>
      </c>
      <c r="H95" s="1" t="s">
        <v>15</v>
      </c>
      <c r="I95" s="6" t="s">
        <v>53</v>
      </c>
      <c r="J95" s="12" t="str">
        <f>IFERROR(VLOOKUP(I95,range_countries,2,1),"")</f>
        <v>28.033886</v>
      </c>
      <c r="K95" s="12" t="str">
        <f>IFERROR(VLOOKUP(I95,range_countries,3,1),"")</f>
        <v>1.659626</v>
      </c>
    </row>
    <row r="96">
      <c r="A96" s="1">
        <v>95.0</v>
      </c>
      <c r="B96" s="13">
        <v>43910.0</v>
      </c>
      <c r="C96" s="3" t="s">
        <v>79</v>
      </c>
      <c r="D96" s="11">
        <f>VLOOKUP(C96,range_cites,4,0)</f>
        <v>35.71</v>
      </c>
      <c r="E96" s="11">
        <f>IFERROR(VLOOKUP(C96,range_cites,5,0), "")</f>
        <v>-0.62</v>
      </c>
      <c r="G96" s="6" t="s">
        <v>18</v>
      </c>
      <c r="H96" s="1" t="s">
        <v>15</v>
      </c>
      <c r="I96" s="6" t="s">
        <v>53</v>
      </c>
      <c r="J96" s="12" t="str">
        <f>IFERROR(VLOOKUP(I96,range_countries,2,1),"")</f>
        <v>28.033886</v>
      </c>
      <c r="K96" s="12" t="str">
        <f>IFERROR(VLOOKUP(I96,range_countries,3,1),"")</f>
        <v>1.659626</v>
      </c>
    </row>
    <row r="97">
      <c r="A97" s="1">
        <v>96.0</v>
      </c>
      <c r="B97" s="13">
        <v>43910.0</v>
      </c>
      <c r="C97" s="3" t="s">
        <v>34</v>
      </c>
      <c r="D97" s="11">
        <f>VLOOKUP(C97,range_cites,4,0)</f>
        <v>36.7631</v>
      </c>
      <c r="E97" s="11">
        <f>IFERROR(VLOOKUP(C97,range_cites,5,0), "")</f>
        <v>3.0506</v>
      </c>
      <c r="G97" s="6" t="s">
        <v>18</v>
      </c>
      <c r="H97" s="1" t="s">
        <v>15</v>
      </c>
      <c r="I97" s="6" t="s">
        <v>53</v>
      </c>
      <c r="J97" s="12" t="str">
        <f>IFERROR(VLOOKUP(I97,range_countries,2,1),"")</f>
        <v>28.033886</v>
      </c>
      <c r="K97" s="12" t="str">
        <f>IFERROR(VLOOKUP(I97,range_countries,3,1),"")</f>
        <v>1.659626</v>
      </c>
    </row>
    <row r="98">
      <c r="A98" s="1">
        <v>97.0</v>
      </c>
      <c r="B98" s="13">
        <v>43910.0</v>
      </c>
      <c r="C98" s="3" t="s">
        <v>34</v>
      </c>
      <c r="D98" s="11">
        <f>VLOOKUP(C98,range_cites,4,0)</f>
        <v>36.7631</v>
      </c>
      <c r="E98" s="11">
        <f>IFERROR(VLOOKUP(C98,range_cites,5,0), "")</f>
        <v>3.0506</v>
      </c>
      <c r="G98" s="6" t="s">
        <v>18</v>
      </c>
      <c r="H98" s="1" t="s">
        <v>15</v>
      </c>
      <c r="I98" s="6" t="s">
        <v>53</v>
      </c>
      <c r="J98" s="12" t="str">
        <f>IFERROR(VLOOKUP(I98,range_countries,2,1),"")</f>
        <v>28.033886</v>
      </c>
      <c r="K98" s="12" t="str">
        <f>IFERROR(VLOOKUP(I98,range_countries,3,1),"")</f>
        <v>1.659626</v>
      </c>
    </row>
    <row r="99">
      <c r="A99" s="1">
        <v>98.0</v>
      </c>
      <c r="B99" s="13">
        <v>43910.0</v>
      </c>
      <c r="C99" s="3" t="s">
        <v>28</v>
      </c>
      <c r="D99" s="11">
        <f>VLOOKUP(C99,range_cites,4,0)</f>
        <v>36.4203</v>
      </c>
      <c r="E99" s="11">
        <f>IFERROR(VLOOKUP(C99,range_cites,5,0), "")</f>
        <v>2.83</v>
      </c>
      <c r="G99" s="6" t="s">
        <v>18</v>
      </c>
      <c r="H99" s="1" t="s">
        <v>15</v>
      </c>
      <c r="I99" s="6" t="s">
        <v>53</v>
      </c>
      <c r="J99" s="12" t="str">
        <f>IFERROR(VLOOKUP(I99,range_countries,2,1),"")</f>
        <v>28.033886</v>
      </c>
      <c r="K99" s="12" t="str">
        <f>IFERROR(VLOOKUP(I99,range_countries,3,1),"")</f>
        <v>1.659626</v>
      </c>
    </row>
    <row r="100">
      <c r="A100" s="1">
        <v>99.0</v>
      </c>
      <c r="B100" s="13">
        <v>43910.0</v>
      </c>
      <c r="C100" s="3" t="s">
        <v>49</v>
      </c>
      <c r="D100" s="11">
        <f>VLOOKUP(C100,range_cites,4,0)</f>
        <v>36.1704</v>
      </c>
      <c r="E100" s="11">
        <f>IFERROR(VLOOKUP(C100,range_cites,5,0), "")</f>
        <v>1.32</v>
      </c>
      <c r="G100" s="6" t="s">
        <v>18</v>
      </c>
      <c r="H100" s="1" t="s">
        <v>15</v>
      </c>
      <c r="I100" s="6" t="s">
        <v>53</v>
      </c>
      <c r="J100" s="12" t="str">
        <f>IFERROR(VLOOKUP(I100,range_countries,2,1),"")</f>
        <v>28.033886</v>
      </c>
      <c r="K100" s="12" t="str">
        <f>IFERROR(VLOOKUP(I100,range_countries,3,1),"")</f>
        <v>1.659626</v>
      </c>
    </row>
    <row r="101">
      <c r="A101" s="1">
        <v>100.0</v>
      </c>
      <c r="B101" s="13">
        <v>43910.0</v>
      </c>
      <c r="C101" s="3" t="s">
        <v>79</v>
      </c>
      <c r="D101" s="11">
        <f>VLOOKUP(C101,range_cites,4,0)</f>
        <v>35.71</v>
      </c>
      <c r="E101" s="11">
        <f>IFERROR(VLOOKUP(C101,range_cites,5,0), "")</f>
        <v>-0.62</v>
      </c>
      <c r="G101" s="6" t="s">
        <v>18</v>
      </c>
      <c r="H101" s="1" t="s">
        <v>15</v>
      </c>
      <c r="I101" s="6" t="s">
        <v>53</v>
      </c>
      <c r="J101" s="12" t="str">
        <f>IFERROR(VLOOKUP(I101,range_countries,2,1),"")</f>
        <v>28.033886</v>
      </c>
      <c r="K101" s="12" t="str">
        <f>IFERROR(VLOOKUP(I101,range_countries,3,1),"")</f>
        <v>1.659626</v>
      </c>
    </row>
    <row r="102">
      <c r="A102" s="1">
        <v>101.0</v>
      </c>
      <c r="B102" s="13">
        <v>43910.0</v>
      </c>
      <c r="C102" s="3" t="s">
        <v>99</v>
      </c>
      <c r="D102" s="11">
        <f>VLOOKUP(C102,range_cites,4,0)</f>
        <v>36.8</v>
      </c>
      <c r="E102" s="11">
        <f>IFERROR(VLOOKUP(C102,range_cites,5,0), "")</f>
        <v>4.0333</v>
      </c>
      <c r="G102" s="6" t="s">
        <v>18</v>
      </c>
      <c r="H102" s="1" t="s">
        <v>15</v>
      </c>
      <c r="I102" s="6" t="s">
        <v>53</v>
      </c>
      <c r="J102" s="12" t="str">
        <f>IFERROR(VLOOKUP(I102,range_countries,2,1),"")</f>
        <v>28.033886</v>
      </c>
      <c r="K102" s="12" t="str">
        <f>IFERROR(VLOOKUP(I102,range_countries,3,1),"")</f>
        <v>1.659626</v>
      </c>
    </row>
    <row r="103">
      <c r="A103" s="1">
        <v>102.0</v>
      </c>
      <c r="B103" s="13">
        <v>43910.0</v>
      </c>
      <c r="C103" s="3" t="s">
        <v>96</v>
      </c>
      <c r="D103" s="11">
        <f>VLOOKUP(C103,range_cites,4,0)</f>
        <v>36.5897</v>
      </c>
      <c r="E103" s="11">
        <f>IFERROR(VLOOKUP(C103,range_cites,5,0), "")</f>
        <v>2.4475</v>
      </c>
      <c r="G103" s="6" t="s">
        <v>16</v>
      </c>
      <c r="H103" s="1" t="s">
        <v>15</v>
      </c>
      <c r="I103" s="6" t="s">
        <v>53</v>
      </c>
      <c r="J103" s="12" t="str">
        <f>IFERROR(VLOOKUP(I103,range_countries,2,1),"")</f>
        <v>28.033886</v>
      </c>
      <c r="K103" s="12" t="str">
        <f>IFERROR(VLOOKUP(I103,range_countries,3,1),"")</f>
        <v>1.659626</v>
      </c>
    </row>
    <row r="104">
      <c r="A104" s="1">
        <v>103.0</v>
      </c>
      <c r="B104" s="13">
        <v>43911.0</v>
      </c>
      <c r="C104" s="3" t="s">
        <v>28</v>
      </c>
      <c r="D104" s="11">
        <f>VLOOKUP(C104,range_cites,4,0)</f>
        <v>36.4203</v>
      </c>
      <c r="E104" s="11">
        <f>IFERROR(VLOOKUP(C104,range_cites,5,0), "")</f>
        <v>2.83</v>
      </c>
      <c r="G104" s="6" t="s">
        <v>16</v>
      </c>
      <c r="H104" s="1" t="s">
        <v>15</v>
      </c>
      <c r="I104" s="6" t="s">
        <v>53</v>
      </c>
      <c r="J104" s="12" t="str">
        <f>IFERROR(VLOOKUP(I104,range_countries,2,1),"")</f>
        <v>28.033886</v>
      </c>
      <c r="K104" s="12" t="str">
        <f>IFERROR(VLOOKUP(I104,range_countries,3,1),"")</f>
        <v>1.659626</v>
      </c>
    </row>
    <row r="105">
      <c r="A105" s="1">
        <v>104.0</v>
      </c>
      <c r="B105" s="13">
        <v>43911.0</v>
      </c>
      <c r="C105" s="3" t="s">
        <v>28</v>
      </c>
      <c r="D105" s="11">
        <f>VLOOKUP(C105,range_cites,4,0)</f>
        <v>36.4203</v>
      </c>
      <c r="E105" s="11">
        <f>IFERROR(VLOOKUP(C105,range_cites,5,0), "")</f>
        <v>2.83</v>
      </c>
      <c r="G105" s="6" t="s">
        <v>16</v>
      </c>
      <c r="H105" s="1" t="s">
        <v>15</v>
      </c>
      <c r="I105" s="6" t="s">
        <v>53</v>
      </c>
      <c r="J105" s="12" t="str">
        <f>IFERROR(VLOOKUP(I105,range_countries,2,1),"")</f>
        <v>28.033886</v>
      </c>
      <c r="K105" s="12" t="str">
        <f>IFERROR(VLOOKUP(I105,range_countries,3,1),"")</f>
        <v>1.659626</v>
      </c>
    </row>
    <row r="106">
      <c r="A106" s="1">
        <v>105.0</v>
      </c>
      <c r="B106" s="13">
        <v>43911.0</v>
      </c>
      <c r="C106" s="3" t="s">
        <v>28</v>
      </c>
      <c r="D106" s="11">
        <f>VLOOKUP(C106,range_cites,4,0)</f>
        <v>36.4203</v>
      </c>
      <c r="E106" s="11">
        <f>IFERROR(VLOOKUP(C106,range_cites,5,0), "")</f>
        <v>2.83</v>
      </c>
      <c r="G106" s="6" t="s">
        <v>16</v>
      </c>
      <c r="H106" s="1" t="s">
        <v>15</v>
      </c>
      <c r="I106" s="6" t="s">
        <v>53</v>
      </c>
      <c r="J106" s="12" t="str">
        <f>IFERROR(VLOOKUP(I106,range_countries,2,1),"")</f>
        <v>28.033886</v>
      </c>
      <c r="K106" s="12" t="str">
        <f>IFERROR(VLOOKUP(I106,range_countries,3,1),"")</f>
        <v>1.659626</v>
      </c>
    </row>
    <row r="107">
      <c r="A107" s="1">
        <v>106.0</v>
      </c>
      <c r="B107" s="13">
        <v>43911.0</v>
      </c>
      <c r="C107" s="3" t="s">
        <v>28</v>
      </c>
      <c r="D107" s="11">
        <f>VLOOKUP(C107,range_cites,4,0)</f>
        <v>36.4203</v>
      </c>
      <c r="E107" s="11">
        <f>IFERROR(VLOOKUP(C107,range_cites,5,0), "")</f>
        <v>2.83</v>
      </c>
      <c r="G107" s="6" t="s">
        <v>16</v>
      </c>
      <c r="H107" s="1" t="s">
        <v>15</v>
      </c>
      <c r="I107" s="6" t="s">
        <v>53</v>
      </c>
      <c r="J107" s="12" t="str">
        <f>IFERROR(VLOOKUP(I107,range_countries,2,1),"")</f>
        <v>28.033886</v>
      </c>
      <c r="K107" s="12" t="str">
        <f>IFERROR(VLOOKUP(I107,range_countries,3,1),"")</f>
        <v>1.659626</v>
      </c>
    </row>
    <row r="108">
      <c r="A108" s="1">
        <v>107.0</v>
      </c>
      <c r="B108" s="13">
        <v>43911.0</v>
      </c>
      <c r="C108" s="3" t="s">
        <v>28</v>
      </c>
      <c r="D108" s="11">
        <f>VLOOKUP(C108,range_cites,4,0)</f>
        <v>36.4203</v>
      </c>
      <c r="E108" s="11">
        <f>IFERROR(VLOOKUP(C108,range_cites,5,0), "")</f>
        <v>2.83</v>
      </c>
      <c r="G108" s="6" t="s">
        <v>16</v>
      </c>
      <c r="H108" s="1" t="s">
        <v>15</v>
      </c>
      <c r="I108" s="6" t="s">
        <v>53</v>
      </c>
      <c r="J108" s="12" t="str">
        <f>IFERROR(VLOOKUP(I108,range_countries,2,1),"")</f>
        <v>28.033886</v>
      </c>
      <c r="K108" s="12" t="str">
        <f>IFERROR(VLOOKUP(I108,range_countries,3,1),"")</f>
        <v>1.659626</v>
      </c>
    </row>
    <row r="109">
      <c r="A109" s="1">
        <v>108.0</v>
      </c>
      <c r="B109" s="13">
        <v>43911.0</v>
      </c>
      <c r="C109" s="3" t="s">
        <v>28</v>
      </c>
      <c r="D109" s="11">
        <f>VLOOKUP(C109,range_cites,4,0)</f>
        <v>36.4203</v>
      </c>
      <c r="E109" s="11">
        <f>IFERROR(VLOOKUP(C109,range_cites,5,0), "")</f>
        <v>2.83</v>
      </c>
      <c r="G109" s="6" t="s">
        <v>16</v>
      </c>
      <c r="H109" s="1" t="s">
        <v>15</v>
      </c>
      <c r="I109" s="6" t="s">
        <v>53</v>
      </c>
      <c r="J109" s="12" t="str">
        <f>IFERROR(VLOOKUP(I109,range_countries,2,1),"")</f>
        <v>28.033886</v>
      </c>
      <c r="K109" s="12" t="str">
        <f>IFERROR(VLOOKUP(I109,range_countries,3,1),"")</f>
        <v>1.659626</v>
      </c>
    </row>
    <row r="110">
      <c r="A110" s="1">
        <v>109.0</v>
      </c>
      <c r="B110" s="13">
        <v>43911.0</v>
      </c>
      <c r="C110" s="3" t="s">
        <v>28</v>
      </c>
      <c r="D110" s="11">
        <f>VLOOKUP(C110,range_cites,4,0)</f>
        <v>36.4203</v>
      </c>
      <c r="E110" s="11">
        <f>IFERROR(VLOOKUP(C110,range_cites,5,0), "")</f>
        <v>2.83</v>
      </c>
      <c r="G110" s="6" t="s">
        <v>16</v>
      </c>
      <c r="H110" s="1" t="s">
        <v>15</v>
      </c>
      <c r="I110" s="6" t="s">
        <v>53</v>
      </c>
      <c r="J110" s="12" t="str">
        <f>IFERROR(VLOOKUP(I110,range_countries,2,1),"")</f>
        <v>28.033886</v>
      </c>
      <c r="K110" s="12" t="str">
        <f>IFERROR(VLOOKUP(I110,range_countries,3,1),"")</f>
        <v>1.659626</v>
      </c>
    </row>
    <row r="111">
      <c r="A111" s="1">
        <v>110.0</v>
      </c>
      <c r="B111" s="13">
        <v>43911.0</v>
      </c>
      <c r="C111" s="3" t="s">
        <v>28</v>
      </c>
      <c r="D111" s="11">
        <f>VLOOKUP(C111,range_cites,4,0)</f>
        <v>36.4203</v>
      </c>
      <c r="E111" s="11">
        <f>IFERROR(VLOOKUP(C111,range_cites,5,0), "")</f>
        <v>2.83</v>
      </c>
      <c r="G111" s="6" t="s">
        <v>16</v>
      </c>
      <c r="H111" s="1" t="s">
        <v>15</v>
      </c>
      <c r="I111" s="6" t="s">
        <v>53</v>
      </c>
      <c r="J111" s="12" t="str">
        <f>IFERROR(VLOOKUP(I111,range_countries,2,1),"")</f>
        <v>28.033886</v>
      </c>
      <c r="K111" s="12" t="str">
        <f>IFERROR(VLOOKUP(I111,range_countries,3,1),"")</f>
        <v>1.659626</v>
      </c>
    </row>
    <row r="112">
      <c r="A112" s="1">
        <v>111.0</v>
      </c>
      <c r="B112" s="13">
        <v>43911.0</v>
      </c>
      <c r="C112" s="3" t="s">
        <v>28</v>
      </c>
      <c r="D112" s="11">
        <f>VLOOKUP(C112,range_cites,4,0)</f>
        <v>36.4203</v>
      </c>
      <c r="E112" s="11">
        <f>IFERROR(VLOOKUP(C112,range_cites,5,0), "")</f>
        <v>2.83</v>
      </c>
      <c r="G112" s="6" t="s">
        <v>16</v>
      </c>
      <c r="H112" s="1" t="s">
        <v>15</v>
      </c>
      <c r="I112" s="6" t="s">
        <v>53</v>
      </c>
      <c r="J112" s="12" t="str">
        <f>IFERROR(VLOOKUP(I112,range_countries,2,1),"")</f>
        <v>28.033886</v>
      </c>
      <c r="K112" s="12" t="str">
        <f>IFERROR(VLOOKUP(I112,range_countries,3,1),"")</f>
        <v>1.659626</v>
      </c>
    </row>
    <row r="113">
      <c r="A113" s="1">
        <v>112.0</v>
      </c>
      <c r="B113" s="13">
        <v>43911.0</v>
      </c>
      <c r="C113" s="3" t="s">
        <v>28</v>
      </c>
      <c r="D113" s="11">
        <f>VLOOKUP(C113,range_cites,4,0)</f>
        <v>36.4203</v>
      </c>
      <c r="E113" s="11">
        <f>IFERROR(VLOOKUP(C113,range_cites,5,0), "")</f>
        <v>2.83</v>
      </c>
      <c r="G113" s="6" t="s">
        <v>16</v>
      </c>
      <c r="H113" s="1" t="s">
        <v>15</v>
      </c>
      <c r="I113" s="6" t="s">
        <v>53</v>
      </c>
      <c r="J113" s="12" t="str">
        <f>IFERROR(VLOOKUP(I113,range_countries,2,1),"")</f>
        <v>28.033886</v>
      </c>
      <c r="K113" s="12" t="str">
        <f>IFERROR(VLOOKUP(I113,range_countries,3,1),"")</f>
        <v>1.659626</v>
      </c>
    </row>
    <row r="114">
      <c r="A114" s="1">
        <v>113.0</v>
      </c>
      <c r="B114" s="13">
        <v>43911.0</v>
      </c>
      <c r="C114" s="3" t="s">
        <v>28</v>
      </c>
      <c r="D114" s="11">
        <f>VLOOKUP(C114,range_cites,4,0)</f>
        <v>36.4203</v>
      </c>
      <c r="E114" s="11">
        <f>IFERROR(VLOOKUP(C114,range_cites,5,0), "")</f>
        <v>2.83</v>
      </c>
      <c r="G114" s="6" t="s">
        <v>16</v>
      </c>
      <c r="H114" s="1" t="s">
        <v>15</v>
      </c>
      <c r="I114" s="6" t="s">
        <v>53</v>
      </c>
      <c r="J114" s="12" t="str">
        <f>IFERROR(VLOOKUP(I114,range_countries,2,1),"")</f>
        <v>28.033886</v>
      </c>
      <c r="K114" s="12" t="str">
        <f>IFERROR(VLOOKUP(I114,range_countries,3,1),"")</f>
        <v>1.659626</v>
      </c>
    </row>
    <row r="115">
      <c r="A115" s="1">
        <v>114.0</v>
      </c>
      <c r="B115" s="13">
        <v>43911.0</v>
      </c>
      <c r="C115" s="3" t="s">
        <v>28</v>
      </c>
      <c r="D115" s="11">
        <f>VLOOKUP(C115,range_cites,4,0)</f>
        <v>36.4203</v>
      </c>
      <c r="E115" s="11">
        <f>IFERROR(VLOOKUP(C115,range_cites,5,0), "")</f>
        <v>2.83</v>
      </c>
      <c r="G115" s="6" t="s">
        <v>16</v>
      </c>
      <c r="H115" s="1" t="s">
        <v>15</v>
      </c>
      <c r="I115" s="6" t="s">
        <v>53</v>
      </c>
      <c r="J115" s="12" t="str">
        <f>IFERROR(VLOOKUP(I115,range_countries,2,1),"")</f>
        <v>28.033886</v>
      </c>
      <c r="K115" s="12" t="str">
        <f>IFERROR(VLOOKUP(I115,range_countries,3,1),"")</f>
        <v>1.659626</v>
      </c>
    </row>
    <row r="116">
      <c r="A116" s="1">
        <v>115.0</v>
      </c>
      <c r="B116" s="13">
        <v>43911.0</v>
      </c>
      <c r="C116" s="3" t="s">
        <v>28</v>
      </c>
      <c r="D116" s="11">
        <f>VLOOKUP(C116,range_cites,4,0)</f>
        <v>36.4203</v>
      </c>
      <c r="E116" s="11">
        <f>IFERROR(VLOOKUP(C116,range_cites,5,0), "")</f>
        <v>2.83</v>
      </c>
      <c r="G116" s="6" t="s">
        <v>16</v>
      </c>
      <c r="H116" s="1" t="s">
        <v>15</v>
      </c>
      <c r="I116" s="6" t="s">
        <v>53</v>
      </c>
      <c r="J116" s="12" t="str">
        <f>IFERROR(VLOOKUP(I116,range_countries,2,1),"")</f>
        <v>28.033886</v>
      </c>
      <c r="K116" s="12" t="str">
        <f>IFERROR(VLOOKUP(I116,range_countries,3,1),"")</f>
        <v>1.659626</v>
      </c>
    </row>
    <row r="117">
      <c r="A117" s="1">
        <v>116.0</v>
      </c>
      <c r="B117" s="13">
        <v>43911.0</v>
      </c>
      <c r="C117" s="3" t="s">
        <v>28</v>
      </c>
      <c r="D117" s="11">
        <f>VLOOKUP(C117,range_cites,4,0)</f>
        <v>36.4203</v>
      </c>
      <c r="E117" s="11">
        <f>IFERROR(VLOOKUP(C117,range_cites,5,0), "")</f>
        <v>2.83</v>
      </c>
      <c r="G117" s="6" t="s">
        <v>16</v>
      </c>
      <c r="H117" s="1" t="s">
        <v>15</v>
      </c>
      <c r="I117" s="6" t="s">
        <v>53</v>
      </c>
      <c r="J117" s="12" t="str">
        <f>IFERROR(VLOOKUP(I117,range_countries,2,1),"")</f>
        <v>28.033886</v>
      </c>
      <c r="K117" s="12" t="str">
        <f>IFERROR(VLOOKUP(I117,range_countries,3,1),"")</f>
        <v>1.659626</v>
      </c>
    </row>
    <row r="118">
      <c r="A118" s="1">
        <v>117.0</v>
      </c>
      <c r="B118" s="13">
        <v>43911.0</v>
      </c>
      <c r="C118" s="3" t="s">
        <v>28</v>
      </c>
      <c r="D118" s="11">
        <f>VLOOKUP(C118,range_cites,4,0)</f>
        <v>36.4203</v>
      </c>
      <c r="E118" s="11">
        <f>IFERROR(VLOOKUP(C118,range_cites,5,0), "")</f>
        <v>2.83</v>
      </c>
      <c r="G118" s="6" t="s">
        <v>16</v>
      </c>
      <c r="H118" s="1" t="s">
        <v>15</v>
      </c>
      <c r="I118" s="6" t="s">
        <v>53</v>
      </c>
      <c r="J118" s="12" t="str">
        <f>IFERROR(VLOOKUP(I118,range_countries,2,1),"")</f>
        <v>28.033886</v>
      </c>
      <c r="K118" s="12" t="str">
        <f>IFERROR(VLOOKUP(I118,range_countries,3,1),"")</f>
        <v>1.659626</v>
      </c>
    </row>
    <row r="119">
      <c r="A119" s="1">
        <v>118.0</v>
      </c>
      <c r="B119" s="13">
        <v>43911.0</v>
      </c>
      <c r="C119" s="3" t="s">
        <v>28</v>
      </c>
      <c r="D119" s="11">
        <f>VLOOKUP(C119,range_cites,4,0)</f>
        <v>36.4203</v>
      </c>
      <c r="E119" s="11">
        <f>IFERROR(VLOOKUP(C119,range_cites,5,0), "")</f>
        <v>2.83</v>
      </c>
      <c r="G119" s="6" t="s">
        <v>16</v>
      </c>
      <c r="H119" s="1" t="s">
        <v>15</v>
      </c>
      <c r="I119" s="6" t="s">
        <v>53</v>
      </c>
      <c r="J119" s="12" t="str">
        <f>IFERROR(VLOOKUP(I119,range_countries,2,1),"")</f>
        <v>28.033886</v>
      </c>
      <c r="K119" s="12" t="str">
        <f>IFERROR(VLOOKUP(I119,range_countries,3,1),"")</f>
        <v>1.659626</v>
      </c>
    </row>
    <row r="120">
      <c r="A120" s="1">
        <v>119.0</v>
      </c>
      <c r="B120" s="13">
        <v>43911.0</v>
      </c>
      <c r="C120" s="3" t="s">
        <v>28</v>
      </c>
      <c r="D120" s="11">
        <f>VLOOKUP(C120,range_cites,4,0)</f>
        <v>36.4203</v>
      </c>
      <c r="E120" s="11">
        <f>IFERROR(VLOOKUP(C120,range_cites,5,0), "")</f>
        <v>2.83</v>
      </c>
      <c r="G120" s="6" t="s">
        <v>16</v>
      </c>
      <c r="H120" s="1" t="s">
        <v>15</v>
      </c>
      <c r="I120" s="6" t="s">
        <v>53</v>
      </c>
      <c r="J120" s="12" t="str">
        <f>IFERROR(VLOOKUP(I120,range_countries,2,1),"")</f>
        <v>28.033886</v>
      </c>
      <c r="K120" s="12" t="str">
        <f>IFERROR(VLOOKUP(I120,range_countries,3,1),"")</f>
        <v>1.659626</v>
      </c>
    </row>
    <row r="121">
      <c r="A121" s="1">
        <v>120.0</v>
      </c>
      <c r="B121" s="13">
        <v>43911.0</v>
      </c>
      <c r="C121" s="3" t="s">
        <v>28</v>
      </c>
      <c r="D121" s="11">
        <f>VLOOKUP(C121,range_cites,4,0)</f>
        <v>36.4203</v>
      </c>
      <c r="E121" s="11">
        <f>IFERROR(VLOOKUP(C121,range_cites,5,0), "")</f>
        <v>2.83</v>
      </c>
      <c r="G121" s="6" t="s">
        <v>16</v>
      </c>
      <c r="H121" s="1" t="s">
        <v>15</v>
      </c>
      <c r="I121" s="6" t="s">
        <v>53</v>
      </c>
      <c r="J121" s="12" t="str">
        <f>IFERROR(VLOOKUP(I121,range_countries,2,1),"")</f>
        <v>28.033886</v>
      </c>
      <c r="K121" s="12" t="str">
        <f>IFERROR(VLOOKUP(I121,range_countries,3,1),"")</f>
        <v>1.659626</v>
      </c>
    </row>
    <row r="122">
      <c r="A122" s="1">
        <v>121.0</v>
      </c>
      <c r="B122" s="13">
        <v>43911.0</v>
      </c>
      <c r="C122" s="3" t="s">
        <v>28</v>
      </c>
      <c r="D122" s="11">
        <f>VLOOKUP(C122,range_cites,4,0)</f>
        <v>36.4203</v>
      </c>
      <c r="E122" s="11">
        <f>IFERROR(VLOOKUP(C122,range_cites,5,0), "")</f>
        <v>2.83</v>
      </c>
      <c r="G122" s="6" t="s">
        <v>16</v>
      </c>
      <c r="H122" s="1" t="s">
        <v>15</v>
      </c>
      <c r="I122" s="6" t="s">
        <v>53</v>
      </c>
      <c r="J122" s="12" t="str">
        <f>IFERROR(VLOOKUP(I122,range_countries,2,1),"")</f>
        <v>28.033886</v>
      </c>
      <c r="K122" s="12" t="str">
        <f>IFERROR(VLOOKUP(I122,range_countries,3,1),"")</f>
        <v>1.659626</v>
      </c>
    </row>
    <row r="123">
      <c r="A123" s="1">
        <v>122.0</v>
      </c>
      <c r="B123" s="13">
        <v>43911.0</v>
      </c>
      <c r="C123" s="3" t="s">
        <v>28</v>
      </c>
      <c r="D123" s="11">
        <f>VLOOKUP(C123,range_cites,4,0)</f>
        <v>36.4203</v>
      </c>
      <c r="E123" s="11">
        <f>IFERROR(VLOOKUP(C123,range_cites,5,0), "")</f>
        <v>2.83</v>
      </c>
      <c r="G123" s="6" t="s">
        <v>16</v>
      </c>
      <c r="H123" s="1" t="s">
        <v>15</v>
      </c>
      <c r="I123" s="6" t="s">
        <v>53</v>
      </c>
      <c r="J123" s="12" t="str">
        <f>IFERROR(VLOOKUP(I123,range_countries,2,1),"")</f>
        <v>28.033886</v>
      </c>
      <c r="K123" s="12" t="str">
        <f>IFERROR(VLOOKUP(I123,range_countries,3,1),"")</f>
        <v>1.659626</v>
      </c>
    </row>
    <row r="124">
      <c r="A124" s="1">
        <v>123.0</v>
      </c>
      <c r="B124" s="13">
        <v>43911.0</v>
      </c>
      <c r="C124" s="3" t="s">
        <v>28</v>
      </c>
      <c r="D124" s="11">
        <f>VLOOKUP(C124,range_cites,4,0)</f>
        <v>36.4203</v>
      </c>
      <c r="E124" s="11">
        <f>IFERROR(VLOOKUP(C124,range_cites,5,0), "")</f>
        <v>2.83</v>
      </c>
      <c r="G124" s="6" t="s">
        <v>16</v>
      </c>
      <c r="H124" s="1" t="s">
        <v>15</v>
      </c>
      <c r="I124" s="6" t="s">
        <v>53</v>
      </c>
      <c r="J124" s="12" t="str">
        <f>IFERROR(VLOOKUP(I124,range_countries,2,1),"")</f>
        <v>28.033886</v>
      </c>
      <c r="K124" s="12" t="str">
        <f>IFERROR(VLOOKUP(I124,range_countries,3,1),"")</f>
        <v>1.659626</v>
      </c>
    </row>
    <row r="125">
      <c r="A125" s="1">
        <v>124.0</v>
      </c>
      <c r="B125" s="13">
        <v>43911.0</v>
      </c>
      <c r="C125" s="3" t="s">
        <v>28</v>
      </c>
      <c r="D125" s="11">
        <f>VLOOKUP(C125,range_cites,4,0)</f>
        <v>36.4203</v>
      </c>
      <c r="E125" s="11">
        <f>IFERROR(VLOOKUP(C125,range_cites,5,0), "")</f>
        <v>2.83</v>
      </c>
      <c r="G125" s="6" t="s">
        <v>16</v>
      </c>
      <c r="H125" s="1" t="s">
        <v>15</v>
      </c>
      <c r="I125" s="6" t="s">
        <v>53</v>
      </c>
      <c r="J125" s="12" t="str">
        <f>IFERROR(VLOOKUP(I125,range_countries,2,1),"")</f>
        <v>28.033886</v>
      </c>
      <c r="K125" s="12" t="str">
        <f>IFERROR(VLOOKUP(I125,range_countries,3,1),"")</f>
        <v>1.659626</v>
      </c>
    </row>
    <row r="126">
      <c r="A126" s="1">
        <v>125.0</v>
      </c>
      <c r="B126" s="13">
        <v>43911.0</v>
      </c>
      <c r="C126" s="3" t="s">
        <v>28</v>
      </c>
      <c r="D126" s="11">
        <f>VLOOKUP(C126,range_cites,4,0)</f>
        <v>36.4203</v>
      </c>
      <c r="E126" s="11">
        <f>IFERROR(VLOOKUP(C126,range_cites,5,0), "")</f>
        <v>2.83</v>
      </c>
      <c r="G126" s="6" t="s">
        <v>16</v>
      </c>
      <c r="H126" s="1" t="s">
        <v>15</v>
      </c>
      <c r="I126" s="6" t="s">
        <v>53</v>
      </c>
      <c r="J126" s="12" t="str">
        <f>IFERROR(VLOOKUP(I126,range_countries,2,1),"")</f>
        <v>28.033886</v>
      </c>
      <c r="K126" s="12" t="str">
        <f>IFERROR(VLOOKUP(I126,range_countries,3,1),"")</f>
        <v>1.659626</v>
      </c>
    </row>
    <row r="127">
      <c r="A127" s="1">
        <v>126.0</v>
      </c>
      <c r="B127" s="13">
        <v>43911.0</v>
      </c>
      <c r="C127" s="3" t="s">
        <v>28</v>
      </c>
      <c r="D127" s="11">
        <f>VLOOKUP(C127,range_cites,4,0)</f>
        <v>36.4203</v>
      </c>
      <c r="E127" s="11">
        <f>IFERROR(VLOOKUP(C127,range_cites,5,0), "")</f>
        <v>2.83</v>
      </c>
      <c r="G127" s="6" t="s">
        <v>16</v>
      </c>
      <c r="H127" s="1" t="s">
        <v>15</v>
      </c>
      <c r="I127" s="6" t="s">
        <v>53</v>
      </c>
      <c r="J127" s="12" t="str">
        <f>IFERROR(VLOOKUP(I127,range_countries,2,1),"")</f>
        <v>28.033886</v>
      </c>
      <c r="K127" s="12" t="str">
        <f>IFERROR(VLOOKUP(I127,range_countries,3,1),"")</f>
        <v>1.659626</v>
      </c>
    </row>
    <row r="128">
      <c r="A128" s="1">
        <v>127.0</v>
      </c>
      <c r="B128" s="13">
        <v>43911.0</v>
      </c>
      <c r="C128" s="3" t="s">
        <v>28</v>
      </c>
      <c r="D128" s="11">
        <f>VLOOKUP(C128,range_cites,4,0)</f>
        <v>36.4203</v>
      </c>
      <c r="E128" s="11">
        <f>IFERROR(VLOOKUP(C128,range_cites,5,0), "")</f>
        <v>2.83</v>
      </c>
      <c r="G128" s="6" t="s">
        <v>16</v>
      </c>
      <c r="H128" s="1" t="s">
        <v>15</v>
      </c>
      <c r="I128" s="6" t="s">
        <v>53</v>
      </c>
      <c r="J128" s="12" t="str">
        <f>IFERROR(VLOOKUP(I128,range_countries,2,1),"")</f>
        <v>28.033886</v>
      </c>
      <c r="K128" s="12" t="str">
        <f>IFERROR(VLOOKUP(I128,range_countries,3,1),"")</f>
        <v>1.659626</v>
      </c>
    </row>
    <row r="129">
      <c r="A129" s="1">
        <v>128.0</v>
      </c>
      <c r="B129" s="13">
        <v>43911.0</v>
      </c>
      <c r="C129" s="3" t="s">
        <v>34</v>
      </c>
      <c r="D129" s="11">
        <f>VLOOKUP(C129,range_cites,4,0)</f>
        <v>36.7631</v>
      </c>
      <c r="E129" s="11">
        <f>IFERROR(VLOOKUP(C129,range_cites,5,0), "")</f>
        <v>3.0506</v>
      </c>
      <c r="G129" s="6" t="s">
        <v>16</v>
      </c>
      <c r="H129" s="1" t="s">
        <v>15</v>
      </c>
      <c r="I129" s="6" t="s">
        <v>53</v>
      </c>
      <c r="J129" s="12" t="str">
        <f>IFERROR(VLOOKUP(I129,range_countries,2,1),"")</f>
        <v>28.033886</v>
      </c>
      <c r="K129" s="12" t="str">
        <f>IFERROR(VLOOKUP(I129,range_countries,3,1),"")</f>
        <v>1.659626</v>
      </c>
    </row>
    <row r="130">
      <c r="A130" s="1">
        <v>129.0</v>
      </c>
      <c r="B130" s="13">
        <v>43911.0</v>
      </c>
      <c r="C130" s="3" t="s">
        <v>34</v>
      </c>
      <c r="D130" s="11">
        <f>VLOOKUP(C130,range_cites,4,0)</f>
        <v>36.7631</v>
      </c>
      <c r="E130" s="11">
        <f>IFERROR(VLOOKUP(C130,range_cites,5,0), "")</f>
        <v>3.0506</v>
      </c>
      <c r="G130" s="6" t="s">
        <v>16</v>
      </c>
      <c r="H130" s="1" t="s">
        <v>15</v>
      </c>
      <c r="I130" s="6" t="s">
        <v>53</v>
      </c>
      <c r="J130" s="12" t="str">
        <f>IFERROR(VLOOKUP(I130,range_countries,2,1),"")</f>
        <v>28.033886</v>
      </c>
      <c r="K130" s="12" t="str">
        <f>IFERROR(VLOOKUP(I130,range_countries,3,1),"")</f>
        <v>1.659626</v>
      </c>
    </row>
    <row r="131">
      <c r="A131" s="1">
        <v>130.0</v>
      </c>
      <c r="B131" s="13">
        <v>43911.0</v>
      </c>
      <c r="C131" s="3" t="s">
        <v>34</v>
      </c>
      <c r="D131" s="11">
        <f>VLOOKUP(C131,range_cites,4,0)</f>
        <v>36.7631</v>
      </c>
      <c r="E131" s="11">
        <f>IFERROR(VLOOKUP(C131,range_cites,5,0), "")</f>
        <v>3.0506</v>
      </c>
      <c r="G131" s="6" t="s">
        <v>16</v>
      </c>
      <c r="H131" s="1" t="s">
        <v>15</v>
      </c>
      <c r="I131" s="6" t="s">
        <v>53</v>
      </c>
      <c r="J131" s="12" t="str">
        <f>IFERROR(VLOOKUP(I131,range_countries,2,1),"")</f>
        <v>28.033886</v>
      </c>
      <c r="K131" s="12" t="str">
        <f>IFERROR(VLOOKUP(I131,range_countries,3,1),"")</f>
        <v>1.659626</v>
      </c>
    </row>
    <row r="132">
      <c r="A132" s="1">
        <v>131.0</v>
      </c>
      <c r="B132" s="13">
        <v>43911.0</v>
      </c>
      <c r="C132" s="3" t="s">
        <v>34</v>
      </c>
      <c r="D132" s="11">
        <f>VLOOKUP(C132,range_cites,4,0)</f>
        <v>36.7631</v>
      </c>
      <c r="E132" s="11">
        <f>IFERROR(VLOOKUP(C132,range_cites,5,0), "")</f>
        <v>3.0506</v>
      </c>
      <c r="G132" s="6" t="s">
        <v>16</v>
      </c>
      <c r="H132" s="1" t="s">
        <v>15</v>
      </c>
      <c r="I132" s="6" t="s">
        <v>53</v>
      </c>
      <c r="J132" s="12" t="str">
        <f>IFERROR(VLOOKUP(I132,range_countries,2,1),"")</f>
        <v>28.033886</v>
      </c>
      <c r="K132" s="12" t="str">
        <f>IFERROR(VLOOKUP(I132,range_countries,3,1),"")</f>
        <v>1.659626</v>
      </c>
    </row>
    <row r="133">
      <c r="A133" s="1">
        <v>132.0</v>
      </c>
      <c r="B133" s="13">
        <v>43911.0</v>
      </c>
      <c r="C133" s="3" t="s">
        <v>34</v>
      </c>
      <c r="D133" s="11">
        <f>VLOOKUP(C133,range_cites,4,0)</f>
        <v>36.7631</v>
      </c>
      <c r="E133" s="11">
        <f>IFERROR(VLOOKUP(C133,range_cites,5,0), "")</f>
        <v>3.0506</v>
      </c>
      <c r="G133" s="6" t="s">
        <v>16</v>
      </c>
      <c r="H133" s="1" t="s">
        <v>15</v>
      </c>
      <c r="I133" s="6" t="s">
        <v>53</v>
      </c>
      <c r="J133" s="12" t="str">
        <f>IFERROR(VLOOKUP(I133,range_countries,2,1),"")</f>
        <v>28.033886</v>
      </c>
      <c r="K133" s="12" t="str">
        <f>IFERROR(VLOOKUP(I133,range_countries,3,1),"")</f>
        <v>1.659626</v>
      </c>
    </row>
    <row r="134">
      <c r="A134" s="1">
        <v>133.0</v>
      </c>
      <c r="B134" s="13">
        <v>43911.0</v>
      </c>
      <c r="C134" s="3" t="s">
        <v>28</v>
      </c>
      <c r="D134" s="11">
        <f>VLOOKUP(C134,range_cites,4,0)</f>
        <v>36.4203</v>
      </c>
      <c r="E134" s="11">
        <f>IFERROR(VLOOKUP(C134,range_cites,5,0), "")</f>
        <v>2.83</v>
      </c>
      <c r="G134" s="6" t="s">
        <v>16</v>
      </c>
      <c r="H134" s="1" t="s">
        <v>15</v>
      </c>
      <c r="I134" s="6" t="s">
        <v>53</v>
      </c>
      <c r="J134" s="12" t="str">
        <f>IFERROR(VLOOKUP(I134,range_countries,2,1),"")</f>
        <v>28.033886</v>
      </c>
      <c r="K134" s="12" t="str">
        <f>IFERROR(VLOOKUP(I134,range_countries,3,1),"")</f>
        <v>1.659626</v>
      </c>
    </row>
    <row r="135">
      <c r="A135" s="1">
        <v>134.0</v>
      </c>
      <c r="B135" s="13">
        <v>43911.0</v>
      </c>
      <c r="C135" s="3" t="s">
        <v>58</v>
      </c>
      <c r="D135" s="11">
        <f>VLOOKUP(C135,range_cites,4,0)</f>
        <v>33.3704</v>
      </c>
      <c r="E135" s="11">
        <f>IFERROR(VLOOKUP(C135,range_cites,5,0), "")</f>
        <v>6.86</v>
      </c>
      <c r="G135" s="6" t="s">
        <v>16</v>
      </c>
      <c r="H135" s="1" t="s">
        <v>15</v>
      </c>
      <c r="I135" s="6" t="s">
        <v>53</v>
      </c>
      <c r="J135" s="12" t="str">
        <f>IFERROR(VLOOKUP(I135,range_countries,2,1),"")</f>
        <v>28.033886</v>
      </c>
      <c r="K135" s="12" t="str">
        <f>IFERROR(VLOOKUP(I135,range_countries,3,1),"")</f>
        <v>1.659626</v>
      </c>
    </row>
    <row r="136">
      <c r="A136" s="1">
        <v>135.0</v>
      </c>
      <c r="B136" s="13">
        <v>43911.0</v>
      </c>
      <c r="C136" s="3" t="s">
        <v>28</v>
      </c>
      <c r="D136" s="11">
        <f>VLOOKUP(C136,range_cites,4,0)</f>
        <v>36.4203</v>
      </c>
      <c r="E136" s="11">
        <f>IFERROR(VLOOKUP(C136,range_cites,5,0), "")</f>
        <v>2.83</v>
      </c>
      <c r="G136" s="6" t="s">
        <v>16</v>
      </c>
      <c r="H136" s="1" t="s">
        <v>15</v>
      </c>
      <c r="I136" s="6" t="s">
        <v>53</v>
      </c>
      <c r="J136" s="12" t="str">
        <f>IFERROR(VLOOKUP(I136,range_countries,2,1),"")</f>
        <v>28.033886</v>
      </c>
      <c r="K136" s="12" t="str">
        <f>IFERROR(VLOOKUP(I136,range_countries,3,1),"")</f>
        <v>1.659626</v>
      </c>
    </row>
    <row r="137">
      <c r="A137" s="1">
        <v>136.0</v>
      </c>
      <c r="B137" s="13">
        <v>43911.0</v>
      </c>
      <c r="C137" s="3" t="s">
        <v>28</v>
      </c>
      <c r="D137" s="11">
        <f>VLOOKUP(C137,range_cites,4,0)</f>
        <v>36.4203</v>
      </c>
      <c r="E137" s="11">
        <f>IFERROR(VLOOKUP(C137,range_cites,5,0), "")</f>
        <v>2.83</v>
      </c>
      <c r="G137" s="6" t="s">
        <v>16</v>
      </c>
      <c r="H137" s="1" t="s">
        <v>15</v>
      </c>
      <c r="I137" s="6" t="s">
        <v>53</v>
      </c>
      <c r="J137" s="12" t="str">
        <f>IFERROR(VLOOKUP(I137,range_countries,2,1),"")</f>
        <v>28.033886</v>
      </c>
      <c r="K137" s="12" t="str">
        <f>IFERROR(VLOOKUP(I137,range_countries,3,1),"")</f>
        <v>1.659626</v>
      </c>
    </row>
    <row r="138">
      <c r="A138" s="1">
        <v>137.0</v>
      </c>
      <c r="B138" s="13">
        <v>43911.0</v>
      </c>
      <c r="C138" s="3" t="s">
        <v>28</v>
      </c>
      <c r="D138" s="11">
        <f>VLOOKUP(C138,range_cites,4,0)</f>
        <v>36.4203</v>
      </c>
      <c r="E138" s="11">
        <f>IFERROR(VLOOKUP(C138,range_cites,5,0), "")</f>
        <v>2.83</v>
      </c>
      <c r="G138" s="6" t="s">
        <v>16</v>
      </c>
      <c r="H138" s="1" t="s">
        <v>19</v>
      </c>
      <c r="I138" s="6" t="s">
        <v>53</v>
      </c>
      <c r="J138" s="12" t="str">
        <f>IFERROR(VLOOKUP(I138,range_countries,2,1),"")</f>
        <v>28.033886</v>
      </c>
      <c r="K138" s="12" t="str">
        <f>IFERROR(VLOOKUP(I138,range_countries,3,1),"")</f>
        <v>1.659626</v>
      </c>
    </row>
    <row r="139">
      <c r="A139" s="1">
        <v>138.0</v>
      </c>
      <c r="B139" s="13">
        <v>43911.0</v>
      </c>
      <c r="C139" s="3" t="s">
        <v>28</v>
      </c>
      <c r="D139" s="11">
        <f>VLOOKUP(C139,range_cites,4,0)</f>
        <v>36.4203</v>
      </c>
      <c r="E139" s="11">
        <f>IFERROR(VLOOKUP(C139,range_cites,5,0), "")</f>
        <v>2.83</v>
      </c>
      <c r="G139" s="6" t="s">
        <v>16</v>
      </c>
      <c r="H139" s="1" t="s">
        <v>15</v>
      </c>
      <c r="I139" s="6" t="s">
        <v>53</v>
      </c>
      <c r="J139" s="12" t="str">
        <f>IFERROR(VLOOKUP(I139,range_countries,2,1),"")</f>
        <v>28.033886</v>
      </c>
      <c r="K139" s="12" t="str">
        <f>IFERROR(VLOOKUP(I139,range_countries,3,1),"")</f>
        <v>1.659626</v>
      </c>
    </row>
    <row r="140">
      <c r="A140" s="1">
        <v>139.0</v>
      </c>
      <c r="B140" s="13">
        <v>43911.0</v>
      </c>
      <c r="C140" s="3" t="s">
        <v>28</v>
      </c>
      <c r="D140" s="11">
        <f>VLOOKUP(C140,range_cites,4,0)</f>
        <v>36.4203</v>
      </c>
      <c r="E140" s="11">
        <f>IFERROR(VLOOKUP(C140,range_cites,5,0), "")</f>
        <v>2.83</v>
      </c>
      <c r="G140" s="6" t="s">
        <v>16</v>
      </c>
      <c r="H140" s="1" t="s">
        <v>19</v>
      </c>
      <c r="I140" s="6" t="s">
        <v>53</v>
      </c>
      <c r="J140" s="12" t="str">
        <f>IFERROR(VLOOKUP(I140,range_countries,2,1),"")</f>
        <v>28.033886</v>
      </c>
      <c r="K140" s="12" t="str">
        <f>IFERROR(VLOOKUP(I140,range_countries,3,1),"")</f>
        <v>1.659626</v>
      </c>
    </row>
    <row r="141">
      <c r="A141" s="1">
        <v>140.0</v>
      </c>
      <c r="B141" s="13">
        <v>43912.0</v>
      </c>
      <c r="C141" s="3" t="s">
        <v>28</v>
      </c>
      <c r="D141" s="11">
        <f>IFERROR(VLOOKUP(C138,range_cites,4,0), "")</f>
        <v>36.4203</v>
      </c>
      <c r="E141" s="11">
        <f>IFERROR(VLOOKUP(C141,range_cites,5,0), "")</f>
        <v>2.83</v>
      </c>
      <c r="G141" s="6"/>
      <c r="H141" s="1" t="s">
        <v>15</v>
      </c>
      <c r="I141" s="6" t="s">
        <v>53</v>
      </c>
      <c r="J141" s="12" t="str">
        <f>IFERROR(VLOOKUP(I141,range_countries,2,1),"")</f>
        <v>28.033886</v>
      </c>
      <c r="K141" s="12" t="str">
        <f>IFERROR(VLOOKUP(I141,range_countries,3,1),"")</f>
        <v>1.659626</v>
      </c>
    </row>
    <row r="142">
      <c r="A142" s="1">
        <v>141.0</v>
      </c>
      <c r="B142" s="13">
        <v>43912.0</v>
      </c>
      <c r="C142" s="3" t="s">
        <v>28</v>
      </c>
      <c r="D142" s="11">
        <f>IFERROR(VLOOKUP(C139,range_cites,4,0), "")</f>
        <v>36.4203</v>
      </c>
      <c r="E142" s="11">
        <f>IFERROR(VLOOKUP(C142,range_cites,5,0), "")</f>
        <v>2.83</v>
      </c>
      <c r="G142" s="6"/>
      <c r="H142" s="1" t="s">
        <v>15</v>
      </c>
      <c r="I142" s="6" t="s">
        <v>53</v>
      </c>
      <c r="J142" s="12" t="str">
        <f>IFERROR(VLOOKUP(I142,range_countries,2,1),"")</f>
        <v>28.033886</v>
      </c>
      <c r="K142" s="12" t="str">
        <f>IFERROR(VLOOKUP(I142,range_countries,3,1),"")</f>
        <v>1.659626</v>
      </c>
    </row>
    <row r="143">
      <c r="A143" s="1">
        <v>142.0</v>
      </c>
      <c r="B143" s="13">
        <v>43912.0</v>
      </c>
      <c r="C143" s="3" t="s">
        <v>28</v>
      </c>
      <c r="D143" s="11">
        <f>IFERROR(VLOOKUP(C140,range_cites,4,0), "")</f>
        <v>36.4203</v>
      </c>
      <c r="E143" s="11">
        <f>IFERROR(VLOOKUP(C143,range_cites,5,0), "")</f>
        <v>2.83</v>
      </c>
      <c r="G143" s="6"/>
      <c r="H143" s="1" t="s">
        <v>15</v>
      </c>
      <c r="I143" s="6" t="s">
        <v>53</v>
      </c>
      <c r="J143" s="12" t="str">
        <f>IFERROR(VLOOKUP(I143,range_countries,2,1),"")</f>
        <v>28.033886</v>
      </c>
      <c r="K143" s="12" t="str">
        <f>IFERROR(VLOOKUP(I143,range_countries,3,1),"")</f>
        <v>1.659626</v>
      </c>
    </row>
    <row r="144">
      <c r="A144" s="1">
        <v>143.0</v>
      </c>
      <c r="B144" s="13">
        <v>43912.0</v>
      </c>
      <c r="C144" s="3" t="s">
        <v>28</v>
      </c>
      <c r="D144" s="11">
        <f>IFERROR(VLOOKUP(C141,range_cites,4,0), "")</f>
        <v>36.4203</v>
      </c>
      <c r="E144" s="11">
        <f>IFERROR(VLOOKUP(C144,range_cites,5,0), "")</f>
        <v>2.83</v>
      </c>
      <c r="G144" s="6"/>
      <c r="H144" s="1" t="s">
        <v>15</v>
      </c>
      <c r="I144" s="6" t="s">
        <v>53</v>
      </c>
      <c r="J144" s="12" t="str">
        <f>IFERROR(VLOOKUP(I144,range_countries,2,1),"")</f>
        <v>28.033886</v>
      </c>
      <c r="K144" s="12" t="str">
        <f>IFERROR(VLOOKUP(I144,range_countries,3,1),"")</f>
        <v>1.659626</v>
      </c>
    </row>
    <row r="145">
      <c r="A145" s="1">
        <v>144.0</v>
      </c>
      <c r="B145" s="13">
        <v>43912.0</v>
      </c>
      <c r="C145" s="3" t="s">
        <v>28</v>
      </c>
      <c r="D145" s="11">
        <f>IFERROR(VLOOKUP(C142,range_cites,4,0), "")</f>
        <v>36.4203</v>
      </c>
      <c r="E145" s="11">
        <f>IFERROR(VLOOKUP(C145,range_cites,5,0), "")</f>
        <v>2.83</v>
      </c>
      <c r="G145" s="6"/>
      <c r="H145" s="1" t="s">
        <v>15</v>
      </c>
      <c r="I145" s="6" t="s">
        <v>53</v>
      </c>
      <c r="J145" s="12" t="str">
        <f>IFERROR(VLOOKUP(I145,range_countries,2,1),"")</f>
        <v>28.033886</v>
      </c>
      <c r="K145" s="12" t="str">
        <f>IFERROR(VLOOKUP(I145,range_countries,3,1),"")</f>
        <v>1.659626</v>
      </c>
    </row>
    <row r="146">
      <c r="A146" s="1">
        <v>145.0</v>
      </c>
      <c r="B146" s="13">
        <v>43912.0</v>
      </c>
      <c r="C146" s="3" t="s">
        <v>28</v>
      </c>
      <c r="D146" s="11">
        <f>IFERROR(VLOOKUP(C143,range_cites,4,0), "")</f>
        <v>36.4203</v>
      </c>
      <c r="E146" s="11">
        <f>IFERROR(VLOOKUP(C146,range_cites,5,0), "")</f>
        <v>2.83</v>
      </c>
      <c r="G146" s="6"/>
      <c r="H146" s="1" t="s">
        <v>15</v>
      </c>
      <c r="I146" s="6" t="s">
        <v>53</v>
      </c>
      <c r="J146" s="12" t="str">
        <f>IFERROR(VLOOKUP(I146,range_countries,2,1),"")</f>
        <v>28.033886</v>
      </c>
      <c r="K146" s="12" t="str">
        <f>IFERROR(VLOOKUP(I146,range_countries,3,1),"")</f>
        <v>1.659626</v>
      </c>
    </row>
    <row r="147">
      <c r="A147" s="1">
        <v>146.0</v>
      </c>
      <c r="B147" s="13">
        <v>43912.0</v>
      </c>
      <c r="C147" s="3" t="s">
        <v>28</v>
      </c>
      <c r="D147" s="11">
        <f>IFERROR(VLOOKUP(C144,range_cites,4,0), "")</f>
        <v>36.4203</v>
      </c>
      <c r="E147" s="11">
        <f>IFERROR(VLOOKUP(C147,range_cites,5,0), "")</f>
        <v>2.83</v>
      </c>
      <c r="G147" s="6"/>
      <c r="H147" s="1" t="s">
        <v>15</v>
      </c>
      <c r="I147" s="6" t="s">
        <v>53</v>
      </c>
      <c r="J147" s="12" t="str">
        <f>IFERROR(VLOOKUP(I147,range_countries,2,1),"")</f>
        <v>28.033886</v>
      </c>
      <c r="K147" s="12" t="str">
        <f>IFERROR(VLOOKUP(I147,range_countries,3,1),"")</f>
        <v>1.659626</v>
      </c>
    </row>
    <row r="148">
      <c r="A148" s="1">
        <v>147.0</v>
      </c>
      <c r="B148" s="13">
        <v>43912.0</v>
      </c>
      <c r="C148" s="3" t="s">
        <v>28</v>
      </c>
      <c r="D148" s="11">
        <f>IFERROR(VLOOKUP(C145,range_cites,4,0), "")</f>
        <v>36.4203</v>
      </c>
      <c r="E148" s="11">
        <f>IFERROR(VLOOKUP(C148,range_cites,5,0), "")</f>
        <v>2.83</v>
      </c>
      <c r="G148" s="6"/>
      <c r="H148" s="1" t="s">
        <v>15</v>
      </c>
      <c r="I148" s="6" t="s">
        <v>53</v>
      </c>
      <c r="J148" s="12" t="str">
        <f>IFERROR(VLOOKUP(I148,range_countries,2,1),"")</f>
        <v>28.033886</v>
      </c>
      <c r="K148" s="12" t="str">
        <f>IFERROR(VLOOKUP(I148,range_countries,3,1),"")</f>
        <v>1.659626</v>
      </c>
    </row>
    <row r="149">
      <c r="A149" s="1">
        <v>148.0</v>
      </c>
      <c r="B149" s="13">
        <v>43912.0</v>
      </c>
      <c r="C149" s="3" t="s">
        <v>28</v>
      </c>
      <c r="D149" s="11">
        <f>IFERROR(VLOOKUP(C146,range_cites,4,0), "")</f>
        <v>36.4203</v>
      </c>
      <c r="E149" s="11">
        <f>IFERROR(VLOOKUP(C149,range_cites,5,0), "")</f>
        <v>2.83</v>
      </c>
      <c r="G149" s="6"/>
      <c r="H149" s="1" t="s">
        <v>15</v>
      </c>
      <c r="I149" s="6" t="s">
        <v>53</v>
      </c>
      <c r="J149" s="12" t="str">
        <f>IFERROR(VLOOKUP(I149,range_countries,2,1),"")</f>
        <v>28.033886</v>
      </c>
      <c r="K149" s="12" t="str">
        <f>IFERROR(VLOOKUP(I149,range_countries,3,1),"")</f>
        <v>1.659626</v>
      </c>
    </row>
    <row r="150">
      <c r="A150" s="1">
        <v>149.0</v>
      </c>
      <c r="B150" s="13">
        <v>43912.0</v>
      </c>
      <c r="C150" s="3" t="s">
        <v>28</v>
      </c>
      <c r="D150" s="11">
        <f>IFERROR(VLOOKUP(C147,range_cites,4,0), "")</f>
        <v>36.4203</v>
      </c>
      <c r="E150" s="11">
        <f>IFERROR(VLOOKUP(C150,range_cites,5,0), "")</f>
        <v>2.83</v>
      </c>
      <c r="G150" s="6"/>
      <c r="H150" s="1" t="s">
        <v>15</v>
      </c>
      <c r="I150" s="6" t="s">
        <v>53</v>
      </c>
      <c r="J150" s="12" t="str">
        <f>IFERROR(VLOOKUP(I150,range_countries,2,1),"")</f>
        <v>28.033886</v>
      </c>
      <c r="K150" s="12" t="str">
        <f>IFERROR(VLOOKUP(I150,range_countries,3,1),"")</f>
        <v>1.659626</v>
      </c>
    </row>
    <row r="151">
      <c r="A151" s="1">
        <v>150.0</v>
      </c>
      <c r="B151" s="13">
        <v>43912.0</v>
      </c>
      <c r="C151" s="3" t="s">
        <v>28</v>
      </c>
      <c r="D151" s="11">
        <f>IFERROR(VLOOKUP(C148,range_cites,4,0), "")</f>
        <v>36.4203</v>
      </c>
      <c r="E151" s="11">
        <f>IFERROR(VLOOKUP(C151,range_cites,5,0), "")</f>
        <v>2.83</v>
      </c>
      <c r="G151" s="6"/>
      <c r="H151" s="1" t="s">
        <v>15</v>
      </c>
      <c r="I151" s="6" t="s">
        <v>53</v>
      </c>
      <c r="J151" s="12" t="str">
        <f>IFERROR(VLOOKUP(I151,range_countries,2,1),"")</f>
        <v>28.033886</v>
      </c>
      <c r="K151" s="12" t="str">
        <f>IFERROR(VLOOKUP(I151,range_countries,3,1),"")</f>
        <v>1.659626</v>
      </c>
    </row>
    <row r="152">
      <c r="A152" s="1">
        <v>151.0</v>
      </c>
      <c r="B152" s="13">
        <v>43912.0</v>
      </c>
      <c r="C152" s="3" t="s">
        <v>28</v>
      </c>
      <c r="D152" s="11">
        <f>IFERROR(VLOOKUP(C149,range_cites,4,0), "")</f>
        <v>36.4203</v>
      </c>
      <c r="E152" s="11">
        <f>IFERROR(VLOOKUP(C152,range_cites,5,0), "")</f>
        <v>2.83</v>
      </c>
      <c r="G152" s="6"/>
      <c r="H152" s="1" t="s">
        <v>15</v>
      </c>
      <c r="I152" s="6" t="s">
        <v>53</v>
      </c>
      <c r="J152" s="12" t="str">
        <f>IFERROR(VLOOKUP(I152,range_countries,2,1),"")</f>
        <v>28.033886</v>
      </c>
      <c r="K152" s="12" t="str">
        <f>IFERROR(VLOOKUP(I152,range_countries,3,1),"")</f>
        <v>1.659626</v>
      </c>
    </row>
    <row r="153">
      <c r="A153" s="1">
        <v>152.0</v>
      </c>
      <c r="B153" s="13">
        <v>43912.0</v>
      </c>
      <c r="C153" s="3" t="s">
        <v>28</v>
      </c>
      <c r="D153" s="11">
        <f>IFERROR(VLOOKUP(C150,range_cites,4,0), "")</f>
        <v>36.4203</v>
      </c>
      <c r="E153" s="11">
        <f>IFERROR(VLOOKUP(C153,range_cites,5,0), "")</f>
        <v>2.83</v>
      </c>
      <c r="G153" s="6"/>
      <c r="H153" s="1" t="s">
        <v>15</v>
      </c>
      <c r="I153" s="6" t="s">
        <v>53</v>
      </c>
      <c r="J153" s="12" t="str">
        <f>IFERROR(VLOOKUP(I153,range_countries,2,1),"")</f>
        <v>28.033886</v>
      </c>
      <c r="K153" s="12" t="str">
        <f>IFERROR(VLOOKUP(I153,range_countries,3,1),"")</f>
        <v>1.659626</v>
      </c>
    </row>
    <row r="154">
      <c r="A154" s="1">
        <v>153.0</v>
      </c>
      <c r="B154" s="13">
        <v>43912.0</v>
      </c>
      <c r="C154" s="3" t="s">
        <v>28</v>
      </c>
      <c r="D154" s="11">
        <f>IFERROR(VLOOKUP(C151,range_cites,4,0), "")</f>
        <v>36.4203</v>
      </c>
      <c r="E154" s="11">
        <f>IFERROR(VLOOKUP(C154,range_cites,5,0), "")</f>
        <v>2.83</v>
      </c>
      <c r="G154" s="6"/>
      <c r="H154" s="1" t="s">
        <v>15</v>
      </c>
      <c r="I154" s="6" t="s">
        <v>53</v>
      </c>
      <c r="J154" s="12" t="str">
        <f>IFERROR(VLOOKUP(I154,range_countries,2,1),"")</f>
        <v>28.033886</v>
      </c>
      <c r="K154" s="12" t="str">
        <f>IFERROR(VLOOKUP(I154,range_countries,3,1),"")</f>
        <v>1.659626</v>
      </c>
    </row>
    <row r="155">
      <c r="A155" s="1">
        <v>154.0</v>
      </c>
      <c r="B155" s="13">
        <v>43912.0</v>
      </c>
      <c r="C155" s="3" t="s">
        <v>28</v>
      </c>
      <c r="D155" s="11">
        <f>IFERROR(VLOOKUP(C152,range_cites,4,0), "")</f>
        <v>36.4203</v>
      </c>
      <c r="E155" s="11">
        <f>IFERROR(VLOOKUP(C155,range_cites,5,0), "")</f>
        <v>2.83</v>
      </c>
      <c r="G155" s="6"/>
      <c r="H155" s="1" t="s">
        <v>15</v>
      </c>
      <c r="I155" s="6" t="s">
        <v>53</v>
      </c>
      <c r="J155" s="12" t="str">
        <f>IFERROR(VLOOKUP(I155,range_countries,2,1),"")</f>
        <v>28.033886</v>
      </c>
      <c r="K155" s="12" t="str">
        <f>IFERROR(VLOOKUP(I155,range_countries,3,1),"")</f>
        <v>1.659626</v>
      </c>
    </row>
    <row r="156">
      <c r="A156" s="1">
        <v>155.0</v>
      </c>
      <c r="B156" s="13">
        <v>43912.0</v>
      </c>
      <c r="C156" s="3" t="s">
        <v>28</v>
      </c>
      <c r="D156" s="11">
        <f>IFERROR(VLOOKUP(C153,range_cites,4,0), "")</f>
        <v>36.4203</v>
      </c>
      <c r="E156" s="11">
        <f>IFERROR(VLOOKUP(C156,range_cites,5,0), "")</f>
        <v>2.83</v>
      </c>
      <c r="G156" s="6"/>
      <c r="H156" s="1" t="s">
        <v>15</v>
      </c>
      <c r="I156" s="6" t="s">
        <v>53</v>
      </c>
      <c r="J156" s="12" t="str">
        <f>IFERROR(VLOOKUP(I156,range_countries,2,1),"")</f>
        <v>28.033886</v>
      </c>
      <c r="K156" s="12" t="str">
        <f>IFERROR(VLOOKUP(I156,range_countries,3,1),"")</f>
        <v>1.659626</v>
      </c>
    </row>
    <row r="157">
      <c r="A157" s="1">
        <v>156.0</v>
      </c>
      <c r="B157" s="13">
        <v>43912.0</v>
      </c>
      <c r="C157" s="3" t="s">
        <v>28</v>
      </c>
      <c r="D157" s="11">
        <f>IFERROR(VLOOKUP(C154,range_cites,4,0), "")</f>
        <v>36.4203</v>
      </c>
      <c r="E157" s="11">
        <f>IFERROR(VLOOKUP(C157,range_cites,5,0), "")</f>
        <v>2.83</v>
      </c>
      <c r="G157" s="6"/>
      <c r="H157" s="1" t="s">
        <v>15</v>
      </c>
      <c r="I157" s="6" t="s">
        <v>53</v>
      </c>
      <c r="J157" s="12" t="str">
        <f>IFERROR(VLOOKUP(I157,range_countries,2,1),"")</f>
        <v>28.033886</v>
      </c>
      <c r="K157" s="12" t="str">
        <f>IFERROR(VLOOKUP(I157,range_countries,3,1),"")</f>
        <v>1.659626</v>
      </c>
    </row>
    <row r="158">
      <c r="A158" s="1">
        <v>157.0</v>
      </c>
      <c r="B158" s="13">
        <v>43912.0</v>
      </c>
      <c r="C158" s="3" t="s">
        <v>28</v>
      </c>
      <c r="D158" s="11">
        <f>IFERROR(VLOOKUP(C155,range_cites,4,0), "")</f>
        <v>36.4203</v>
      </c>
      <c r="E158" s="11">
        <f>IFERROR(VLOOKUP(C158,range_cites,5,0), "")</f>
        <v>2.83</v>
      </c>
      <c r="G158" s="6"/>
      <c r="H158" s="1" t="s">
        <v>15</v>
      </c>
      <c r="I158" s="6" t="s">
        <v>53</v>
      </c>
      <c r="J158" s="12" t="str">
        <f>IFERROR(VLOOKUP(I158,range_countries,2,1),"")</f>
        <v>28.033886</v>
      </c>
      <c r="K158" s="12" t="str">
        <f>IFERROR(VLOOKUP(I158,range_countries,3,1),"")</f>
        <v>1.659626</v>
      </c>
    </row>
    <row r="159">
      <c r="A159" s="1">
        <v>158.0</v>
      </c>
      <c r="B159" s="13">
        <v>43912.0</v>
      </c>
      <c r="C159" s="3" t="s">
        <v>28</v>
      </c>
      <c r="D159" s="11">
        <f>IFERROR(VLOOKUP(C156,range_cites,4,0), "")</f>
        <v>36.4203</v>
      </c>
      <c r="E159" s="11">
        <f>IFERROR(VLOOKUP(C159,range_cites,5,0), "")</f>
        <v>2.83</v>
      </c>
      <c r="G159" s="6"/>
      <c r="H159" s="1" t="s">
        <v>15</v>
      </c>
      <c r="I159" s="6" t="s">
        <v>53</v>
      </c>
      <c r="J159" s="12" t="str">
        <f>IFERROR(VLOOKUP(I159,range_countries,2,1),"")</f>
        <v>28.033886</v>
      </c>
      <c r="K159" s="12" t="str">
        <f>IFERROR(VLOOKUP(I159,range_countries,3,1),"")</f>
        <v>1.659626</v>
      </c>
    </row>
    <row r="160">
      <c r="A160" s="1">
        <v>159.0</v>
      </c>
      <c r="B160" s="13">
        <v>43912.0</v>
      </c>
      <c r="C160" s="3" t="s">
        <v>28</v>
      </c>
      <c r="D160" s="11">
        <f>IFERROR(VLOOKUP(C157,range_cites,4,0), "")</f>
        <v>36.4203</v>
      </c>
      <c r="E160" s="11">
        <f>IFERROR(VLOOKUP(C160,range_cites,5,0), "")</f>
        <v>2.83</v>
      </c>
      <c r="G160" s="6"/>
      <c r="H160" s="1" t="s">
        <v>15</v>
      </c>
      <c r="I160" s="6" t="s">
        <v>53</v>
      </c>
      <c r="J160" s="12" t="str">
        <f>IFERROR(VLOOKUP(I160,range_countries,2,1),"")</f>
        <v>28.033886</v>
      </c>
      <c r="K160" s="12" t="str">
        <f>IFERROR(VLOOKUP(I160,range_countries,3,1),"")</f>
        <v>1.659626</v>
      </c>
    </row>
    <row r="161">
      <c r="A161" s="1">
        <v>160.0</v>
      </c>
      <c r="B161" s="13">
        <v>43912.0</v>
      </c>
      <c r="C161" s="3" t="s">
        <v>28</v>
      </c>
      <c r="D161" s="11">
        <f>IFERROR(VLOOKUP(C158,range_cites,4,0), "")</f>
        <v>36.4203</v>
      </c>
      <c r="E161" s="11">
        <f>IFERROR(VLOOKUP(C161,range_cites,5,0), "")</f>
        <v>2.83</v>
      </c>
      <c r="G161" s="6"/>
      <c r="H161" s="1" t="s">
        <v>15</v>
      </c>
      <c r="I161" s="6" t="s">
        <v>53</v>
      </c>
      <c r="J161" s="12" t="str">
        <f>IFERROR(VLOOKUP(I161,range_countries,2,1),"")</f>
        <v>28.033886</v>
      </c>
      <c r="K161" s="12" t="str">
        <f>IFERROR(VLOOKUP(I161,range_countries,3,1),"")</f>
        <v>1.659626</v>
      </c>
    </row>
    <row r="162">
      <c r="A162" s="1">
        <v>161.0</v>
      </c>
      <c r="B162" s="13">
        <v>43912.0</v>
      </c>
      <c r="C162" s="3" t="s">
        <v>28</v>
      </c>
      <c r="D162" s="11">
        <f>IFERROR(VLOOKUP(C159,range_cites,4,0), "")</f>
        <v>36.4203</v>
      </c>
      <c r="E162" s="11">
        <f>IFERROR(VLOOKUP(C162,range_cites,5,0), "")</f>
        <v>2.83</v>
      </c>
      <c r="G162" s="6"/>
      <c r="H162" s="1" t="s">
        <v>15</v>
      </c>
      <c r="I162" s="6" t="s">
        <v>53</v>
      </c>
      <c r="J162" s="12" t="str">
        <f>IFERROR(VLOOKUP(I162,range_countries,2,1),"")</f>
        <v>28.033886</v>
      </c>
      <c r="K162" s="12" t="str">
        <f>IFERROR(VLOOKUP(I162,range_countries,3,1),"")</f>
        <v>1.659626</v>
      </c>
    </row>
    <row r="163">
      <c r="A163" s="1">
        <v>162.0</v>
      </c>
      <c r="B163" s="13">
        <v>43912.0</v>
      </c>
      <c r="C163" s="3" t="s">
        <v>28</v>
      </c>
      <c r="D163" s="11">
        <f>IFERROR(VLOOKUP(C160,range_cites,4,0), "")</f>
        <v>36.4203</v>
      </c>
      <c r="E163" s="11">
        <f>IFERROR(VLOOKUP(C163,range_cites,5,0), "")</f>
        <v>2.83</v>
      </c>
      <c r="G163" s="6"/>
      <c r="H163" s="1" t="s">
        <v>15</v>
      </c>
      <c r="I163" s="6" t="s">
        <v>53</v>
      </c>
      <c r="J163" s="12" t="str">
        <f>IFERROR(VLOOKUP(I163,range_countries,2,1),"")</f>
        <v>28.033886</v>
      </c>
      <c r="K163" s="12" t="str">
        <f>IFERROR(VLOOKUP(I163,range_countries,3,1),"")</f>
        <v>1.659626</v>
      </c>
    </row>
    <row r="164">
      <c r="A164" s="1">
        <v>163.0</v>
      </c>
      <c r="B164" s="13">
        <v>43912.0</v>
      </c>
      <c r="C164" s="3" t="s">
        <v>40</v>
      </c>
      <c r="D164" s="11">
        <f>IFERROR(VLOOKUP(C161,range_cites,4,0), "")</f>
        <v>36.4203</v>
      </c>
      <c r="E164" s="11">
        <f>IFERROR(VLOOKUP(C164,range_cites,5,0), "")</f>
        <v>5.07</v>
      </c>
      <c r="F164" s="6">
        <v>85.0</v>
      </c>
      <c r="G164" s="6" t="s">
        <v>18</v>
      </c>
      <c r="H164" s="1" t="s">
        <v>19</v>
      </c>
      <c r="I164" s="6" t="s">
        <v>44</v>
      </c>
      <c r="J164" s="12" t="str">
        <f>IFERROR(VLOOKUP(I164,range_countries,2,1),"")</f>
        <v>46.227638</v>
      </c>
      <c r="K164" s="12" t="str">
        <f>IFERROR(VLOOKUP(I164,range_countries,3,1),"")</f>
        <v>2.213749</v>
      </c>
    </row>
    <row r="165">
      <c r="A165" s="1">
        <v>164.0</v>
      </c>
      <c r="B165" s="13">
        <v>43912.0</v>
      </c>
      <c r="C165" s="3" t="s">
        <v>69</v>
      </c>
      <c r="D165" s="11">
        <f>IFERROR(VLOOKUP(C162,range_cites,4,0), "")</f>
        <v>36.4203</v>
      </c>
      <c r="E165" s="11">
        <f>IFERROR(VLOOKUP(C165,range_cites,5,0), "")</f>
        <v>7.1433</v>
      </c>
      <c r="F165" s="6">
        <v>88.0</v>
      </c>
      <c r="G165" s="6" t="s">
        <v>18</v>
      </c>
      <c r="H165" s="1" t="s">
        <v>19</v>
      </c>
      <c r="I165" s="6" t="s">
        <v>44</v>
      </c>
      <c r="J165" s="12" t="str">
        <f>IFERROR(VLOOKUP(I165,range_countries,2,1),"")</f>
        <v>46.227638</v>
      </c>
      <c r="K165" s="12" t="str">
        <f>IFERROR(VLOOKUP(I165,range_countries,3,1),"")</f>
        <v>2.213749</v>
      </c>
    </row>
    <row r="166">
      <c r="A166" s="1">
        <v>165.0</v>
      </c>
      <c r="B166" s="13">
        <v>43912.0</v>
      </c>
      <c r="C166" s="3" t="s">
        <v>28</v>
      </c>
      <c r="D166" s="11">
        <f>IFERROR(VLOOKUP(C163,range_cites,4,0), "")</f>
        <v>36.4203</v>
      </c>
      <c r="E166" s="11">
        <f>IFERROR(VLOOKUP(C166,range_cites,5,0), "")</f>
        <v>2.83</v>
      </c>
      <c r="G166" s="6"/>
      <c r="H166" s="1" t="s">
        <v>15</v>
      </c>
      <c r="I166" s="6" t="s">
        <v>53</v>
      </c>
      <c r="J166" s="12" t="str">
        <f>IFERROR(VLOOKUP(I166,range_countries,2,1),"")</f>
        <v>28.033886</v>
      </c>
      <c r="K166" s="12" t="str">
        <f>IFERROR(VLOOKUP(I166,range_countries,3,1),"")</f>
        <v>1.659626</v>
      </c>
    </row>
    <row r="167">
      <c r="A167" s="1">
        <v>166.0</v>
      </c>
      <c r="B167" s="13">
        <v>43912.0</v>
      </c>
      <c r="C167" s="3" t="s">
        <v>28</v>
      </c>
      <c r="D167" s="11">
        <f>IFERROR(VLOOKUP(C164,range_cites,4,0), "")</f>
        <v>36.7604</v>
      </c>
      <c r="E167" s="11">
        <f>IFERROR(VLOOKUP(C167,range_cites,5,0), "")</f>
        <v>2.83</v>
      </c>
      <c r="G167" s="6"/>
      <c r="H167" s="1" t="s">
        <v>15</v>
      </c>
      <c r="I167" s="6" t="s">
        <v>53</v>
      </c>
      <c r="J167" s="12" t="str">
        <f>IFERROR(VLOOKUP(I167,range_countries,2,1),"")</f>
        <v>28.033886</v>
      </c>
      <c r="K167" s="12" t="str">
        <f>IFERROR(VLOOKUP(I167,range_countries,3,1),"")</f>
        <v>1.659626</v>
      </c>
    </row>
    <row r="168">
      <c r="A168" s="1">
        <v>167.0</v>
      </c>
      <c r="B168" s="13">
        <v>43912.0</v>
      </c>
      <c r="C168" s="3" t="s">
        <v>28</v>
      </c>
      <c r="D168" s="11">
        <f>IFERROR(VLOOKUP(C165,range_cites,4,0), "")</f>
        <v>35.4358</v>
      </c>
      <c r="E168" s="11">
        <f>IFERROR(VLOOKUP(C168,range_cites,5,0), "")</f>
        <v>2.83</v>
      </c>
      <c r="G168" s="6"/>
      <c r="H168" s="1" t="s">
        <v>15</v>
      </c>
      <c r="I168" s="6" t="s">
        <v>53</v>
      </c>
      <c r="J168" s="12" t="str">
        <f>IFERROR(VLOOKUP(I168,range_countries,2,1),"")</f>
        <v>28.033886</v>
      </c>
      <c r="K168" s="12" t="str">
        <f>IFERROR(VLOOKUP(I168,range_countries,3,1),"")</f>
        <v>1.659626</v>
      </c>
    </row>
    <row r="169">
      <c r="A169" s="1">
        <v>168.0</v>
      </c>
      <c r="B169" s="13">
        <v>43912.0</v>
      </c>
      <c r="C169" s="3" t="s">
        <v>28</v>
      </c>
      <c r="D169" s="11">
        <f>IFERROR(VLOOKUP(C166,range_cites,4,0), "")</f>
        <v>36.4203</v>
      </c>
      <c r="E169" s="11">
        <f>IFERROR(VLOOKUP(C169,range_cites,5,0), "")</f>
        <v>2.83</v>
      </c>
      <c r="G169" s="6"/>
      <c r="H169" s="1" t="s">
        <v>15</v>
      </c>
      <c r="I169" s="6" t="s">
        <v>53</v>
      </c>
      <c r="J169" s="12" t="str">
        <f>IFERROR(VLOOKUP(I169,range_countries,2,1),"")</f>
        <v>28.033886</v>
      </c>
      <c r="K169" s="12" t="str">
        <f>IFERROR(VLOOKUP(I169,range_countries,3,1),"")</f>
        <v>1.659626</v>
      </c>
    </row>
    <row r="170">
      <c r="A170" s="1">
        <v>169.0</v>
      </c>
      <c r="B170" s="13">
        <v>43912.0</v>
      </c>
      <c r="C170" s="3" t="s">
        <v>28</v>
      </c>
      <c r="D170" s="11">
        <f>IFERROR(VLOOKUP(C167,range_cites,4,0), "")</f>
        <v>36.4203</v>
      </c>
      <c r="E170" s="11">
        <f>IFERROR(VLOOKUP(C170,range_cites,5,0), "")</f>
        <v>2.83</v>
      </c>
      <c r="G170" s="6"/>
      <c r="H170" s="1" t="s">
        <v>15</v>
      </c>
      <c r="I170" s="6" t="s">
        <v>53</v>
      </c>
      <c r="J170" s="12" t="str">
        <f>IFERROR(VLOOKUP(I170,range_countries,2,1),"")</f>
        <v>28.033886</v>
      </c>
      <c r="K170" s="12" t="str">
        <f>IFERROR(VLOOKUP(I170,range_countries,3,1),"")</f>
        <v>1.659626</v>
      </c>
    </row>
    <row r="171">
      <c r="A171" s="1">
        <v>170.0</v>
      </c>
      <c r="B171" s="13">
        <v>43912.0</v>
      </c>
      <c r="C171" s="3" t="s">
        <v>28</v>
      </c>
      <c r="D171" s="11">
        <f>IFERROR(VLOOKUP(C168,range_cites,4,0), "")</f>
        <v>36.4203</v>
      </c>
      <c r="E171" s="11">
        <f>IFERROR(VLOOKUP(C171,range_cites,5,0), "")</f>
        <v>2.83</v>
      </c>
      <c r="G171" s="6"/>
      <c r="H171" s="1" t="s">
        <v>15</v>
      </c>
      <c r="I171" s="6" t="s">
        <v>53</v>
      </c>
      <c r="J171" s="12" t="str">
        <f>IFERROR(VLOOKUP(I171,range_countries,2,1),"")</f>
        <v>28.033886</v>
      </c>
      <c r="K171" s="12" t="str">
        <f>IFERROR(VLOOKUP(I171,range_countries,3,1),"")</f>
        <v>1.659626</v>
      </c>
    </row>
    <row r="172">
      <c r="A172" s="1">
        <v>171.0</v>
      </c>
      <c r="B172" s="13">
        <v>43912.0</v>
      </c>
      <c r="C172" s="3" t="s">
        <v>28</v>
      </c>
      <c r="D172" s="11">
        <f>IFERROR(VLOOKUP(C169,range_cites,4,0), "")</f>
        <v>36.4203</v>
      </c>
      <c r="E172" s="11">
        <f>IFERROR(VLOOKUP(C172,range_cites,5,0), "")</f>
        <v>2.83</v>
      </c>
      <c r="G172" s="6"/>
      <c r="H172" s="1" t="s">
        <v>15</v>
      </c>
      <c r="I172" s="6" t="s">
        <v>53</v>
      </c>
      <c r="J172" s="12" t="str">
        <f>IFERROR(VLOOKUP(I172,range_countries,2,1),"")</f>
        <v>28.033886</v>
      </c>
      <c r="K172" s="12" t="str">
        <f>IFERROR(VLOOKUP(I172,range_countries,3,1),"")</f>
        <v>1.659626</v>
      </c>
    </row>
    <row r="173">
      <c r="A173" s="1">
        <v>172.0</v>
      </c>
      <c r="B173" s="13">
        <v>43912.0</v>
      </c>
      <c r="C173" s="3" t="s">
        <v>28</v>
      </c>
      <c r="D173" s="11">
        <f>IFERROR(VLOOKUP(C170,range_cites,4,0), "")</f>
        <v>36.4203</v>
      </c>
      <c r="E173" s="11">
        <f>IFERROR(VLOOKUP(C173,range_cites,5,0), "")</f>
        <v>2.83</v>
      </c>
      <c r="G173" s="6"/>
      <c r="H173" s="1" t="s">
        <v>15</v>
      </c>
      <c r="I173" s="6" t="s">
        <v>53</v>
      </c>
      <c r="J173" s="12" t="str">
        <f>IFERROR(VLOOKUP(I173,range_countries,2,1),"")</f>
        <v>28.033886</v>
      </c>
      <c r="K173" s="12" t="str">
        <f>IFERROR(VLOOKUP(I173,range_countries,3,1),"")</f>
        <v>1.659626</v>
      </c>
    </row>
    <row r="174">
      <c r="A174" s="1">
        <v>173.0</v>
      </c>
      <c r="B174" s="13">
        <v>43912.0</v>
      </c>
      <c r="C174" s="3" t="s">
        <v>96</v>
      </c>
      <c r="D174" s="11">
        <f>IFERROR(VLOOKUP(C171,range_cites,4,0), "")</f>
        <v>36.4203</v>
      </c>
      <c r="E174" s="11">
        <f>IFERROR(VLOOKUP(C174,range_cites,5,0), "")</f>
        <v>2.4475</v>
      </c>
      <c r="G174" s="6"/>
      <c r="H174" s="1" t="s">
        <v>15</v>
      </c>
      <c r="I174" s="6" t="s">
        <v>53</v>
      </c>
      <c r="J174" s="12" t="str">
        <f>IFERROR(VLOOKUP(I174,range_countries,2,1),"")</f>
        <v>28.033886</v>
      </c>
      <c r="K174" s="12" t="str">
        <f>IFERROR(VLOOKUP(I174,range_countries,3,1),"")</f>
        <v>1.659626</v>
      </c>
    </row>
    <row r="175">
      <c r="A175" s="1">
        <v>174.0</v>
      </c>
      <c r="B175" s="13">
        <v>43912.0</v>
      </c>
      <c r="C175" s="3" t="s">
        <v>34</v>
      </c>
      <c r="D175" s="11"/>
      <c r="E175" s="11">
        <f>IFERROR(VLOOKUP(C175,range_cites,5,0), "")</f>
        <v>3.0506</v>
      </c>
      <c r="G175" s="6"/>
      <c r="H175" s="1" t="s">
        <v>15</v>
      </c>
      <c r="I175" s="6" t="s">
        <v>53</v>
      </c>
      <c r="J175" s="12" t="str">
        <f>IFERROR(VLOOKUP(I175,range_countries,2,1),"")</f>
        <v>28.033886</v>
      </c>
      <c r="K175" s="12" t="str">
        <f>IFERROR(VLOOKUP(I175,range_countries,3,1),"")</f>
        <v>1.659626</v>
      </c>
    </row>
    <row r="176">
      <c r="A176" s="1">
        <v>175.0</v>
      </c>
      <c r="B176" s="13">
        <v>43912.0</v>
      </c>
      <c r="C176" s="3" t="s">
        <v>34</v>
      </c>
      <c r="D176" s="11"/>
      <c r="E176" s="11">
        <f>IFERROR(VLOOKUP(C176,range_cites,5,0), "")</f>
        <v>3.0506</v>
      </c>
      <c r="G176" s="6"/>
      <c r="H176" s="1" t="s">
        <v>15</v>
      </c>
      <c r="I176" s="6" t="s">
        <v>53</v>
      </c>
      <c r="J176" s="12" t="str">
        <f>IFERROR(VLOOKUP(I176,range_countries,2,1),"")</f>
        <v>28.033886</v>
      </c>
      <c r="K176" s="12" t="str">
        <f>IFERROR(VLOOKUP(I176,range_countries,3,1),"")</f>
        <v>1.659626</v>
      </c>
    </row>
    <row r="177">
      <c r="A177" s="1">
        <v>176.0</v>
      </c>
      <c r="B177" s="13">
        <v>43912.0</v>
      </c>
      <c r="C177" s="3" t="s">
        <v>34</v>
      </c>
      <c r="D177" s="11"/>
      <c r="E177" s="11">
        <f>IFERROR(VLOOKUP(C177,range_cites,5,0), "")</f>
        <v>3.0506</v>
      </c>
      <c r="G177" s="6"/>
      <c r="H177" s="1" t="s">
        <v>15</v>
      </c>
      <c r="I177" s="6" t="s">
        <v>53</v>
      </c>
      <c r="J177" s="12" t="str">
        <f>IFERROR(VLOOKUP(I177,range_countries,2,1),"")</f>
        <v>28.033886</v>
      </c>
      <c r="K177" s="12" t="str">
        <f>IFERROR(VLOOKUP(I177,range_countries,3,1),"")</f>
        <v>1.659626</v>
      </c>
    </row>
    <row r="178">
      <c r="A178" s="1">
        <v>177.0</v>
      </c>
      <c r="B178" s="13">
        <v>43912.0</v>
      </c>
      <c r="C178" s="3" t="s">
        <v>34</v>
      </c>
      <c r="D178" s="11">
        <f>IFERROR(VLOOKUP(C175,range_cites,4,0), "")</f>
        <v>36.7631</v>
      </c>
      <c r="E178" s="11">
        <f>IFERROR(VLOOKUP(C178,range_cites,5,0), "")</f>
        <v>3.0506</v>
      </c>
      <c r="G178" s="6"/>
      <c r="H178" s="1" t="s">
        <v>15</v>
      </c>
      <c r="I178" s="6" t="s">
        <v>53</v>
      </c>
      <c r="J178" s="12" t="str">
        <f>IFERROR(VLOOKUP(I178,range_countries,2,1),"")</f>
        <v>28.033886</v>
      </c>
      <c r="K178" s="12" t="str">
        <f>IFERROR(VLOOKUP(I178,range_countries,3,1),"")</f>
        <v>1.659626</v>
      </c>
    </row>
    <row r="179">
      <c r="A179" s="1">
        <v>178.0</v>
      </c>
      <c r="B179" s="13">
        <v>43912.0</v>
      </c>
      <c r="C179" s="3" t="s">
        <v>34</v>
      </c>
      <c r="D179" s="11">
        <f>IFERROR(VLOOKUP(C176,range_cites,4,0), "")</f>
        <v>36.7631</v>
      </c>
      <c r="E179" s="11">
        <f>IFERROR(VLOOKUP(C179,range_cites,5,0), "")</f>
        <v>3.0506</v>
      </c>
      <c r="G179" s="6"/>
      <c r="H179" s="1" t="s">
        <v>15</v>
      </c>
      <c r="I179" s="6" t="s">
        <v>53</v>
      </c>
      <c r="J179" s="12" t="str">
        <f>IFERROR(VLOOKUP(I179,range_countries,2,1),"")</f>
        <v>28.033886</v>
      </c>
      <c r="K179" s="12" t="str">
        <f>IFERROR(VLOOKUP(I179,range_countries,3,1),"")</f>
        <v>1.659626</v>
      </c>
    </row>
    <row r="180">
      <c r="A180" s="1">
        <v>179.0</v>
      </c>
      <c r="B180" s="13">
        <v>43912.0</v>
      </c>
      <c r="C180" s="3" t="s">
        <v>34</v>
      </c>
      <c r="D180" s="11">
        <f>IFERROR(VLOOKUP(C177,range_cites,4,0), "")</f>
        <v>36.7631</v>
      </c>
      <c r="E180" s="11">
        <f>IFERROR(VLOOKUP(C180,range_cites,5,0), "")</f>
        <v>3.0506</v>
      </c>
      <c r="G180" s="6"/>
      <c r="H180" s="1" t="s">
        <v>15</v>
      </c>
      <c r="I180" s="6" t="s">
        <v>53</v>
      </c>
      <c r="J180" s="12" t="str">
        <f>IFERROR(VLOOKUP(I180,range_countries,2,1),"")</f>
        <v>28.033886</v>
      </c>
      <c r="K180" s="12" t="str">
        <f>IFERROR(VLOOKUP(I180,range_countries,3,1),"")</f>
        <v>1.659626</v>
      </c>
    </row>
    <row r="181">
      <c r="A181" s="1">
        <v>180.0</v>
      </c>
      <c r="B181" s="13">
        <v>43912.0</v>
      </c>
      <c r="C181" s="3" t="s">
        <v>34</v>
      </c>
      <c r="D181" s="11">
        <f>IFERROR(VLOOKUP(C178,range_cites,4,0), "")</f>
        <v>36.7631</v>
      </c>
      <c r="E181" s="11">
        <f>IFERROR(VLOOKUP(C181,range_cites,5,0), "")</f>
        <v>3.0506</v>
      </c>
      <c r="G181" s="6"/>
      <c r="H181" s="1" t="s">
        <v>15</v>
      </c>
      <c r="I181" s="6" t="s">
        <v>53</v>
      </c>
      <c r="J181" s="12" t="str">
        <f>IFERROR(VLOOKUP(I181,range_countries,2,1),"")</f>
        <v>28.033886</v>
      </c>
      <c r="K181" s="12" t="str">
        <f>IFERROR(VLOOKUP(I181,range_countries,3,1),"")</f>
        <v>1.659626</v>
      </c>
    </row>
    <row r="182">
      <c r="A182" s="1">
        <v>181.0</v>
      </c>
      <c r="B182" s="13">
        <v>43912.0</v>
      </c>
      <c r="C182" s="3" t="s">
        <v>34</v>
      </c>
      <c r="D182" s="11">
        <f>IFERROR(VLOOKUP(C179,range_cites,4,0), "")</f>
        <v>36.7631</v>
      </c>
      <c r="E182" s="11">
        <f>IFERROR(VLOOKUP(C182,range_cites,5,0), "")</f>
        <v>3.0506</v>
      </c>
      <c r="G182" s="6"/>
      <c r="H182" s="1" t="s">
        <v>15</v>
      </c>
      <c r="I182" s="6" t="s">
        <v>53</v>
      </c>
      <c r="J182" s="12" t="str">
        <f>IFERROR(VLOOKUP(I182,range_countries,2,1),"")</f>
        <v>28.033886</v>
      </c>
      <c r="K182" s="12" t="str">
        <f>IFERROR(VLOOKUP(I182,range_countries,3,1),"")</f>
        <v>1.659626</v>
      </c>
    </row>
    <row r="183">
      <c r="A183" s="1">
        <v>182.0</v>
      </c>
      <c r="B183" s="13">
        <v>43912.0</v>
      </c>
      <c r="C183" s="3" t="s">
        <v>34</v>
      </c>
      <c r="D183" s="11">
        <f>IFERROR(VLOOKUP(C180,range_cites,4,0), "")</f>
        <v>36.7631</v>
      </c>
      <c r="E183" s="11">
        <f>IFERROR(VLOOKUP(C183,range_cites,5,0), "")</f>
        <v>3.0506</v>
      </c>
      <c r="G183" s="6"/>
      <c r="H183" s="1" t="s">
        <v>15</v>
      </c>
      <c r="I183" s="6" t="s">
        <v>53</v>
      </c>
      <c r="J183" s="12" t="str">
        <f>IFERROR(VLOOKUP(I183,range_countries,2,1),"")</f>
        <v>28.033886</v>
      </c>
      <c r="K183" s="12" t="str">
        <f>IFERROR(VLOOKUP(I183,range_countries,3,1),"")</f>
        <v>1.659626</v>
      </c>
    </row>
    <row r="184">
      <c r="A184" s="1">
        <v>183.0</v>
      </c>
      <c r="B184" s="13">
        <v>43912.0</v>
      </c>
      <c r="C184" s="3" t="s">
        <v>34</v>
      </c>
      <c r="D184" s="11">
        <f>IFERROR(VLOOKUP(C181,range_cites,4,0), "")</f>
        <v>36.7631</v>
      </c>
      <c r="E184" s="11">
        <f>IFERROR(VLOOKUP(C184,range_cites,5,0), "")</f>
        <v>3.0506</v>
      </c>
      <c r="G184" s="6"/>
      <c r="H184" s="1" t="s">
        <v>15</v>
      </c>
      <c r="I184" s="6" t="s">
        <v>53</v>
      </c>
      <c r="J184" s="12" t="str">
        <f>IFERROR(VLOOKUP(I184,range_countries,2,1),"")</f>
        <v>28.033886</v>
      </c>
      <c r="K184" s="12" t="str">
        <f>IFERROR(VLOOKUP(I184,range_countries,3,1),"")</f>
        <v>1.659626</v>
      </c>
    </row>
    <row r="185">
      <c r="A185" s="1">
        <v>184.0</v>
      </c>
      <c r="B185" s="13">
        <v>43912.0</v>
      </c>
      <c r="C185" s="3" t="s">
        <v>34</v>
      </c>
      <c r="D185" s="11">
        <f>IFERROR(VLOOKUP(C182,range_cites,4,0), "")</f>
        <v>36.7631</v>
      </c>
      <c r="E185" s="11">
        <f>IFERROR(VLOOKUP(C185,range_cites,5,0), "")</f>
        <v>3.0506</v>
      </c>
      <c r="G185" s="6"/>
      <c r="H185" s="1" t="s">
        <v>15</v>
      </c>
      <c r="I185" s="6" t="s">
        <v>53</v>
      </c>
      <c r="J185" s="12" t="str">
        <f>IFERROR(VLOOKUP(I185,range_countries,2,1),"")</f>
        <v>28.033886</v>
      </c>
      <c r="K185" s="12" t="str">
        <f>IFERROR(VLOOKUP(I185,range_countries,3,1),"")</f>
        <v>1.659626</v>
      </c>
    </row>
    <row r="186">
      <c r="A186" s="1">
        <v>185.0</v>
      </c>
      <c r="B186" s="13">
        <v>43912.0</v>
      </c>
      <c r="C186" s="3" t="s">
        <v>34</v>
      </c>
      <c r="D186" s="11">
        <f>IFERROR(VLOOKUP(C183,range_cites,4,0), "")</f>
        <v>36.7631</v>
      </c>
      <c r="E186" s="11">
        <f>IFERROR(VLOOKUP(C186,range_cites,5,0), "")</f>
        <v>3.0506</v>
      </c>
      <c r="G186" s="6"/>
      <c r="H186" s="1" t="s">
        <v>15</v>
      </c>
      <c r="I186" s="6" t="s">
        <v>53</v>
      </c>
      <c r="J186" s="12" t="str">
        <f>IFERROR(VLOOKUP(I186,range_countries,2,1),"")</f>
        <v>28.033886</v>
      </c>
      <c r="K186" s="12" t="str">
        <f>IFERROR(VLOOKUP(I186,range_countries,3,1),"")</f>
        <v>1.659626</v>
      </c>
    </row>
    <row r="187">
      <c r="A187" s="1">
        <v>186.0</v>
      </c>
      <c r="B187" s="13">
        <v>43912.0</v>
      </c>
      <c r="C187" s="3" t="s">
        <v>34</v>
      </c>
      <c r="D187" s="11">
        <f>IFERROR(VLOOKUP(C184,range_cites,4,0), "")</f>
        <v>36.7631</v>
      </c>
      <c r="E187" s="11">
        <f>IFERROR(VLOOKUP(C187,range_cites,5,0), "")</f>
        <v>3.0506</v>
      </c>
      <c r="G187" s="6"/>
      <c r="H187" s="1" t="s">
        <v>15</v>
      </c>
      <c r="I187" s="6" t="s">
        <v>53</v>
      </c>
      <c r="J187" s="12" t="str">
        <f>IFERROR(VLOOKUP(I187,range_countries,2,1),"")</f>
        <v>28.033886</v>
      </c>
      <c r="K187" s="12" t="str">
        <f>IFERROR(VLOOKUP(I187,range_countries,3,1),"")</f>
        <v>1.659626</v>
      </c>
    </row>
    <row r="188">
      <c r="A188" s="1">
        <v>187.0</v>
      </c>
      <c r="B188" s="13">
        <v>43912.0</v>
      </c>
      <c r="C188" s="3" t="s">
        <v>34</v>
      </c>
      <c r="D188" s="11">
        <f>IFERROR(VLOOKUP(C185,range_cites,4,0), "")</f>
        <v>36.7631</v>
      </c>
      <c r="E188" s="11">
        <f>IFERROR(VLOOKUP(C188,range_cites,5,0), "")</f>
        <v>3.0506</v>
      </c>
      <c r="G188" s="6"/>
      <c r="H188" s="1" t="s">
        <v>15</v>
      </c>
      <c r="I188" s="6" t="s">
        <v>53</v>
      </c>
      <c r="J188" s="12" t="str">
        <f>IFERROR(VLOOKUP(I188,range_countries,2,1),"")</f>
        <v>28.033886</v>
      </c>
      <c r="K188" s="12" t="str">
        <f>IFERROR(VLOOKUP(I188,range_countries,3,1),"")</f>
        <v>1.659626</v>
      </c>
    </row>
    <row r="189">
      <c r="A189" s="1">
        <v>188.0</v>
      </c>
      <c r="B189" s="13">
        <v>43912.0</v>
      </c>
      <c r="C189" s="3" t="s">
        <v>34</v>
      </c>
      <c r="D189" s="11">
        <f>IFERROR(VLOOKUP(C186,range_cites,4,0), "")</f>
        <v>36.7631</v>
      </c>
      <c r="E189" s="11">
        <f>IFERROR(VLOOKUP(C189,range_cites,5,0), "")</f>
        <v>3.0506</v>
      </c>
      <c r="G189" s="6"/>
      <c r="H189" s="1" t="s">
        <v>15</v>
      </c>
      <c r="I189" s="6" t="s">
        <v>53</v>
      </c>
      <c r="J189" s="12" t="str">
        <f>IFERROR(VLOOKUP(I189,range_countries,2,1),"")</f>
        <v>28.033886</v>
      </c>
      <c r="K189" s="12" t="str">
        <f>IFERROR(VLOOKUP(I189,range_countries,3,1),"")</f>
        <v>1.659626</v>
      </c>
    </row>
    <row r="190">
      <c r="A190" s="1">
        <v>189.0</v>
      </c>
      <c r="B190" s="13">
        <v>43912.0</v>
      </c>
      <c r="C190" s="3" t="s">
        <v>34</v>
      </c>
      <c r="D190" s="11">
        <f>IFERROR(VLOOKUP(C187,range_cites,4,0), "")</f>
        <v>36.7631</v>
      </c>
      <c r="E190" s="11">
        <f>IFERROR(VLOOKUP(C190,range_cites,5,0), "")</f>
        <v>3.0506</v>
      </c>
      <c r="G190" s="6"/>
      <c r="H190" s="1" t="s">
        <v>15</v>
      </c>
      <c r="I190" s="6" t="s">
        <v>53</v>
      </c>
      <c r="J190" s="12" t="str">
        <f>IFERROR(VLOOKUP(I190,range_countries,2,1),"")</f>
        <v>28.033886</v>
      </c>
      <c r="K190" s="12" t="str">
        <f>IFERROR(VLOOKUP(I190,range_countries,3,1),"")</f>
        <v>1.659626</v>
      </c>
    </row>
    <row r="191">
      <c r="A191" s="1">
        <v>190.0</v>
      </c>
      <c r="B191" s="13">
        <v>43912.0</v>
      </c>
      <c r="C191" s="3" t="s">
        <v>34</v>
      </c>
      <c r="D191" s="11">
        <f>IFERROR(VLOOKUP(C188,range_cites,4,0), "")</f>
        <v>36.7631</v>
      </c>
      <c r="E191" s="11">
        <f>IFERROR(VLOOKUP(C191,range_cites,5,0), "")</f>
        <v>3.0506</v>
      </c>
      <c r="G191" s="6"/>
      <c r="H191" s="1" t="s">
        <v>15</v>
      </c>
      <c r="I191" s="6" t="s">
        <v>53</v>
      </c>
      <c r="J191" s="12" t="str">
        <f>IFERROR(VLOOKUP(I191,range_countries,2,1),"")</f>
        <v>28.033886</v>
      </c>
      <c r="K191" s="12" t="str">
        <f>IFERROR(VLOOKUP(I191,range_countries,3,1),"")</f>
        <v>1.659626</v>
      </c>
    </row>
    <row r="192">
      <c r="A192" s="1">
        <v>191.0</v>
      </c>
      <c r="B192" s="13">
        <v>43912.0</v>
      </c>
      <c r="C192" s="3" t="s">
        <v>34</v>
      </c>
      <c r="D192" s="11">
        <f>IFERROR(VLOOKUP(C189,range_cites,4,0), "")</f>
        <v>36.7631</v>
      </c>
      <c r="E192" s="11">
        <f>IFERROR(VLOOKUP(C192,range_cites,5,0), "")</f>
        <v>3.0506</v>
      </c>
      <c r="G192" s="6"/>
      <c r="H192" s="1" t="s">
        <v>15</v>
      </c>
      <c r="I192" s="6" t="s">
        <v>53</v>
      </c>
      <c r="J192" s="12" t="str">
        <f>IFERROR(VLOOKUP(I192,range_countries,2,1),"")</f>
        <v>28.033886</v>
      </c>
      <c r="K192" s="12" t="str">
        <f>IFERROR(VLOOKUP(I192,range_countries,3,1),"")</f>
        <v>1.659626</v>
      </c>
    </row>
    <row r="193">
      <c r="A193" s="1">
        <v>192.0</v>
      </c>
      <c r="B193" s="13">
        <v>43912.0</v>
      </c>
      <c r="C193" s="3" t="s">
        <v>58</v>
      </c>
      <c r="D193" s="11">
        <f>IFERROR(VLOOKUP(C190,range_cites,4,0), "")</f>
        <v>36.7631</v>
      </c>
      <c r="E193" s="11">
        <f>IFERROR(VLOOKUP(C193,range_cites,5,0), "")</f>
        <v>6.86</v>
      </c>
      <c r="G193" s="6"/>
      <c r="H193" s="1" t="s">
        <v>15</v>
      </c>
      <c r="I193" s="6" t="s">
        <v>53</v>
      </c>
      <c r="J193" s="12" t="str">
        <f>IFERROR(VLOOKUP(I193,range_countries,2,1),"")</f>
        <v>28.033886</v>
      </c>
      <c r="K193" s="12" t="str">
        <f>IFERROR(VLOOKUP(I193,range_countries,3,1),"")</f>
        <v>1.659626</v>
      </c>
    </row>
    <row r="194">
      <c r="A194" s="1">
        <v>193.0</v>
      </c>
      <c r="B194" s="13">
        <v>43912.0</v>
      </c>
      <c r="C194" s="3" t="s">
        <v>34</v>
      </c>
      <c r="D194" s="11">
        <f>IFERROR(VLOOKUP(C191,range_cites,4,0), "")</f>
        <v>36.7631</v>
      </c>
      <c r="E194" s="11">
        <f>IFERROR(VLOOKUP(C194,range_cites,5,0), "")</f>
        <v>3.0506</v>
      </c>
      <c r="G194" s="6"/>
      <c r="H194" s="1" t="s">
        <v>15</v>
      </c>
      <c r="I194" s="6" t="s">
        <v>53</v>
      </c>
      <c r="J194" s="12" t="str">
        <f>IFERROR(VLOOKUP(I194,range_countries,2,1),"")</f>
        <v>28.033886</v>
      </c>
      <c r="K194" s="12" t="str">
        <f>IFERROR(VLOOKUP(I194,range_countries,3,1),"")</f>
        <v>1.659626</v>
      </c>
    </row>
    <row r="195">
      <c r="A195" s="1">
        <v>194.0</v>
      </c>
      <c r="B195" s="13">
        <v>43912.0</v>
      </c>
      <c r="C195" s="3" t="s">
        <v>34</v>
      </c>
      <c r="D195" s="11">
        <f>IFERROR(VLOOKUP(C192,range_cites,4,0), "")</f>
        <v>36.7631</v>
      </c>
      <c r="E195" s="11">
        <f>IFERROR(VLOOKUP(C195,range_cites,5,0), "")</f>
        <v>3.0506</v>
      </c>
      <c r="G195" s="6"/>
      <c r="H195" s="1" t="s">
        <v>15</v>
      </c>
      <c r="I195" s="6" t="s">
        <v>53</v>
      </c>
      <c r="J195" s="12" t="str">
        <f>IFERROR(VLOOKUP(I195,range_countries,2,1),"")</f>
        <v>28.033886</v>
      </c>
      <c r="K195" s="12" t="str">
        <f>IFERROR(VLOOKUP(I195,range_countries,3,1),"")</f>
        <v>1.659626</v>
      </c>
    </row>
    <row r="196">
      <c r="A196" s="1">
        <v>195.0</v>
      </c>
      <c r="B196" s="13">
        <v>43912.0</v>
      </c>
      <c r="C196" s="3" t="s">
        <v>34</v>
      </c>
      <c r="D196" s="11">
        <f>IFERROR(VLOOKUP(C193,range_cites,4,0), "")</f>
        <v>33.3704</v>
      </c>
      <c r="E196" s="11">
        <f>IFERROR(VLOOKUP(C196,range_cites,5,0), "")</f>
        <v>3.0506</v>
      </c>
      <c r="G196" s="6"/>
      <c r="H196" s="1" t="s">
        <v>15</v>
      </c>
      <c r="I196" s="6" t="s">
        <v>53</v>
      </c>
      <c r="J196" s="12" t="str">
        <f>IFERROR(VLOOKUP(I196,range_countries,2,1),"")</f>
        <v>28.033886</v>
      </c>
      <c r="K196" s="12" t="str">
        <f>IFERROR(VLOOKUP(I196,range_countries,3,1),"")</f>
        <v>1.659626</v>
      </c>
    </row>
    <row r="197">
      <c r="A197" s="1">
        <v>196.0</v>
      </c>
      <c r="B197" s="13">
        <v>43912.0</v>
      </c>
      <c r="C197" s="3" t="s">
        <v>34</v>
      </c>
      <c r="D197" s="11">
        <f>IFERROR(VLOOKUP(C194,range_cites,4,0), "")</f>
        <v>36.7631</v>
      </c>
      <c r="E197" s="11">
        <f>IFERROR(VLOOKUP(C197,range_cites,5,0), "")</f>
        <v>3.0506</v>
      </c>
      <c r="G197" s="6"/>
      <c r="H197" s="1" t="s">
        <v>15</v>
      </c>
      <c r="I197" s="6" t="s">
        <v>53</v>
      </c>
      <c r="J197" s="12" t="str">
        <f>IFERROR(VLOOKUP(I197,range_countries,2,1),"")</f>
        <v>28.033886</v>
      </c>
      <c r="K197" s="12" t="str">
        <f>IFERROR(VLOOKUP(I197,range_countries,3,1),"")</f>
        <v>1.659626</v>
      </c>
    </row>
    <row r="198">
      <c r="A198" s="1">
        <v>197.0</v>
      </c>
      <c r="B198" s="13">
        <v>43912.0</v>
      </c>
      <c r="C198" s="3" t="s">
        <v>34</v>
      </c>
      <c r="D198" s="11">
        <f>IFERROR(VLOOKUP(C195,range_cites,4,0), "")</f>
        <v>36.7631</v>
      </c>
      <c r="E198" s="11">
        <f>IFERROR(VLOOKUP(C198,range_cites,5,0), "")</f>
        <v>3.0506</v>
      </c>
      <c r="G198" s="6"/>
      <c r="H198" s="1" t="s">
        <v>15</v>
      </c>
      <c r="I198" s="6" t="s">
        <v>53</v>
      </c>
      <c r="J198" s="12" t="str">
        <f>IFERROR(VLOOKUP(I198,range_countries,2,1),"")</f>
        <v>28.033886</v>
      </c>
      <c r="K198" s="12" t="str">
        <f>IFERROR(VLOOKUP(I198,range_countries,3,1),"")</f>
        <v>1.659626</v>
      </c>
    </row>
    <row r="199">
      <c r="A199" s="1">
        <v>198.0</v>
      </c>
      <c r="B199" s="13">
        <v>43912.0</v>
      </c>
      <c r="C199" s="3" t="s">
        <v>85</v>
      </c>
      <c r="D199" s="11">
        <f>IFERROR(VLOOKUP(C196,range_cites,4,0), "")</f>
        <v>36.7631</v>
      </c>
      <c r="E199" s="11">
        <f>IFERROR(VLOOKUP(C199,range_cites,5,0), "")</f>
        <v>5.4</v>
      </c>
      <c r="G199" s="6"/>
      <c r="H199" s="1" t="s">
        <v>15</v>
      </c>
      <c r="I199" s="6" t="s">
        <v>53</v>
      </c>
      <c r="J199" s="12" t="str">
        <f>IFERROR(VLOOKUP(I199,range_countries,2,1),"")</f>
        <v>28.033886</v>
      </c>
      <c r="K199" s="12" t="str">
        <f>IFERROR(VLOOKUP(I199,range_countries,3,1),"")</f>
        <v>1.659626</v>
      </c>
    </row>
    <row r="200">
      <c r="A200" s="1">
        <v>199.0</v>
      </c>
      <c r="B200" s="13">
        <v>43912.0</v>
      </c>
      <c r="C200" s="3" t="s">
        <v>85</v>
      </c>
      <c r="D200" s="11">
        <f>IFERROR(VLOOKUP(C197,range_cites,4,0), "")</f>
        <v>36.7631</v>
      </c>
      <c r="E200" s="11">
        <f>IFERROR(VLOOKUP(C200,range_cites,5,0), "")</f>
        <v>5.4</v>
      </c>
      <c r="G200" s="6"/>
      <c r="H200" s="1" t="s">
        <v>15</v>
      </c>
      <c r="I200" s="6" t="s">
        <v>53</v>
      </c>
      <c r="J200" s="12" t="str">
        <f>IFERROR(VLOOKUP(I200,range_countries,2,1),"")</f>
        <v>28.033886</v>
      </c>
      <c r="K200" s="12" t="str">
        <f>IFERROR(VLOOKUP(I200,range_countries,3,1),"")</f>
        <v>1.659626</v>
      </c>
    </row>
    <row r="201">
      <c r="A201" s="1">
        <v>200.0</v>
      </c>
      <c r="B201" s="13">
        <v>43912.0</v>
      </c>
      <c r="C201" s="3" t="s">
        <v>99</v>
      </c>
      <c r="D201" s="11">
        <f>IFERROR(VLOOKUP(C198,range_cites,4,0), "")</f>
        <v>36.7631</v>
      </c>
      <c r="E201" s="11">
        <f>IFERROR(VLOOKUP(C201,range_cites,5,0), "")</f>
        <v>4.0333</v>
      </c>
      <c r="G201" s="6"/>
      <c r="H201" s="1" t="s">
        <v>15</v>
      </c>
      <c r="I201" s="6" t="s">
        <v>53</v>
      </c>
      <c r="J201" s="12" t="str">
        <f>IFERROR(VLOOKUP(I201,range_countries,2,1),"")</f>
        <v>28.033886</v>
      </c>
      <c r="K201" s="12" t="str">
        <f>IFERROR(VLOOKUP(I201,range_countries,3,1),"")</f>
        <v>1.659626</v>
      </c>
    </row>
    <row r="202">
      <c r="A202" s="1">
        <v>201.0</v>
      </c>
      <c r="B202" s="13">
        <v>43912.0</v>
      </c>
      <c r="C202" s="3" t="s">
        <v>68</v>
      </c>
      <c r="D202" s="11">
        <f>IFERROR(VLOOKUP(C199,range_cites,4,0), "")</f>
        <v>36.18</v>
      </c>
      <c r="E202" s="11">
        <f>IFERROR(VLOOKUP(C202,range_cites,5,0), "")</f>
        <v>5.766</v>
      </c>
      <c r="F202" s="6">
        <v>53.0</v>
      </c>
      <c r="G202" s="6" t="s">
        <v>18</v>
      </c>
      <c r="H202" s="1" t="s">
        <v>15</v>
      </c>
      <c r="I202" s="6" t="s">
        <v>53</v>
      </c>
      <c r="J202" s="12" t="str">
        <f>IFERROR(VLOOKUP(I202,range_countries,2,1),"")</f>
        <v>28.033886</v>
      </c>
      <c r="K202" s="12" t="str">
        <f>IFERROR(VLOOKUP(I202,range_countries,3,1),"")</f>
        <v>1.659626</v>
      </c>
    </row>
    <row r="203">
      <c r="A203" s="16"/>
      <c r="B203" s="17"/>
      <c r="C203" s="3"/>
      <c r="D203" s="11"/>
      <c r="E203" s="11" t="str">
        <f>IFERROR(VLOOKUP(C203,range_cites,5,0), "")</f>
        <v/>
      </c>
      <c r="G203" s="6"/>
      <c r="H203" s="1"/>
      <c r="I203" s="12"/>
    </row>
    <row r="204">
      <c r="A204" s="16"/>
      <c r="B204" s="17"/>
      <c r="C204" s="3"/>
      <c r="D204" s="11"/>
      <c r="E204" s="11" t="str">
        <f>IFERROR(VLOOKUP(C204,range_cites,5,0), "")</f>
        <v/>
      </c>
      <c r="G204" s="6"/>
      <c r="H204" s="1"/>
      <c r="I204" s="12"/>
    </row>
    <row r="205">
      <c r="A205" s="16"/>
      <c r="B205" s="17"/>
      <c r="C205" s="3"/>
      <c r="D205" s="11"/>
      <c r="E205" s="11" t="str">
        <f>IFERROR(VLOOKUP(C205,range_cites,5,0), "")</f>
        <v/>
      </c>
      <c r="G205" s="6"/>
      <c r="H205" s="1"/>
      <c r="I205" s="12"/>
    </row>
    <row r="206">
      <c r="A206" s="16"/>
      <c r="B206" s="17"/>
      <c r="C206" s="3"/>
      <c r="D206" s="11" t="str">
        <f>IFERROR(VLOOKUP(C203,range_cites,4,0), "")</f>
        <v/>
      </c>
      <c r="E206" s="11" t="str">
        <f>IFERROR(VLOOKUP(C206,range_cites,5,0), "")</f>
        <v/>
      </c>
      <c r="G206" s="6"/>
      <c r="H206" s="1"/>
      <c r="I206" s="12"/>
    </row>
    <row r="207">
      <c r="A207" s="16"/>
      <c r="B207" s="17"/>
      <c r="C207" s="3"/>
      <c r="D207" s="11" t="str">
        <f>IFERROR(VLOOKUP(C204,range_cites,4,0), "")</f>
        <v/>
      </c>
      <c r="E207" s="11" t="str">
        <f>IFERROR(VLOOKUP(C207,range_cites,5,0), "")</f>
        <v/>
      </c>
      <c r="G207" s="6"/>
      <c r="H207" s="1"/>
      <c r="I207" s="12"/>
    </row>
    <row r="208">
      <c r="A208" s="16"/>
      <c r="B208" s="17"/>
      <c r="C208" s="3"/>
      <c r="D208" s="11" t="str">
        <f>IFERROR(VLOOKUP(C205,range_cites,4,0), "")</f>
        <v/>
      </c>
      <c r="E208" s="11" t="str">
        <f>IFERROR(VLOOKUP(C208,range_cites,5,0), "")</f>
        <v/>
      </c>
      <c r="G208" s="6"/>
      <c r="H208" s="1"/>
      <c r="I208" s="12"/>
    </row>
    <row r="209">
      <c r="A209" s="16"/>
      <c r="B209" s="17"/>
      <c r="C209" s="3"/>
      <c r="D209" s="11" t="str">
        <f>IFERROR(VLOOKUP(C206,range_cites,4,0), "")</f>
        <v/>
      </c>
      <c r="E209" s="11" t="str">
        <f>IFERROR(VLOOKUP(C209,range_cites,5,0), "")</f>
        <v/>
      </c>
      <c r="G209" s="6"/>
      <c r="H209" s="1"/>
      <c r="I209" s="12"/>
    </row>
    <row r="210">
      <c r="A210" s="16"/>
      <c r="B210" s="17"/>
      <c r="C210" s="3"/>
      <c r="D210" s="11" t="str">
        <f>IFERROR(VLOOKUP(C207,range_cites,4,0), "")</f>
        <v/>
      </c>
      <c r="E210" s="11" t="str">
        <f>IFERROR(VLOOKUP(C210,range_cites,5,0), "")</f>
        <v/>
      </c>
      <c r="G210" s="6"/>
      <c r="H210" s="1"/>
      <c r="I210" s="12"/>
    </row>
    <row r="211">
      <c r="A211" s="16"/>
      <c r="B211" s="17"/>
      <c r="C211" s="3"/>
      <c r="D211" s="11" t="str">
        <f>IFERROR(VLOOKUP(C208,range_cites,4,0), "")</f>
        <v/>
      </c>
      <c r="E211" s="11" t="str">
        <f>IFERROR(VLOOKUP(C211,range_cites,5,0), "")</f>
        <v/>
      </c>
      <c r="G211" s="6"/>
      <c r="H211" s="1"/>
      <c r="I211" s="12"/>
    </row>
    <row r="212">
      <c r="A212" s="16"/>
      <c r="B212" s="17"/>
      <c r="C212" s="3"/>
      <c r="D212" s="11" t="str">
        <f>IFERROR(VLOOKUP(C209,range_cites,4,0), "")</f>
        <v/>
      </c>
      <c r="E212" s="11" t="str">
        <f>IFERROR(VLOOKUP(C212,range_cites,5,0), "")</f>
        <v/>
      </c>
      <c r="G212" s="6"/>
      <c r="H212" s="1"/>
      <c r="I212" s="12"/>
    </row>
    <row r="213">
      <c r="A213" s="16"/>
      <c r="B213" s="17"/>
      <c r="C213" s="3"/>
      <c r="D213" s="11" t="str">
        <f>IFERROR(VLOOKUP(C210,range_cites,4,0), "")</f>
        <v/>
      </c>
      <c r="E213" s="11" t="str">
        <f>IFERROR(VLOOKUP(C213,range_cites,5,0), "")</f>
        <v/>
      </c>
      <c r="G213" s="6"/>
      <c r="H213" s="1"/>
      <c r="I213" s="12"/>
    </row>
    <row r="214">
      <c r="A214" s="16"/>
      <c r="B214" s="17"/>
      <c r="C214" s="3"/>
      <c r="D214" s="11" t="str">
        <f>IFERROR(VLOOKUP(C211,range_cites,4,0), "")</f>
        <v/>
      </c>
      <c r="E214" s="11" t="str">
        <f>IFERROR(VLOOKUP(C214,range_cites,5,0), "")</f>
        <v/>
      </c>
      <c r="G214" s="6"/>
      <c r="H214" s="1"/>
      <c r="I214" s="12"/>
    </row>
    <row r="215">
      <c r="A215" s="16"/>
      <c r="B215" s="17"/>
      <c r="C215" s="3"/>
      <c r="D215" s="11" t="str">
        <f>IFERROR(VLOOKUP(C212,range_cites,4,0), "")</f>
        <v/>
      </c>
      <c r="E215" s="11" t="str">
        <f>IFERROR(VLOOKUP(C215,range_cites,5,0), "")</f>
        <v/>
      </c>
      <c r="G215" s="6"/>
      <c r="H215" s="1"/>
      <c r="I215" s="12"/>
    </row>
    <row r="216">
      <c r="A216" s="16"/>
      <c r="B216" s="17"/>
      <c r="C216" s="3"/>
      <c r="D216" s="11" t="str">
        <f>IFERROR(VLOOKUP(C213,range_cites,4,0), "")</f>
        <v/>
      </c>
      <c r="E216" s="11" t="str">
        <f>IFERROR(VLOOKUP(C216,range_cites,5,0), "")</f>
        <v/>
      </c>
      <c r="G216" s="6"/>
      <c r="H216" s="1"/>
      <c r="I216" s="12"/>
    </row>
    <row r="217">
      <c r="A217" s="16"/>
      <c r="B217" s="17"/>
      <c r="C217" s="3"/>
      <c r="D217" s="11" t="str">
        <f>IFERROR(VLOOKUP(C214,range_cites,4,0), "")</f>
        <v/>
      </c>
      <c r="E217" s="11" t="str">
        <f>IFERROR(VLOOKUP(C217,range_cites,5,0), "")</f>
        <v/>
      </c>
      <c r="G217" s="6"/>
      <c r="H217" s="1"/>
      <c r="I217" s="12"/>
    </row>
    <row r="218">
      <c r="A218" s="16"/>
      <c r="B218" s="17"/>
      <c r="C218" s="3"/>
      <c r="D218" s="11" t="str">
        <f>IFERROR(VLOOKUP(C215,range_cites,4,0), "")</f>
        <v/>
      </c>
      <c r="E218" s="11" t="str">
        <f>IFERROR(VLOOKUP(C218,range_cites,5,0), "")</f>
        <v/>
      </c>
      <c r="G218" s="6"/>
      <c r="H218" s="1"/>
      <c r="I218" s="12"/>
    </row>
    <row r="219">
      <c r="A219" s="16"/>
      <c r="B219" s="17"/>
      <c r="C219" s="3"/>
      <c r="D219" s="11" t="str">
        <f>IFERROR(VLOOKUP(C216,range_cites,4,0), "")</f>
        <v/>
      </c>
      <c r="E219" s="11" t="str">
        <f>IFERROR(VLOOKUP(C219,range_cites,5,0), "")</f>
        <v/>
      </c>
      <c r="G219" s="6"/>
      <c r="H219" s="1"/>
      <c r="I219" s="12"/>
    </row>
    <row r="220">
      <c r="A220" s="16"/>
      <c r="B220" s="17"/>
      <c r="C220" s="3"/>
      <c r="D220" s="11" t="str">
        <f>IFERROR(VLOOKUP(C217,range_cites,4,0), "")</f>
        <v/>
      </c>
      <c r="E220" s="11" t="str">
        <f>IFERROR(VLOOKUP(C220,range_cites,5,0), "")</f>
        <v/>
      </c>
      <c r="G220" s="6"/>
      <c r="H220" s="1"/>
      <c r="I220" s="12"/>
    </row>
    <row r="221">
      <c r="A221" s="16"/>
      <c r="B221" s="17"/>
      <c r="C221" s="3"/>
      <c r="D221" s="11" t="str">
        <f>IFERROR(VLOOKUP(C218,range_cites,4,0), "")</f>
        <v/>
      </c>
      <c r="E221" s="11" t="str">
        <f>IFERROR(VLOOKUP(C221,range_cites,5,0), "")</f>
        <v/>
      </c>
      <c r="G221" s="6"/>
      <c r="H221" s="1"/>
      <c r="I221" s="12"/>
    </row>
    <row r="222">
      <c r="A222" s="16"/>
      <c r="B222" s="17"/>
      <c r="C222" s="3"/>
      <c r="D222" s="11" t="str">
        <f>IFERROR(VLOOKUP(C219,range_cites,4,0), "")</f>
        <v/>
      </c>
      <c r="E222" s="11" t="str">
        <f>IFERROR(VLOOKUP(C222,range_cites,5,0), "")</f>
        <v/>
      </c>
      <c r="G222" s="6"/>
      <c r="H222" s="1"/>
      <c r="I222" s="12"/>
    </row>
    <row r="223">
      <c r="A223" s="16"/>
      <c r="B223" s="17"/>
      <c r="C223" s="3"/>
      <c r="D223" s="11" t="str">
        <f>IFERROR(VLOOKUP(C220,range_cites,4,0), "")</f>
        <v/>
      </c>
      <c r="E223" s="11" t="str">
        <f>IFERROR(VLOOKUP(C223,range_cites,5,0), "")</f>
        <v/>
      </c>
      <c r="G223" s="6"/>
      <c r="H223" s="1"/>
      <c r="I223" s="12"/>
    </row>
    <row r="224">
      <c r="A224" s="16"/>
      <c r="B224" s="17"/>
      <c r="C224" s="3"/>
      <c r="D224" s="11" t="str">
        <f>IFERROR(VLOOKUP(C221,range_cites,4,0), "")</f>
        <v/>
      </c>
      <c r="E224" s="11" t="str">
        <f>IFERROR(VLOOKUP(C224,range_cites,5,0), "")</f>
        <v/>
      </c>
      <c r="G224" s="6"/>
      <c r="H224" s="1"/>
      <c r="I224" s="12"/>
    </row>
    <row r="225">
      <c r="A225" s="16"/>
      <c r="B225" s="17"/>
      <c r="C225" s="3"/>
      <c r="D225" s="11" t="str">
        <f>IFERROR(VLOOKUP(C222,range_cites,4,0), "")</f>
        <v/>
      </c>
      <c r="E225" s="11" t="str">
        <f>IFERROR(VLOOKUP(C225,range_cites,5,0), "")</f>
        <v/>
      </c>
      <c r="G225" s="6"/>
      <c r="H225" s="1"/>
      <c r="I225" s="12"/>
    </row>
    <row r="226">
      <c r="A226" s="16"/>
      <c r="B226" s="17"/>
      <c r="C226" s="3"/>
      <c r="D226" s="11" t="str">
        <f>IFERROR(VLOOKUP(C223,range_cites,4,0), "")</f>
        <v/>
      </c>
      <c r="E226" s="11" t="str">
        <f>IFERROR(VLOOKUP(C226,range_cites,5,0), "")</f>
        <v/>
      </c>
      <c r="G226" s="6"/>
      <c r="H226" s="1"/>
      <c r="I226" s="12"/>
    </row>
    <row r="227">
      <c r="A227" s="16"/>
      <c r="B227" s="17"/>
      <c r="C227" s="3"/>
      <c r="D227" s="11" t="str">
        <f>IFERROR(VLOOKUP(C224,range_cites,4,0), "")</f>
        <v/>
      </c>
      <c r="E227" s="11" t="str">
        <f>IFERROR(VLOOKUP(C227,range_cites,5,0), "")</f>
        <v/>
      </c>
      <c r="G227" s="6"/>
      <c r="H227" s="1"/>
      <c r="I227" s="12"/>
    </row>
    <row r="228">
      <c r="A228" s="16"/>
      <c r="B228" s="17"/>
      <c r="C228" s="3"/>
      <c r="D228" s="11" t="str">
        <f>IFERROR(VLOOKUP(C225,range_cites,4,0), "")</f>
        <v/>
      </c>
      <c r="E228" s="11" t="str">
        <f>IFERROR(VLOOKUP(C228,range_cites,5,0), "")</f>
        <v/>
      </c>
      <c r="G228" s="6"/>
      <c r="H228" s="1"/>
      <c r="I228" s="12"/>
    </row>
    <row r="229">
      <c r="A229" s="16"/>
      <c r="B229" s="17"/>
      <c r="C229" s="3"/>
      <c r="D229" s="11" t="str">
        <f>IFERROR(VLOOKUP(C226,range_cites,4,0), "")</f>
        <v/>
      </c>
      <c r="E229" s="11" t="str">
        <f>IFERROR(VLOOKUP(C229,range_cites,5,0), "")</f>
        <v/>
      </c>
      <c r="G229" s="6"/>
      <c r="H229" s="1"/>
      <c r="I229" s="12"/>
    </row>
    <row r="230">
      <c r="A230" s="16"/>
      <c r="B230" s="17"/>
      <c r="C230" s="3"/>
      <c r="D230" s="11" t="str">
        <f>IFERROR(VLOOKUP(C227,range_cites,4,0), "")</f>
        <v/>
      </c>
      <c r="E230" s="11" t="str">
        <f>IFERROR(VLOOKUP(C230,range_cites,5,0), "")</f>
        <v/>
      </c>
      <c r="G230" s="6"/>
      <c r="H230" s="1"/>
      <c r="I230" s="12"/>
    </row>
    <row r="231">
      <c r="A231" s="16"/>
      <c r="B231" s="17"/>
      <c r="C231" s="3"/>
      <c r="D231" s="11" t="str">
        <f>IFERROR(VLOOKUP(C228,range_cites,4,0), "")</f>
        <v/>
      </c>
      <c r="E231" s="11" t="str">
        <f>IFERROR(VLOOKUP(C231,range_cites,5,0), "")</f>
        <v/>
      </c>
      <c r="G231" s="6"/>
      <c r="H231" s="1"/>
      <c r="I231" s="12"/>
    </row>
    <row r="232">
      <c r="A232" s="16"/>
      <c r="B232" s="17"/>
      <c r="C232" s="3"/>
      <c r="D232" s="11" t="str">
        <f>IFERROR(VLOOKUP(C229,range_cites,4,0), "")</f>
        <v/>
      </c>
      <c r="E232" s="11" t="str">
        <f>IFERROR(VLOOKUP(C232,range_cites,5,0), "")</f>
        <v/>
      </c>
      <c r="G232" s="6"/>
      <c r="H232" s="1"/>
      <c r="I232" s="12"/>
    </row>
    <row r="233">
      <c r="A233" s="16"/>
      <c r="B233" s="17"/>
      <c r="C233" s="3"/>
      <c r="D233" s="11" t="str">
        <f>IFERROR(VLOOKUP(C230,range_cites,4,0), "")</f>
        <v/>
      </c>
      <c r="E233" s="11" t="str">
        <f>IFERROR(VLOOKUP(C233,range_cites,5,0), "")</f>
        <v/>
      </c>
      <c r="G233" s="6"/>
      <c r="H233" s="1"/>
      <c r="I233" s="12"/>
    </row>
    <row r="234">
      <c r="A234" s="16"/>
      <c r="B234" s="17"/>
      <c r="C234" s="3"/>
      <c r="D234" s="11" t="str">
        <f>IFERROR(VLOOKUP(C231,range_cites,4,0), "")</f>
        <v/>
      </c>
      <c r="E234" s="11" t="str">
        <f>IFERROR(VLOOKUP(C234,range_cites,5,0), "")</f>
        <v/>
      </c>
      <c r="G234" s="6"/>
      <c r="H234" s="1"/>
      <c r="I234" s="12"/>
    </row>
    <row r="235">
      <c r="A235" s="16"/>
      <c r="B235" s="17"/>
      <c r="C235" s="3"/>
      <c r="D235" s="11" t="str">
        <f>IFERROR(VLOOKUP(C232,range_cites,4,0), "")</f>
        <v/>
      </c>
      <c r="E235" s="11" t="str">
        <f>IFERROR(VLOOKUP(C235,range_cites,5,0), "")</f>
        <v/>
      </c>
      <c r="G235" s="6"/>
      <c r="H235" s="1"/>
      <c r="I235" s="12"/>
    </row>
    <row r="236">
      <c r="A236" s="16"/>
      <c r="B236" s="17"/>
      <c r="C236" s="3"/>
      <c r="D236" s="11" t="str">
        <f>IFERROR(VLOOKUP(C233,range_cites,4,0), "")</f>
        <v/>
      </c>
      <c r="E236" s="11" t="str">
        <f>IFERROR(VLOOKUP(C236,range_cites,5,0), "")</f>
        <v/>
      </c>
      <c r="G236" s="6"/>
      <c r="H236" s="1"/>
      <c r="I236" s="12"/>
    </row>
    <row r="237">
      <c r="A237" s="16"/>
      <c r="B237" s="17"/>
      <c r="C237" s="3"/>
      <c r="D237" s="11" t="str">
        <f>IFERROR(VLOOKUP(C234,range_cites,4,0), "")</f>
        <v/>
      </c>
      <c r="E237" s="11" t="str">
        <f>IFERROR(VLOOKUP(C237,range_cites,5,0), "")</f>
        <v/>
      </c>
      <c r="G237" s="6"/>
      <c r="H237" s="1"/>
      <c r="I237" s="12"/>
    </row>
    <row r="238">
      <c r="A238" s="16"/>
      <c r="B238" s="17"/>
      <c r="C238" s="3"/>
      <c r="D238" s="11" t="str">
        <f>IFERROR(VLOOKUP(C235,range_cites,4,0), "")</f>
        <v/>
      </c>
      <c r="E238" s="11" t="str">
        <f>IFERROR(VLOOKUP(C238,range_cites,5,0), "")</f>
        <v/>
      </c>
      <c r="G238" s="6"/>
      <c r="H238" s="1"/>
      <c r="I238" s="12"/>
    </row>
    <row r="239">
      <c r="A239" s="16"/>
      <c r="B239" s="17"/>
      <c r="C239" s="3"/>
      <c r="D239" s="11" t="str">
        <f>IFERROR(VLOOKUP(C236,range_cites,4,0), "")</f>
        <v/>
      </c>
      <c r="E239" s="11" t="str">
        <f>IFERROR(VLOOKUP(C239,range_cites,5,0), "")</f>
        <v/>
      </c>
      <c r="G239" s="6"/>
      <c r="H239" s="1"/>
      <c r="I239" s="12"/>
    </row>
    <row r="240">
      <c r="A240" s="16"/>
      <c r="B240" s="17"/>
      <c r="C240" s="3"/>
      <c r="D240" s="11" t="str">
        <f>IFERROR(VLOOKUP(C237,range_cites,4,0), "")</f>
        <v/>
      </c>
      <c r="E240" s="11" t="str">
        <f>IFERROR(VLOOKUP(C240,range_cites,5,0), "")</f>
        <v/>
      </c>
      <c r="G240" s="6"/>
      <c r="H240" s="1"/>
      <c r="I240" s="12"/>
    </row>
    <row r="241">
      <c r="A241" s="16"/>
      <c r="B241" s="17"/>
      <c r="C241" s="3"/>
      <c r="D241" s="11" t="str">
        <f>IFERROR(VLOOKUP(C238,range_cites,4,0), "")</f>
        <v/>
      </c>
      <c r="E241" s="11" t="str">
        <f>IFERROR(VLOOKUP(C241,range_cites,5,0), "")</f>
        <v/>
      </c>
      <c r="G241" s="6"/>
      <c r="H241" s="1"/>
      <c r="I241" s="12"/>
    </row>
    <row r="242">
      <c r="A242" s="16"/>
      <c r="B242" s="17"/>
      <c r="C242" s="3"/>
      <c r="D242" s="11" t="str">
        <f>IFERROR(VLOOKUP(C239,range_cites,4,0), "")</f>
        <v/>
      </c>
      <c r="E242" s="11" t="str">
        <f>IFERROR(VLOOKUP(C242,range_cites,5,0), "")</f>
        <v/>
      </c>
      <c r="G242" s="6"/>
      <c r="H242" s="1"/>
      <c r="I242" s="12"/>
    </row>
    <row r="243">
      <c r="A243" s="16"/>
      <c r="B243" s="17"/>
      <c r="C243" s="3"/>
      <c r="D243" s="11" t="str">
        <f>IFERROR(VLOOKUP(C240,range_cites,4,0), "")</f>
        <v/>
      </c>
      <c r="E243" s="11" t="str">
        <f>IFERROR(VLOOKUP(C243,range_cites,5,0), "")</f>
        <v/>
      </c>
      <c r="G243" s="6"/>
      <c r="H243" s="1"/>
      <c r="I243" s="12"/>
    </row>
    <row r="244">
      <c r="A244" s="16"/>
      <c r="B244" s="17"/>
      <c r="C244" s="3"/>
      <c r="D244" s="11" t="str">
        <f>IFERROR(VLOOKUP(C241,range_cites,4,0), "")</f>
        <v/>
      </c>
      <c r="E244" s="11" t="str">
        <f>IFERROR(VLOOKUP(C244,range_cites,5,0), "")</f>
        <v/>
      </c>
      <c r="G244" s="6"/>
      <c r="H244" s="1"/>
      <c r="I244" s="12"/>
    </row>
    <row r="245">
      <c r="A245" s="16"/>
      <c r="B245" s="17"/>
      <c r="C245" s="3"/>
      <c r="D245" s="11" t="str">
        <f>IFERROR(VLOOKUP(C242,range_cites,4,0), "")</f>
        <v/>
      </c>
      <c r="E245" s="11" t="str">
        <f>IFERROR(VLOOKUP(C245,range_cites,5,0), "")</f>
        <v/>
      </c>
      <c r="G245" s="6"/>
      <c r="H245" s="1"/>
      <c r="I245" s="12"/>
    </row>
    <row r="246">
      <c r="A246" s="16"/>
      <c r="B246" s="17"/>
      <c r="C246" s="3"/>
      <c r="D246" s="11" t="str">
        <f>IFERROR(VLOOKUP(C243,range_cites,4,0), "")</f>
        <v/>
      </c>
      <c r="E246" s="11" t="str">
        <f>IFERROR(VLOOKUP(C246,range_cites,5,0), "")</f>
        <v/>
      </c>
      <c r="G246" s="6"/>
      <c r="H246" s="1"/>
      <c r="I246" s="12"/>
    </row>
    <row r="247">
      <c r="A247" s="16"/>
      <c r="B247" s="17"/>
      <c r="C247" s="3"/>
      <c r="D247" s="11" t="str">
        <f>IFERROR(VLOOKUP(C244,range_cites,4,0), "")</f>
        <v/>
      </c>
      <c r="E247" s="11" t="str">
        <f>IFERROR(VLOOKUP(C247,range_cites,5,0), "")</f>
        <v/>
      </c>
      <c r="G247" s="6"/>
      <c r="H247" s="1"/>
      <c r="I247" s="12"/>
    </row>
    <row r="248">
      <c r="A248" s="16"/>
      <c r="B248" s="17"/>
      <c r="C248" s="3"/>
      <c r="D248" s="11" t="str">
        <f>IFERROR(VLOOKUP(C245,range_cites,4,0), "")</f>
        <v/>
      </c>
      <c r="E248" s="11" t="str">
        <f>IFERROR(VLOOKUP(C248,range_cites,5,0), "")</f>
        <v/>
      </c>
      <c r="G248" s="6"/>
      <c r="H248" s="1"/>
      <c r="I248" s="12"/>
    </row>
    <row r="249">
      <c r="A249" s="16"/>
      <c r="B249" s="17"/>
      <c r="C249" s="3"/>
      <c r="D249" s="11" t="str">
        <f>IFERROR(VLOOKUP(C246,range_cites,4,0), "")</f>
        <v/>
      </c>
      <c r="E249" s="11" t="str">
        <f>IFERROR(VLOOKUP(C249,range_cites,5,0), "")</f>
        <v/>
      </c>
      <c r="G249" s="6"/>
      <c r="H249" s="1"/>
      <c r="I249" s="12"/>
    </row>
    <row r="250">
      <c r="A250" s="16"/>
      <c r="B250" s="17"/>
      <c r="C250" s="3"/>
      <c r="D250" s="11" t="str">
        <f>IFERROR(VLOOKUP(C247,range_cites,4,0), "")</f>
        <v/>
      </c>
      <c r="E250" s="11" t="str">
        <f>IFERROR(VLOOKUP(C250,range_cites,5,0), "")</f>
        <v/>
      </c>
      <c r="G250" s="6"/>
      <c r="H250" s="1"/>
      <c r="I250" s="12"/>
    </row>
    <row r="251">
      <c r="A251" s="16"/>
      <c r="B251" s="17"/>
      <c r="C251" s="3"/>
      <c r="D251" s="11" t="str">
        <f>IFERROR(VLOOKUP(C248,range_cites,4,0), "")</f>
        <v/>
      </c>
      <c r="E251" s="11" t="str">
        <f>IFERROR(VLOOKUP(C251,range_cites,5,0), "")</f>
        <v/>
      </c>
      <c r="G251" s="6"/>
      <c r="H251" s="1"/>
      <c r="I251" s="12"/>
    </row>
    <row r="252">
      <c r="A252" s="16"/>
      <c r="B252" s="17"/>
      <c r="C252" s="3"/>
      <c r="D252" s="11" t="str">
        <f>IFERROR(VLOOKUP(C249,range_cites,4,0), "")</f>
        <v/>
      </c>
      <c r="E252" s="11" t="str">
        <f>IFERROR(VLOOKUP(C252,range_cites,5,0), "")</f>
        <v/>
      </c>
      <c r="G252" s="6"/>
      <c r="H252" s="1"/>
      <c r="I252" s="12"/>
    </row>
    <row r="253">
      <c r="A253" s="16"/>
      <c r="B253" s="17"/>
      <c r="C253" s="3"/>
      <c r="D253" s="11" t="str">
        <f>IFERROR(VLOOKUP(C250,range_cites,4,0), "")</f>
        <v/>
      </c>
      <c r="E253" s="11" t="str">
        <f>IFERROR(VLOOKUP(C253,range_cites,5,0), "")</f>
        <v/>
      </c>
      <c r="G253" s="6"/>
      <c r="H253" s="1"/>
      <c r="I253" s="12"/>
    </row>
    <row r="254">
      <c r="A254" s="16"/>
      <c r="B254" s="17"/>
      <c r="C254" s="3"/>
      <c r="D254" s="11" t="str">
        <f>IFERROR(VLOOKUP(C251,range_cites,4,0), "")</f>
        <v/>
      </c>
      <c r="E254" s="11" t="str">
        <f>IFERROR(VLOOKUP(C254,range_cites,5,0), "")</f>
        <v/>
      </c>
      <c r="G254" s="6"/>
      <c r="H254" s="1"/>
      <c r="I254" s="12"/>
    </row>
    <row r="255">
      <c r="A255" s="16"/>
      <c r="B255" s="17"/>
      <c r="C255" s="3"/>
      <c r="D255" s="11" t="str">
        <f>IFERROR(VLOOKUP(C252,range_cites,4,0), "")</f>
        <v/>
      </c>
      <c r="E255" s="11" t="str">
        <f>IFERROR(VLOOKUP(C255,range_cites,5,0), "")</f>
        <v/>
      </c>
      <c r="G255" s="6"/>
      <c r="H255" s="1"/>
      <c r="I255" s="12"/>
    </row>
    <row r="256">
      <c r="A256" s="16"/>
      <c r="B256" s="17"/>
      <c r="C256" s="3"/>
      <c r="D256" s="11" t="str">
        <f>IFERROR(VLOOKUP(C253,range_cites,4,0), "")</f>
        <v/>
      </c>
      <c r="E256" s="11" t="str">
        <f>IFERROR(VLOOKUP(C256,range_cites,5,0), "")</f>
        <v/>
      </c>
      <c r="G256" s="6"/>
      <c r="H256" s="1"/>
      <c r="I256" s="12"/>
    </row>
    <row r="257">
      <c r="A257" s="16"/>
      <c r="B257" s="17"/>
      <c r="C257" s="3"/>
      <c r="D257" s="11" t="str">
        <f>IFERROR(VLOOKUP(C254,range_cites,4,0), "")</f>
        <v/>
      </c>
      <c r="E257" s="11" t="str">
        <f>IFERROR(VLOOKUP(C257,range_cites,5,0), "")</f>
        <v/>
      </c>
      <c r="G257" s="6"/>
      <c r="H257" s="1"/>
      <c r="I257" s="12"/>
    </row>
    <row r="258">
      <c r="A258" s="16"/>
      <c r="B258" s="17"/>
      <c r="C258" s="3"/>
      <c r="D258" s="11" t="str">
        <f>IFERROR(VLOOKUP(C255,range_cites,4,0), "")</f>
        <v/>
      </c>
      <c r="E258" s="11" t="str">
        <f>IFERROR(VLOOKUP(C258,range_cites,5,0), "")</f>
        <v/>
      </c>
      <c r="G258" s="6"/>
      <c r="H258" s="1"/>
      <c r="I258" s="12"/>
    </row>
    <row r="259">
      <c r="A259" s="16"/>
      <c r="B259" s="17"/>
      <c r="C259" s="3"/>
      <c r="D259" s="11" t="str">
        <f>IFERROR(VLOOKUP(C256,range_cites,4,0), "")</f>
        <v/>
      </c>
      <c r="E259" s="11" t="str">
        <f>IFERROR(VLOOKUP(C259,range_cites,5,0), "")</f>
        <v/>
      </c>
      <c r="G259" s="6"/>
      <c r="H259" s="1"/>
      <c r="I259" s="12"/>
    </row>
    <row r="260">
      <c r="A260" s="16"/>
      <c r="B260" s="17"/>
      <c r="C260" s="3"/>
      <c r="D260" s="11" t="str">
        <f>IFERROR(VLOOKUP(C257,range_cites,4,0), "")</f>
        <v/>
      </c>
      <c r="E260" s="11" t="str">
        <f>IFERROR(VLOOKUP(C260,range_cites,5,0), "")</f>
        <v/>
      </c>
      <c r="G260" s="6"/>
      <c r="H260" s="1"/>
      <c r="I260" s="12"/>
    </row>
    <row r="261">
      <c r="A261" s="16"/>
      <c r="B261" s="17"/>
      <c r="C261" s="3"/>
      <c r="D261" s="11" t="str">
        <f>IFERROR(VLOOKUP(C258,range_cites,4,0), "")</f>
        <v/>
      </c>
      <c r="E261" s="11" t="str">
        <f>IFERROR(VLOOKUP(C261,range_cites,5,0), "")</f>
        <v/>
      </c>
      <c r="G261" s="6"/>
      <c r="H261" s="1"/>
      <c r="I261" s="12"/>
    </row>
    <row r="262">
      <c r="A262" s="16"/>
      <c r="B262" s="17"/>
      <c r="C262" s="3"/>
      <c r="D262" s="11" t="str">
        <f>IFERROR(VLOOKUP(C259,range_cites,4,0), "")</f>
        <v/>
      </c>
      <c r="E262" s="11" t="str">
        <f>IFERROR(VLOOKUP(C262,range_cites,5,0), "")</f>
        <v/>
      </c>
      <c r="G262" s="6"/>
      <c r="H262" s="1"/>
      <c r="I262" s="12"/>
    </row>
    <row r="263">
      <c r="A263" s="16"/>
      <c r="B263" s="17"/>
      <c r="C263" s="3"/>
      <c r="D263" s="11" t="str">
        <f>IFERROR(VLOOKUP(C260,range_cites,4,0), "")</f>
        <v/>
      </c>
      <c r="E263" s="11" t="str">
        <f>IFERROR(VLOOKUP(C263,range_cites,5,0), "")</f>
        <v/>
      </c>
      <c r="G263" s="6"/>
      <c r="H263" s="1"/>
      <c r="I263" s="12"/>
    </row>
    <row r="264">
      <c r="A264" s="16"/>
      <c r="B264" s="17"/>
      <c r="C264" s="3"/>
      <c r="D264" s="11" t="str">
        <f>IFERROR(VLOOKUP(C261,range_cites,4,0), "")</f>
        <v/>
      </c>
      <c r="E264" s="11" t="str">
        <f>IFERROR(VLOOKUP(C264,range_cites,5,0), "")</f>
        <v/>
      </c>
      <c r="G264" s="6"/>
      <c r="H264" s="1"/>
      <c r="I264" s="12"/>
    </row>
    <row r="265">
      <c r="A265" s="16"/>
      <c r="B265" s="17"/>
      <c r="C265" s="3"/>
      <c r="D265" s="11" t="str">
        <f>IFERROR(VLOOKUP(C262,range_cites,4,0), "")</f>
        <v/>
      </c>
      <c r="E265" s="11" t="str">
        <f>IFERROR(VLOOKUP(C265,range_cites,5,0), "")</f>
        <v/>
      </c>
      <c r="G265" s="6"/>
      <c r="H265" s="1"/>
      <c r="I265" s="12"/>
    </row>
    <row r="266">
      <c r="A266" s="16"/>
      <c r="B266" s="17"/>
      <c r="C266" s="3"/>
      <c r="D266" s="11" t="str">
        <f>IFERROR(VLOOKUP(C263,range_cites,4,0), "")</f>
        <v/>
      </c>
      <c r="E266" s="11" t="str">
        <f>IFERROR(VLOOKUP(C266,range_cites,5,0), "")</f>
        <v/>
      </c>
      <c r="G266" s="6"/>
      <c r="H266" s="1"/>
      <c r="I266" s="12"/>
    </row>
    <row r="267">
      <c r="A267" s="16"/>
      <c r="B267" s="17"/>
      <c r="C267" s="3"/>
      <c r="D267" s="11" t="str">
        <f>IFERROR(VLOOKUP(C264,range_cites,4,0), "")</f>
        <v/>
      </c>
      <c r="E267" s="11" t="str">
        <f>IFERROR(VLOOKUP(C267,range_cites,5,0), "")</f>
        <v/>
      </c>
      <c r="G267" s="6"/>
      <c r="H267" s="1"/>
      <c r="I267" s="12"/>
    </row>
    <row r="268">
      <c r="A268" s="16"/>
      <c r="B268" s="17"/>
      <c r="C268" s="3"/>
      <c r="D268" s="11" t="str">
        <f>IFERROR(VLOOKUP(C265,range_cites,4,0), "")</f>
        <v/>
      </c>
      <c r="E268" s="11" t="str">
        <f>IFERROR(VLOOKUP(C268,range_cites,5,0), "")</f>
        <v/>
      </c>
      <c r="G268" s="6"/>
      <c r="H268" s="1"/>
      <c r="I268" s="12"/>
    </row>
    <row r="269">
      <c r="A269" s="16"/>
      <c r="B269" s="17"/>
      <c r="C269" s="3"/>
      <c r="D269" s="11" t="str">
        <f>IFERROR(VLOOKUP(C266,range_cites,4,0), "")</f>
        <v/>
      </c>
      <c r="E269" s="11" t="str">
        <f>IFERROR(VLOOKUP(C269,range_cites,5,0), "")</f>
        <v/>
      </c>
      <c r="G269" s="6"/>
      <c r="H269" s="1"/>
      <c r="I269" s="12"/>
    </row>
    <row r="270">
      <c r="A270" s="16"/>
      <c r="B270" s="17"/>
      <c r="C270" s="3"/>
      <c r="D270" s="11" t="str">
        <f>IFERROR(VLOOKUP(C267,range_cites,4,0), "")</f>
        <v/>
      </c>
      <c r="E270" s="11" t="str">
        <f>IFERROR(VLOOKUP(C270,range_cites,5,0), "")</f>
        <v/>
      </c>
      <c r="G270" s="6"/>
      <c r="H270" s="1"/>
      <c r="I270" s="12"/>
    </row>
    <row r="271">
      <c r="A271" s="16"/>
      <c r="B271" s="17"/>
      <c r="C271" s="3"/>
      <c r="D271" s="11" t="str">
        <f>IFERROR(VLOOKUP(C268,range_cites,4,0), "")</f>
        <v/>
      </c>
      <c r="E271" s="11" t="str">
        <f>IFERROR(VLOOKUP(C271,range_cites,5,0), "")</f>
        <v/>
      </c>
      <c r="G271" s="6"/>
      <c r="H271" s="1"/>
      <c r="I271" s="12"/>
    </row>
    <row r="272">
      <c r="A272" s="16"/>
      <c r="B272" s="17"/>
      <c r="C272" s="3"/>
      <c r="D272" s="11" t="str">
        <f>IFERROR(VLOOKUP(C269,range_cites,4,0), "")</f>
        <v/>
      </c>
      <c r="E272" s="11" t="str">
        <f>IFERROR(VLOOKUP(C272,range_cites,5,0), "")</f>
        <v/>
      </c>
      <c r="G272" s="6"/>
      <c r="H272" s="1"/>
      <c r="I272" s="12"/>
    </row>
    <row r="273">
      <c r="A273" s="16"/>
      <c r="B273" s="17"/>
      <c r="C273" s="3"/>
      <c r="D273" s="11" t="str">
        <f>IFERROR(VLOOKUP(C270,range_cites,4,0), "")</f>
        <v/>
      </c>
      <c r="E273" s="11" t="str">
        <f>IFERROR(VLOOKUP(C273,range_cites,5,0), "")</f>
        <v/>
      </c>
      <c r="G273" s="6"/>
      <c r="H273" s="1"/>
      <c r="I273" s="12"/>
    </row>
    <row r="274">
      <c r="A274" s="16"/>
      <c r="B274" s="17"/>
      <c r="C274" s="3"/>
      <c r="D274" s="11" t="str">
        <f>IFERROR(VLOOKUP(C271,range_cites,4,0), "")</f>
        <v/>
      </c>
      <c r="E274" s="11" t="str">
        <f>IFERROR(VLOOKUP(C274,range_cites,5,0), "")</f>
        <v/>
      </c>
      <c r="G274" s="6"/>
      <c r="H274" s="1"/>
      <c r="I274" s="12"/>
    </row>
    <row r="275">
      <c r="A275" s="16"/>
      <c r="B275" s="17"/>
      <c r="C275" s="3"/>
      <c r="D275" s="11" t="str">
        <f>IFERROR(VLOOKUP(C272,range_cites,4,0), "")</f>
        <v/>
      </c>
      <c r="E275" s="11" t="str">
        <f>IFERROR(VLOOKUP(C275,range_cites,5,0), "")</f>
        <v/>
      </c>
      <c r="G275" s="6"/>
      <c r="H275" s="1"/>
      <c r="I275" s="12"/>
    </row>
    <row r="276">
      <c r="A276" s="16"/>
      <c r="B276" s="17"/>
      <c r="C276" s="3"/>
      <c r="D276" s="11" t="str">
        <f>IFERROR(VLOOKUP(C273,range_cites,4,0), "")</f>
        <v/>
      </c>
      <c r="E276" s="11" t="str">
        <f>IFERROR(VLOOKUP(C276,range_cites,5,0), "")</f>
        <v/>
      </c>
      <c r="G276" s="6"/>
      <c r="H276" s="1"/>
      <c r="I276" s="12"/>
    </row>
    <row r="277">
      <c r="A277" s="16"/>
      <c r="B277" s="17"/>
      <c r="C277" s="3"/>
      <c r="D277" s="11" t="str">
        <f>IFERROR(VLOOKUP(C274,range_cites,4,0), "")</f>
        <v/>
      </c>
      <c r="E277" s="11" t="str">
        <f>IFERROR(VLOOKUP(C277,range_cites,5,0), "")</f>
        <v/>
      </c>
      <c r="G277" s="6"/>
      <c r="H277" s="1"/>
      <c r="I277" s="12"/>
    </row>
    <row r="278">
      <c r="A278" s="16"/>
      <c r="B278" s="17"/>
      <c r="C278" s="3"/>
      <c r="D278" s="11" t="str">
        <f>IFERROR(VLOOKUP(C275,range_cites,4,0), "")</f>
        <v/>
      </c>
      <c r="E278" s="11" t="str">
        <f>IFERROR(VLOOKUP(C278,range_cites,5,0), "")</f>
        <v/>
      </c>
      <c r="G278" s="6"/>
      <c r="H278" s="1"/>
      <c r="I278" s="12"/>
    </row>
    <row r="279">
      <c r="A279" s="16"/>
      <c r="B279" s="17"/>
      <c r="C279" s="3"/>
      <c r="D279" s="11" t="str">
        <f>IFERROR(VLOOKUP(C276,range_cites,4,0), "")</f>
        <v/>
      </c>
      <c r="E279" s="11" t="str">
        <f>IFERROR(VLOOKUP(C279,range_cites,5,0), "")</f>
        <v/>
      </c>
      <c r="G279" s="6"/>
      <c r="H279" s="1"/>
      <c r="I279" s="12"/>
    </row>
    <row r="280">
      <c r="A280" s="16"/>
      <c r="B280" s="17"/>
      <c r="C280" s="3"/>
      <c r="D280" s="11" t="str">
        <f>IFERROR(VLOOKUP(C277,range_cites,4,0), "")</f>
        <v/>
      </c>
      <c r="E280" s="11" t="str">
        <f>IFERROR(VLOOKUP(C280,range_cites,5,0), "")</f>
        <v/>
      </c>
      <c r="G280" s="6"/>
      <c r="H280" s="1"/>
      <c r="I280" s="12"/>
    </row>
    <row r="281">
      <c r="A281" s="16"/>
      <c r="B281" s="17"/>
      <c r="C281" s="3"/>
      <c r="D281" s="11" t="str">
        <f>IFERROR(VLOOKUP(C278,range_cites,4,0), "")</f>
        <v/>
      </c>
      <c r="E281" s="11" t="str">
        <f>IFERROR(VLOOKUP(C281,range_cites,5,0), "")</f>
        <v/>
      </c>
      <c r="G281" s="6"/>
      <c r="H281" s="1"/>
      <c r="I281" s="12"/>
    </row>
    <row r="282">
      <c r="A282" s="16"/>
      <c r="B282" s="17"/>
      <c r="C282" s="3"/>
      <c r="D282" s="11" t="str">
        <f>IFERROR(VLOOKUP(C279,range_cites,4,0), "")</f>
        <v/>
      </c>
      <c r="E282" s="11" t="str">
        <f>IFERROR(VLOOKUP(C282,range_cites,5,0), "")</f>
        <v/>
      </c>
      <c r="G282" s="6"/>
      <c r="H282" s="1"/>
      <c r="I282" s="12"/>
    </row>
    <row r="283">
      <c r="A283" s="16"/>
      <c r="B283" s="17"/>
      <c r="C283" s="3"/>
      <c r="D283" s="11" t="str">
        <f>IFERROR(VLOOKUP(C280,range_cites,4,0), "")</f>
        <v/>
      </c>
      <c r="E283" s="11" t="str">
        <f>IFERROR(VLOOKUP(C283,range_cites,5,0), "")</f>
        <v/>
      </c>
      <c r="G283" s="6"/>
      <c r="H283" s="1"/>
      <c r="I283" s="12"/>
    </row>
    <row r="284">
      <c r="A284" s="16"/>
      <c r="B284" s="17"/>
      <c r="C284" s="3"/>
      <c r="D284" s="11" t="str">
        <f>IFERROR(VLOOKUP(C281,range_cites,4,0), "")</f>
        <v/>
      </c>
      <c r="E284" s="11" t="str">
        <f>IFERROR(VLOOKUP(C284,range_cites,5,0), "")</f>
        <v/>
      </c>
      <c r="G284" s="6"/>
      <c r="H284" s="1"/>
      <c r="I284" s="12"/>
    </row>
    <row r="285">
      <c r="A285" s="16"/>
      <c r="B285" s="17"/>
      <c r="C285" s="3"/>
      <c r="D285" s="11" t="str">
        <f>IFERROR(VLOOKUP(C282,range_cites,4,0), "")</f>
        <v/>
      </c>
      <c r="E285" s="11" t="str">
        <f>IFERROR(VLOOKUP(C285,range_cites,5,0), "")</f>
        <v/>
      </c>
      <c r="G285" s="6"/>
      <c r="H285" s="1"/>
      <c r="I285" s="12"/>
    </row>
    <row r="286">
      <c r="A286" s="16"/>
      <c r="B286" s="17"/>
      <c r="C286" s="3"/>
      <c r="D286" s="11" t="str">
        <f>IFERROR(VLOOKUP(C283,range_cites,4,0), "")</f>
        <v/>
      </c>
      <c r="E286" s="11" t="str">
        <f>IFERROR(VLOOKUP(C286,range_cites,5,0), "")</f>
        <v/>
      </c>
      <c r="G286" s="6"/>
      <c r="H286" s="1"/>
      <c r="I286" s="12"/>
    </row>
    <row r="287">
      <c r="A287" s="16"/>
      <c r="B287" s="17"/>
      <c r="C287" s="3"/>
      <c r="D287" s="11" t="str">
        <f>IFERROR(VLOOKUP(C284,range_cites,4,0), "")</f>
        <v/>
      </c>
      <c r="E287" s="11" t="str">
        <f>IFERROR(VLOOKUP(C287,range_cites,5,0), "")</f>
        <v/>
      </c>
      <c r="G287" s="6"/>
      <c r="H287" s="1"/>
      <c r="I287" s="12"/>
    </row>
    <row r="288">
      <c r="A288" s="16"/>
      <c r="B288" s="17"/>
      <c r="C288" s="3"/>
      <c r="D288" s="11" t="str">
        <f>IFERROR(VLOOKUP(C285,range_cites,4,0), "")</f>
        <v/>
      </c>
      <c r="E288" s="11" t="str">
        <f>IFERROR(VLOOKUP(C288,range_cites,5,0), "")</f>
        <v/>
      </c>
      <c r="G288" s="6"/>
      <c r="H288" s="1"/>
      <c r="I288" s="12"/>
    </row>
    <row r="289">
      <c r="A289" s="16"/>
      <c r="B289" s="17"/>
      <c r="C289" s="3"/>
      <c r="D289" s="11" t="str">
        <f>IFERROR(VLOOKUP(C286,range_cites,4,0), "")</f>
        <v/>
      </c>
      <c r="E289" s="11" t="str">
        <f>IFERROR(VLOOKUP(C289,range_cites,5,0), "")</f>
        <v/>
      </c>
      <c r="G289" s="6"/>
      <c r="H289" s="1"/>
      <c r="I289" s="12"/>
    </row>
    <row r="290">
      <c r="A290" s="16"/>
      <c r="B290" s="17"/>
      <c r="C290" s="3"/>
      <c r="D290" s="11" t="str">
        <f>IFERROR(VLOOKUP(C287,range_cites,4,0), "")</f>
        <v/>
      </c>
      <c r="E290" s="11" t="str">
        <f>IFERROR(VLOOKUP(C290,range_cites,5,0), "")</f>
        <v/>
      </c>
      <c r="G290" s="6"/>
      <c r="H290" s="1"/>
      <c r="I290" s="12"/>
    </row>
    <row r="291">
      <c r="A291" s="16"/>
      <c r="B291" s="17"/>
      <c r="C291" s="3"/>
      <c r="D291" s="11" t="str">
        <f>IFERROR(VLOOKUP(C288,range_cites,4,0), "")</f>
        <v/>
      </c>
      <c r="E291" s="11" t="str">
        <f>IFERROR(VLOOKUP(C291,range_cites,5,0), "")</f>
        <v/>
      </c>
      <c r="G291" s="6"/>
      <c r="H291" s="1"/>
      <c r="I291" s="12"/>
    </row>
    <row r="292">
      <c r="A292" s="16"/>
      <c r="B292" s="17"/>
      <c r="C292" s="3"/>
      <c r="D292" s="11" t="str">
        <f>IFERROR(VLOOKUP(C289,range_cites,4,0), "")</f>
        <v/>
      </c>
      <c r="E292" s="11" t="str">
        <f>IFERROR(VLOOKUP(C292,range_cites,5,0), "")</f>
        <v/>
      </c>
      <c r="G292" s="6"/>
      <c r="H292" s="1"/>
      <c r="I292" s="12"/>
    </row>
    <row r="293">
      <c r="A293" s="16"/>
      <c r="B293" s="17"/>
      <c r="C293" s="3"/>
      <c r="D293" s="11" t="str">
        <f>IFERROR(VLOOKUP(C290,range_cites,4,0), "")</f>
        <v/>
      </c>
      <c r="E293" s="11" t="str">
        <f>IFERROR(VLOOKUP(C293,range_cites,5,0), "")</f>
        <v/>
      </c>
      <c r="G293" s="6"/>
      <c r="H293" s="1"/>
      <c r="I293" s="12"/>
    </row>
    <row r="294">
      <c r="A294" s="16"/>
      <c r="B294" s="17"/>
      <c r="C294" s="3"/>
      <c r="D294" s="11" t="str">
        <f>IFERROR(VLOOKUP(C291,range_cites,4,0), "")</f>
        <v/>
      </c>
      <c r="E294" s="11" t="str">
        <f>IFERROR(VLOOKUP(C294,range_cites,5,0), "")</f>
        <v/>
      </c>
      <c r="G294" s="6"/>
      <c r="H294" s="1"/>
      <c r="I294" s="12"/>
    </row>
    <row r="295">
      <c r="A295" s="16"/>
      <c r="B295" s="17"/>
      <c r="C295" s="3"/>
      <c r="D295" s="11" t="str">
        <f>IFERROR(VLOOKUP(C292,range_cites,4,0), "")</f>
        <v/>
      </c>
      <c r="E295" s="11" t="str">
        <f>IFERROR(VLOOKUP(C295,range_cites,5,0), "")</f>
        <v/>
      </c>
      <c r="G295" s="6"/>
      <c r="H295" s="1"/>
      <c r="I295" s="12"/>
    </row>
    <row r="296">
      <c r="A296" s="16"/>
      <c r="B296" s="17"/>
      <c r="C296" s="3"/>
      <c r="D296" s="11" t="str">
        <f>IFERROR(VLOOKUP(C293,range_cites,4,0), "")</f>
        <v/>
      </c>
      <c r="E296" s="11" t="str">
        <f>IFERROR(VLOOKUP(C296,range_cites,5,0), "")</f>
        <v/>
      </c>
      <c r="G296" s="6"/>
      <c r="H296" s="1"/>
      <c r="I296" s="12"/>
    </row>
    <row r="297">
      <c r="A297" s="16"/>
      <c r="B297" s="17"/>
      <c r="C297" s="3"/>
      <c r="D297" s="11" t="str">
        <f>IFERROR(VLOOKUP(C294,range_cites,4,0), "")</f>
        <v/>
      </c>
      <c r="E297" s="11" t="str">
        <f>IFERROR(VLOOKUP(C297,range_cites,5,0), "")</f>
        <v/>
      </c>
      <c r="G297" s="6"/>
      <c r="H297" s="1"/>
      <c r="I297" s="12"/>
    </row>
    <row r="298">
      <c r="A298" s="16"/>
      <c r="B298" s="17"/>
      <c r="C298" s="3"/>
      <c r="D298" s="11" t="str">
        <f>IFERROR(VLOOKUP(C295,range_cites,4,0), "")</f>
        <v/>
      </c>
      <c r="E298" s="11" t="str">
        <f>IFERROR(VLOOKUP(C298,range_cites,5,0), "")</f>
        <v/>
      </c>
      <c r="G298" s="6"/>
      <c r="H298" s="1"/>
      <c r="I298" s="12"/>
    </row>
    <row r="299">
      <c r="A299" s="16"/>
      <c r="B299" s="17"/>
      <c r="C299" s="3"/>
      <c r="D299" s="11" t="str">
        <f>IFERROR(VLOOKUP(C296,range_cites,4,0), "")</f>
        <v/>
      </c>
      <c r="E299" s="11" t="str">
        <f>IFERROR(VLOOKUP(C299,range_cites,5,0), "")</f>
        <v/>
      </c>
      <c r="G299" s="6"/>
      <c r="H299" s="1"/>
      <c r="I299" s="12"/>
    </row>
    <row r="300">
      <c r="A300" s="16"/>
      <c r="B300" s="17"/>
      <c r="C300" s="3"/>
      <c r="D300" s="11" t="str">
        <f>IFERROR(VLOOKUP(C297,range_cites,4,0), "")</f>
        <v/>
      </c>
      <c r="E300" s="11" t="str">
        <f>IFERROR(VLOOKUP(C300,range_cites,5,0), "")</f>
        <v/>
      </c>
      <c r="G300" s="6"/>
      <c r="H300" s="1"/>
      <c r="I300" s="12"/>
    </row>
    <row r="301">
      <c r="A301" s="16"/>
      <c r="B301" s="17"/>
      <c r="C301" s="3"/>
      <c r="D301" s="11" t="str">
        <f>IFERROR(VLOOKUP(C298,range_cites,4,0), "")</f>
        <v/>
      </c>
      <c r="E301" s="11" t="str">
        <f>IFERROR(VLOOKUP(C301,range_cites,5,0), "")</f>
        <v/>
      </c>
      <c r="G301" s="6"/>
      <c r="H301" s="1"/>
      <c r="I301" s="12"/>
    </row>
    <row r="302">
      <c r="A302" s="16"/>
      <c r="B302" s="17"/>
      <c r="C302" s="3"/>
      <c r="D302" s="11" t="str">
        <f>IFERROR(VLOOKUP(C299,range_cites,4,0), "")</f>
        <v/>
      </c>
      <c r="E302" s="11" t="str">
        <f>IFERROR(VLOOKUP(C302,range_cites,5,0), "")</f>
        <v/>
      </c>
      <c r="G302" s="6"/>
      <c r="H302" s="1"/>
      <c r="I302" s="12"/>
    </row>
    <row r="303">
      <c r="A303" s="16"/>
      <c r="B303" s="17"/>
      <c r="C303" s="3"/>
      <c r="D303" s="11" t="str">
        <f>IFERROR(VLOOKUP(C300,range_cites,4,0), "")</f>
        <v/>
      </c>
      <c r="E303" s="11" t="str">
        <f>IFERROR(VLOOKUP(C303,range_cites,5,0), "")</f>
        <v/>
      </c>
      <c r="G303" s="6"/>
      <c r="H303" s="1"/>
      <c r="I303" s="12"/>
    </row>
    <row r="304">
      <c r="A304" s="16"/>
      <c r="B304" s="17"/>
      <c r="C304" s="3"/>
      <c r="D304" s="11" t="str">
        <f>IFERROR(VLOOKUP(C301,range_cites,4,0), "")</f>
        <v/>
      </c>
      <c r="E304" s="11" t="str">
        <f>IFERROR(VLOOKUP(C304,range_cites,5,0), "")</f>
        <v/>
      </c>
      <c r="G304" s="6"/>
      <c r="H304" s="1"/>
      <c r="I304" s="12"/>
    </row>
    <row r="305">
      <c r="A305" s="16"/>
      <c r="B305" s="17"/>
      <c r="C305" s="3"/>
      <c r="D305" s="11" t="str">
        <f>IFERROR(VLOOKUP(C302,range_cites,4,0), "")</f>
        <v/>
      </c>
      <c r="E305" s="11" t="str">
        <f>IFERROR(VLOOKUP(C305,range_cites,5,0), "")</f>
        <v/>
      </c>
      <c r="G305" s="6"/>
      <c r="H305" s="1"/>
      <c r="I305" s="12"/>
    </row>
    <row r="306">
      <c r="A306" s="16"/>
      <c r="B306" s="17"/>
      <c r="C306" s="3"/>
      <c r="D306" s="11" t="str">
        <f>IFERROR(VLOOKUP(C303,range_cites,4,0), "")</f>
        <v/>
      </c>
      <c r="E306" s="11" t="str">
        <f>IFERROR(VLOOKUP(C306,range_cites,5,0), "")</f>
        <v/>
      </c>
      <c r="G306" s="6"/>
      <c r="H306" s="1"/>
      <c r="I306" s="12"/>
    </row>
    <row r="307">
      <c r="A307" s="16"/>
      <c r="B307" s="17"/>
      <c r="C307" s="3"/>
      <c r="D307" s="11" t="str">
        <f>IFERROR(VLOOKUP(C304,range_cites,4,0), "")</f>
        <v/>
      </c>
      <c r="E307" s="11" t="str">
        <f>IFERROR(VLOOKUP(C307,range_cites,5,0), "")</f>
        <v/>
      </c>
      <c r="G307" s="6"/>
      <c r="H307" s="1"/>
      <c r="I307" s="12"/>
    </row>
    <row r="308">
      <c r="A308" s="16"/>
      <c r="B308" s="17"/>
      <c r="C308" s="3"/>
      <c r="D308" s="11" t="str">
        <f>IFERROR(VLOOKUP(C305,range_cites,4,0), "")</f>
        <v/>
      </c>
      <c r="E308" s="11" t="str">
        <f>IFERROR(VLOOKUP(C308,range_cites,5,0), "")</f>
        <v/>
      </c>
      <c r="G308" s="6"/>
      <c r="H308" s="1"/>
      <c r="I308" s="12"/>
    </row>
    <row r="309">
      <c r="A309" s="16"/>
      <c r="B309" s="17"/>
      <c r="C309" s="3"/>
      <c r="D309" s="11" t="str">
        <f>IFERROR(VLOOKUP(C306,range_cites,4,0), "")</f>
        <v/>
      </c>
      <c r="E309" s="11" t="str">
        <f>IFERROR(VLOOKUP(C309,range_cites,5,0), "")</f>
        <v/>
      </c>
      <c r="G309" s="6"/>
      <c r="H309" s="1"/>
      <c r="I309" s="12"/>
    </row>
    <row r="310">
      <c r="A310" s="16"/>
      <c r="B310" s="17"/>
      <c r="C310" s="3"/>
      <c r="D310" s="11" t="str">
        <f>IFERROR(VLOOKUP(C307,range_cites,4,0), "")</f>
        <v/>
      </c>
      <c r="E310" s="11" t="str">
        <f>IFERROR(VLOOKUP(C310,range_cites,5,0), "")</f>
        <v/>
      </c>
      <c r="G310" s="6"/>
      <c r="H310" s="1"/>
      <c r="I310" s="12"/>
    </row>
    <row r="311">
      <c r="A311" s="16"/>
      <c r="B311" s="17"/>
      <c r="C311" s="3"/>
      <c r="D311" s="11" t="str">
        <f>IFERROR(VLOOKUP(C308,range_cites,4,0), "")</f>
        <v/>
      </c>
      <c r="E311" s="11" t="str">
        <f>IFERROR(VLOOKUP(C311,range_cites,5,0), "")</f>
        <v/>
      </c>
      <c r="G311" s="6"/>
      <c r="H311" s="1"/>
      <c r="I311" s="12"/>
    </row>
    <row r="312">
      <c r="A312" s="16"/>
      <c r="B312" s="17"/>
      <c r="C312" s="3"/>
      <c r="D312" s="11" t="str">
        <f>IFERROR(VLOOKUP(C309,range_cites,4,0), "")</f>
        <v/>
      </c>
      <c r="E312" s="11" t="str">
        <f>IFERROR(VLOOKUP(C312,range_cites,5,0), "")</f>
        <v/>
      </c>
      <c r="G312" s="6"/>
      <c r="H312" s="1"/>
      <c r="I312" s="12"/>
    </row>
    <row r="313">
      <c r="A313" s="16"/>
      <c r="B313" s="17"/>
      <c r="C313" s="3"/>
      <c r="D313" s="11" t="str">
        <f>IFERROR(VLOOKUP(C310,range_cites,4,0), "")</f>
        <v/>
      </c>
      <c r="E313" s="11" t="str">
        <f>IFERROR(VLOOKUP(C313,range_cites,5,0), "")</f>
        <v/>
      </c>
      <c r="G313" s="6"/>
      <c r="H313" s="1"/>
      <c r="I313" s="12"/>
    </row>
    <row r="314">
      <c r="A314" s="16"/>
      <c r="B314" s="17"/>
      <c r="C314" s="3"/>
      <c r="D314" s="11" t="str">
        <f>IFERROR(VLOOKUP(C311,range_cites,4,0), "")</f>
        <v/>
      </c>
      <c r="E314" s="11" t="str">
        <f>IFERROR(VLOOKUP(C314,range_cites,5,0), "")</f>
        <v/>
      </c>
      <c r="G314" s="6"/>
      <c r="H314" s="1"/>
      <c r="I314" s="12"/>
    </row>
    <row r="315">
      <c r="A315" s="16"/>
      <c r="B315" s="17"/>
      <c r="C315" s="3"/>
      <c r="D315" s="11" t="str">
        <f>IFERROR(VLOOKUP(C312,range_cites,4,0), "")</f>
        <v/>
      </c>
      <c r="E315" s="11" t="str">
        <f>IFERROR(VLOOKUP(C315,range_cites,5,0), "")</f>
        <v/>
      </c>
      <c r="G315" s="6"/>
      <c r="H315" s="1"/>
      <c r="I315" s="12"/>
    </row>
    <row r="316">
      <c r="A316" s="16"/>
      <c r="B316" s="17"/>
      <c r="C316" s="3"/>
      <c r="D316" s="11" t="str">
        <f>IFERROR(VLOOKUP(C313,range_cites,4,0), "")</f>
        <v/>
      </c>
      <c r="E316" s="11" t="str">
        <f>IFERROR(VLOOKUP(C316,range_cites,5,0), "")</f>
        <v/>
      </c>
      <c r="G316" s="6"/>
      <c r="H316" s="1"/>
      <c r="I316" s="12"/>
    </row>
    <row r="317">
      <c r="A317" s="16"/>
      <c r="B317" s="17"/>
      <c r="C317" s="3"/>
      <c r="D317" s="11" t="str">
        <f>IFERROR(VLOOKUP(C314,range_cites,4,0), "")</f>
        <v/>
      </c>
      <c r="E317" s="11" t="str">
        <f>IFERROR(VLOOKUP(C317,range_cites,5,0), "")</f>
        <v/>
      </c>
      <c r="G317" s="6"/>
      <c r="H317" s="1"/>
      <c r="I317" s="12"/>
    </row>
    <row r="318">
      <c r="A318" s="16"/>
      <c r="B318" s="17"/>
      <c r="C318" s="3"/>
      <c r="D318" s="11" t="str">
        <f>IFERROR(VLOOKUP(C315,range_cites,4,0), "")</f>
        <v/>
      </c>
      <c r="E318" s="11" t="str">
        <f>IFERROR(VLOOKUP(C318,range_cites,5,0), "")</f>
        <v/>
      </c>
      <c r="G318" s="6"/>
      <c r="H318" s="1"/>
      <c r="I318" s="12"/>
    </row>
    <row r="319">
      <c r="A319" s="16"/>
      <c r="B319" s="17"/>
      <c r="C319" s="3"/>
      <c r="D319" s="11" t="str">
        <f>IFERROR(VLOOKUP(C316,range_cites,4,0), "")</f>
        <v/>
      </c>
      <c r="E319" s="11" t="str">
        <f>IFERROR(VLOOKUP(C319,range_cites,5,0), "")</f>
        <v/>
      </c>
      <c r="G319" s="6"/>
      <c r="H319" s="1"/>
      <c r="I319" s="12"/>
    </row>
    <row r="320">
      <c r="A320" s="16"/>
      <c r="B320" s="17"/>
      <c r="C320" s="3"/>
      <c r="D320" s="11" t="str">
        <f>IFERROR(VLOOKUP(C317,range_cites,4,0), "")</f>
        <v/>
      </c>
      <c r="E320" s="11" t="str">
        <f>IFERROR(VLOOKUP(C320,range_cites,5,0), "")</f>
        <v/>
      </c>
      <c r="G320" s="6"/>
      <c r="H320" s="1"/>
      <c r="I320" s="12"/>
    </row>
    <row r="321">
      <c r="A321" s="16"/>
      <c r="B321" s="17"/>
      <c r="C321" s="18"/>
      <c r="D321" s="11"/>
      <c r="E321" s="11"/>
      <c r="H321" s="8"/>
    </row>
    <row r="322">
      <c r="A322" s="16"/>
      <c r="B322" s="17"/>
      <c r="C322" s="18"/>
      <c r="D322" s="11"/>
      <c r="E322" s="11"/>
      <c r="H322" s="8"/>
    </row>
    <row r="323">
      <c r="A323" s="16"/>
      <c r="B323" s="17"/>
      <c r="C323" s="18"/>
      <c r="D323" s="11"/>
      <c r="E323" s="11"/>
      <c r="H323" s="8"/>
    </row>
    <row r="324">
      <c r="A324" s="16"/>
      <c r="B324" s="17"/>
      <c r="C324" s="18"/>
      <c r="D324" s="11"/>
      <c r="E324" s="11"/>
      <c r="H324" s="8"/>
    </row>
    <row r="325">
      <c r="A325" s="16"/>
      <c r="B325" s="17"/>
      <c r="C325" s="18"/>
      <c r="D325" s="11"/>
      <c r="E325" s="11"/>
      <c r="H325" s="8"/>
    </row>
    <row r="326">
      <c r="A326" s="16"/>
      <c r="B326" s="17"/>
      <c r="C326" s="18"/>
      <c r="D326" s="11"/>
      <c r="E326" s="11"/>
      <c r="H326" s="8"/>
    </row>
    <row r="327">
      <c r="A327" s="16"/>
      <c r="B327" s="17"/>
      <c r="C327" s="18"/>
      <c r="D327" s="11"/>
      <c r="E327" s="11"/>
      <c r="H327" s="8"/>
    </row>
    <row r="328">
      <c r="A328" s="16"/>
      <c r="B328" s="17"/>
      <c r="C328" s="18"/>
      <c r="D328" s="11"/>
      <c r="E328" s="11"/>
      <c r="H328" s="8"/>
    </row>
    <row r="329">
      <c r="A329" s="16"/>
      <c r="B329" s="17"/>
      <c r="C329" s="18"/>
      <c r="D329" s="11"/>
      <c r="E329" s="11"/>
      <c r="H329" s="8"/>
    </row>
    <row r="330">
      <c r="A330" s="16"/>
      <c r="B330" s="17"/>
      <c r="C330" s="18"/>
      <c r="D330" s="11"/>
      <c r="E330" s="11"/>
      <c r="H330" s="8"/>
    </row>
    <row r="331">
      <c r="A331" s="16"/>
      <c r="B331" s="17"/>
      <c r="C331" s="18"/>
      <c r="D331" s="11"/>
      <c r="E331" s="11"/>
      <c r="H331" s="8"/>
    </row>
    <row r="332">
      <c r="A332" s="16"/>
      <c r="B332" s="17"/>
      <c r="C332" s="18"/>
      <c r="D332" s="11"/>
      <c r="E332" s="11"/>
      <c r="H332" s="8"/>
    </row>
    <row r="333">
      <c r="A333" s="16"/>
      <c r="B333" s="17"/>
      <c r="C333" s="18"/>
      <c r="D333" s="11"/>
      <c r="E333" s="11"/>
      <c r="H333" s="8"/>
    </row>
    <row r="334">
      <c r="A334" s="16"/>
      <c r="B334" s="17"/>
      <c r="C334" s="18"/>
      <c r="D334" s="11"/>
      <c r="E334" s="11"/>
      <c r="H334" s="8"/>
    </row>
    <row r="335">
      <c r="A335" s="16"/>
      <c r="B335" s="17"/>
      <c r="C335" s="18"/>
      <c r="D335" s="11"/>
      <c r="E335" s="11"/>
      <c r="H335" s="8"/>
    </row>
    <row r="336">
      <c r="A336" s="16"/>
      <c r="B336" s="17"/>
      <c r="C336" s="18"/>
      <c r="D336" s="11"/>
      <c r="E336" s="11"/>
      <c r="H336" s="8"/>
    </row>
    <row r="337">
      <c r="A337" s="16"/>
      <c r="B337" s="17"/>
      <c r="C337" s="18"/>
      <c r="D337" s="11"/>
      <c r="E337" s="11"/>
      <c r="H337" s="8"/>
    </row>
    <row r="338">
      <c r="A338" s="16"/>
      <c r="B338" s="17"/>
      <c r="C338" s="18"/>
      <c r="D338" s="11"/>
      <c r="E338" s="11"/>
      <c r="H338" s="8"/>
    </row>
    <row r="339">
      <c r="A339" s="16"/>
      <c r="B339" s="17"/>
      <c r="C339" s="18"/>
      <c r="D339" s="11"/>
      <c r="E339" s="11"/>
      <c r="H339" s="8"/>
    </row>
    <row r="340">
      <c r="A340" s="16"/>
      <c r="B340" s="17"/>
      <c r="C340" s="18"/>
      <c r="D340" s="11"/>
      <c r="E340" s="11"/>
      <c r="H340" s="8"/>
    </row>
    <row r="341">
      <c r="A341" s="16"/>
      <c r="B341" s="17"/>
      <c r="C341" s="18"/>
      <c r="D341" s="11"/>
      <c r="E341" s="11"/>
      <c r="H341" s="8"/>
    </row>
    <row r="342">
      <c r="A342" s="16"/>
      <c r="B342" s="17"/>
      <c r="C342" s="18"/>
      <c r="D342" s="11"/>
      <c r="E342" s="11"/>
      <c r="H342" s="8"/>
    </row>
    <row r="343">
      <c r="A343" s="16"/>
      <c r="B343" s="17"/>
      <c r="C343" s="18"/>
      <c r="D343" s="11"/>
      <c r="E343" s="11"/>
      <c r="H343" s="8"/>
    </row>
    <row r="344">
      <c r="A344" s="16"/>
      <c r="B344" s="17"/>
      <c r="C344" s="18"/>
      <c r="D344" s="11"/>
      <c r="E344" s="11"/>
      <c r="H344" s="8"/>
    </row>
    <row r="345">
      <c r="A345" s="16"/>
      <c r="B345" s="17"/>
      <c r="C345" s="18"/>
      <c r="D345" s="11"/>
      <c r="E345" s="11"/>
      <c r="H345" s="8"/>
    </row>
    <row r="346">
      <c r="A346" s="16"/>
      <c r="B346" s="17"/>
      <c r="C346" s="18"/>
      <c r="D346" s="11"/>
      <c r="E346" s="11"/>
      <c r="H346" s="8"/>
    </row>
    <row r="347">
      <c r="A347" s="16"/>
      <c r="B347" s="17"/>
      <c r="C347" s="18"/>
      <c r="D347" s="11"/>
      <c r="E347" s="11"/>
      <c r="H347" s="8"/>
    </row>
    <row r="348">
      <c r="A348" s="16"/>
      <c r="B348" s="17"/>
      <c r="C348" s="18"/>
      <c r="D348" s="11"/>
      <c r="E348" s="11"/>
      <c r="H348" s="8"/>
    </row>
    <row r="349">
      <c r="A349" s="16"/>
      <c r="B349" s="17"/>
      <c r="C349" s="18"/>
      <c r="D349" s="11"/>
      <c r="E349" s="11"/>
      <c r="H349" s="8"/>
    </row>
    <row r="350">
      <c r="A350" s="16"/>
      <c r="B350" s="17"/>
      <c r="C350" s="18"/>
      <c r="D350" s="11"/>
      <c r="E350" s="11"/>
      <c r="H350" s="8"/>
    </row>
    <row r="351">
      <c r="A351" s="16"/>
      <c r="B351" s="17"/>
      <c r="C351" s="18"/>
      <c r="D351" s="11"/>
      <c r="E351" s="11"/>
      <c r="H351" s="8"/>
    </row>
    <row r="352">
      <c r="A352" s="16"/>
      <c r="B352" s="17"/>
      <c r="C352" s="18"/>
      <c r="D352" s="11"/>
      <c r="E352" s="11"/>
      <c r="H352" s="8"/>
    </row>
    <row r="353">
      <c r="A353" s="16"/>
      <c r="B353" s="17"/>
      <c r="C353" s="18"/>
      <c r="D353" s="11"/>
      <c r="E353" s="11"/>
      <c r="H353" s="8"/>
    </row>
    <row r="354">
      <c r="A354" s="16"/>
      <c r="B354" s="17"/>
      <c r="C354" s="18"/>
      <c r="D354" s="11"/>
      <c r="E354" s="11"/>
      <c r="H354" s="8"/>
    </row>
    <row r="355">
      <c r="A355" s="16"/>
      <c r="B355" s="17"/>
      <c r="C355" s="18"/>
      <c r="D355" s="11"/>
      <c r="E355" s="11"/>
      <c r="H355" s="8"/>
    </row>
    <row r="356">
      <c r="A356" s="16"/>
      <c r="B356" s="17"/>
      <c r="C356" s="18"/>
      <c r="D356" s="11"/>
      <c r="E356" s="11"/>
      <c r="H356" s="8"/>
    </row>
    <row r="357">
      <c r="A357" s="16"/>
      <c r="B357" s="17"/>
      <c r="C357" s="18"/>
      <c r="D357" s="11"/>
      <c r="E357" s="11"/>
      <c r="H357" s="8"/>
    </row>
    <row r="358">
      <c r="A358" s="16"/>
      <c r="B358" s="17"/>
      <c r="C358" s="18"/>
      <c r="D358" s="11"/>
      <c r="E358" s="11"/>
      <c r="H358" s="8"/>
    </row>
    <row r="359">
      <c r="A359" s="16"/>
      <c r="B359" s="17"/>
      <c r="C359" s="18"/>
      <c r="D359" s="11"/>
      <c r="E359" s="11"/>
      <c r="H359" s="8"/>
    </row>
    <row r="360">
      <c r="A360" s="16"/>
      <c r="B360" s="17"/>
      <c r="C360" s="18"/>
      <c r="D360" s="11"/>
      <c r="E360" s="11"/>
      <c r="H360" s="8"/>
    </row>
    <row r="361">
      <c r="A361" s="16"/>
      <c r="B361" s="17"/>
      <c r="C361" s="18"/>
      <c r="D361" s="11"/>
      <c r="E361" s="11"/>
      <c r="H361" s="8"/>
    </row>
    <row r="362">
      <c r="A362" s="16"/>
      <c r="B362" s="17"/>
      <c r="C362" s="18"/>
      <c r="D362" s="11"/>
      <c r="E362" s="11"/>
      <c r="H362" s="8"/>
    </row>
    <row r="363">
      <c r="A363" s="16"/>
      <c r="B363" s="17"/>
      <c r="C363" s="18"/>
      <c r="D363" s="11"/>
      <c r="E363" s="11"/>
      <c r="H363" s="8"/>
    </row>
    <row r="364">
      <c r="A364" s="16"/>
      <c r="B364" s="17"/>
      <c r="C364" s="18"/>
      <c r="D364" s="11"/>
      <c r="E364" s="11"/>
      <c r="H364" s="8"/>
    </row>
    <row r="365">
      <c r="A365" s="16"/>
      <c r="B365" s="17"/>
      <c r="C365" s="18"/>
      <c r="D365" s="11"/>
      <c r="E365" s="11"/>
      <c r="H365" s="8"/>
    </row>
    <row r="366">
      <c r="A366" s="16"/>
      <c r="B366" s="17"/>
      <c r="C366" s="18"/>
      <c r="D366" s="11"/>
      <c r="E366" s="11"/>
      <c r="H366" s="8"/>
    </row>
    <row r="367">
      <c r="A367" s="16"/>
      <c r="B367" s="17"/>
      <c r="C367" s="18"/>
      <c r="D367" s="11"/>
      <c r="E367" s="11"/>
      <c r="H367" s="8"/>
    </row>
    <row r="368">
      <c r="A368" s="16"/>
      <c r="B368" s="17"/>
      <c r="C368" s="18"/>
      <c r="D368" s="11"/>
      <c r="E368" s="11"/>
      <c r="H368" s="8"/>
    </row>
    <row r="369">
      <c r="A369" s="16"/>
      <c r="B369" s="17"/>
      <c r="C369" s="18"/>
      <c r="D369" s="11"/>
      <c r="E369" s="11"/>
      <c r="H369" s="8"/>
    </row>
    <row r="370">
      <c r="A370" s="16"/>
      <c r="B370" s="17"/>
      <c r="C370" s="18"/>
      <c r="D370" s="11"/>
      <c r="E370" s="11"/>
      <c r="H370" s="8"/>
    </row>
    <row r="371">
      <c r="A371" s="16"/>
      <c r="B371" s="17"/>
      <c r="C371" s="18"/>
      <c r="D371" s="11"/>
      <c r="E371" s="11"/>
      <c r="H371" s="8"/>
    </row>
    <row r="372">
      <c r="A372" s="16"/>
      <c r="B372" s="17"/>
      <c r="C372" s="18"/>
      <c r="D372" s="11"/>
      <c r="E372" s="11"/>
      <c r="H372" s="8"/>
    </row>
    <row r="373">
      <c r="A373" s="16"/>
      <c r="B373" s="17"/>
      <c r="C373" s="18"/>
      <c r="D373" s="11"/>
      <c r="E373" s="11"/>
      <c r="H373" s="8"/>
    </row>
    <row r="374">
      <c r="A374" s="16"/>
      <c r="B374" s="17"/>
      <c r="C374" s="18"/>
      <c r="D374" s="11"/>
      <c r="E374" s="11"/>
      <c r="H374" s="8"/>
    </row>
    <row r="375">
      <c r="A375" s="16"/>
      <c r="B375" s="17"/>
      <c r="C375" s="18"/>
      <c r="D375" s="11"/>
      <c r="E375" s="11"/>
      <c r="H375" s="8"/>
    </row>
    <row r="376">
      <c r="A376" s="16"/>
      <c r="B376" s="17"/>
      <c r="C376" s="18"/>
      <c r="D376" s="11"/>
      <c r="E376" s="11"/>
      <c r="H376" s="8"/>
    </row>
    <row r="377">
      <c r="A377" s="16"/>
      <c r="B377" s="17"/>
      <c r="C377" s="18"/>
      <c r="D377" s="11"/>
      <c r="E377" s="11"/>
      <c r="H377" s="8"/>
    </row>
    <row r="378">
      <c r="A378" s="16"/>
      <c r="B378" s="17"/>
      <c r="C378" s="18"/>
      <c r="D378" s="11"/>
      <c r="E378" s="11"/>
      <c r="H378" s="8"/>
    </row>
    <row r="379">
      <c r="A379" s="16"/>
      <c r="B379" s="17"/>
      <c r="C379" s="18"/>
      <c r="D379" s="11"/>
      <c r="E379" s="11"/>
      <c r="H379" s="8"/>
    </row>
    <row r="380">
      <c r="A380" s="16"/>
      <c r="B380" s="17"/>
      <c r="C380" s="18"/>
      <c r="D380" s="11"/>
      <c r="E380" s="11"/>
      <c r="H380" s="8"/>
    </row>
    <row r="381">
      <c r="A381" s="16"/>
      <c r="B381" s="17"/>
      <c r="C381" s="18"/>
      <c r="D381" s="11"/>
      <c r="E381" s="11"/>
      <c r="H381" s="8"/>
    </row>
    <row r="382">
      <c r="A382" s="16"/>
      <c r="B382" s="17"/>
      <c r="C382" s="18"/>
      <c r="D382" s="11"/>
      <c r="E382" s="11"/>
      <c r="H382" s="8"/>
    </row>
    <row r="383">
      <c r="A383" s="16"/>
      <c r="B383" s="17"/>
      <c r="C383" s="18"/>
      <c r="D383" s="11"/>
      <c r="E383" s="11"/>
      <c r="H383" s="8"/>
    </row>
    <row r="384">
      <c r="A384" s="16"/>
      <c r="B384" s="17"/>
      <c r="C384" s="18"/>
      <c r="D384" s="11"/>
      <c r="E384" s="11"/>
      <c r="H384" s="8"/>
    </row>
    <row r="385">
      <c r="A385" s="16"/>
      <c r="B385" s="17"/>
      <c r="C385" s="18"/>
      <c r="D385" s="11"/>
      <c r="E385" s="11"/>
      <c r="H385" s="8"/>
    </row>
    <row r="386">
      <c r="A386" s="16"/>
      <c r="B386" s="17"/>
      <c r="C386" s="18"/>
      <c r="D386" s="11"/>
      <c r="E386" s="11"/>
      <c r="H386" s="8"/>
    </row>
    <row r="387">
      <c r="A387" s="16"/>
      <c r="B387" s="17"/>
      <c r="C387" s="18"/>
      <c r="D387" s="11"/>
      <c r="E387" s="11"/>
      <c r="H387" s="8"/>
    </row>
    <row r="388">
      <c r="A388" s="16"/>
      <c r="B388" s="17"/>
      <c r="C388" s="18"/>
      <c r="D388" s="11"/>
      <c r="E388" s="11"/>
      <c r="H388" s="8"/>
    </row>
    <row r="389">
      <c r="A389" s="16"/>
      <c r="B389" s="17"/>
      <c r="C389" s="18"/>
      <c r="D389" s="11"/>
      <c r="E389" s="11"/>
      <c r="H389" s="8"/>
    </row>
    <row r="390">
      <c r="A390" s="16"/>
      <c r="B390" s="17"/>
      <c r="C390" s="18"/>
      <c r="D390" s="11"/>
      <c r="E390" s="11"/>
      <c r="H390" s="8"/>
    </row>
    <row r="391">
      <c r="A391" s="16"/>
      <c r="B391" s="17"/>
      <c r="C391" s="18"/>
      <c r="D391" s="11"/>
      <c r="E391" s="11"/>
      <c r="H391" s="8"/>
    </row>
    <row r="392">
      <c r="A392" s="16"/>
      <c r="B392" s="17"/>
      <c r="C392" s="18"/>
      <c r="D392" s="11"/>
      <c r="E392" s="11"/>
      <c r="H392" s="8"/>
    </row>
    <row r="393">
      <c r="A393" s="16"/>
      <c r="B393" s="17"/>
      <c r="C393" s="18"/>
      <c r="D393" s="11"/>
      <c r="E393" s="11"/>
      <c r="H393" s="8"/>
    </row>
    <row r="394">
      <c r="A394" s="16"/>
      <c r="B394" s="17"/>
      <c r="C394" s="18"/>
      <c r="D394" s="11"/>
      <c r="E394" s="11"/>
      <c r="H394" s="8"/>
    </row>
    <row r="395">
      <c r="A395" s="16"/>
      <c r="B395" s="17"/>
      <c r="C395" s="18"/>
      <c r="D395" s="11"/>
      <c r="E395" s="11"/>
      <c r="H395" s="8"/>
    </row>
    <row r="396">
      <c r="A396" s="16"/>
      <c r="B396" s="17"/>
      <c r="C396" s="18"/>
      <c r="D396" s="11"/>
      <c r="E396" s="11"/>
      <c r="H396" s="8"/>
    </row>
    <row r="397">
      <c r="A397" s="16"/>
      <c r="B397" s="17"/>
      <c r="C397" s="18"/>
      <c r="D397" s="11"/>
      <c r="E397" s="11"/>
      <c r="H397" s="8"/>
    </row>
    <row r="398">
      <c r="A398" s="16"/>
      <c r="B398" s="17"/>
      <c r="C398" s="18"/>
      <c r="D398" s="11"/>
      <c r="E398" s="11"/>
      <c r="H398" s="8"/>
    </row>
    <row r="399">
      <c r="A399" s="16"/>
      <c r="B399" s="17"/>
      <c r="C399" s="18"/>
      <c r="D399" s="11"/>
      <c r="E399" s="11"/>
      <c r="H399" s="8"/>
    </row>
    <row r="400">
      <c r="A400" s="16"/>
      <c r="B400" s="17"/>
      <c r="C400" s="18"/>
      <c r="D400" s="11"/>
      <c r="E400" s="11"/>
      <c r="H400" s="8"/>
    </row>
    <row r="401">
      <c r="A401" s="16"/>
      <c r="B401" s="17"/>
      <c r="C401" s="18"/>
      <c r="D401" s="11"/>
      <c r="E401" s="11"/>
      <c r="H401" s="8"/>
    </row>
    <row r="402">
      <c r="A402" s="16"/>
      <c r="B402" s="17"/>
      <c r="C402" s="18"/>
      <c r="D402" s="11"/>
      <c r="E402" s="11"/>
      <c r="H402" s="8"/>
    </row>
    <row r="403">
      <c r="A403" s="16"/>
      <c r="B403" s="17"/>
      <c r="C403" s="18"/>
      <c r="D403" s="11"/>
      <c r="E403" s="11"/>
      <c r="H403" s="8"/>
    </row>
    <row r="404">
      <c r="A404" s="16"/>
      <c r="B404" s="17"/>
      <c r="C404" s="18"/>
      <c r="D404" s="11"/>
      <c r="E404" s="11"/>
      <c r="H404" s="8"/>
    </row>
    <row r="405">
      <c r="A405" s="16"/>
      <c r="B405" s="17"/>
      <c r="C405" s="18"/>
      <c r="D405" s="11"/>
      <c r="E405" s="11"/>
      <c r="H405" s="8"/>
    </row>
    <row r="406">
      <c r="A406" s="16"/>
      <c r="B406" s="17"/>
      <c r="C406" s="18"/>
      <c r="D406" s="11"/>
      <c r="E406" s="11"/>
      <c r="H406" s="8"/>
    </row>
    <row r="407">
      <c r="A407" s="16"/>
      <c r="B407" s="17"/>
      <c r="C407" s="18"/>
      <c r="D407" s="11"/>
      <c r="E407" s="11"/>
      <c r="H407" s="8"/>
    </row>
    <row r="408">
      <c r="A408" s="16"/>
      <c r="B408" s="17"/>
      <c r="C408" s="18"/>
      <c r="D408" s="11"/>
      <c r="E408" s="11"/>
      <c r="H408" s="8"/>
    </row>
    <row r="409">
      <c r="A409" s="16"/>
      <c r="B409" s="17"/>
      <c r="C409" s="18"/>
      <c r="D409" s="11"/>
      <c r="E409" s="11"/>
      <c r="H409" s="8"/>
    </row>
    <row r="410">
      <c r="A410" s="16"/>
      <c r="B410" s="17"/>
      <c r="C410" s="18"/>
      <c r="D410" s="11"/>
      <c r="E410" s="11"/>
      <c r="H410" s="8"/>
    </row>
    <row r="411">
      <c r="A411" s="16"/>
      <c r="B411" s="17"/>
      <c r="C411" s="18"/>
      <c r="D411" s="11"/>
      <c r="E411" s="11"/>
      <c r="H411" s="8"/>
    </row>
    <row r="412">
      <c r="A412" s="16"/>
      <c r="B412" s="17"/>
      <c r="C412" s="18"/>
      <c r="D412" s="11"/>
      <c r="E412" s="11"/>
      <c r="H412" s="8"/>
    </row>
    <row r="413">
      <c r="A413" s="16"/>
      <c r="B413" s="17"/>
      <c r="C413" s="18"/>
      <c r="D413" s="11"/>
      <c r="E413" s="11"/>
      <c r="H413" s="8"/>
    </row>
    <row r="414">
      <c r="A414" s="16"/>
      <c r="B414" s="17"/>
      <c r="C414" s="18"/>
      <c r="D414" s="11"/>
      <c r="E414" s="11"/>
      <c r="H414" s="8"/>
    </row>
    <row r="415">
      <c r="A415" s="16"/>
      <c r="B415" s="17"/>
      <c r="C415" s="18"/>
      <c r="D415" s="11"/>
      <c r="E415" s="11"/>
      <c r="H415" s="8"/>
    </row>
    <row r="416">
      <c r="A416" s="16"/>
      <c r="B416" s="17"/>
      <c r="C416" s="18"/>
      <c r="D416" s="11"/>
      <c r="E416" s="11"/>
      <c r="H416" s="8"/>
    </row>
    <row r="417">
      <c r="A417" s="16"/>
      <c r="B417" s="17"/>
      <c r="C417" s="18"/>
      <c r="D417" s="11"/>
      <c r="E417" s="11"/>
      <c r="H417" s="8"/>
    </row>
    <row r="418">
      <c r="A418" s="16"/>
      <c r="B418" s="17"/>
      <c r="C418" s="18"/>
      <c r="D418" s="11"/>
      <c r="E418" s="11"/>
      <c r="H418" s="8"/>
    </row>
    <row r="419">
      <c r="A419" s="16"/>
      <c r="B419" s="17"/>
      <c r="C419" s="18"/>
      <c r="D419" s="11"/>
      <c r="E419" s="11"/>
      <c r="H419" s="8"/>
    </row>
    <row r="420">
      <c r="A420" s="16"/>
      <c r="B420" s="17"/>
      <c r="C420" s="18"/>
      <c r="D420" s="11"/>
      <c r="E420" s="11"/>
      <c r="H420" s="8"/>
    </row>
    <row r="421">
      <c r="A421" s="16"/>
      <c r="B421" s="17"/>
      <c r="C421" s="18"/>
      <c r="D421" s="11"/>
      <c r="E421" s="11"/>
      <c r="H421" s="8"/>
    </row>
    <row r="422">
      <c r="A422" s="16"/>
      <c r="B422" s="17"/>
      <c r="C422" s="18"/>
      <c r="D422" s="11"/>
      <c r="E422" s="11"/>
      <c r="H422" s="8"/>
    </row>
    <row r="423">
      <c r="A423" s="16"/>
      <c r="B423" s="17"/>
      <c r="C423" s="18"/>
      <c r="D423" s="11"/>
      <c r="E423" s="11"/>
      <c r="H423" s="8"/>
    </row>
    <row r="424">
      <c r="A424" s="16"/>
      <c r="B424" s="17"/>
      <c r="C424" s="18"/>
      <c r="D424" s="11"/>
      <c r="E424" s="11"/>
      <c r="H424" s="8"/>
    </row>
    <row r="425">
      <c r="A425" s="16"/>
      <c r="B425" s="17"/>
      <c r="C425" s="18"/>
      <c r="D425" s="11"/>
      <c r="E425" s="11"/>
      <c r="H425" s="8"/>
    </row>
    <row r="426">
      <c r="A426" s="16"/>
      <c r="B426" s="17"/>
      <c r="C426" s="18"/>
      <c r="D426" s="11"/>
      <c r="E426" s="11"/>
      <c r="H426" s="8"/>
    </row>
    <row r="427">
      <c r="A427" s="16"/>
      <c r="B427" s="17"/>
      <c r="C427" s="18"/>
      <c r="D427" s="11"/>
      <c r="E427" s="11"/>
      <c r="H427" s="8"/>
    </row>
    <row r="428">
      <c r="A428" s="16"/>
      <c r="B428" s="17"/>
      <c r="C428" s="18"/>
      <c r="D428" s="11"/>
      <c r="E428" s="11"/>
      <c r="H428" s="8"/>
    </row>
    <row r="429">
      <c r="A429" s="16"/>
      <c r="B429" s="17"/>
      <c r="C429" s="18"/>
      <c r="D429" s="11"/>
      <c r="E429" s="11"/>
      <c r="H429" s="8"/>
    </row>
    <row r="430">
      <c r="A430" s="16"/>
      <c r="B430" s="17"/>
      <c r="C430" s="18"/>
      <c r="D430" s="11"/>
      <c r="E430" s="11"/>
      <c r="H430" s="8"/>
    </row>
    <row r="431">
      <c r="A431" s="16"/>
      <c r="B431" s="17"/>
      <c r="C431" s="18"/>
      <c r="D431" s="11"/>
      <c r="E431" s="11"/>
      <c r="H431" s="8"/>
    </row>
    <row r="432">
      <c r="A432" s="16"/>
      <c r="B432" s="17"/>
      <c r="C432" s="18"/>
      <c r="D432" s="11"/>
      <c r="E432" s="11"/>
      <c r="H432" s="8"/>
    </row>
    <row r="433">
      <c r="A433" s="16"/>
      <c r="B433" s="17"/>
      <c r="C433" s="18"/>
      <c r="D433" s="11"/>
      <c r="E433" s="11"/>
      <c r="H433" s="8"/>
    </row>
    <row r="434">
      <c r="A434" s="16"/>
      <c r="B434" s="17"/>
      <c r="C434" s="18"/>
      <c r="D434" s="11"/>
      <c r="E434" s="11"/>
      <c r="H434" s="8"/>
    </row>
    <row r="435">
      <c r="A435" s="16"/>
      <c r="B435" s="17"/>
      <c r="C435" s="18"/>
      <c r="D435" s="11"/>
      <c r="E435" s="11"/>
      <c r="H435" s="8"/>
    </row>
    <row r="436">
      <c r="A436" s="16"/>
      <c r="B436" s="17"/>
      <c r="C436" s="18"/>
      <c r="D436" s="11"/>
      <c r="E436" s="11"/>
      <c r="H436" s="8"/>
    </row>
    <row r="437">
      <c r="A437" s="16"/>
      <c r="B437" s="17"/>
      <c r="C437" s="18"/>
      <c r="D437" s="11"/>
      <c r="E437" s="11"/>
      <c r="H437" s="8"/>
    </row>
    <row r="438">
      <c r="A438" s="16"/>
      <c r="B438" s="17"/>
      <c r="C438" s="18"/>
      <c r="D438" s="11"/>
      <c r="E438" s="11"/>
      <c r="H438" s="8"/>
    </row>
    <row r="439">
      <c r="A439" s="16"/>
      <c r="B439" s="17"/>
      <c r="C439" s="18"/>
      <c r="D439" s="11"/>
      <c r="E439" s="11"/>
      <c r="H439" s="8"/>
    </row>
    <row r="440">
      <c r="A440" s="16"/>
      <c r="B440" s="17"/>
      <c r="C440" s="18"/>
      <c r="D440" s="11"/>
      <c r="E440" s="11"/>
      <c r="H440" s="8"/>
    </row>
    <row r="441">
      <c r="A441" s="16"/>
      <c r="B441" s="17"/>
      <c r="C441" s="18"/>
      <c r="D441" s="11"/>
      <c r="E441" s="11"/>
      <c r="H441" s="8"/>
    </row>
    <row r="442">
      <c r="A442" s="16"/>
      <c r="B442" s="17"/>
      <c r="C442" s="18"/>
      <c r="D442" s="11"/>
      <c r="E442" s="11"/>
      <c r="H442" s="8"/>
    </row>
    <row r="443">
      <c r="A443" s="16"/>
      <c r="B443" s="17"/>
      <c r="C443" s="18"/>
      <c r="D443" s="11"/>
      <c r="E443" s="11"/>
      <c r="H443" s="8"/>
    </row>
    <row r="444">
      <c r="A444" s="16"/>
      <c r="B444" s="17"/>
      <c r="C444" s="18"/>
      <c r="D444" s="11"/>
      <c r="E444" s="11"/>
      <c r="H444" s="8"/>
    </row>
    <row r="445">
      <c r="A445" s="16"/>
      <c r="B445" s="17"/>
      <c r="C445" s="18"/>
      <c r="D445" s="11"/>
      <c r="E445" s="11"/>
      <c r="H445" s="8"/>
    </row>
    <row r="446">
      <c r="A446" s="16"/>
      <c r="B446" s="17"/>
      <c r="C446" s="18"/>
      <c r="D446" s="11"/>
      <c r="E446" s="11"/>
      <c r="H446" s="8"/>
    </row>
    <row r="447">
      <c r="A447" s="16"/>
      <c r="B447" s="17"/>
      <c r="C447" s="18"/>
      <c r="D447" s="11"/>
      <c r="E447" s="11"/>
      <c r="H447" s="8"/>
    </row>
    <row r="448">
      <c r="A448" s="16"/>
      <c r="B448" s="17"/>
      <c r="C448" s="18"/>
      <c r="D448" s="11"/>
      <c r="E448" s="11"/>
      <c r="H448" s="8"/>
    </row>
    <row r="449">
      <c r="A449" s="16"/>
      <c r="B449" s="17"/>
      <c r="C449" s="18"/>
      <c r="D449" s="11"/>
      <c r="E449" s="11"/>
      <c r="H449" s="8"/>
    </row>
    <row r="450">
      <c r="A450" s="16"/>
      <c r="B450" s="17"/>
      <c r="C450" s="18"/>
      <c r="D450" s="11"/>
      <c r="E450" s="11"/>
      <c r="H450" s="8"/>
    </row>
    <row r="451">
      <c r="A451" s="16"/>
      <c r="B451" s="17"/>
      <c r="C451" s="18"/>
      <c r="D451" s="11"/>
      <c r="E451" s="11"/>
      <c r="H451" s="8"/>
    </row>
    <row r="452">
      <c r="A452" s="16"/>
      <c r="B452" s="17"/>
      <c r="C452" s="18"/>
      <c r="D452" s="11"/>
      <c r="E452" s="11"/>
      <c r="H452" s="8"/>
    </row>
    <row r="453">
      <c r="A453" s="16"/>
      <c r="B453" s="17"/>
      <c r="C453" s="18"/>
      <c r="D453" s="11"/>
      <c r="E453" s="11"/>
      <c r="H453" s="8"/>
    </row>
    <row r="454">
      <c r="A454" s="16"/>
      <c r="B454" s="17"/>
      <c r="C454" s="18"/>
      <c r="D454" s="11"/>
      <c r="E454" s="11"/>
      <c r="H454" s="8"/>
    </row>
    <row r="455">
      <c r="A455" s="16"/>
      <c r="B455" s="17"/>
      <c r="C455" s="18"/>
      <c r="D455" s="11"/>
      <c r="E455" s="11"/>
      <c r="H455" s="8"/>
    </row>
    <row r="456">
      <c r="A456" s="16"/>
      <c r="B456" s="17"/>
      <c r="C456" s="18"/>
      <c r="D456" s="11"/>
      <c r="E456" s="11"/>
      <c r="H456" s="8"/>
    </row>
    <row r="457">
      <c r="A457" s="16"/>
      <c r="B457" s="17"/>
      <c r="C457" s="18"/>
      <c r="D457" s="11"/>
      <c r="E457" s="11"/>
      <c r="H457" s="8"/>
    </row>
    <row r="458">
      <c r="A458" s="16"/>
      <c r="B458" s="17"/>
      <c r="C458" s="18"/>
      <c r="D458" s="11"/>
      <c r="E458" s="11"/>
      <c r="H458" s="8"/>
    </row>
    <row r="459">
      <c r="A459" s="16"/>
      <c r="B459" s="17"/>
      <c r="C459" s="18"/>
      <c r="D459" s="11"/>
      <c r="E459" s="11"/>
      <c r="H459" s="8"/>
    </row>
    <row r="460">
      <c r="A460" s="16"/>
      <c r="B460" s="17"/>
      <c r="C460" s="18"/>
      <c r="D460" s="11"/>
      <c r="E460" s="11"/>
      <c r="H460" s="8"/>
    </row>
    <row r="461">
      <c r="A461" s="16"/>
      <c r="B461" s="17"/>
      <c r="C461" s="18"/>
      <c r="D461" s="11"/>
      <c r="E461" s="11"/>
      <c r="H461" s="8"/>
    </row>
    <row r="462">
      <c r="A462" s="16"/>
      <c r="B462" s="17"/>
      <c r="C462" s="18"/>
      <c r="D462" s="11"/>
      <c r="E462" s="11"/>
      <c r="H462" s="8"/>
    </row>
    <row r="463">
      <c r="A463" s="16"/>
      <c r="B463" s="17"/>
      <c r="C463" s="18"/>
      <c r="D463" s="11"/>
      <c r="E463" s="11"/>
      <c r="H463" s="8"/>
    </row>
    <row r="464">
      <c r="A464" s="16"/>
      <c r="B464" s="17"/>
      <c r="C464" s="18"/>
      <c r="D464" s="11"/>
      <c r="E464" s="11"/>
      <c r="H464" s="8"/>
    </row>
    <row r="465">
      <c r="A465" s="16"/>
      <c r="B465" s="17"/>
      <c r="C465" s="18"/>
      <c r="D465" s="11"/>
      <c r="E465" s="11"/>
      <c r="H465" s="8"/>
    </row>
    <row r="466">
      <c r="A466" s="16"/>
      <c r="B466" s="17"/>
      <c r="C466" s="18"/>
      <c r="D466" s="11"/>
      <c r="E466" s="11"/>
      <c r="H466" s="8"/>
    </row>
    <row r="467">
      <c r="A467" s="16"/>
      <c r="B467" s="17"/>
      <c r="C467" s="18"/>
      <c r="D467" s="11"/>
      <c r="E467" s="11"/>
      <c r="H467" s="8"/>
    </row>
    <row r="468">
      <c r="A468" s="16"/>
      <c r="B468" s="17"/>
      <c r="C468" s="18"/>
      <c r="D468" s="11"/>
      <c r="E468" s="11"/>
      <c r="H468" s="8"/>
    </row>
    <row r="469">
      <c r="A469" s="16"/>
      <c r="B469" s="17"/>
      <c r="C469" s="18"/>
      <c r="D469" s="11"/>
      <c r="E469" s="11"/>
      <c r="H469" s="8"/>
    </row>
    <row r="470">
      <c r="A470" s="16"/>
      <c r="B470" s="17"/>
      <c r="C470" s="18"/>
      <c r="D470" s="11"/>
      <c r="E470" s="11"/>
      <c r="H470" s="8"/>
    </row>
    <row r="471">
      <c r="A471" s="16"/>
      <c r="B471" s="17"/>
      <c r="C471" s="18"/>
      <c r="D471" s="11"/>
      <c r="E471" s="11"/>
      <c r="H471" s="8"/>
    </row>
    <row r="472">
      <c r="A472" s="16"/>
      <c r="B472" s="17"/>
      <c r="C472" s="18"/>
      <c r="D472" s="11"/>
      <c r="E472" s="11"/>
      <c r="H472" s="8"/>
    </row>
    <row r="473">
      <c r="A473" s="16"/>
      <c r="B473" s="17"/>
      <c r="C473" s="18"/>
      <c r="D473" s="11"/>
      <c r="E473" s="11"/>
      <c r="H473" s="8"/>
    </row>
    <row r="474">
      <c r="A474" s="16"/>
      <c r="B474" s="17"/>
      <c r="C474" s="18"/>
      <c r="D474" s="11"/>
      <c r="E474" s="11"/>
      <c r="H474" s="8"/>
    </row>
    <row r="475">
      <c r="A475" s="16"/>
      <c r="B475" s="17"/>
      <c r="C475" s="18"/>
      <c r="D475" s="11"/>
      <c r="E475" s="11"/>
      <c r="H475" s="8"/>
    </row>
    <row r="476">
      <c r="A476" s="16"/>
      <c r="B476" s="17"/>
      <c r="C476" s="18"/>
      <c r="D476" s="11"/>
      <c r="E476" s="11"/>
      <c r="H476" s="8"/>
    </row>
    <row r="477">
      <c r="A477" s="16"/>
      <c r="B477" s="17"/>
      <c r="C477" s="18"/>
      <c r="D477" s="11"/>
      <c r="E477" s="11"/>
      <c r="H477" s="8"/>
    </row>
    <row r="478">
      <c r="A478" s="16"/>
      <c r="B478" s="17"/>
      <c r="C478" s="18"/>
      <c r="D478" s="11"/>
      <c r="E478" s="11"/>
      <c r="H478" s="8"/>
    </row>
    <row r="479">
      <c r="A479" s="16"/>
      <c r="B479" s="17"/>
      <c r="C479" s="18"/>
      <c r="D479" s="11"/>
      <c r="E479" s="11"/>
      <c r="H479" s="8"/>
    </row>
    <row r="480">
      <c r="A480" s="16"/>
      <c r="B480" s="17"/>
      <c r="C480" s="18"/>
      <c r="D480" s="11"/>
      <c r="E480" s="11"/>
      <c r="H480" s="8"/>
    </row>
    <row r="481">
      <c r="A481" s="16"/>
      <c r="B481" s="17"/>
      <c r="C481" s="18"/>
      <c r="D481" s="11"/>
      <c r="E481" s="11"/>
      <c r="H481" s="8"/>
    </row>
    <row r="482">
      <c r="A482" s="16"/>
      <c r="B482" s="17"/>
      <c r="C482" s="18"/>
      <c r="D482" s="11"/>
      <c r="E482" s="11"/>
      <c r="H482" s="8"/>
    </row>
    <row r="483">
      <c r="A483" s="16"/>
      <c r="B483" s="17"/>
      <c r="C483" s="18"/>
      <c r="D483" s="11"/>
      <c r="E483" s="11"/>
      <c r="H483" s="8"/>
    </row>
    <row r="484">
      <c r="A484" s="16"/>
      <c r="B484" s="17"/>
      <c r="C484" s="18"/>
      <c r="D484" s="11"/>
      <c r="E484" s="11"/>
      <c r="H484" s="8"/>
    </row>
    <row r="485">
      <c r="A485" s="16"/>
      <c r="B485" s="17"/>
      <c r="C485" s="18"/>
      <c r="D485" s="11"/>
      <c r="E485" s="11"/>
      <c r="H485" s="8"/>
    </row>
    <row r="486">
      <c r="A486" s="16"/>
      <c r="B486" s="17"/>
      <c r="C486" s="18"/>
      <c r="D486" s="11"/>
      <c r="E486" s="11"/>
      <c r="H486" s="8"/>
    </row>
    <row r="487">
      <c r="A487" s="16"/>
      <c r="B487" s="17"/>
      <c r="C487" s="18"/>
      <c r="D487" s="11"/>
      <c r="E487" s="11"/>
      <c r="H487" s="8"/>
    </row>
    <row r="488">
      <c r="A488" s="16"/>
      <c r="B488" s="17"/>
      <c r="C488" s="18"/>
      <c r="D488" s="11"/>
      <c r="E488" s="11"/>
      <c r="H488" s="8"/>
    </row>
    <row r="489">
      <c r="A489" s="16"/>
      <c r="B489" s="17"/>
      <c r="C489" s="18"/>
      <c r="D489" s="11"/>
      <c r="E489" s="11"/>
      <c r="H489" s="8"/>
    </row>
    <row r="490">
      <c r="A490" s="16"/>
      <c r="B490" s="17"/>
      <c r="C490" s="18"/>
      <c r="D490" s="11"/>
      <c r="E490" s="11"/>
      <c r="H490" s="8"/>
    </row>
    <row r="491">
      <c r="A491" s="16"/>
      <c r="B491" s="17"/>
      <c r="C491" s="18"/>
      <c r="D491" s="11"/>
      <c r="E491" s="11"/>
      <c r="H491" s="8"/>
    </row>
    <row r="492">
      <c r="A492" s="16"/>
      <c r="B492" s="17"/>
      <c r="C492" s="18"/>
      <c r="D492" s="11"/>
      <c r="E492" s="11"/>
      <c r="H492" s="8"/>
    </row>
    <row r="493">
      <c r="A493" s="16"/>
      <c r="B493" s="17"/>
      <c r="C493" s="18"/>
      <c r="D493" s="11"/>
      <c r="E493" s="11"/>
      <c r="H493" s="8"/>
    </row>
    <row r="494">
      <c r="A494" s="16"/>
      <c r="B494" s="17"/>
      <c r="C494" s="18"/>
      <c r="D494" s="11"/>
      <c r="E494" s="11"/>
      <c r="H494" s="8"/>
    </row>
    <row r="495">
      <c r="A495" s="16"/>
      <c r="B495" s="17"/>
      <c r="C495" s="18"/>
      <c r="D495" s="11"/>
      <c r="E495" s="11"/>
      <c r="H495" s="8"/>
    </row>
    <row r="496">
      <c r="A496" s="16"/>
      <c r="B496" s="17"/>
      <c r="C496" s="18"/>
      <c r="D496" s="11"/>
      <c r="E496" s="11"/>
      <c r="H496" s="8"/>
    </row>
    <row r="497">
      <c r="A497" s="16"/>
      <c r="B497" s="17"/>
      <c r="C497" s="18"/>
      <c r="D497" s="11"/>
      <c r="E497" s="11"/>
      <c r="H497" s="8"/>
    </row>
    <row r="498">
      <c r="A498" s="16"/>
      <c r="B498" s="17"/>
      <c r="C498" s="18"/>
      <c r="D498" s="11"/>
      <c r="E498" s="11"/>
      <c r="H498" s="8"/>
    </row>
    <row r="499">
      <c r="A499" s="16"/>
      <c r="B499" s="17"/>
      <c r="C499" s="18"/>
      <c r="D499" s="11"/>
      <c r="E499" s="11"/>
      <c r="H499" s="8"/>
    </row>
    <row r="500">
      <c r="A500" s="16"/>
      <c r="B500" s="17"/>
      <c r="C500" s="18"/>
      <c r="D500" s="11"/>
      <c r="E500" s="11"/>
      <c r="H500" s="8"/>
    </row>
    <row r="501">
      <c r="A501" s="16"/>
      <c r="B501" s="17"/>
      <c r="C501" s="18"/>
      <c r="D501" s="11"/>
      <c r="E501" s="11"/>
      <c r="H501" s="8"/>
    </row>
    <row r="502">
      <c r="A502" s="16"/>
      <c r="B502" s="17"/>
      <c r="C502" s="18"/>
      <c r="D502" s="11"/>
      <c r="E502" s="11"/>
      <c r="H502" s="8"/>
    </row>
    <row r="503">
      <c r="A503" s="16"/>
      <c r="B503" s="17"/>
      <c r="C503" s="18"/>
      <c r="D503" s="11"/>
      <c r="E503" s="11"/>
      <c r="H503" s="8"/>
    </row>
    <row r="504">
      <c r="A504" s="16"/>
      <c r="B504" s="17"/>
      <c r="C504" s="18"/>
      <c r="D504" s="11"/>
      <c r="E504" s="11"/>
      <c r="H504" s="8"/>
    </row>
    <row r="505">
      <c r="A505" s="16"/>
      <c r="B505" s="17"/>
      <c r="C505" s="18"/>
      <c r="D505" s="11"/>
      <c r="E505" s="11"/>
      <c r="H505" s="8"/>
    </row>
    <row r="506">
      <c r="A506" s="16"/>
      <c r="B506" s="17"/>
      <c r="C506" s="18"/>
      <c r="D506" s="11"/>
      <c r="E506" s="11"/>
      <c r="H506" s="8"/>
    </row>
    <row r="507">
      <c r="A507" s="16"/>
      <c r="B507" s="17"/>
      <c r="C507" s="18"/>
      <c r="D507" s="11"/>
      <c r="E507" s="11"/>
      <c r="H507" s="8"/>
    </row>
    <row r="508">
      <c r="A508" s="16"/>
      <c r="B508" s="17"/>
      <c r="C508" s="18"/>
      <c r="D508" s="11"/>
      <c r="E508" s="11"/>
      <c r="H508" s="8"/>
    </row>
    <row r="509">
      <c r="A509" s="16"/>
      <c r="B509" s="17"/>
      <c r="C509" s="18"/>
      <c r="D509" s="11"/>
      <c r="E509" s="11"/>
      <c r="H509" s="8"/>
    </row>
    <row r="510">
      <c r="A510" s="16"/>
      <c r="B510" s="17"/>
      <c r="C510" s="18"/>
      <c r="D510" s="11"/>
      <c r="E510" s="11"/>
      <c r="H510" s="8"/>
    </row>
    <row r="511">
      <c r="A511" s="16"/>
      <c r="B511" s="17"/>
      <c r="C511" s="18"/>
      <c r="D511" s="11"/>
      <c r="E511" s="11"/>
      <c r="H511" s="8"/>
    </row>
    <row r="512">
      <c r="A512" s="16"/>
      <c r="B512" s="17"/>
      <c r="C512" s="18"/>
      <c r="D512" s="11"/>
      <c r="E512" s="11"/>
      <c r="H512" s="8"/>
    </row>
    <row r="513">
      <c r="A513" s="16"/>
      <c r="B513" s="17"/>
      <c r="C513" s="18"/>
      <c r="D513" s="11"/>
      <c r="E513" s="11"/>
      <c r="H513" s="8"/>
    </row>
    <row r="514">
      <c r="A514" s="16"/>
      <c r="B514" s="17"/>
      <c r="C514" s="18"/>
      <c r="D514" s="11"/>
      <c r="E514" s="11"/>
      <c r="H514" s="8"/>
    </row>
    <row r="515">
      <c r="A515" s="16"/>
      <c r="B515" s="17"/>
      <c r="C515" s="18"/>
      <c r="D515" s="11"/>
      <c r="E515" s="11"/>
      <c r="H515" s="8"/>
    </row>
    <row r="516">
      <c r="A516" s="16"/>
      <c r="B516" s="17"/>
      <c r="C516" s="18"/>
      <c r="D516" s="11"/>
      <c r="E516" s="11"/>
      <c r="H516" s="8"/>
    </row>
    <row r="517">
      <c r="A517" s="16"/>
      <c r="B517" s="17"/>
      <c r="C517" s="18"/>
      <c r="D517" s="11"/>
      <c r="E517" s="11"/>
      <c r="H517" s="8"/>
    </row>
    <row r="518">
      <c r="A518" s="16"/>
      <c r="B518" s="17"/>
      <c r="C518" s="18"/>
      <c r="D518" s="11"/>
      <c r="E518" s="11"/>
      <c r="H518" s="8"/>
    </row>
    <row r="519">
      <c r="A519" s="16"/>
      <c r="B519" s="17"/>
      <c r="C519" s="18"/>
      <c r="D519" s="11"/>
      <c r="E519" s="11"/>
      <c r="H519" s="8"/>
    </row>
    <row r="520">
      <c r="A520" s="16"/>
      <c r="B520" s="17"/>
      <c r="C520" s="18"/>
      <c r="D520" s="11"/>
      <c r="E520" s="11"/>
      <c r="H520" s="8"/>
    </row>
    <row r="521">
      <c r="A521" s="16"/>
      <c r="B521" s="17"/>
      <c r="C521" s="18"/>
      <c r="D521" s="11"/>
      <c r="E521" s="11"/>
      <c r="H521" s="8"/>
    </row>
    <row r="522">
      <c r="A522" s="16"/>
      <c r="B522" s="17"/>
      <c r="C522" s="18"/>
      <c r="D522" s="11"/>
      <c r="E522" s="11"/>
      <c r="H522" s="8"/>
    </row>
    <row r="523">
      <c r="A523" s="16"/>
      <c r="B523" s="17"/>
      <c r="C523" s="18"/>
      <c r="D523" s="11"/>
      <c r="E523" s="11"/>
      <c r="H523" s="8"/>
    </row>
    <row r="524">
      <c r="A524" s="16"/>
      <c r="B524" s="17"/>
      <c r="C524" s="18"/>
      <c r="D524" s="11"/>
      <c r="E524" s="11"/>
      <c r="H524" s="8"/>
    </row>
    <row r="525">
      <c r="A525" s="16"/>
      <c r="B525" s="17"/>
      <c r="C525" s="18"/>
      <c r="D525" s="11"/>
      <c r="E525" s="11"/>
      <c r="H525" s="8"/>
    </row>
    <row r="526">
      <c r="A526" s="16"/>
      <c r="B526" s="17"/>
      <c r="C526" s="18"/>
      <c r="D526" s="11"/>
      <c r="E526" s="11"/>
      <c r="H526" s="8"/>
    </row>
    <row r="527">
      <c r="A527" s="16"/>
      <c r="B527" s="17"/>
      <c r="C527" s="18"/>
      <c r="D527" s="11"/>
      <c r="E527" s="11"/>
      <c r="H527" s="8"/>
    </row>
    <row r="528">
      <c r="A528" s="16"/>
      <c r="B528" s="17"/>
      <c r="C528" s="18"/>
      <c r="D528" s="11"/>
      <c r="E528" s="11"/>
      <c r="H528" s="8"/>
    </row>
    <row r="529">
      <c r="A529" s="16"/>
      <c r="B529" s="17"/>
      <c r="C529" s="18"/>
      <c r="D529" s="11"/>
      <c r="E529" s="11"/>
      <c r="H529" s="8"/>
    </row>
    <row r="530">
      <c r="A530" s="16"/>
      <c r="B530" s="17"/>
      <c r="C530" s="18"/>
      <c r="D530" s="11"/>
      <c r="E530" s="11"/>
      <c r="H530" s="8"/>
    </row>
    <row r="531">
      <c r="A531" s="16"/>
      <c r="B531" s="17"/>
      <c r="C531" s="18"/>
      <c r="D531" s="11"/>
      <c r="E531" s="11"/>
      <c r="H531" s="8"/>
    </row>
    <row r="532">
      <c r="A532" s="16"/>
      <c r="B532" s="17"/>
      <c r="C532" s="18"/>
      <c r="D532" s="11"/>
      <c r="E532" s="11"/>
      <c r="H532" s="8"/>
    </row>
    <row r="533">
      <c r="A533" s="16"/>
      <c r="B533" s="17"/>
      <c r="C533" s="18"/>
      <c r="D533" s="11"/>
      <c r="E533" s="11"/>
      <c r="H533" s="8"/>
    </row>
    <row r="534">
      <c r="A534" s="16"/>
      <c r="B534" s="17"/>
      <c r="C534" s="18"/>
      <c r="D534" s="11"/>
      <c r="E534" s="11"/>
      <c r="H534" s="8"/>
    </row>
    <row r="535">
      <c r="A535" s="16"/>
      <c r="B535" s="17"/>
      <c r="C535" s="18"/>
      <c r="D535" s="11"/>
      <c r="E535" s="11"/>
      <c r="H535" s="8"/>
    </row>
    <row r="536">
      <c r="A536" s="16"/>
      <c r="B536" s="17"/>
      <c r="C536" s="18"/>
      <c r="D536" s="11"/>
      <c r="E536" s="11"/>
      <c r="H536" s="8"/>
    </row>
    <row r="537">
      <c r="A537" s="16"/>
      <c r="B537" s="17"/>
      <c r="C537" s="18"/>
      <c r="D537" s="11"/>
      <c r="E537" s="11"/>
      <c r="H537" s="8"/>
    </row>
    <row r="538">
      <c r="A538" s="16"/>
      <c r="B538" s="17"/>
      <c r="C538" s="18"/>
      <c r="D538" s="11"/>
      <c r="E538" s="11"/>
      <c r="H538" s="8"/>
    </row>
    <row r="539">
      <c r="A539" s="16"/>
      <c r="B539" s="17"/>
      <c r="C539" s="18"/>
      <c r="D539" s="11"/>
      <c r="E539" s="11"/>
      <c r="H539" s="8"/>
    </row>
    <row r="540">
      <c r="A540" s="16"/>
      <c r="B540" s="17"/>
      <c r="C540" s="18"/>
      <c r="D540" s="11"/>
      <c r="E540" s="11"/>
      <c r="H540" s="8"/>
    </row>
    <row r="541">
      <c r="A541" s="16"/>
      <c r="B541" s="17"/>
      <c r="C541" s="18"/>
      <c r="D541" s="11"/>
      <c r="E541" s="11"/>
      <c r="H541" s="8"/>
    </row>
    <row r="542">
      <c r="A542" s="16"/>
      <c r="B542" s="17"/>
      <c r="C542" s="18"/>
      <c r="D542" s="11"/>
      <c r="E542" s="11"/>
      <c r="H542" s="8"/>
    </row>
    <row r="543">
      <c r="A543" s="16"/>
      <c r="B543" s="17"/>
      <c r="C543" s="18"/>
      <c r="D543" s="11"/>
      <c r="E543" s="11"/>
      <c r="H543" s="8"/>
    </row>
    <row r="544">
      <c r="A544" s="16"/>
      <c r="B544" s="17"/>
      <c r="C544" s="18"/>
      <c r="D544" s="11"/>
      <c r="E544" s="11"/>
      <c r="H544" s="8"/>
    </row>
    <row r="545">
      <c r="A545" s="16"/>
      <c r="B545" s="17"/>
      <c r="C545" s="18"/>
      <c r="D545" s="11"/>
      <c r="E545" s="11"/>
      <c r="H545" s="8"/>
    </row>
    <row r="546">
      <c r="A546" s="16"/>
      <c r="B546" s="17"/>
      <c r="C546" s="18"/>
      <c r="D546" s="11"/>
      <c r="E546" s="11"/>
      <c r="H546" s="8"/>
    </row>
    <row r="547">
      <c r="A547" s="16"/>
      <c r="B547" s="17"/>
      <c r="C547" s="18"/>
      <c r="D547" s="11"/>
      <c r="E547" s="11"/>
      <c r="H547" s="8"/>
    </row>
    <row r="548">
      <c r="A548" s="16"/>
      <c r="B548" s="17"/>
      <c r="C548" s="18"/>
      <c r="D548" s="11"/>
      <c r="E548" s="11"/>
      <c r="H548" s="8"/>
    </row>
    <row r="549">
      <c r="A549" s="16"/>
      <c r="B549" s="17"/>
      <c r="C549" s="18"/>
      <c r="D549" s="11"/>
      <c r="E549" s="11"/>
      <c r="H549" s="8"/>
    </row>
    <row r="550">
      <c r="A550" s="16"/>
      <c r="B550" s="17"/>
      <c r="C550" s="18"/>
      <c r="D550" s="11"/>
      <c r="E550" s="11"/>
      <c r="H550" s="8"/>
    </row>
    <row r="551">
      <c r="A551" s="16"/>
      <c r="B551" s="17"/>
      <c r="C551" s="18"/>
      <c r="D551" s="11"/>
      <c r="E551" s="11"/>
      <c r="H551" s="8"/>
    </row>
    <row r="552">
      <c r="A552" s="16"/>
      <c r="B552" s="17"/>
      <c r="C552" s="18"/>
      <c r="D552" s="11"/>
      <c r="E552" s="11"/>
      <c r="H552" s="8"/>
    </row>
    <row r="553">
      <c r="A553" s="16"/>
      <c r="B553" s="17"/>
      <c r="C553" s="18"/>
      <c r="D553" s="11"/>
      <c r="E553" s="11"/>
      <c r="H553" s="8"/>
    </row>
    <row r="554">
      <c r="A554" s="16"/>
      <c r="B554" s="17"/>
      <c r="C554" s="18"/>
      <c r="D554" s="11"/>
      <c r="E554" s="11"/>
      <c r="H554" s="8"/>
    </row>
    <row r="555">
      <c r="A555" s="16"/>
      <c r="B555" s="17"/>
      <c r="C555" s="18"/>
      <c r="D555" s="11"/>
      <c r="E555" s="11"/>
      <c r="H555" s="8"/>
    </row>
    <row r="556">
      <c r="A556" s="16"/>
      <c r="B556" s="17"/>
      <c r="C556" s="18"/>
      <c r="D556" s="11"/>
      <c r="E556" s="11"/>
      <c r="H556" s="8"/>
    </row>
    <row r="557">
      <c r="A557" s="16"/>
      <c r="B557" s="17"/>
      <c r="C557" s="18"/>
      <c r="D557" s="11"/>
      <c r="E557" s="11"/>
      <c r="H557" s="8"/>
    </row>
    <row r="558">
      <c r="A558" s="16"/>
      <c r="B558" s="17"/>
      <c r="C558" s="18"/>
      <c r="D558" s="11"/>
      <c r="E558" s="11"/>
      <c r="H558" s="8"/>
    </row>
    <row r="559">
      <c r="A559" s="16"/>
      <c r="B559" s="17"/>
      <c r="C559" s="18"/>
      <c r="D559" s="11"/>
      <c r="E559" s="11"/>
      <c r="H559" s="8"/>
    </row>
    <row r="560">
      <c r="A560" s="16"/>
      <c r="B560" s="17"/>
      <c r="C560" s="18"/>
      <c r="D560" s="11"/>
      <c r="E560" s="11"/>
      <c r="H560" s="8"/>
    </row>
    <row r="561">
      <c r="A561" s="16"/>
      <c r="B561" s="17"/>
      <c r="C561" s="18"/>
      <c r="D561" s="11"/>
      <c r="E561" s="11"/>
      <c r="H561" s="8"/>
    </row>
    <row r="562">
      <c r="A562" s="16"/>
      <c r="B562" s="17"/>
      <c r="C562" s="18"/>
      <c r="D562" s="11"/>
      <c r="E562" s="11"/>
      <c r="H562" s="8"/>
    </row>
    <row r="563">
      <c r="A563" s="16"/>
      <c r="B563" s="17"/>
      <c r="C563" s="18"/>
      <c r="D563" s="11"/>
      <c r="E563" s="11"/>
      <c r="H563" s="8"/>
    </row>
    <row r="564">
      <c r="A564" s="16"/>
      <c r="B564" s="17"/>
      <c r="C564" s="18"/>
      <c r="D564" s="11"/>
      <c r="E564" s="11"/>
      <c r="H564" s="8"/>
    </row>
    <row r="565">
      <c r="A565" s="16"/>
      <c r="B565" s="17"/>
      <c r="C565" s="18"/>
      <c r="D565" s="11"/>
      <c r="E565" s="11"/>
      <c r="H565" s="8"/>
    </row>
    <row r="566">
      <c r="A566" s="16"/>
      <c r="B566" s="17"/>
      <c r="C566" s="18"/>
      <c r="D566" s="11"/>
      <c r="E566" s="11"/>
      <c r="H566" s="8"/>
    </row>
    <row r="567">
      <c r="A567" s="16"/>
      <c r="B567" s="17"/>
      <c r="C567" s="18"/>
      <c r="D567" s="11"/>
      <c r="E567" s="11"/>
      <c r="H567" s="8"/>
    </row>
    <row r="568">
      <c r="A568" s="16"/>
      <c r="B568" s="17"/>
      <c r="C568" s="18"/>
      <c r="D568" s="11"/>
      <c r="E568" s="11"/>
      <c r="H568" s="8"/>
    </row>
    <row r="569">
      <c r="A569" s="16"/>
      <c r="B569" s="17"/>
      <c r="C569" s="18"/>
      <c r="D569" s="11"/>
      <c r="E569" s="11"/>
      <c r="H569" s="8"/>
    </row>
    <row r="570">
      <c r="A570" s="16"/>
      <c r="B570" s="17"/>
      <c r="C570" s="18"/>
      <c r="D570" s="11"/>
      <c r="E570" s="11"/>
      <c r="H570" s="8"/>
    </row>
    <row r="571">
      <c r="A571" s="16"/>
      <c r="B571" s="17"/>
      <c r="C571" s="18"/>
      <c r="D571" s="11"/>
      <c r="E571" s="11"/>
      <c r="H571" s="8"/>
    </row>
    <row r="572">
      <c r="A572" s="16"/>
      <c r="B572" s="17"/>
      <c r="C572" s="18"/>
      <c r="D572" s="11"/>
      <c r="E572" s="11"/>
      <c r="H572" s="8"/>
    </row>
    <row r="573">
      <c r="A573" s="16"/>
      <c r="B573" s="17"/>
      <c r="C573" s="18"/>
      <c r="D573" s="11"/>
      <c r="E573" s="11"/>
      <c r="H573" s="8"/>
    </row>
    <row r="574">
      <c r="A574" s="16"/>
      <c r="B574" s="17"/>
      <c r="C574" s="18"/>
      <c r="D574" s="11"/>
      <c r="E574" s="11"/>
      <c r="H574" s="8"/>
    </row>
    <row r="575">
      <c r="A575" s="16"/>
      <c r="B575" s="17"/>
      <c r="C575" s="18"/>
      <c r="D575" s="11"/>
      <c r="E575" s="11"/>
      <c r="H575" s="8"/>
    </row>
    <row r="576">
      <c r="A576" s="16"/>
      <c r="B576" s="17"/>
      <c r="C576" s="18"/>
      <c r="D576" s="11"/>
      <c r="E576" s="11"/>
      <c r="H576" s="8"/>
    </row>
    <row r="577">
      <c r="A577" s="16"/>
      <c r="B577" s="17"/>
      <c r="C577" s="18"/>
      <c r="D577" s="11"/>
      <c r="E577" s="11"/>
      <c r="H577" s="8"/>
    </row>
    <row r="578">
      <c r="A578" s="16"/>
      <c r="B578" s="17"/>
      <c r="C578" s="18"/>
      <c r="D578" s="11"/>
      <c r="E578" s="11"/>
      <c r="H578" s="8"/>
    </row>
    <row r="579">
      <c r="A579" s="16"/>
      <c r="B579" s="17"/>
      <c r="C579" s="18"/>
      <c r="D579" s="11"/>
      <c r="E579" s="11"/>
      <c r="H579" s="8"/>
    </row>
    <row r="580">
      <c r="A580" s="16"/>
      <c r="B580" s="17"/>
      <c r="C580" s="18"/>
      <c r="D580" s="11"/>
      <c r="E580" s="11"/>
      <c r="H580" s="8"/>
    </row>
    <row r="581">
      <c r="A581" s="16"/>
      <c r="B581" s="17"/>
      <c r="C581" s="18"/>
      <c r="D581" s="11"/>
      <c r="E581" s="11"/>
      <c r="H581" s="8"/>
    </row>
    <row r="582">
      <c r="A582" s="16"/>
      <c r="B582" s="17"/>
      <c r="C582" s="18"/>
      <c r="D582" s="11"/>
      <c r="E582" s="11"/>
      <c r="H582" s="8"/>
    </row>
    <row r="583">
      <c r="A583" s="16"/>
      <c r="B583" s="17"/>
      <c r="C583" s="18"/>
      <c r="D583" s="11"/>
      <c r="E583" s="11"/>
      <c r="H583" s="8"/>
    </row>
    <row r="584">
      <c r="A584" s="16"/>
      <c r="B584" s="17"/>
      <c r="C584" s="18"/>
      <c r="D584" s="11"/>
      <c r="E584" s="11"/>
      <c r="H584" s="8"/>
    </row>
    <row r="585">
      <c r="A585" s="16"/>
      <c r="B585" s="17"/>
      <c r="C585" s="18"/>
      <c r="D585" s="11"/>
      <c r="E585" s="11"/>
      <c r="H585" s="8"/>
    </row>
    <row r="586">
      <c r="A586" s="16"/>
      <c r="B586" s="17"/>
      <c r="C586" s="18"/>
      <c r="D586" s="11"/>
      <c r="E586" s="11"/>
      <c r="H586" s="8"/>
    </row>
    <row r="587">
      <c r="A587" s="16"/>
      <c r="B587" s="17"/>
      <c r="C587" s="18"/>
      <c r="D587" s="11"/>
      <c r="E587" s="11"/>
      <c r="H587" s="8"/>
    </row>
    <row r="588">
      <c r="A588" s="16"/>
      <c r="B588" s="17"/>
      <c r="C588" s="18"/>
      <c r="D588" s="11"/>
      <c r="E588" s="11"/>
      <c r="H588" s="8"/>
    </row>
    <row r="589">
      <c r="A589" s="16"/>
      <c r="B589" s="17"/>
      <c r="C589" s="18"/>
      <c r="D589" s="11"/>
      <c r="E589" s="11"/>
      <c r="H589" s="8"/>
    </row>
    <row r="590">
      <c r="A590" s="16"/>
      <c r="B590" s="17"/>
      <c r="C590" s="18"/>
      <c r="D590" s="11"/>
      <c r="E590" s="11"/>
      <c r="H590" s="8"/>
    </row>
    <row r="591">
      <c r="A591" s="16"/>
      <c r="B591" s="17"/>
      <c r="C591" s="18"/>
      <c r="D591" s="11"/>
      <c r="E591" s="11"/>
      <c r="H591" s="8"/>
    </row>
    <row r="592">
      <c r="A592" s="16"/>
      <c r="B592" s="17"/>
      <c r="C592" s="18"/>
      <c r="D592" s="11"/>
      <c r="E592" s="11"/>
      <c r="H592" s="8"/>
    </row>
    <row r="593">
      <c r="A593" s="16"/>
      <c r="B593" s="17"/>
      <c r="C593" s="18"/>
      <c r="D593" s="11"/>
      <c r="E593" s="11"/>
      <c r="H593" s="8"/>
    </row>
    <row r="594">
      <c r="A594" s="16"/>
      <c r="B594" s="17"/>
      <c r="C594" s="18"/>
      <c r="D594" s="11"/>
      <c r="E594" s="11"/>
      <c r="H594" s="8"/>
    </row>
    <row r="595">
      <c r="A595" s="16"/>
      <c r="B595" s="17"/>
      <c r="C595" s="18"/>
      <c r="D595" s="11"/>
      <c r="E595" s="11"/>
      <c r="H595" s="8"/>
    </row>
    <row r="596">
      <c r="A596" s="16"/>
      <c r="B596" s="17"/>
      <c r="C596" s="18"/>
      <c r="D596" s="11"/>
      <c r="E596" s="11"/>
      <c r="H596" s="8"/>
    </row>
    <row r="597">
      <c r="A597" s="16"/>
      <c r="B597" s="17"/>
      <c r="C597" s="18"/>
      <c r="D597" s="11"/>
      <c r="E597" s="11"/>
      <c r="H597" s="8"/>
    </row>
    <row r="598">
      <c r="A598" s="16"/>
      <c r="B598" s="17"/>
      <c r="C598" s="18"/>
      <c r="D598" s="11"/>
      <c r="E598" s="11"/>
      <c r="H598" s="8"/>
    </row>
    <row r="599">
      <c r="A599" s="16"/>
      <c r="B599" s="17"/>
      <c r="C599" s="18"/>
      <c r="D599" s="11"/>
      <c r="E599" s="11"/>
      <c r="H599" s="8"/>
    </row>
    <row r="600">
      <c r="A600" s="16"/>
      <c r="B600" s="17"/>
      <c r="C600" s="18"/>
      <c r="D600" s="11"/>
      <c r="E600" s="11"/>
      <c r="H600" s="8"/>
    </row>
    <row r="601">
      <c r="A601" s="16"/>
      <c r="B601" s="17"/>
      <c r="C601" s="18"/>
      <c r="D601" s="11"/>
      <c r="E601" s="11"/>
      <c r="H601" s="8"/>
    </row>
    <row r="602">
      <c r="A602" s="16"/>
      <c r="B602" s="17"/>
      <c r="C602" s="18"/>
      <c r="D602" s="11"/>
      <c r="E602" s="11"/>
      <c r="H602" s="8"/>
    </row>
    <row r="603">
      <c r="A603" s="16"/>
      <c r="B603" s="17"/>
      <c r="C603" s="18"/>
      <c r="D603" s="11"/>
      <c r="E603" s="11"/>
      <c r="H603" s="8"/>
    </row>
    <row r="604">
      <c r="A604" s="16"/>
      <c r="B604" s="17"/>
      <c r="C604" s="18"/>
      <c r="D604" s="11"/>
      <c r="E604" s="11"/>
      <c r="H604" s="8"/>
    </row>
    <row r="605">
      <c r="A605" s="16"/>
      <c r="B605" s="17"/>
      <c r="C605" s="18"/>
      <c r="D605" s="11"/>
      <c r="E605" s="11"/>
      <c r="H605" s="8"/>
    </row>
    <row r="606">
      <c r="A606" s="16"/>
      <c r="B606" s="17"/>
      <c r="C606" s="18"/>
      <c r="D606" s="11"/>
      <c r="E606" s="11"/>
      <c r="H606" s="8"/>
    </row>
    <row r="607">
      <c r="A607" s="16"/>
      <c r="B607" s="17"/>
      <c r="C607" s="18"/>
      <c r="D607" s="11"/>
      <c r="E607" s="11"/>
      <c r="H607" s="8"/>
    </row>
    <row r="608">
      <c r="A608" s="16"/>
      <c r="B608" s="17"/>
      <c r="C608" s="18"/>
      <c r="D608" s="11"/>
      <c r="E608" s="11"/>
      <c r="H608" s="8"/>
    </row>
    <row r="609">
      <c r="A609" s="16"/>
      <c r="B609" s="17"/>
      <c r="C609" s="18"/>
      <c r="D609" s="11"/>
      <c r="E609" s="11"/>
      <c r="H609" s="8"/>
    </row>
    <row r="610">
      <c r="A610" s="16"/>
      <c r="B610" s="17"/>
      <c r="C610" s="18"/>
      <c r="D610" s="11"/>
      <c r="E610" s="11"/>
      <c r="H610" s="8"/>
    </row>
    <row r="611">
      <c r="A611" s="16"/>
      <c r="B611" s="17"/>
      <c r="C611" s="18"/>
      <c r="D611" s="11"/>
      <c r="E611" s="11"/>
      <c r="H611" s="8"/>
    </row>
    <row r="612">
      <c r="A612" s="16"/>
      <c r="B612" s="17"/>
      <c r="C612" s="18"/>
      <c r="D612" s="11"/>
      <c r="E612" s="11"/>
      <c r="H612" s="8"/>
    </row>
    <row r="613">
      <c r="A613" s="16"/>
      <c r="B613" s="17"/>
      <c r="C613" s="18"/>
      <c r="D613" s="11"/>
      <c r="E613" s="11"/>
      <c r="H613" s="8"/>
    </row>
    <row r="614">
      <c r="A614" s="16"/>
      <c r="B614" s="17"/>
      <c r="C614" s="18"/>
      <c r="D614" s="11"/>
      <c r="E614" s="11"/>
      <c r="H614" s="8"/>
    </row>
    <row r="615">
      <c r="A615" s="16"/>
      <c r="B615" s="17"/>
      <c r="C615" s="18"/>
      <c r="D615" s="11"/>
      <c r="E615" s="11"/>
      <c r="H615" s="8"/>
    </row>
    <row r="616">
      <c r="A616" s="16"/>
      <c r="B616" s="17"/>
      <c r="C616" s="18"/>
      <c r="D616" s="11"/>
      <c r="E616" s="11"/>
      <c r="H616" s="8"/>
    </row>
    <row r="617">
      <c r="A617" s="16"/>
      <c r="B617" s="17"/>
      <c r="C617" s="18"/>
      <c r="D617" s="11"/>
      <c r="E617" s="11"/>
      <c r="H617" s="8"/>
    </row>
    <row r="618">
      <c r="A618" s="16"/>
      <c r="B618" s="17"/>
      <c r="C618" s="18"/>
      <c r="D618" s="11"/>
      <c r="E618" s="11"/>
      <c r="H618" s="8"/>
    </row>
    <row r="619">
      <c r="A619" s="16"/>
      <c r="B619" s="17"/>
      <c r="C619" s="18"/>
      <c r="D619" s="11"/>
      <c r="E619" s="11"/>
      <c r="H619" s="8"/>
    </row>
    <row r="620">
      <c r="A620" s="16"/>
      <c r="B620" s="17"/>
      <c r="C620" s="18"/>
      <c r="D620" s="11"/>
      <c r="E620" s="11"/>
      <c r="H620" s="8"/>
    </row>
    <row r="621">
      <c r="A621" s="16"/>
      <c r="B621" s="17"/>
      <c r="C621" s="18"/>
      <c r="D621" s="11"/>
      <c r="E621" s="11"/>
      <c r="H621" s="8"/>
    </row>
    <row r="622">
      <c r="A622" s="16"/>
      <c r="B622" s="17"/>
      <c r="C622" s="18"/>
      <c r="D622" s="11"/>
      <c r="E622" s="11"/>
      <c r="H622" s="8"/>
    </row>
    <row r="623">
      <c r="A623" s="16"/>
      <c r="B623" s="17"/>
      <c r="C623" s="18"/>
      <c r="D623" s="11"/>
      <c r="E623" s="11"/>
      <c r="H623" s="8"/>
    </row>
    <row r="624">
      <c r="A624" s="16"/>
      <c r="B624" s="17"/>
      <c r="C624" s="18"/>
      <c r="D624" s="11"/>
      <c r="E624" s="11"/>
      <c r="H624" s="8"/>
    </row>
    <row r="625">
      <c r="A625" s="16"/>
      <c r="B625" s="17"/>
      <c r="C625" s="18"/>
      <c r="D625" s="11"/>
      <c r="E625" s="11"/>
      <c r="H625" s="8"/>
    </row>
    <row r="626">
      <c r="A626" s="16"/>
      <c r="B626" s="17"/>
      <c r="C626" s="18"/>
      <c r="D626" s="11"/>
      <c r="E626" s="11"/>
      <c r="H626" s="8"/>
    </row>
    <row r="627">
      <c r="A627" s="16"/>
      <c r="B627" s="17"/>
      <c r="C627" s="18"/>
      <c r="D627" s="11"/>
      <c r="E627" s="11"/>
      <c r="H627" s="8"/>
    </row>
    <row r="628">
      <c r="A628" s="16"/>
      <c r="B628" s="17"/>
      <c r="C628" s="18"/>
      <c r="D628" s="11"/>
      <c r="E628" s="11"/>
      <c r="H628" s="8"/>
    </row>
    <row r="629">
      <c r="A629" s="16"/>
      <c r="B629" s="17"/>
      <c r="C629" s="18"/>
      <c r="D629" s="11"/>
      <c r="E629" s="11"/>
      <c r="H629" s="8"/>
    </row>
    <row r="630">
      <c r="A630" s="16"/>
      <c r="B630" s="17"/>
      <c r="C630" s="18"/>
      <c r="D630" s="11"/>
      <c r="E630" s="11"/>
      <c r="H630" s="8"/>
    </row>
    <row r="631">
      <c r="A631" s="16"/>
      <c r="B631" s="17"/>
      <c r="C631" s="18"/>
      <c r="D631" s="11"/>
      <c r="E631" s="11"/>
      <c r="H631" s="8"/>
    </row>
    <row r="632">
      <c r="A632" s="16"/>
      <c r="B632" s="17"/>
      <c r="C632" s="18"/>
      <c r="D632" s="11"/>
      <c r="E632" s="11"/>
      <c r="H632" s="8"/>
    </row>
    <row r="633">
      <c r="A633" s="16"/>
      <c r="B633" s="17"/>
      <c r="C633" s="18"/>
      <c r="D633" s="11"/>
      <c r="E633" s="11"/>
      <c r="H633" s="8"/>
    </row>
    <row r="634">
      <c r="A634" s="16"/>
      <c r="B634" s="17"/>
      <c r="C634" s="18"/>
      <c r="D634" s="11"/>
      <c r="E634" s="11"/>
      <c r="H634" s="8"/>
    </row>
    <row r="635">
      <c r="A635" s="16"/>
      <c r="B635" s="17"/>
      <c r="C635" s="18"/>
      <c r="D635" s="11"/>
      <c r="E635" s="11"/>
      <c r="H635" s="8"/>
    </row>
    <row r="636">
      <c r="A636" s="16"/>
      <c r="B636" s="17"/>
      <c r="C636" s="18"/>
      <c r="D636" s="11"/>
      <c r="E636" s="11"/>
      <c r="H636" s="8"/>
    </row>
    <row r="637">
      <c r="A637" s="16"/>
      <c r="B637" s="17"/>
      <c r="C637" s="18"/>
      <c r="D637" s="11"/>
      <c r="E637" s="11"/>
      <c r="H637" s="8"/>
    </row>
    <row r="638">
      <c r="A638" s="16"/>
      <c r="B638" s="17"/>
      <c r="C638" s="18"/>
      <c r="D638" s="11"/>
      <c r="E638" s="11"/>
      <c r="H638" s="8"/>
    </row>
    <row r="639">
      <c r="A639" s="16"/>
      <c r="B639" s="17"/>
      <c r="C639" s="18"/>
      <c r="D639" s="11"/>
      <c r="E639" s="11"/>
      <c r="H639" s="8"/>
    </row>
    <row r="640">
      <c r="A640" s="16"/>
      <c r="B640" s="17"/>
      <c r="C640" s="18"/>
      <c r="D640" s="11"/>
      <c r="E640" s="11"/>
      <c r="H640" s="8"/>
    </row>
    <row r="641">
      <c r="A641" s="16"/>
      <c r="B641" s="17"/>
      <c r="C641" s="18"/>
      <c r="D641" s="11"/>
      <c r="E641" s="11"/>
      <c r="H641" s="8"/>
    </row>
    <row r="642">
      <c r="A642" s="16"/>
      <c r="B642" s="17"/>
      <c r="C642" s="18"/>
      <c r="D642" s="11"/>
      <c r="E642" s="11"/>
      <c r="H642" s="8"/>
    </row>
    <row r="643">
      <c r="A643" s="16"/>
      <c r="B643" s="17"/>
      <c r="C643" s="18"/>
      <c r="D643" s="11"/>
      <c r="E643" s="11"/>
      <c r="H643" s="8"/>
    </row>
    <row r="644">
      <c r="A644" s="16"/>
      <c r="B644" s="17"/>
      <c r="C644" s="18"/>
      <c r="D644" s="11"/>
      <c r="E644" s="11"/>
      <c r="H644" s="8"/>
    </row>
    <row r="645">
      <c r="A645" s="16"/>
      <c r="B645" s="17"/>
      <c r="C645" s="18"/>
      <c r="D645" s="11"/>
      <c r="E645" s="11"/>
      <c r="H645" s="8"/>
    </row>
    <row r="646">
      <c r="A646" s="16"/>
      <c r="B646" s="17"/>
      <c r="C646" s="18"/>
      <c r="D646" s="11"/>
      <c r="E646" s="11"/>
      <c r="H646" s="8"/>
    </row>
    <row r="647">
      <c r="A647" s="16"/>
      <c r="B647" s="17"/>
      <c r="C647" s="18"/>
      <c r="D647" s="11"/>
      <c r="E647" s="11"/>
      <c r="H647" s="8"/>
    </row>
    <row r="648">
      <c r="A648" s="16"/>
      <c r="B648" s="17"/>
      <c r="C648" s="18"/>
      <c r="D648" s="11"/>
      <c r="E648" s="11"/>
      <c r="H648" s="8"/>
    </row>
    <row r="649">
      <c r="A649" s="16"/>
      <c r="B649" s="17"/>
      <c r="C649" s="18"/>
      <c r="D649" s="11"/>
      <c r="E649" s="11"/>
      <c r="H649" s="8"/>
    </row>
    <row r="650">
      <c r="A650" s="16"/>
      <c r="B650" s="17"/>
      <c r="C650" s="18"/>
      <c r="D650" s="11"/>
      <c r="E650" s="11"/>
      <c r="H650" s="8"/>
    </row>
    <row r="651">
      <c r="A651" s="16"/>
      <c r="B651" s="17"/>
      <c r="C651" s="18"/>
      <c r="D651" s="11"/>
      <c r="E651" s="11"/>
      <c r="H651" s="8"/>
    </row>
    <row r="652">
      <c r="A652" s="16"/>
      <c r="B652" s="17"/>
      <c r="C652" s="18"/>
      <c r="D652" s="11"/>
      <c r="E652" s="11"/>
      <c r="H652" s="8"/>
    </row>
    <row r="653">
      <c r="A653" s="16"/>
      <c r="B653" s="17"/>
      <c r="C653" s="18"/>
      <c r="D653" s="11"/>
      <c r="E653" s="11"/>
      <c r="H653" s="8"/>
    </row>
    <row r="654">
      <c r="A654" s="16"/>
      <c r="B654" s="17"/>
      <c r="C654" s="18"/>
      <c r="D654" s="11"/>
      <c r="E654" s="11"/>
      <c r="H654" s="8"/>
    </row>
    <row r="655">
      <c r="A655" s="16"/>
      <c r="B655" s="17"/>
      <c r="C655" s="18"/>
      <c r="D655" s="11"/>
      <c r="E655" s="11"/>
      <c r="H655" s="8"/>
    </row>
    <row r="656">
      <c r="A656" s="16"/>
      <c r="B656" s="17"/>
      <c r="C656" s="18"/>
      <c r="D656" s="11"/>
      <c r="E656" s="11"/>
      <c r="H656" s="8"/>
    </row>
    <row r="657">
      <c r="A657" s="16"/>
      <c r="B657" s="17"/>
      <c r="C657" s="18"/>
      <c r="D657" s="11"/>
      <c r="E657" s="11"/>
      <c r="H657" s="8"/>
    </row>
    <row r="658">
      <c r="A658" s="16"/>
      <c r="B658" s="17"/>
      <c r="C658" s="18"/>
      <c r="D658" s="11"/>
      <c r="E658" s="11"/>
      <c r="H658" s="8"/>
    </row>
    <row r="659">
      <c r="A659" s="16"/>
      <c r="B659" s="17"/>
      <c r="C659" s="18"/>
      <c r="D659" s="11"/>
      <c r="E659" s="11"/>
      <c r="H659" s="8"/>
    </row>
    <row r="660">
      <c r="A660" s="16"/>
      <c r="B660" s="17"/>
      <c r="C660" s="18"/>
      <c r="D660" s="11"/>
      <c r="E660" s="11"/>
      <c r="H660" s="8"/>
    </row>
    <row r="661">
      <c r="A661" s="16"/>
      <c r="B661" s="17"/>
      <c r="C661" s="18"/>
      <c r="D661" s="11"/>
      <c r="E661" s="11"/>
      <c r="H661" s="8"/>
    </row>
    <row r="662">
      <c r="A662" s="16"/>
      <c r="B662" s="17"/>
      <c r="C662" s="18"/>
      <c r="D662" s="11"/>
      <c r="E662" s="11"/>
      <c r="H662" s="8"/>
    </row>
    <row r="663">
      <c r="A663" s="16"/>
      <c r="B663" s="17"/>
      <c r="C663" s="18"/>
      <c r="D663" s="11"/>
      <c r="E663" s="11"/>
      <c r="H663" s="8"/>
    </row>
    <row r="664">
      <c r="A664" s="16"/>
      <c r="B664" s="17"/>
      <c r="C664" s="18"/>
      <c r="D664" s="11"/>
      <c r="E664" s="11"/>
      <c r="H664" s="8"/>
    </row>
    <row r="665">
      <c r="A665" s="16"/>
      <c r="B665" s="17"/>
      <c r="C665" s="18"/>
      <c r="D665" s="11"/>
      <c r="E665" s="11"/>
      <c r="H665" s="8"/>
    </row>
    <row r="666">
      <c r="A666" s="16"/>
      <c r="B666" s="17"/>
      <c r="C666" s="18"/>
      <c r="D666" s="11"/>
      <c r="E666" s="11"/>
      <c r="H666" s="8"/>
    </row>
    <row r="667">
      <c r="A667" s="16"/>
      <c r="B667" s="17"/>
      <c r="C667" s="18"/>
      <c r="D667" s="11"/>
      <c r="E667" s="11"/>
      <c r="H667" s="8"/>
    </row>
    <row r="668">
      <c r="A668" s="16"/>
      <c r="B668" s="17"/>
      <c r="C668" s="18"/>
      <c r="D668" s="11"/>
      <c r="E668" s="11"/>
      <c r="H668" s="8"/>
    </row>
    <row r="669">
      <c r="A669" s="16"/>
      <c r="B669" s="17"/>
      <c r="C669" s="18"/>
      <c r="D669" s="11"/>
      <c r="E669" s="11"/>
      <c r="H669" s="8"/>
    </row>
    <row r="670">
      <c r="A670" s="16"/>
      <c r="B670" s="17"/>
      <c r="C670" s="18"/>
      <c r="D670" s="11"/>
      <c r="E670" s="11"/>
      <c r="H670" s="8"/>
    </row>
    <row r="671">
      <c r="A671" s="16"/>
      <c r="B671" s="17"/>
      <c r="C671" s="18"/>
      <c r="D671" s="11"/>
      <c r="E671" s="11"/>
      <c r="H671" s="8"/>
    </row>
    <row r="672">
      <c r="A672" s="16"/>
      <c r="B672" s="17"/>
      <c r="C672" s="18"/>
      <c r="D672" s="11"/>
      <c r="E672" s="11"/>
      <c r="H672" s="8"/>
    </row>
    <row r="673">
      <c r="A673" s="16"/>
      <c r="B673" s="17"/>
      <c r="C673" s="18"/>
      <c r="D673" s="11"/>
      <c r="E673" s="11"/>
      <c r="H673" s="8"/>
    </row>
    <row r="674">
      <c r="A674" s="16"/>
      <c r="B674" s="17"/>
      <c r="C674" s="18"/>
      <c r="D674" s="11"/>
      <c r="E674" s="11"/>
      <c r="H674" s="8"/>
    </row>
    <row r="675">
      <c r="A675" s="16"/>
      <c r="B675" s="17"/>
      <c r="C675" s="18"/>
      <c r="D675" s="11"/>
      <c r="E675" s="11"/>
      <c r="H675" s="8"/>
    </row>
    <row r="676">
      <c r="A676" s="16"/>
      <c r="B676" s="17"/>
      <c r="C676" s="18"/>
      <c r="D676" s="11"/>
      <c r="E676" s="11"/>
      <c r="H676" s="8"/>
    </row>
    <row r="677">
      <c r="A677" s="16"/>
      <c r="B677" s="17"/>
      <c r="C677" s="18"/>
      <c r="D677" s="11"/>
      <c r="E677" s="11"/>
      <c r="H677" s="8"/>
    </row>
    <row r="678">
      <c r="A678" s="16"/>
      <c r="B678" s="17"/>
      <c r="C678" s="18"/>
      <c r="D678" s="11"/>
      <c r="E678" s="11"/>
      <c r="H678" s="8"/>
    </row>
    <row r="679">
      <c r="A679" s="16"/>
      <c r="B679" s="17"/>
      <c r="C679" s="18"/>
      <c r="D679" s="11"/>
      <c r="E679" s="11"/>
      <c r="H679" s="8"/>
    </row>
    <row r="680">
      <c r="A680" s="16"/>
      <c r="B680" s="17"/>
      <c r="C680" s="18"/>
      <c r="D680" s="11"/>
      <c r="E680" s="11"/>
      <c r="H680" s="8"/>
    </row>
    <row r="681">
      <c r="A681" s="16"/>
      <c r="B681" s="17"/>
      <c r="C681" s="18"/>
      <c r="D681" s="11"/>
      <c r="E681" s="11"/>
      <c r="H681" s="8"/>
    </row>
    <row r="682">
      <c r="A682" s="16"/>
      <c r="B682" s="17"/>
      <c r="C682" s="18"/>
      <c r="D682" s="11"/>
      <c r="E682" s="11"/>
      <c r="H682" s="8"/>
    </row>
    <row r="683">
      <c r="A683" s="16"/>
      <c r="B683" s="17"/>
      <c r="C683" s="18"/>
      <c r="D683" s="11"/>
      <c r="E683" s="11"/>
      <c r="H683" s="8"/>
    </row>
    <row r="684">
      <c r="A684" s="16"/>
      <c r="B684" s="17"/>
      <c r="C684" s="18"/>
      <c r="D684" s="11"/>
      <c r="E684" s="11"/>
      <c r="H684" s="8"/>
    </row>
    <row r="685">
      <c r="A685" s="16"/>
      <c r="B685" s="17"/>
      <c r="C685" s="18"/>
      <c r="D685" s="11"/>
      <c r="E685" s="11"/>
      <c r="H685" s="8"/>
    </row>
    <row r="686">
      <c r="A686" s="16"/>
      <c r="B686" s="17"/>
      <c r="C686" s="18"/>
      <c r="D686" s="11"/>
      <c r="E686" s="11"/>
      <c r="H686" s="8"/>
    </row>
    <row r="687">
      <c r="A687" s="16"/>
      <c r="B687" s="17"/>
      <c r="C687" s="18"/>
      <c r="D687" s="11"/>
      <c r="E687" s="11"/>
      <c r="H687" s="8"/>
    </row>
    <row r="688">
      <c r="A688" s="16"/>
      <c r="B688" s="17"/>
      <c r="C688" s="18"/>
      <c r="D688" s="11"/>
      <c r="E688" s="11"/>
      <c r="H688" s="8"/>
    </row>
    <row r="689">
      <c r="A689" s="16"/>
      <c r="B689" s="17"/>
      <c r="C689" s="18"/>
      <c r="D689" s="11"/>
      <c r="E689" s="11"/>
      <c r="H689" s="8"/>
    </row>
    <row r="690">
      <c r="A690" s="16"/>
      <c r="B690" s="17"/>
      <c r="C690" s="18"/>
      <c r="D690" s="11"/>
      <c r="E690" s="11"/>
      <c r="H690" s="8"/>
    </row>
    <row r="691">
      <c r="A691" s="16"/>
      <c r="B691" s="17"/>
      <c r="C691" s="18"/>
      <c r="D691" s="11"/>
      <c r="E691" s="11"/>
      <c r="H691" s="8"/>
    </row>
    <row r="692">
      <c r="A692" s="16"/>
      <c r="B692" s="17"/>
      <c r="C692" s="18"/>
      <c r="D692" s="11"/>
      <c r="E692" s="11"/>
      <c r="H692" s="8"/>
    </row>
    <row r="693">
      <c r="A693" s="16"/>
      <c r="B693" s="17"/>
      <c r="C693" s="18"/>
      <c r="D693" s="11"/>
      <c r="E693" s="11"/>
      <c r="H693" s="8"/>
    </row>
    <row r="694">
      <c r="A694" s="16"/>
      <c r="B694" s="17"/>
      <c r="C694" s="18"/>
      <c r="D694" s="11"/>
      <c r="E694" s="11"/>
      <c r="H694" s="8"/>
    </row>
    <row r="695">
      <c r="A695" s="16"/>
      <c r="B695" s="17"/>
      <c r="C695" s="18"/>
      <c r="D695" s="11"/>
      <c r="E695" s="11"/>
      <c r="H695" s="8"/>
    </row>
    <row r="696">
      <c r="A696" s="16"/>
      <c r="B696" s="17"/>
      <c r="C696" s="18"/>
      <c r="D696" s="11"/>
      <c r="E696" s="11"/>
      <c r="H696" s="8"/>
    </row>
    <row r="697">
      <c r="A697" s="16"/>
      <c r="B697" s="17"/>
      <c r="C697" s="18"/>
      <c r="D697" s="11"/>
      <c r="E697" s="11"/>
      <c r="H697" s="8"/>
    </row>
    <row r="698">
      <c r="A698" s="16"/>
      <c r="B698" s="17"/>
      <c r="C698" s="18"/>
      <c r="D698" s="11"/>
      <c r="E698" s="11"/>
      <c r="H698" s="8"/>
    </row>
    <row r="699">
      <c r="A699" s="16"/>
      <c r="B699" s="17"/>
      <c r="C699" s="18"/>
      <c r="D699" s="11"/>
      <c r="E699" s="11"/>
      <c r="H699" s="8"/>
    </row>
    <row r="700">
      <c r="A700" s="16"/>
      <c r="B700" s="17"/>
      <c r="C700" s="18"/>
      <c r="D700" s="11"/>
      <c r="E700" s="11"/>
      <c r="H700" s="8"/>
    </row>
    <row r="701">
      <c r="A701" s="16"/>
      <c r="B701" s="17"/>
      <c r="C701" s="18"/>
      <c r="D701" s="11"/>
      <c r="E701" s="11"/>
      <c r="H701" s="8"/>
    </row>
    <row r="702">
      <c r="A702" s="16"/>
      <c r="B702" s="17"/>
      <c r="C702" s="18"/>
      <c r="D702" s="11"/>
      <c r="E702" s="11"/>
      <c r="H702" s="8"/>
    </row>
    <row r="703">
      <c r="A703" s="16"/>
      <c r="B703" s="17"/>
      <c r="C703" s="18"/>
      <c r="D703" s="11"/>
      <c r="E703" s="11"/>
      <c r="H703" s="8"/>
    </row>
    <row r="704">
      <c r="A704" s="16"/>
      <c r="B704" s="17"/>
      <c r="C704" s="18"/>
      <c r="D704" s="11"/>
      <c r="E704" s="11"/>
      <c r="H704" s="8"/>
    </row>
    <row r="705">
      <c r="A705" s="16"/>
      <c r="B705" s="17"/>
      <c r="C705" s="18"/>
      <c r="D705" s="11"/>
      <c r="E705" s="11"/>
      <c r="H705" s="8"/>
    </row>
    <row r="706">
      <c r="A706" s="16"/>
      <c r="B706" s="17"/>
      <c r="C706" s="18"/>
      <c r="D706" s="11"/>
      <c r="E706" s="11"/>
      <c r="H706" s="8"/>
    </row>
    <row r="707">
      <c r="A707" s="16"/>
      <c r="B707" s="17"/>
      <c r="C707" s="18"/>
      <c r="D707" s="11"/>
      <c r="E707" s="11"/>
      <c r="H707" s="8"/>
    </row>
    <row r="708">
      <c r="A708" s="16"/>
      <c r="B708" s="17"/>
      <c r="C708" s="18"/>
      <c r="D708" s="11"/>
      <c r="E708" s="11"/>
      <c r="H708" s="8"/>
    </row>
    <row r="709">
      <c r="A709" s="16"/>
      <c r="B709" s="17"/>
      <c r="C709" s="18"/>
      <c r="D709" s="11"/>
      <c r="E709" s="11"/>
      <c r="H709" s="8"/>
    </row>
    <row r="710">
      <c r="A710" s="16"/>
      <c r="B710" s="17"/>
      <c r="C710" s="18"/>
      <c r="D710" s="11"/>
      <c r="E710" s="11"/>
      <c r="H710" s="8"/>
    </row>
    <row r="711">
      <c r="A711" s="16"/>
      <c r="B711" s="17"/>
      <c r="C711" s="18"/>
      <c r="D711" s="11"/>
      <c r="E711" s="11"/>
      <c r="H711" s="8"/>
    </row>
    <row r="712">
      <c r="A712" s="16"/>
      <c r="B712" s="17"/>
      <c r="C712" s="18"/>
      <c r="D712" s="11"/>
      <c r="E712" s="11"/>
      <c r="H712" s="8"/>
    </row>
    <row r="713">
      <c r="A713" s="16"/>
      <c r="B713" s="17"/>
      <c r="C713" s="18"/>
      <c r="D713" s="11"/>
      <c r="E713" s="11"/>
      <c r="H713" s="8"/>
    </row>
    <row r="714">
      <c r="A714" s="16"/>
      <c r="B714" s="17"/>
      <c r="C714" s="18"/>
      <c r="D714" s="11"/>
      <c r="E714" s="11"/>
      <c r="H714" s="8"/>
    </row>
    <row r="715">
      <c r="A715" s="16"/>
      <c r="B715" s="17"/>
      <c r="C715" s="18"/>
      <c r="D715" s="11"/>
      <c r="E715" s="11"/>
      <c r="H715" s="8"/>
    </row>
    <row r="716">
      <c r="A716" s="16"/>
      <c r="B716" s="17"/>
      <c r="C716" s="18"/>
      <c r="D716" s="11"/>
      <c r="E716" s="11"/>
      <c r="H716" s="8"/>
    </row>
    <row r="717">
      <c r="A717" s="16"/>
      <c r="B717" s="17"/>
      <c r="C717" s="18"/>
      <c r="D717" s="11"/>
      <c r="E717" s="11"/>
      <c r="H717" s="8"/>
    </row>
    <row r="718">
      <c r="A718" s="16"/>
      <c r="B718" s="17"/>
      <c r="C718" s="18"/>
      <c r="D718" s="11"/>
      <c r="E718" s="11"/>
      <c r="H718" s="8"/>
    </row>
    <row r="719">
      <c r="A719" s="16"/>
      <c r="B719" s="17"/>
      <c r="C719" s="18"/>
      <c r="D719" s="11"/>
      <c r="E719" s="11"/>
      <c r="H719" s="8"/>
    </row>
    <row r="720">
      <c r="A720" s="16"/>
      <c r="B720" s="17"/>
      <c r="C720" s="18"/>
      <c r="D720" s="11"/>
      <c r="E720" s="11"/>
      <c r="H720" s="8"/>
    </row>
    <row r="721">
      <c r="A721" s="16"/>
      <c r="B721" s="17"/>
      <c r="C721" s="18"/>
      <c r="D721" s="11"/>
      <c r="E721" s="11"/>
      <c r="H721" s="8"/>
    </row>
    <row r="722">
      <c r="A722" s="16"/>
      <c r="B722" s="17"/>
      <c r="C722" s="18"/>
      <c r="D722" s="11"/>
      <c r="E722" s="11"/>
      <c r="H722" s="8"/>
    </row>
    <row r="723">
      <c r="A723" s="16"/>
      <c r="B723" s="17"/>
      <c r="C723" s="18"/>
      <c r="D723" s="11"/>
      <c r="E723" s="11"/>
      <c r="H723" s="8"/>
    </row>
    <row r="724">
      <c r="A724" s="16"/>
      <c r="B724" s="17"/>
      <c r="C724" s="18"/>
      <c r="D724" s="11"/>
      <c r="E724" s="11"/>
      <c r="H724" s="8"/>
    </row>
    <row r="725">
      <c r="A725" s="16"/>
      <c r="B725" s="17"/>
      <c r="C725" s="18"/>
      <c r="D725" s="11"/>
      <c r="E725" s="11"/>
      <c r="H725" s="8"/>
    </row>
    <row r="726">
      <c r="A726" s="16"/>
      <c r="B726" s="17"/>
      <c r="C726" s="18"/>
      <c r="D726" s="11"/>
      <c r="E726" s="11"/>
      <c r="H726" s="8"/>
    </row>
    <row r="727">
      <c r="A727" s="16"/>
      <c r="B727" s="17"/>
      <c r="C727" s="18"/>
      <c r="D727" s="11"/>
      <c r="E727" s="11"/>
      <c r="H727" s="8"/>
    </row>
    <row r="728">
      <c r="A728" s="16"/>
      <c r="B728" s="17"/>
      <c r="C728" s="18"/>
      <c r="D728" s="11"/>
      <c r="E728" s="11"/>
      <c r="H728" s="8"/>
    </row>
    <row r="729">
      <c r="A729" s="16"/>
      <c r="B729" s="17"/>
      <c r="C729" s="18"/>
      <c r="D729" s="11"/>
      <c r="E729" s="11"/>
      <c r="H729" s="8"/>
    </row>
    <row r="730">
      <c r="A730" s="16"/>
      <c r="B730" s="17"/>
      <c r="C730" s="18"/>
      <c r="D730" s="11"/>
      <c r="E730" s="11"/>
      <c r="H730" s="8"/>
    </row>
    <row r="731">
      <c r="A731" s="16"/>
      <c r="B731" s="17"/>
      <c r="C731" s="18"/>
      <c r="D731" s="11"/>
      <c r="E731" s="11"/>
      <c r="H731" s="8"/>
    </row>
    <row r="732">
      <c r="A732" s="16"/>
      <c r="B732" s="17"/>
      <c r="C732" s="18"/>
      <c r="D732" s="11"/>
      <c r="E732" s="11"/>
      <c r="H732" s="8"/>
    </row>
    <row r="733">
      <c r="A733" s="16"/>
      <c r="B733" s="17"/>
      <c r="C733" s="18"/>
      <c r="D733" s="11"/>
      <c r="E733" s="11"/>
      <c r="H733" s="8"/>
    </row>
    <row r="734">
      <c r="A734" s="16"/>
      <c r="B734" s="17"/>
      <c r="C734" s="18"/>
      <c r="D734" s="11"/>
      <c r="E734" s="11"/>
      <c r="H734" s="8"/>
    </row>
    <row r="735">
      <c r="A735" s="16"/>
      <c r="B735" s="17"/>
      <c r="C735" s="18"/>
      <c r="D735" s="11"/>
      <c r="E735" s="11"/>
      <c r="H735" s="8"/>
    </row>
    <row r="736">
      <c r="A736" s="16"/>
      <c r="B736" s="17"/>
      <c r="C736" s="18"/>
      <c r="D736" s="11"/>
      <c r="E736" s="11"/>
      <c r="H736" s="8"/>
    </row>
    <row r="737">
      <c r="A737" s="16"/>
      <c r="B737" s="17"/>
      <c r="C737" s="18"/>
      <c r="D737" s="11"/>
      <c r="E737" s="11"/>
      <c r="H737" s="8"/>
    </row>
    <row r="738">
      <c r="A738" s="16"/>
      <c r="B738" s="17"/>
      <c r="C738" s="18"/>
      <c r="D738" s="11"/>
      <c r="E738" s="11"/>
      <c r="H738" s="8"/>
    </row>
    <row r="739">
      <c r="A739" s="16"/>
      <c r="B739" s="17"/>
      <c r="C739" s="18"/>
      <c r="D739" s="11"/>
      <c r="E739" s="11"/>
      <c r="H739" s="8"/>
    </row>
    <row r="740">
      <c r="A740" s="16"/>
      <c r="B740" s="17"/>
      <c r="C740" s="18"/>
      <c r="D740" s="11"/>
      <c r="E740" s="11"/>
      <c r="H740" s="8"/>
    </row>
    <row r="741">
      <c r="A741" s="16"/>
      <c r="B741" s="17"/>
      <c r="C741" s="18"/>
      <c r="D741" s="11"/>
      <c r="E741" s="11"/>
      <c r="H741" s="8"/>
    </row>
    <row r="742">
      <c r="A742" s="16"/>
      <c r="B742" s="17"/>
      <c r="C742" s="18"/>
      <c r="D742" s="11"/>
      <c r="E742" s="11"/>
      <c r="H742" s="8"/>
    </row>
    <row r="743">
      <c r="A743" s="16"/>
      <c r="B743" s="17"/>
      <c r="C743" s="18"/>
      <c r="D743" s="11"/>
      <c r="E743" s="11"/>
      <c r="H743" s="8"/>
    </row>
    <row r="744">
      <c r="A744" s="16"/>
      <c r="B744" s="17"/>
      <c r="C744" s="18"/>
      <c r="D744" s="11"/>
      <c r="E744" s="11"/>
      <c r="H744" s="8"/>
    </row>
    <row r="745">
      <c r="A745" s="16"/>
      <c r="B745" s="17"/>
      <c r="C745" s="18"/>
      <c r="D745" s="11"/>
      <c r="E745" s="11"/>
      <c r="H745" s="8"/>
    </row>
    <row r="746">
      <c r="A746" s="16"/>
      <c r="B746" s="17"/>
      <c r="C746" s="18"/>
      <c r="D746" s="11"/>
      <c r="E746" s="11"/>
      <c r="H746" s="8"/>
    </row>
    <row r="747">
      <c r="A747" s="16"/>
      <c r="B747" s="17"/>
      <c r="C747" s="18"/>
      <c r="D747" s="11"/>
      <c r="E747" s="11"/>
      <c r="H747" s="8"/>
    </row>
    <row r="748">
      <c r="A748" s="16"/>
      <c r="B748" s="17"/>
      <c r="C748" s="18"/>
      <c r="D748" s="11"/>
      <c r="E748" s="11"/>
      <c r="H748" s="8"/>
    </row>
    <row r="749">
      <c r="A749" s="16"/>
      <c r="B749" s="17"/>
      <c r="C749" s="18"/>
      <c r="D749" s="11"/>
      <c r="E749" s="11"/>
      <c r="H749" s="8"/>
    </row>
    <row r="750">
      <c r="A750" s="16"/>
      <c r="B750" s="17"/>
      <c r="C750" s="18"/>
      <c r="D750" s="11"/>
      <c r="E750" s="11"/>
      <c r="H750" s="8"/>
    </row>
    <row r="751">
      <c r="A751" s="16"/>
      <c r="B751" s="17"/>
      <c r="C751" s="18"/>
      <c r="D751" s="11"/>
      <c r="E751" s="11"/>
      <c r="H751" s="8"/>
    </row>
    <row r="752">
      <c r="A752" s="16"/>
      <c r="B752" s="17"/>
      <c r="C752" s="18"/>
      <c r="D752" s="11"/>
      <c r="E752" s="11"/>
      <c r="H752" s="8"/>
    </row>
    <row r="753">
      <c r="A753" s="16"/>
      <c r="B753" s="17"/>
      <c r="C753" s="18"/>
      <c r="D753" s="11"/>
      <c r="E753" s="11"/>
      <c r="H753" s="8"/>
    </row>
    <row r="754">
      <c r="A754" s="16"/>
      <c r="B754" s="17"/>
      <c r="C754" s="18"/>
      <c r="D754" s="11"/>
      <c r="E754" s="11"/>
      <c r="H754" s="8"/>
    </row>
    <row r="755">
      <c r="A755" s="16"/>
      <c r="B755" s="17"/>
      <c r="C755" s="18"/>
      <c r="D755" s="11"/>
      <c r="E755" s="11"/>
      <c r="H755" s="8"/>
    </row>
    <row r="756">
      <c r="A756" s="16"/>
      <c r="B756" s="17"/>
      <c r="C756" s="18"/>
      <c r="D756" s="11"/>
      <c r="E756" s="11"/>
      <c r="H756" s="8"/>
    </row>
    <row r="757">
      <c r="A757" s="16"/>
      <c r="B757" s="17"/>
      <c r="C757" s="18"/>
      <c r="D757" s="11"/>
      <c r="E757" s="11"/>
      <c r="H757" s="8"/>
    </row>
    <row r="758">
      <c r="A758" s="16"/>
      <c r="B758" s="17"/>
      <c r="C758" s="18"/>
      <c r="D758" s="11"/>
      <c r="E758" s="11"/>
      <c r="H758" s="8"/>
    </row>
    <row r="759">
      <c r="A759" s="16"/>
      <c r="B759" s="17"/>
      <c r="C759" s="18"/>
      <c r="D759" s="11"/>
      <c r="E759" s="11"/>
      <c r="H759" s="8"/>
    </row>
    <row r="760">
      <c r="A760" s="16"/>
      <c r="B760" s="17"/>
      <c r="C760" s="18"/>
      <c r="D760" s="11"/>
      <c r="E760" s="11"/>
      <c r="H760" s="8"/>
    </row>
    <row r="761">
      <c r="A761" s="16"/>
      <c r="B761" s="17"/>
      <c r="C761" s="18"/>
      <c r="D761" s="11"/>
      <c r="E761" s="11"/>
      <c r="H761" s="8"/>
    </row>
    <row r="762">
      <c r="A762" s="16"/>
      <c r="B762" s="17"/>
      <c r="C762" s="18"/>
      <c r="D762" s="11"/>
      <c r="E762" s="11"/>
      <c r="H762" s="8"/>
    </row>
    <row r="763">
      <c r="A763" s="16"/>
      <c r="B763" s="17"/>
      <c r="C763" s="18"/>
      <c r="D763" s="11"/>
      <c r="E763" s="11"/>
      <c r="H763" s="8"/>
    </row>
    <row r="764">
      <c r="A764" s="16"/>
      <c r="B764" s="17"/>
      <c r="C764" s="18"/>
      <c r="D764" s="11"/>
      <c r="E764" s="11"/>
      <c r="H764" s="8"/>
    </row>
    <row r="765">
      <c r="A765" s="16"/>
      <c r="B765" s="17"/>
      <c r="C765" s="18"/>
      <c r="D765" s="11"/>
      <c r="E765" s="11"/>
      <c r="H765" s="8"/>
    </row>
    <row r="766">
      <c r="A766" s="16"/>
      <c r="B766" s="17"/>
      <c r="C766" s="18"/>
      <c r="D766" s="11"/>
      <c r="E766" s="11"/>
      <c r="H766" s="8"/>
    </row>
    <row r="767">
      <c r="A767" s="16"/>
      <c r="B767" s="17"/>
      <c r="C767" s="18"/>
      <c r="D767" s="11"/>
      <c r="E767" s="11"/>
      <c r="H767" s="8"/>
    </row>
    <row r="768">
      <c r="A768" s="16"/>
      <c r="B768" s="17"/>
      <c r="C768" s="18"/>
      <c r="D768" s="11"/>
      <c r="E768" s="11"/>
      <c r="H768" s="8"/>
    </row>
    <row r="769">
      <c r="A769" s="16"/>
      <c r="B769" s="17"/>
      <c r="C769" s="18"/>
      <c r="D769" s="11"/>
      <c r="E769" s="11"/>
      <c r="H769" s="8"/>
    </row>
    <row r="770">
      <c r="A770" s="16"/>
      <c r="B770" s="17"/>
      <c r="C770" s="18"/>
      <c r="D770" s="11"/>
      <c r="E770" s="11"/>
      <c r="H770" s="8"/>
    </row>
    <row r="771">
      <c r="A771" s="16"/>
      <c r="B771" s="17"/>
      <c r="C771" s="18"/>
      <c r="D771" s="11"/>
      <c r="E771" s="11"/>
      <c r="H771" s="8"/>
    </row>
    <row r="772">
      <c r="A772" s="16"/>
      <c r="B772" s="17"/>
      <c r="C772" s="18"/>
      <c r="D772" s="11"/>
      <c r="E772" s="11"/>
      <c r="H772" s="8"/>
    </row>
    <row r="773">
      <c r="A773" s="16"/>
      <c r="B773" s="17"/>
      <c r="C773" s="18"/>
      <c r="D773" s="11"/>
      <c r="E773" s="11"/>
      <c r="H773" s="8"/>
    </row>
    <row r="774">
      <c r="A774" s="16"/>
      <c r="B774" s="17"/>
      <c r="C774" s="18"/>
      <c r="D774" s="11"/>
      <c r="E774" s="11"/>
      <c r="H774" s="8"/>
    </row>
    <row r="775">
      <c r="A775" s="16"/>
      <c r="B775" s="17"/>
      <c r="C775" s="18"/>
      <c r="D775" s="11"/>
      <c r="E775" s="11"/>
      <c r="H775" s="8"/>
    </row>
    <row r="776">
      <c r="A776" s="16"/>
      <c r="B776" s="17"/>
      <c r="C776" s="18"/>
      <c r="D776" s="11"/>
      <c r="E776" s="11"/>
      <c r="H776" s="8"/>
    </row>
    <row r="777">
      <c r="A777" s="16"/>
      <c r="B777" s="17"/>
      <c r="C777" s="18"/>
      <c r="D777" s="11"/>
      <c r="E777" s="11"/>
      <c r="H777" s="8"/>
    </row>
    <row r="778">
      <c r="A778" s="16"/>
      <c r="B778" s="17"/>
      <c r="C778" s="18"/>
      <c r="D778" s="11"/>
      <c r="E778" s="11"/>
      <c r="H778" s="8"/>
    </row>
    <row r="779">
      <c r="A779" s="16"/>
      <c r="B779" s="17"/>
      <c r="C779" s="18"/>
      <c r="D779" s="11"/>
      <c r="E779" s="11"/>
      <c r="H779" s="8"/>
    </row>
    <row r="780">
      <c r="A780" s="16"/>
      <c r="B780" s="17"/>
      <c r="C780" s="18"/>
      <c r="D780" s="11"/>
      <c r="E780" s="11"/>
      <c r="H780" s="8"/>
    </row>
    <row r="781">
      <c r="A781" s="16"/>
      <c r="B781" s="17"/>
      <c r="C781" s="18"/>
      <c r="D781" s="11"/>
      <c r="E781" s="11"/>
      <c r="H781" s="8"/>
    </row>
    <row r="782">
      <c r="A782" s="16"/>
      <c r="B782" s="17"/>
      <c r="C782" s="18"/>
      <c r="D782" s="11"/>
      <c r="E782" s="11"/>
      <c r="H782" s="8"/>
    </row>
    <row r="783">
      <c r="A783" s="16"/>
      <c r="B783" s="17"/>
      <c r="C783" s="18"/>
      <c r="D783" s="11"/>
      <c r="E783" s="11"/>
      <c r="H783" s="8"/>
    </row>
    <row r="784">
      <c r="A784" s="16"/>
      <c r="B784" s="17"/>
      <c r="C784" s="18"/>
      <c r="D784" s="11"/>
      <c r="E784" s="11"/>
      <c r="H784" s="8"/>
    </row>
    <row r="785">
      <c r="A785" s="16"/>
      <c r="B785" s="17"/>
      <c r="C785" s="18"/>
      <c r="D785" s="11"/>
      <c r="E785" s="11"/>
      <c r="H785" s="8"/>
    </row>
    <row r="786">
      <c r="A786" s="16"/>
      <c r="B786" s="17"/>
      <c r="C786" s="18"/>
      <c r="D786" s="11"/>
      <c r="E786" s="11"/>
      <c r="H786" s="8"/>
    </row>
    <row r="787">
      <c r="A787" s="16"/>
      <c r="B787" s="17"/>
      <c r="C787" s="18"/>
      <c r="D787" s="11"/>
      <c r="E787" s="11"/>
      <c r="H787" s="8"/>
    </row>
    <row r="788">
      <c r="A788" s="16"/>
      <c r="B788" s="17"/>
      <c r="C788" s="18"/>
      <c r="D788" s="11"/>
      <c r="E788" s="11"/>
      <c r="H788" s="8"/>
    </row>
    <row r="789">
      <c r="A789" s="16"/>
      <c r="B789" s="17"/>
      <c r="C789" s="18"/>
      <c r="D789" s="11"/>
      <c r="E789" s="11"/>
      <c r="H789" s="8"/>
    </row>
    <row r="790">
      <c r="A790" s="16"/>
      <c r="B790" s="17"/>
      <c r="C790" s="18"/>
      <c r="D790" s="11"/>
      <c r="E790" s="11"/>
      <c r="H790" s="8"/>
    </row>
    <row r="791">
      <c r="A791" s="16"/>
      <c r="B791" s="17"/>
      <c r="C791" s="18"/>
      <c r="D791" s="11"/>
      <c r="E791" s="11"/>
      <c r="H791" s="8"/>
    </row>
    <row r="792">
      <c r="A792" s="16"/>
      <c r="B792" s="17"/>
      <c r="C792" s="18"/>
      <c r="D792" s="11"/>
      <c r="E792" s="11"/>
      <c r="H792" s="8"/>
    </row>
    <row r="793">
      <c r="A793" s="16"/>
      <c r="B793" s="17"/>
      <c r="C793" s="18"/>
      <c r="D793" s="11"/>
      <c r="E793" s="11"/>
      <c r="H793" s="8"/>
    </row>
    <row r="794">
      <c r="A794" s="16"/>
      <c r="B794" s="17"/>
      <c r="C794" s="18"/>
      <c r="D794" s="11"/>
      <c r="E794" s="11"/>
      <c r="H794" s="8"/>
    </row>
    <row r="795">
      <c r="A795" s="16"/>
      <c r="B795" s="17"/>
      <c r="C795" s="18"/>
      <c r="D795" s="11"/>
      <c r="E795" s="11"/>
      <c r="H795" s="8"/>
    </row>
    <row r="796">
      <c r="A796" s="16"/>
      <c r="B796" s="17"/>
      <c r="C796" s="18"/>
      <c r="D796" s="11"/>
      <c r="E796" s="11"/>
      <c r="H796" s="8"/>
    </row>
    <row r="797">
      <c r="A797" s="16"/>
      <c r="B797" s="17"/>
      <c r="C797" s="18"/>
      <c r="D797" s="11"/>
      <c r="E797" s="11"/>
      <c r="H797" s="8"/>
    </row>
    <row r="798">
      <c r="A798" s="16"/>
      <c r="B798" s="17"/>
      <c r="C798" s="18"/>
      <c r="D798" s="11"/>
      <c r="E798" s="11"/>
      <c r="H798" s="8"/>
    </row>
    <row r="799">
      <c r="A799" s="16"/>
      <c r="B799" s="17"/>
      <c r="C799" s="18"/>
      <c r="D799" s="11"/>
      <c r="E799" s="11"/>
      <c r="H799" s="8"/>
    </row>
    <row r="800">
      <c r="A800" s="16"/>
      <c r="B800" s="17"/>
      <c r="C800" s="18"/>
      <c r="D800" s="11"/>
      <c r="E800" s="11"/>
      <c r="H800" s="8"/>
    </row>
    <row r="801">
      <c r="A801" s="16"/>
      <c r="B801" s="17"/>
      <c r="C801" s="18"/>
      <c r="D801" s="11"/>
      <c r="E801" s="11"/>
      <c r="H801" s="8"/>
    </row>
    <row r="802">
      <c r="A802" s="16"/>
      <c r="B802" s="17"/>
      <c r="C802" s="18"/>
      <c r="D802" s="11"/>
      <c r="E802" s="11"/>
      <c r="H802" s="8"/>
    </row>
    <row r="803">
      <c r="A803" s="16"/>
      <c r="B803" s="17"/>
      <c r="C803" s="18"/>
      <c r="D803" s="11"/>
      <c r="E803" s="11"/>
      <c r="H803" s="8"/>
    </row>
    <row r="804">
      <c r="A804" s="16"/>
      <c r="B804" s="17"/>
      <c r="C804" s="18"/>
      <c r="D804" s="11"/>
      <c r="E804" s="11"/>
      <c r="H804" s="8"/>
    </row>
    <row r="805">
      <c r="A805" s="16"/>
      <c r="B805" s="17"/>
      <c r="C805" s="18"/>
      <c r="D805" s="11"/>
      <c r="E805" s="11"/>
      <c r="H805" s="8"/>
    </row>
    <row r="806">
      <c r="A806" s="16"/>
      <c r="B806" s="17"/>
      <c r="C806" s="18"/>
      <c r="D806" s="11"/>
      <c r="E806" s="11"/>
      <c r="H806" s="8"/>
    </row>
    <row r="807">
      <c r="A807" s="16"/>
      <c r="B807" s="17"/>
      <c r="C807" s="18"/>
      <c r="D807" s="11"/>
      <c r="E807" s="11"/>
      <c r="H807" s="8"/>
    </row>
    <row r="808">
      <c r="A808" s="16"/>
      <c r="B808" s="17"/>
      <c r="C808" s="18"/>
      <c r="D808" s="11"/>
      <c r="E808" s="11"/>
      <c r="H808" s="8"/>
    </row>
    <row r="809">
      <c r="A809" s="16"/>
      <c r="B809" s="17"/>
      <c r="C809" s="18"/>
      <c r="D809" s="11"/>
      <c r="E809" s="11"/>
      <c r="H809" s="8"/>
    </row>
    <row r="810">
      <c r="A810" s="16"/>
      <c r="B810" s="17"/>
      <c r="C810" s="18"/>
      <c r="D810" s="11"/>
      <c r="E810" s="11"/>
      <c r="H810" s="8"/>
    </row>
    <row r="811">
      <c r="A811" s="16"/>
      <c r="B811" s="17"/>
      <c r="C811" s="18"/>
      <c r="D811" s="11"/>
      <c r="E811" s="11"/>
      <c r="H811" s="8"/>
    </row>
    <row r="812">
      <c r="A812" s="16"/>
      <c r="B812" s="17"/>
      <c r="C812" s="18"/>
      <c r="D812" s="11"/>
      <c r="E812" s="11"/>
      <c r="H812" s="8"/>
    </row>
    <row r="813">
      <c r="A813" s="16"/>
      <c r="B813" s="17"/>
      <c r="C813" s="18"/>
      <c r="D813" s="11"/>
      <c r="E813" s="11"/>
      <c r="H813" s="8"/>
    </row>
    <row r="814">
      <c r="A814" s="16"/>
      <c r="B814" s="17"/>
      <c r="C814" s="18"/>
      <c r="D814" s="11"/>
      <c r="E814" s="11"/>
      <c r="H814" s="8"/>
    </row>
    <row r="815">
      <c r="A815" s="16"/>
      <c r="B815" s="17"/>
      <c r="C815" s="18"/>
      <c r="D815" s="11"/>
      <c r="E815" s="11"/>
      <c r="H815" s="8"/>
    </row>
    <row r="816">
      <c r="A816" s="16"/>
      <c r="B816" s="17"/>
      <c r="C816" s="18"/>
      <c r="D816" s="11"/>
      <c r="E816" s="11"/>
      <c r="H816" s="8"/>
    </row>
    <row r="817">
      <c r="A817" s="16"/>
      <c r="B817" s="17"/>
      <c r="C817" s="18"/>
      <c r="D817" s="11"/>
      <c r="E817" s="11"/>
      <c r="H817" s="8"/>
    </row>
    <row r="818">
      <c r="A818" s="16"/>
      <c r="B818" s="17"/>
      <c r="C818" s="18"/>
      <c r="D818" s="11"/>
      <c r="E818" s="11"/>
      <c r="H818" s="8"/>
    </row>
    <row r="819">
      <c r="A819" s="16"/>
      <c r="B819" s="17"/>
      <c r="C819" s="18"/>
      <c r="D819" s="11"/>
      <c r="E819" s="11"/>
      <c r="H819" s="8"/>
    </row>
    <row r="820">
      <c r="A820" s="16"/>
      <c r="B820" s="17"/>
      <c r="C820" s="18"/>
      <c r="D820" s="11"/>
      <c r="E820" s="11"/>
      <c r="H820" s="8"/>
    </row>
    <row r="821">
      <c r="A821" s="16"/>
      <c r="B821" s="17"/>
      <c r="C821" s="18"/>
      <c r="D821" s="11"/>
      <c r="E821" s="11"/>
      <c r="H821" s="8"/>
    </row>
    <row r="822">
      <c r="A822" s="16"/>
      <c r="B822" s="17"/>
      <c r="C822" s="18"/>
      <c r="D822" s="11"/>
      <c r="E822" s="11"/>
      <c r="H822" s="8"/>
    </row>
    <row r="823">
      <c r="A823" s="16"/>
      <c r="B823" s="17"/>
      <c r="C823" s="18"/>
      <c r="D823" s="11"/>
      <c r="E823" s="11"/>
      <c r="H823" s="8"/>
    </row>
    <row r="824">
      <c r="A824" s="16"/>
      <c r="B824" s="17"/>
      <c r="C824" s="18"/>
      <c r="D824" s="11"/>
      <c r="E824" s="11"/>
      <c r="H824" s="8"/>
    </row>
    <row r="825">
      <c r="A825" s="16"/>
      <c r="B825" s="17"/>
      <c r="C825" s="18"/>
      <c r="D825" s="11"/>
      <c r="E825" s="11"/>
      <c r="H825" s="8"/>
    </row>
    <row r="826">
      <c r="A826" s="16"/>
      <c r="B826" s="17"/>
      <c r="C826" s="18"/>
      <c r="D826" s="11"/>
      <c r="E826" s="11"/>
      <c r="H826" s="8"/>
    </row>
    <row r="827">
      <c r="A827" s="16"/>
      <c r="B827" s="17"/>
      <c r="C827" s="18"/>
      <c r="D827" s="11"/>
      <c r="E827" s="11"/>
      <c r="H827" s="8"/>
    </row>
    <row r="828">
      <c r="A828" s="16"/>
      <c r="B828" s="17"/>
      <c r="C828" s="18"/>
      <c r="D828" s="11"/>
      <c r="E828" s="11"/>
      <c r="H828" s="8"/>
    </row>
    <row r="829">
      <c r="A829" s="16"/>
      <c r="B829" s="17"/>
      <c r="C829" s="18"/>
      <c r="D829" s="11"/>
      <c r="E829" s="11"/>
      <c r="H829" s="8"/>
    </row>
    <row r="830">
      <c r="A830" s="16"/>
      <c r="B830" s="17"/>
      <c r="C830" s="18"/>
      <c r="D830" s="11"/>
      <c r="E830" s="11"/>
      <c r="H830" s="8"/>
    </row>
    <row r="831">
      <c r="A831" s="16"/>
      <c r="B831" s="17"/>
      <c r="C831" s="18"/>
      <c r="D831" s="11"/>
      <c r="E831" s="11"/>
      <c r="H831" s="8"/>
    </row>
    <row r="832">
      <c r="A832" s="16"/>
      <c r="B832" s="17"/>
      <c r="C832" s="18"/>
      <c r="D832" s="11"/>
      <c r="E832" s="11"/>
      <c r="H832" s="8"/>
    </row>
    <row r="833">
      <c r="A833" s="16"/>
      <c r="B833" s="17"/>
      <c r="C833" s="18"/>
      <c r="D833" s="11"/>
      <c r="E833" s="11"/>
      <c r="H833" s="8"/>
    </row>
    <row r="834">
      <c r="A834" s="16"/>
      <c r="B834" s="17"/>
      <c r="C834" s="18"/>
      <c r="D834" s="11"/>
      <c r="E834" s="11"/>
      <c r="H834" s="8"/>
    </row>
    <row r="835">
      <c r="A835" s="16"/>
      <c r="B835" s="17"/>
      <c r="C835" s="18"/>
      <c r="D835" s="11"/>
      <c r="E835" s="11"/>
      <c r="H835" s="8"/>
    </row>
    <row r="836">
      <c r="A836" s="16"/>
      <c r="B836" s="17"/>
      <c r="C836" s="18"/>
      <c r="D836" s="11"/>
      <c r="E836" s="11"/>
      <c r="H836" s="8"/>
    </row>
    <row r="837">
      <c r="A837" s="16"/>
      <c r="B837" s="17"/>
      <c r="C837" s="18"/>
      <c r="D837" s="11"/>
      <c r="E837" s="11"/>
      <c r="H837" s="8"/>
    </row>
  </sheetData>
  <autoFilter ref="$A$1:$K$202">
    <sortState ref="A1:K202">
      <sortCondition ref="A1:A202"/>
      <sortCondition ref="C1:C202"/>
      <sortCondition ref="G1:G202"/>
      <sortCondition ref="H1:H202"/>
    </sortState>
  </autoFilter>
  <dataValidations>
    <dataValidation type="list" allowBlank="1" showErrorMessage="1" sqref="G2:G320">
      <formula1>State!$E$2:$E$4</formula1>
    </dataValidation>
    <dataValidation type="list" allowBlank="1" showErrorMessage="1" sqref="H2:H320">
      <formula1>State!$B$2:$B$10</formula1>
    </dataValidation>
    <dataValidation type="list" allowBlank="1" showErrorMessage="1" sqref="C2:C320">
      <formula1>Cites!$A$2:$A$62</formula1>
    </dataValidation>
    <dataValidation type="list" allowBlank="1" showErrorMessage="1" sqref="I2:I320">
      <formula1>Countries!$B$2:$B$246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2" t="s">
        <v>12</v>
      </c>
      <c r="B2" s="2" t="s">
        <v>13</v>
      </c>
      <c r="C2" s="2" t="s">
        <v>12</v>
      </c>
      <c r="D2" s="7">
        <v>31.0171</v>
      </c>
      <c r="E2" s="7">
        <v>-2.7333</v>
      </c>
      <c r="F2" s="7">
        <v>14364.0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2" t="s">
        <v>25</v>
      </c>
      <c r="B3" s="2" t="s">
        <v>25</v>
      </c>
      <c r="C3" s="2" t="s">
        <v>25</v>
      </c>
      <c r="D3" s="7">
        <v>27.87</v>
      </c>
      <c r="E3" s="7">
        <v>-0.29</v>
      </c>
      <c r="F3" s="7">
        <v>56910.0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2" t="s">
        <v>26</v>
      </c>
      <c r="B4" s="2" t="s">
        <v>26</v>
      </c>
      <c r="C4" s="2" t="s">
        <v>27</v>
      </c>
      <c r="D4" s="7">
        <v>36.2641</v>
      </c>
      <c r="E4" s="7">
        <v>1.9679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2" t="s">
        <v>29</v>
      </c>
      <c r="B5" s="2" t="s">
        <v>30</v>
      </c>
      <c r="C5" s="2" t="s">
        <v>31</v>
      </c>
      <c r="D5" s="7">
        <v>32.7604</v>
      </c>
      <c r="E5" s="7">
        <v>-0.5799</v>
      </c>
      <c r="F5" s="7">
        <v>63420.0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2" t="s">
        <v>32</v>
      </c>
      <c r="B6" s="2" t="s">
        <v>32</v>
      </c>
      <c r="C6" s="2" t="s">
        <v>33</v>
      </c>
      <c r="D6" s="7">
        <v>35.2975</v>
      </c>
      <c r="E6" s="7">
        <v>-1.1404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2" t="s">
        <v>34</v>
      </c>
      <c r="B7" s="2" t="s">
        <v>35</v>
      </c>
      <c r="C7" s="2" t="s">
        <v>34</v>
      </c>
      <c r="D7" s="7">
        <v>36.7631</v>
      </c>
      <c r="E7" s="7">
        <v>3.0506</v>
      </c>
      <c r="F7" s="7">
        <v>3354000.0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2" t="s">
        <v>36</v>
      </c>
      <c r="B8" s="2" t="s">
        <v>36</v>
      </c>
      <c r="C8" s="2" t="s">
        <v>36</v>
      </c>
      <c r="D8" s="7">
        <v>36.92</v>
      </c>
      <c r="E8" s="7">
        <v>7.76</v>
      </c>
      <c r="F8" s="7">
        <v>503524.0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2" t="s">
        <v>37</v>
      </c>
      <c r="B9" s="2" t="s">
        <v>37</v>
      </c>
      <c r="C9" s="2" t="s">
        <v>37</v>
      </c>
      <c r="D9" s="7">
        <v>35.57</v>
      </c>
      <c r="E9" s="7">
        <v>6.17</v>
      </c>
      <c r="F9" s="7">
        <v>280798.0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2" t="s">
        <v>13</v>
      </c>
      <c r="B10" s="2" t="s">
        <v>13</v>
      </c>
      <c r="C10" s="2" t="s">
        <v>39</v>
      </c>
      <c r="D10" s="7">
        <v>31.6111</v>
      </c>
      <c r="E10" s="7">
        <v>-2.23</v>
      </c>
      <c r="F10" s="7">
        <v>143382.0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2" t="s">
        <v>40</v>
      </c>
      <c r="B11" s="2" t="s">
        <v>40</v>
      </c>
      <c r="C11" s="2" t="s">
        <v>41</v>
      </c>
      <c r="D11" s="7">
        <v>36.7604</v>
      </c>
      <c r="E11" s="7">
        <v>5.07</v>
      </c>
      <c r="F11" s="7">
        <v>384937.0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2" t="s">
        <v>42</v>
      </c>
      <c r="B12" s="2" t="s">
        <v>13</v>
      </c>
      <c r="C12" s="2" t="s">
        <v>42</v>
      </c>
      <c r="D12" s="7">
        <v>32.0493</v>
      </c>
      <c r="E12" s="7">
        <v>-1.2514</v>
      </c>
      <c r="F12" s="7">
        <v>5628.0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2" t="s">
        <v>43</v>
      </c>
      <c r="B13" s="2" t="s">
        <v>43</v>
      </c>
      <c r="C13" s="2" t="s">
        <v>43</v>
      </c>
      <c r="D13" s="7">
        <v>34.86</v>
      </c>
      <c r="E13" s="7">
        <v>5.73</v>
      </c>
      <c r="F13" s="7">
        <v>202103.0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2" t="s">
        <v>28</v>
      </c>
      <c r="B14" s="2" t="s">
        <v>28</v>
      </c>
      <c r="C14" s="2" t="s">
        <v>28</v>
      </c>
      <c r="D14" s="7">
        <v>36.4203</v>
      </c>
      <c r="E14" s="7">
        <v>2.83</v>
      </c>
      <c r="F14" s="7">
        <v>511348.0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2" t="s">
        <v>45</v>
      </c>
      <c r="B15" s="2" t="s">
        <v>46</v>
      </c>
      <c r="C15" s="2" t="s">
        <v>45</v>
      </c>
      <c r="D15" s="7">
        <v>36.059</v>
      </c>
      <c r="E15" s="7">
        <v>4.63</v>
      </c>
      <c r="F15" s="7">
        <v>140000.0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2" t="s">
        <v>47</v>
      </c>
      <c r="B16" s="2" t="s">
        <v>47</v>
      </c>
      <c r="C16" s="2" t="s">
        <v>47</v>
      </c>
      <c r="D16" s="7">
        <v>36.3805</v>
      </c>
      <c r="E16" s="7">
        <v>3.9</v>
      </c>
      <c r="F16" s="7">
        <v>110144.0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2" t="s">
        <v>48</v>
      </c>
      <c r="B17" s="2" t="s">
        <v>48</v>
      </c>
      <c r="C17" s="2" t="s">
        <v>48</v>
      </c>
      <c r="D17" s="7">
        <v>36.759</v>
      </c>
      <c r="E17" s="7">
        <v>3.4748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2" t="s">
        <v>49</v>
      </c>
      <c r="B18" s="2" t="s">
        <v>49</v>
      </c>
      <c r="C18" s="2" t="s">
        <v>49</v>
      </c>
      <c r="D18" s="7">
        <v>36.1704</v>
      </c>
      <c r="E18" s="7">
        <v>1.32</v>
      </c>
      <c r="F18" s="7">
        <v>449167.0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2" t="s">
        <v>50</v>
      </c>
      <c r="B19" s="2" t="s">
        <v>50</v>
      </c>
      <c r="C19" s="2" t="s">
        <v>50</v>
      </c>
      <c r="D19" s="7">
        <v>36.36</v>
      </c>
      <c r="E19" s="7">
        <v>6.5999</v>
      </c>
      <c r="F19" s="7">
        <v>605179.0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2" t="s">
        <v>51</v>
      </c>
      <c r="B20" s="2" t="s">
        <v>52</v>
      </c>
      <c r="C20" s="2" t="s">
        <v>51</v>
      </c>
      <c r="D20" s="7">
        <v>24.5529</v>
      </c>
      <c r="E20" s="7">
        <v>9.4823</v>
      </c>
      <c r="F20" s="7">
        <v>666.0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2" t="s">
        <v>54</v>
      </c>
      <c r="B21" s="2" t="s">
        <v>54</v>
      </c>
      <c r="C21" s="2" t="s">
        <v>54</v>
      </c>
      <c r="D21" s="7">
        <v>34.68</v>
      </c>
      <c r="E21" s="7">
        <v>3.25</v>
      </c>
      <c r="F21" s="7">
        <v>170901.0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2" t="s">
        <v>55</v>
      </c>
      <c r="B22" s="2" t="s">
        <v>55</v>
      </c>
      <c r="C22" s="2" t="s">
        <v>55</v>
      </c>
      <c r="D22" s="7">
        <v>33.6904</v>
      </c>
      <c r="E22" s="7">
        <v>1.01</v>
      </c>
      <c r="F22" s="7">
        <v>67413.0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2" t="s">
        <v>56</v>
      </c>
      <c r="B23" s="2" t="s">
        <v>57</v>
      </c>
      <c r="C23" s="2" t="s">
        <v>56</v>
      </c>
      <c r="D23" s="7">
        <v>30.5666</v>
      </c>
      <c r="E23" s="7">
        <v>2.8833</v>
      </c>
      <c r="F23" s="7">
        <v>32049.0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" t="s">
        <v>58</v>
      </c>
      <c r="B24" s="2" t="s">
        <v>58</v>
      </c>
      <c r="C24" s="2" t="s">
        <v>58</v>
      </c>
      <c r="D24" s="7">
        <v>33.3704</v>
      </c>
      <c r="E24" s="7">
        <v>6.86</v>
      </c>
      <c r="F24" s="7">
        <v>177497.0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2" t="s">
        <v>59</v>
      </c>
      <c r="B25" s="2" t="s">
        <v>59</v>
      </c>
      <c r="C25" s="2" t="s">
        <v>59</v>
      </c>
      <c r="D25" s="7">
        <v>36.7672</v>
      </c>
      <c r="E25" s="7">
        <v>8.3138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2" t="s">
        <v>57</v>
      </c>
      <c r="B26" s="2" t="s">
        <v>57</v>
      </c>
      <c r="C26" s="2" t="s">
        <v>60</v>
      </c>
      <c r="D26" s="7">
        <v>32.49</v>
      </c>
      <c r="E26" s="7">
        <v>3.67</v>
      </c>
      <c r="F26" s="7">
        <v>125480.0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2" t="s">
        <v>61</v>
      </c>
      <c r="B27" s="2" t="s">
        <v>61</v>
      </c>
      <c r="C27" s="2" t="s">
        <v>61</v>
      </c>
      <c r="D27" s="7">
        <v>36.466</v>
      </c>
      <c r="E27" s="7">
        <v>7.428</v>
      </c>
      <c r="F27" s="7">
        <v>123590.0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2" t="s">
        <v>62</v>
      </c>
      <c r="B28" s="2" t="s">
        <v>63</v>
      </c>
      <c r="C28" s="2" t="s">
        <v>62</v>
      </c>
      <c r="D28" s="7">
        <v>31.7023</v>
      </c>
      <c r="E28" s="7">
        <v>6.0545</v>
      </c>
      <c r="F28" s="7">
        <v>18124.0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2" t="s">
        <v>64</v>
      </c>
      <c r="B29" s="2" t="s">
        <v>52</v>
      </c>
      <c r="C29" s="2" t="s">
        <v>64</v>
      </c>
      <c r="D29" s="7">
        <v>28.0503</v>
      </c>
      <c r="E29" s="7">
        <v>9.55</v>
      </c>
      <c r="F29" s="7">
        <v>216.0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2" t="s">
        <v>65</v>
      </c>
      <c r="B30" s="2" t="s">
        <v>66</v>
      </c>
      <c r="C30" s="2" t="s">
        <v>65</v>
      </c>
      <c r="D30" s="7">
        <v>23.6939</v>
      </c>
      <c r="E30" s="7">
        <v>5.1647</v>
      </c>
      <c r="F30" s="7">
        <v>3030.0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2" t="s">
        <v>67</v>
      </c>
      <c r="B31" s="2" t="s">
        <v>66</v>
      </c>
      <c r="C31" s="2" t="s">
        <v>67</v>
      </c>
      <c r="D31" s="7">
        <v>27.2166</v>
      </c>
      <c r="E31" s="7">
        <v>2.4666</v>
      </c>
      <c r="F31" s="7">
        <v>49223.0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2" t="s">
        <v>52</v>
      </c>
      <c r="B32" s="2" t="s">
        <v>52</v>
      </c>
      <c r="C32" s="2" t="s">
        <v>52</v>
      </c>
      <c r="D32" s="7">
        <v>26.4834</v>
      </c>
      <c r="E32" s="7">
        <v>8.4666</v>
      </c>
      <c r="F32" s="7">
        <v>7957.0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2" t="s">
        <v>68</v>
      </c>
      <c r="B33" s="2" t="s">
        <v>68</v>
      </c>
      <c r="C33" s="2" t="s">
        <v>68</v>
      </c>
      <c r="D33" s="7">
        <v>36.822</v>
      </c>
      <c r="E33" s="7">
        <v>5.766</v>
      </c>
      <c r="F33" s="7">
        <v>148000.0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2" t="s">
        <v>69</v>
      </c>
      <c r="B34" s="2" t="s">
        <v>69</v>
      </c>
      <c r="C34" s="2" t="s">
        <v>69</v>
      </c>
      <c r="D34" s="7">
        <v>35.4358</v>
      </c>
      <c r="E34" s="7">
        <v>7.1433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2" t="s">
        <v>70</v>
      </c>
      <c r="B35" s="2" t="s">
        <v>70</v>
      </c>
      <c r="C35" s="2" t="s">
        <v>70</v>
      </c>
      <c r="D35" s="7">
        <v>33.81</v>
      </c>
      <c r="E35" s="7">
        <v>2.88</v>
      </c>
      <c r="F35" s="7">
        <v>113872.0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2" t="s">
        <v>71</v>
      </c>
      <c r="B36" s="2" t="s">
        <v>72</v>
      </c>
      <c r="C36" s="2" t="s">
        <v>73</v>
      </c>
      <c r="D36" s="7">
        <v>35.7</v>
      </c>
      <c r="E36" s="7">
        <v>4.545</v>
      </c>
      <c r="F36" s="7">
        <v>150000.0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2" t="s">
        <v>74</v>
      </c>
      <c r="B37" s="2" t="s">
        <v>74</v>
      </c>
      <c r="C37" s="2" t="s">
        <v>74</v>
      </c>
      <c r="D37" s="7">
        <v>35.4004</v>
      </c>
      <c r="E37" s="7">
        <v>0.14</v>
      </c>
      <c r="F37" s="7">
        <v>108230.0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2" t="s">
        <v>75</v>
      </c>
      <c r="B38" s="2" t="s">
        <v>75</v>
      </c>
      <c r="C38" s="2" t="s">
        <v>76</v>
      </c>
      <c r="D38" s="7">
        <v>36.2704</v>
      </c>
      <c r="E38" s="7">
        <v>2.77</v>
      </c>
      <c r="F38" s="7">
        <v>147707.0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2" t="s">
        <v>77</v>
      </c>
      <c r="B39" s="2" t="s">
        <v>77</v>
      </c>
      <c r="C39" s="2" t="s">
        <v>77</v>
      </c>
      <c r="D39" s="7">
        <v>36.4503</v>
      </c>
      <c r="E39" s="7">
        <v>6.2644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2" t="s">
        <v>78</v>
      </c>
      <c r="B40" s="2" t="s">
        <v>78</v>
      </c>
      <c r="C40" s="2" t="s">
        <v>78</v>
      </c>
      <c r="D40" s="7">
        <v>35.9404</v>
      </c>
      <c r="E40" s="7">
        <v>0.09</v>
      </c>
      <c r="F40" s="7">
        <v>188354.0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2" t="s">
        <v>30</v>
      </c>
      <c r="B41" s="2" t="s">
        <v>30</v>
      </c>
      <c r="C41" s="2" t="s">
        <v>30</v>
      </c>
      <c r="D41" s="7">
        <v>33.2667</v>
      </c>
      <c r="E41" s="7">
        <v>-0.3167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2" t="s">
        <v>79</v>
      </c>
      <c r="B42" s="2" t="s">
        <v>79</v>
      </c>
      <c r="C42" s="2" t="s">
        <v>79</v>
      </c>
      <c r="D42" s="7">
        <v>35.71</v>
      </c>
      <c r="E42" s="7">
        <v>-0.62</v>
      </c>
      <c r="F42" s="7">
        <v>798000.0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2" t="s">
        <v>63</v>
      </c>
      <c r="B43" s="2" t="s">
        <v>63</v>
      </c>
      <c r="C43" s="2" t="s">
        <v>63</v>
      </c>
      <c r="D43" s="7">
        <v>31.97</v>
      </c>
      <c r="E43" s="7">
        <v>5.34</v>
      </c>
      <c r="F43" s="7">
        <v>176271.0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2" t="s">
        <v>80</v>
      </c>
      <c r="B44" s="2" t="s">
        <v>80</v>
      </c>
      <c r="C44" s="2" t="s">
        <v>80</v>
      </c>
      <c r="D44" s="7">
        <v>35.85</v>
      </c>
      <c r="E44" s="7">
        <v>7.15</v>
      </c>
      <c r="F44" s="7">
        <v>100821.0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2" t="s">
        <v>81</v>
      </c>
      <c r="B45" s="2" t="s">
        <v>25</v>
      </c>
      <c r="C45" s="2" t="s">
        <v>81</v>
      </c>
      <c r="D45" s="7">
        <v>26.7</v>
      </c>
      <c r="E45" s="7">
        <v>0.1666</v>
      </c>
      <c r="F45" s="7">
        <v>32974.0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2" t="s">
        <v>82</v>
      </c>
      <c r="B46" s="2" t="s">
        <v>82</v>
      </c>
      <c r="C46" s="2" t="s">
        <v>82</v>
      </c>
      <c r="D46" s="7">
        <v>35.7373</v>
      </c>
      <c r="E46" s="7">
        <v>0.556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2" t="s">
        <v>83</v>
      </c>
      <c r="B47" s="2" t="s">
        <v>83</v>
      </c>
      <c r="C47" s="2" t="s">
        <v>84</v>
      </c>
      <c r="D47" s="7">
        <v>34.8404</v>
      </c>
      <c r="E47" s="7">
        <v>0.14</v>
      </c>
      <c r="F47" s="7">
        <v>142213.0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2" t="s">
        <v>85</v>
      </c>
      <c r="B48" s="2" t="s">
        <v>85</v>
      </c>
      <c r="C48" s="2" t="s">
        <v>86</v>
      </c>
      <c r="D48" s="7">
        <v>36.18</v>
      </c>
      <c r="E48" s="7">
        <v>5.4</v>
      </c>
      <c r="F48" s="7">
        <v>274744.0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2" t="s">
        <v>87</v>
      </c>
      <c r="B49" s="2" t="s">
        <v>87</v>
      </c>
      <c r="C49" s="2" t="s">
        <v>88</v>
      </c>
      <c r="D49" s="7">
        <v>35.1903</v>
      </c>
      <c r="E49" s="7">
        <v>-0.64</v>
      </c>
      <c r="F49" s="7">
        <v>208604.0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2" t="s">
        <v>89</v>
      </c>
      <c r="B50" s="2" t="s">
        <v>89</v>
      </c>
      <c r="C50" s="2" t="s">
        <v>89</v>
      </c>
      <c r="D50" s="7">
        <v>36.8804</v>
      </c>
      <c r="E50" s="7">
        <v>6.9</v>
      </c>
      <c r="F50" s="7">
        <v>225181.0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2" t="s">
        <v>90</v>
      </c>
      <c r="B51" s="2" t="s">
        <v>90</v>
      </c>
      <c r="C51" s="2" t="s">
        <v>90</v>
      </c>
      <c r="D51" s="7">
        <v>36.2904</v>
      </c>
      <c r="E51" s="7">
        <v>7.95</v>
      </c>
      <c r="F51" s="7">
        <v>134947.0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2" t="s">
        <v>66</v>
      </c>
      <c r="B52" s="2" t="s">
        <v>66</v>
      </c>
      <c r="C52" s="2" t="s">
        <v>66</v>
      </c>
      <c r="D52" s="7">
        <v>22.785</v>
      </c>
      <c r="E52" s="7">
        <v>5.5228</v>
      </c>
      <c r="F52" s="7">
        <v>76000.0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2" t="s">
        <v>91</v>
      </c>
      <c r="B53" s="2" t="s">
        <v>91</v>
      </c>
      <c r="C53" s="2" t="s">
        <v>92</v>
      </c>
      <c r="D53" s="7">
        <v>35.4104</v>
      </c>
      <c r="E53" s="7">
        <v>8.12</v>
      </c>
      <c r="F53" s="7">
        <v>171742.0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2" t="s">
        <v>93</v>
      </c>
      <c r="B54" s="2" t="s">
        <v>93</v>
      </c>
      <c r="C54" s="2" t="s">
        <v>93</v>
      </c>
      <c r="D54" s="7">
        <v>35.3804</v>
      </c>
      <c r="E54" s="7">
        <v>1.32</v>
      </c>
      <c r="F54" s="7">
        <v>184195.0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2" t="s">
        <v>94</v>
      </c>
      <c r="B55" s="2" t="s">
        <v>25</v>
      </c>
      <c r="C55" s="2" t="s">
        <v>94</v>
      </c>
      <c r="D55" s="7">
        <v>29.2365</v>
      </c>
      <c r="E55" s="7">
        <v>0.27</v>
      </c>
      <c r="F55" s="7">
        <v>49237.0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2" t="s">
        <v>95</v>
      </c>
      <c r="B56" s="2" t="s">
        <v>95</v>
      </c>
      <c r="C56" s="2" t="s">
        <v>95</v>
      </c>
      <c r="D56" s="7">
        <v>27.6742</v>
      </c>
      <c r="E56" s="7">
        <v>-8.1478</v>
      </c>
      <c r="F56" s="7">
        <v>18270.0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2" t="s">
        <v>96</v>
      </c>
      <c r="B57" s="2" t="s">
        <v>97</v>
      </c>
      <c r="C57" s="2" t="s">
        <v>96</v>
      </c>
      <c r="D57" s="7">
        <v>36.5897</v>
      </c>
      <c r="E57" s="7">
        <v>2.4475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2" t="s">
        <v>98</v>
      </c>
      <c r="B58" s="2" t="s">
        <v>98</v>
      </c>
      <c r="C58" s="2" t="s">
        <v>98</v>
      </c>
      <c r="D58" s="7">
        <v>35.6072</v>
      </c>
      <c r="E58" s="7">
        <v>1.8108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2" t="s">
        <v>99</v>
      </c>
      <c r="B59" s="2" t="s">
        <v>99</v>
      </c>
      <c r="C59" s="2" t="s">
        <v>99</v>
      </c>
      <c r="D59" s="7">
        <v>36.8</v>
      </c>
      <c r="E59" s="7">
        <v>4.0333</v>
      </c>
      <c r="F59" s="7">
        <v>144000.0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2" t="s">
        <v>100</v>
      </c>
      <c r="B60" s="2" t="s">
        <v>100</v>
      </c>
      <c r="C60" s="2" t="s">
        <v>100</v>
      </c>
      <c r="D60" s="7">
        <v>34.8904</v>
      </c>
      <c r="E60" s="7">
        <v>-1.32</v>
      </c>
      <c r="F60" s="7">
        <v>229777.0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2" t="s">
        <v>101</v>
      </c>
      <c r="B61" s="2" t="s">
        <v>63</v>
      </c>
      <c r="C61" s="2" t="s">
        <v>101</v>
      </c>
      <c r="D61" s="7">
        <v>33.1</v>
      </c>
      <c r="E61" s="7">
        <v>6.06</v>
      </c>
      <c r="F61" s="7">
        <v>133954.0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2" t="s">
        <v>102</v>
      </c>
      <c r="B62" s="2" t="s">
        <v>102</v>
      </c>
      <c r="C62" s="2" t="s">
        <v>102</v>
      </c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autoFilter ref="$A$1:$F$62">
    <sortState ref="A1:F62">
      <sortCondition ref="A1:A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4" max="4" width="6.29"/>
  </cols>
  <sheetData>
    <row r="1">
      <c r="A1" s="1" t="s">
        <v>1</v>
      </c>
      <c r="B1" s="6" t="s">
        <v>4</v>
      </c>
      <c r="D1" s="6" t="s">
        <v>1</v>
      </c>
      <c r="E1" s="6" t="s">
        <v>14</v>
      </c>
    </row>
    <row r="2">
      <c r="A2" s="1">
        <v>1.0</v>
      </c>
      <c r="B2" s="6" t="s">
        <v>15</v>
      </c>
      <c r="D2" s="6">
        <v>1.0</v>
      </c>
      <c r="E2" s="6" t="s">
        <v>16</v>
      </c>
    </row>
    <row r="3">
      <c r="A3" s="1">
        <v>2.0</v>
      </c>
      <c r="B3" s="6" t="s">
        <v>17</v>
      </c>
      <c r="D3" s="6">
        <v>2.0</v>
      </c>
      <c r="E3" s="6" t="s">
        <v>18</v>
      </c>
    </row>
    <row r="4">
      <c r="A4" s="1">
        <v>3.0</v>
      </c>
      <c r="B4" s="6" t="s">
        <v>19</v>
      </c>
    </row>
    <row r="5">
      <c r="A5" s="1">
        <v>4.0</v>
      </c>
      <c r="B5" s="6" t="s">
        <v>21</v>
      </c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</sheetData>
  <autoFilter ref="$A$1:$B$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</cols>
  <sheetData>
    <row r="1">
      <c r="A1" s="14" t="s">
        <v>103</v>
      </c>
      <c r="B1" s="14" t="s">
        <v>104</v>
      </c>
      <c r="C1" s="14" t="s">
        <v>105</v>
      </c>
      <c r="D1" s="14" t="s">
        <v>106</v>
      </c>
    </row>
    <row r="2">
      <c r="A2" s="6" t="s">
        <v>107</v>
      </c>
      <c r="B2" s="6" t="s">
        <v>108</v>
      </c>
      <c r="C2" s="6" t="s">
        <v>109</v>
      </c>
      <c r="D2" s="6" t="s">
        <v>110</v>
      </c>
    </row>
    <row r="3">
      <c r="A3" s="6" t="s">
        <v>111</v>
      </c>
      <c r="B3" s="6" t="s">
        <v>112</v>
      </c>
      <c r="C3" s="6" t="s">
        <v>113</v>
      </c>
      <c r="D3" s="6" t="s">
        <v>114</v>
      </c>
    </row>
    <row r="4">
      <c r="A4" s="6" t="s">
        <v>115</v>
      </c>
      <c r="B4" s="6" t="s">
        <v>53</v>
      </c>
      <c r="C4" s="6" t="s">
        <v>116</v>
      </c>
      <c r="D4" s="6" t="s">
        <v>117</v>
      </c>
    </row>
    <row r="5">
      <c r="A5" s="6" t="s">
        <v>118</v>
      </c>
      <c r="B5" s="6" t="s">
        <v>119</v>
      </c>
      <c r="C5" s="6" t="s">
        <v>120</v>
      </c>
      <c r="D5" s="6" t="s">
        <v>121</v>
      </c>
    </row>
    <row r="6">
      <c r="A6" s="6" t="s">
        <v>122</v>
      </c>
      <c r="B6" s="6" t="s">
        <v>123</v>
      </c>
      <c r="C6" s="6" t="s">
        <v>124</v>
      </c>
      <c r="D6" s="6" t="s">
        <v>125</v>
      </c>
    </row>
    <row r="7">
      <c r="A7" s="6" t="s">
        <v>126</v>
      </c>
      <c r="B7" s="6" t="s">
        <v>127</v>
      </c>
      <c r="C7" s="6" t="s">
        <v>128</v>
      </c>
      <c r="D7" s="6" t="s">
        <v>129</v>
      </c>
    </row>
    <row r="8">
      <c r="A8" s="6" t="s">
        <v>130</v>
      </c>
      <c r="B8" s="6" t="s">
        <v>131</v>
      </c>
      <c r="C8" s="6" t="s">
        <v>132</v>
      </c>
      <c r="D8" s="6" t="s">
        <v>133</v>
      </c>
    </row>
    <row r="9">
      <c r="A9" s="6" t="s">
        <v>134</v>
      </c>
      <c r="B9" s="6" t="s">
        <v>135</v>
      </c>
      <c r="C9" s="6" t="s">
        <v>136</v>
      </c>
      <c r="D9" s="6" t="s">
        <v>137</v>
      </c>
    </row>
    <row r="10">
      <c r="A10" s="6" t="s">
        <v>138</v>
      </c>
      <c r="B10" s="6" t="s">
        <v>139</v>
      </c>
      <c r="C10" s="6" t="s">
        <v>140</v>
      </c>
      <c r="D10" s="6" t="s">
        <v>141</v>
      </c>
    </row>
    <row r="11">
      <c r="A11" s="6" t="s">
        <v>142</v>
      </c>
      <c r="B11" s="6" t="s">
        <v>143</v>
      </c>
      <c r="C11" s="6" t="s">
        <v>144</v>
      </c>
      <c r="D11" s="6" t="s">
        <v>145</v>
      </c>
    </row>
    <row r="12">
      <c r="A12" s="6" t="s">
        <v>146</v>
      </c>
      <c r="B12" s="6" t="s">
        <v>147</v>
      </c>
      <c r="C12" s="6" t="s">
        <v>148</v>
      </c>
      <c r="D12" s="6" t="s">
        <v>149</v>
      </c>
    </row>
    <row r="13">
      <c r="A13" s="6" t="s">
        <v>150</v>
      </c>
      <c r="B13" s="6" t="s">
        <v>151</v>
      </c>
      <c r="C13" s="6" t="s">
        <v>152</v>
      </c>
      <c r="D13" s="6" t="s">
        <v>153</v>
      </c>
    </row>
    <row r="14">
      <c r="A14" s="6" t="s">
        <v>154</v>
      </c>
      <c r="B14" s="6" t="s">
        <v>155</v>
      </c>
      <c r="C14" s="6" t="s">
        <v>156</v>
      </c>
      <c r="D14" s="6" t="s">
        <v>157</v>
      </c>
    </row>
    <row r="15">
      <c r="A15" s="6" t="s">
        <v>158</v>
      </c>
      <c r="B15" s="6" t="s">
        <v>159</v>
      </c>
      <c r="C15" s="6" t="s">
        <v>160</v>
      </c>
      <c r="D15" s="6" t="s">
        <v>161</v>
      </c>
    </row>
    <row r="16">
      <c r="A16" s="6" t="s">
        <v>162</v>
      </c>
      <c r="B16" s="6" t="s">
        <v>163</v>
      </c>
      <c r="C16" s="6" t="s">
        <v>164</v>
      </c>
      <c r="D16" s="6" t="s">
        <v>165</v>
      </c>
    </row>
    <row r="17">
      <c r="A17" s="6" t="s">
        <v>166</v>
      </c>
      <c r="B17" s="6" t="s">
        <v>167</v>
      </c>
      <c r="C17" s="6" t="s">
        <v>168</v>
      </c>
      <c r="D17" s="6" t="s">
        <v>169</v>
      </c>
    </row>
    <row r="18">
      <c r="A18" s="6" t="s">
        <v>170</v>
      </c>
      <c r="B18" s="6" t="s">
        <v>171</v>
      </c>
      <c r="C18" s="6" t="s">
        <v>172</v>
      </c>
      <c r="D18" s="6" t="s">
        <v>173</v>
      </c>
    </row>
    <row r="19">
      <c r="A19" s="6" t="s">
        <v>174</v>
      </c>
      <c r="B19" s="6" t="s">
        <v>175</v>
      </c>
      <c r="C19" s="6" t="s">
        <v>176</v>
      </c>
      <c r="D19" s="6" t="s">
        <v>177</v>
      </c>
    </row>
    <row r="20">
      <c r="A20" s="6" t="s">
        <v>178</v>
      </c>
      <c r="B20" s="6" t="s">
        <v>179</v>
      </c>
      <c r="C20" s="6" t="s">
        <v>180</v>
      </c>
      <c r="D20" s="6" t="s">
        <v>181</v>
      </c>
    </row>
    <row r="21">
      <c r="A21" s="6" t="s">
        <v>182</v>
      </c>
      <c r="B21" s="6" t="s">
        <v>183</v>
      </c>
      <c r="C21" s="6" t="s">
        <v>184</v>
      </c>
      <c r="D21" s="6" t="s">
        <v>185</v>
      </c>
    </row>
    <row r="22">
      <c r="A22" s="6" t="s">
        <v>186</v>
      </c>
      <c r="B22" s="6" t="s">
        <v>187</v>
      </c>
      <c r="C22" s="6" t="s">
        <v>188</v>
      </c>
      <c r="D22" s="6" t="s">
        <v>189</v>
      </c>
    </row>
    <row r="23">
      <c r="A23" s="6" t="s">
        <v>190</v>
      </c>
      <c r="B23" s="6" t="s">
        <v>191</v>
      </c>
      <c r="C23" s="6" t="s">
        <v>192</v>
      </c>
      <c r="D23" s="6" t="s">
        <v>193</v>
      </c>
    </row>
    <row r="24">
      <c r="A24" s="6" t="s">
        <v>194</v>
      </c>
      <c r="B24" s="6" t="s">
        <v>195</v>
      </c>
      <c r="C24" s="6" t="s">
        <v>196</v>
      </c>
      <c r="D24" s="6" t="s">
        <v>197</v>
      </c>
    </row>
    <row r="25">
      <c r="A25" s="6" t="s">
        <v>198</v>
      </c>
      <c r="B25" s="6" t="s">
        <v>199</v>
      </c>
      <c r="C25" s="6" t="s">
        <v>200</v>
      </c>
      <c r="D25" s="6" t="s">
        <v>201</v>
      </c>
    </row>
    <row r="26">
      <c r="A26" s="6" t="s">
        <v>202</v>
      </c>
      <c r="B26" s="6" t="s">
        <v>203</v>
      </c>
      <c r="C26" s="6" t="s">
        <v>204</v>
      </c>
      <c r="D26" s="6" t="s">
        <v>205</v>
      </c>
    </row>
    <row r="27">
      <c r="A27" s="6" t="s">
        <v>206</v>
      </c>
      <c r="B27" s="6" t="s">
        <v>207</v>
      </c>
      <c r="C27" s="6" t="s">
        <v>208</v>
      </c>
      <c r="D27" s="6" t="s">
        <v>209</v>
      </c>
    </row>
    <row r="28">
      <c r="A28" s="6" t="s">
        <v>210</v>
      </c>
      <c r="B28" s="6" t="s">
        <v>211</v>
      </c>
      <c r="C28" s="6" t="s">
        <v>212</v>
      </c>
      <c r="D28" s="6" t="s">
        <v>213</v>
      </c>
    </row>
    <row r="29">
      <c r="A29" s="6" t="s">
        <v>214</v>
      </c>
      <c r="B29" s="6" t="s">
        <v>215</v>
      </c>
      <c r="C29" s="6" t="s">
        <v>216</v>
      </c>
      <c r="D29" s="6" t="s">
        <v>217</v>
      </c>
    </row>
    <row r="30">
      <c r="A30" s="6" t="s">
        <v>218</v>
      </c>
      <c r="B30" s="6" t="s">
        <v>219</v>
      </c>
      <c r="C30" s="6" t="s">
        <v>220</v>
      </c>
      <c r="D30" s="6" t="s">
        <v>221</v>
      </c>
    </row>
    <row r="31">
      <c r="A31" s="6" t="s">
        <v>222</v>
      </c>
      <c r="B31" s="6" t="s">
        <v>223</v>
      </c>
      <c r="C31" s="6" t="s">
        <v>224</v>
      </c>
      <c r="D31" s="6" t="s">
        <v>225</v>
      </c>
    </row>
    <row r="32">
      <c r="A32" s="6" t="s">
        <v>226</v>
      </c>
      <c r="B32" s="6" t="s">
        <v>227</v>
      </c>
      <c r="C32" s="6" t="s">
        <v>228</v>
      </c>
      <c r="D32" s="6" t="s">
        <v>229</v>
      </c>
    </row>
    <row r="33">
      <c r="A33" s="6" t="s">
        <v>230</v>
      </c>
      <c r="B33" s="6" t="s">
        <v>231</v>
      </c>
      <c r="C33" s="6" t="s">
        <v>232</v>
      </c>
      <c r="D33" s="6" t="s">
        <v>233</v>
      </c>
    </row>
    <row r="34">
      <c r="A34" s="6" t="s">
        <v>234</v>
      </c>
      <c r="B34" s="6" t="s">
        <v>235</v>
      </c>
      <c r="C34" s="6" t="s">
        <v>236</v>
      </c>
      <c r="D34" s="6" t="s">
        <v>237</v>
      </c>
    </row>
    <row r="35">
      <c r="A35" s="6" t="s">
        <v>238</v>
      </c>
      <c r="B35" s="6" t="s">
        <v>239</v>
      </c>
      <c r="C35" s="6" t="s">
        <v>240</v>
      </c>
      <c r="D35" s="6" t="s">
        <v>241</v>
      </c>
    </row>
    <row r="36">
      <c r="A36" s="6" t="s">
        <v>242</v>
      </c>
      <c r="B36" s="6" t="s">
        <v>243</v>
      </c>
      <c r="C36" s="6" t="s">
        <v>244</v>
      </c>
      <c r="D36" s="6" t="s">
        <v>245</v>
      </c>
    </row>
    <row r="37">
      <c r="A37" s="6" t="s">
        <v>246</v>
      </c>
      <c r="B37" s="6" t="s">
        <v>247</v>
      </c>
      <c r="C37" s="6" t="s">
        <v>248</v>
      </c>
      <c r="D37" s="6" t="s">
        <v>249</v>
      </c>
    </row>
    <row r="38">
      <c r="A38" s="6" t="s">
        <v>250</v>
      </c>
      <c r="B38" s="6" t="s">
        <v>251</v>
      </c>
      <c r="C38" s="6" t="s">
        <v>252</v>
      </c>
      <c r="D38" s="6" t="s">
        <v>253</v>
      </c>
    </row>
    <row r="39">
      <c r="A39" s="6" t="s">
        <v>254</v>
      </c>
      <c r="B39" s="6" t="s">
        <v>255</v>
      </c>
      <c r="C39" s="6" t="s">
        <v>256</v>
      </c>
      <c r="D39" s="6" t="s">
        <v>257</v>
      </c>
    </row>
    <row r="40">
      <c r="A40" s="6" t="s">
        <v>258</v>
      </c>
      <c r="B40" s="6" t="s">
        <v>259</v>
      </c>
      <c r="C40" s="6" t="s">
        <v>260</v>
      </c>
      <c r="D40" s="6" t="s">
        <v>261</v>
      </c>
    </row>
    <row r="41">
      <c r="A41" s="6" t="s">
        <v>262</v>
      </c>
      <c r="B41" s="6" t="s">
        <v>263</v>
      </c>
      <c r="C41" s="6" t="s">
        <v>264</v>
      </c>
      <c r="D41" s="6" t="s">
        <v>265</v>
      </c>
    </row>
    <row r="42">
      <c r="A42" s="6" t="s">
        <v>266</v>
      </c>
      <c r="B42" s="6" t="s">
        <v>267</v>
      </c>
      <c r="C42" s="6" t="s">
        <v>268</v>
      </c>
      <c r="D42" s="6" t="s">
        <v>269</v>
      </c>
    </row>
    <row r="43">
      <c r="A43" s="6" t="s">
        <v>270</v>
      </c>
      <c r="B43" s="6" t="s">
        <v>271</v>
      </c>
      <c r="C43" s="6" t="s">
        <v>272</v>
      </c>
      <c r="D43" s="6" t="s">
        <v>273</v>
      </c>
    </row>
    <row r="44">
      <c r="A44" s="6" t="s">
        <v>274</v>
      </c>
      <c r="B44" s="6" t="s">
        <v>275</v>
      </c>
      <c r="C44" s="6" t="s">
        <v>276</v>
      </c>
      <c r="D44" s="6" t="s">
        <v>277</v>
      </c>
    </row>
    <row r="45">
      <c r="A45" s="6" t="s">
        <v>278</v>
      </c>
      <c r="B45" s="6" t="s">
        <v>279</v>
      </c>
      <c r="C45" s="6" t="s">
        <v>280</v>
      </c>
      <c r="D45" s="6" t="s">
        <v>281</v>
      </c>
    </row>
    <row r="46">
      <c r="A46" s="6" t="s">
        <v>282</v>
      </c>
      <c r="B46" s="6" t="s">
        <v>283</v>
      </c>
      <c r="C46" s="6" t="s">
        <v>284</v>
      </c>
      <c r="D46" s="6" t="s">
        <v>285</v>
      </c>
    </row>
    <row r="47">
      <c r="A47" s="6" t="s">
        <v>286</v>
      </c>
      <c r="B47" s="6" t="s">
        <v>287</v>
      </c>
      <c r="C47" s="6" t="s">
        <v>288</v>
      </c>
      <c r="D47" s="6" t="s">
        <v>289</v>
      </c>
    </row>
    <row r="48">
      <c r="A48" s="6" t="s">
        <v>290</v>
      </c>
      <c r="B48" s="6" t="s">
        <v>291</v>
      </c>
      <c r="C48" s="6" t="s">
        <v>292</v>
      </c>
      <c r="D48" s="6" t="s">
        <v>293</v>
      </c>
    </row>
    <row r="49">
      <c r="A49" s="6" t="s">
        <v>294</v>
      </c>
      <c r="B49" s="6" t="s">
        <v>295</v>
      </c>
      <c r="C49" s="6" t="s">
        <v>296</v>
      </c>
      <c r="D49" s="6" t="s">
        <v>297</v>
      </c>
    </row>
    <row r="50">
      <c r="A50" s="6" t="s">
        <v>298</v>
      </c>
      <c r="B50" s="6" t="s">
        <v>299</v>
      </c>
      <c r="C50" s="6" t="s">
        <v>300</v>
      </c>
      <c r="D50" s="6" t="s">
        <v>301</v>
      </c>
    </row>
    <row r="51">
      <c r="A51" s="6" t="s">
        <v>302</v>
      </c>
      <c r="B51" s="6" t="s">
        <v>303</v>
      </c>
      <c r="C51" s="6" t="s">
        <v>304</v>
      </c>
      <c r="D51" s="6" t="s">
        <v>305</v>
      </c>
    </row>
    <row r="52">
      <c r="A52" s="6" t="s">
        <v>306</v>
      </c>
      <c r="B52" s="6" t="s">
        <v>307</v>
      </c>
      <c r="C52" s="6" t="s">
        <v>308</v>
      </c>
      <c r="D52" s="6" t="s">
        <v>309</v>
      </c>
    </row>
    <row r="53">
      <c r="A53" s="6" t="s">
        <v>310</v>
      </c>
      <c r="B53" s="6" t="s">
        <v>311</v>
      </c>
      <c r="C53" s="6" t="s">
        <v>312</v>
      </c>
      <c r="D53" s="6" t="s">
        <v>313</v>
      </c>
    </row>
    <row r="54">
      <c r="A54" s="6" t="s">
        <v>314</v>
      </c>
      <c r="B54" s="6" t="s">
        <v>315</v>
      </c>
      <c r="C54" s="6" t="s">
        <v>316</v>
      </c>
      <c r="D54" s="6" t="s">
        <v>317</v>
      </c>
    </row>
    <row r="55">
      <c r="A55" s="6" t="s">
        <v>318</v>
      </c>
      <c r="B55" s="6" t="s">
        <v>319</v>
      </c>
      <c r="C55" s="6" t="s">
        <v>320</v>
      </c>
      <c r="D55" s="6" t="s">
        <v>321</v>
      </c>
    </row>
    <row r="56">
      <c r="A56" s="6" t="s">
        <v>322</v>
      </c>
      <c r="B56" s="6" t="s">
        <v>323</v>
      </c>
      <c r="C56" s="6" t="s">
        <v>324</v>
      </c>
      <c r="D56" s="15">
        <v>43876.0</v>
      </c>
    </row>
    <row r="57">
      <c r="A57" s="6" t="s">
        <v>325</v>
      </c>
      <c r="B57" s="6" t="s">
        <v>326</v>
      </c>
      <c r="C57" s="6" t="s">
        <v>327</v>
      </c>
      <c r="D57" s="6" t="s">
        <v>328</v>
      </c>
    </row>
    <row r="58">
      <c r="A58" s="6" t="s">
        <v>329</v>
      </c>
      <c r="B58" s="6" t="s">
        <v>330</v>
      </c>
      <c r="C58" s="6" t="s">
        <v>331</v>
      </c>
      <c r="D58" s="6" t="s">
        <v>332</v>
      </c>
    </row>
    <row r="59">
      <c r="A59" s="6" t="s">
        <v>333</v>
      </c>
      <c r="B59" s="6" t="s">
        <v>334</v>
      </c>
      <c r="C59" s="6" t="s">
        <v>335</v>
      </c>
      <c r="D59" s="6" t="s">
        <v>336</v>
      </c>
    </row>
    <row r="60">
      <c r="A60" s="6" t="s">
        <v>337</v>
      </c>
      <c r="B60" s="6" t="s">
        <v>338</v>
      </c>
      <c r="C60" s="6" t="s">
        <v>339</v>
      </c>
      <c r="D60" s="6" t="s">
        <v>340</v>
      </c>
    </row>
    <row r="61">
      <c r="A61" s="6" t="s">
        <v>341</v>
      </c>
      <c r="B61" s="6" t="s">
        <v>342</v>
      </c>
      <c r="C61" s="6" t="s">
        <v>343</v>
      </c>
      <c r="D61" s="6" t="s">
        <v>344</v>
      </c>
    </row>
    <row r="62">
      <c r="A62" s="6" t="s">
        <v>345</v>
      </c>
      <c r="B62" s="6" t="s">
        <v>346</v>
      </c>
      <c r="C62" s="6" t="s">
        <v>347</v>
      </c>
      <c r="D62" s="6" t="s">
        <v>348</v>
      </c>
    </row>
    <row r="63">
      <c r="A63" s="6" t="s">
        <v>349</v>
      </c>
      <c r="B63" s="6" t="s">
        <v>350</v>
      </c>
      <c r="C63" s="6" t="s">
        <v>351</v>
      </c>
      <c r="D63" s="6" t="s">
        <v>352</v>
      </c>
    </row>
    <row r="64">
      <c r="A64" s="6" t="s">
        <v>353</v>
      </c>
      <c r="B64" s="6" t="s">
        <v>354</v>
      </c>
      <c r="C64" s="6" t="s">
        <v>355</v>
      </c>
      <c r="D64" s="6" t="s">
        <v>356</v>
      </c>
    </row>
    <row r="65">
      <c r="A65" s="6" t="s">
        <v>357</v>
      </c>
      <c r="B65" s="6" t="s">
        <v>358</v>
      </c>
      <c r="C65" s="6" t="s">
        <v>359</v>
      </c>
      <c r="D65" s="6" t="s">
        <v>360</v>
      </c>
    </row>
    <row r="66">
      <c r="A66" s="6" t="s">
        <v>361</v>
      </c>
      <c r="B66" s="6" t="s">
        <v>362</v>
      </c>
      <c r="C66" s="6" t="s">
        <v>363</v>
      </c>
      <c r="D66" s="6" t="s">
        <v>364</v>
      </c>
    </row>
    <row r="67">
      <c r="A67" s="6" t="s">
        <v>365</v>
      </c>
      <c r="B67" s="6" t="s">
        <v>366</v>
      </c>
      <c r="C67" s="6" t="s">
        <v>367</v>
      </c>
      <c r="D67" s="6" t="s">
        <v>368</v>
      </c>
    </row>
    <row r="68">
      <c r="A68" s="6" t="s">
        <v>369</v>
      </c>
      <c r="B68" s="6" t="s">
        <v>370</v>
      </c>
      <c r="C68" s="6" t="s">
        <v>371</v>
      </c>
      <c r="D68" s="6" t="s">
        <v>372</v>
      </c>
    </row>
    <row r="69">
      <c r="A69" s="6" t="s">
        <v>373</v>
      </c>
      <c r="B69" s="6" t="s">
        <v>374</v>
      </c>
      <c r="C69" s="6" t="s">
        <v>375</v>
      </c>
      <c r="D69" s="6" t="s">
        <v>376</v>
      </c>
    </row>
    <row r="70">
      <c r="A70" s="6" t="s">
        <v>377</v>
      </c>
      <c r="B70" s="6" t="s">
        <v>378</v>
      </c>
      <c r="C70" s="6" t="s">
        <v>379</v>
      </c>
      <c r="D70" s="6" t="s">
        <v>380</v>
      </c>
    </row>
    <row r="71">
      <c r="A71" s="6" t="s">
        <v>381</v>
      </c>
      <c r="B71" s="6" t="s">
        <v>382</v>
      </c>
      <c r="C71" s="6" t="s">
        <v>383</v>
      </c>
      <c r="D71" s="6" t="s">
        <v>384</v>
      </c>
    </row>
    <row r="72">
      <c r="A72" s="6" t="s">
        <v>385</v>
      </c>
      <c r="B72" s="6" t="s">
        <v>387</v>
      </c>
      <c r="C72" s="6" t="s">
        <v>388</v>
      </c>
      <c r="D72" s="6" t="s">
        <v>389</v>
      </c>
    </row>
    <row r="73">
      <c r="A73" s="6" t="s">
        <v>390</v>
      </c>
      <c r="B73" s="6" t="s">
        <v>391</v>
      </c>
      <c r="C73" s="6" t="s">
        <v>392</v>
      </c>
      <c r="D73" s="6" t="s">
        <v>393</v>
      </c>
    </row>
    <row r="74">
      <c r="A74" s="6" t="s">
        <v>394</v>
      </c>
      <c r="B74" s="6" t="s">
        <v>395</v>
      </c>
      <c r="C74" s="6" t="s">
        <v>396</v>
      </c>
      <c r="D74" s="6" t="s">
        <v>397</v>
      </c>
    </row>
    <row r="75">
      <c r="A75" s="6" t="s">
        <v>398</v>
      </c>
      <c r="B75" s="6" t="s">
        <v>44</v>
      </c>
      <c r="C75" s="6" t="s">
        <v>399</v>
      </c>
      <c r="D75" s="6" t="s">
        <v>400</v>
      </c>
    </row>
    <row r="76">
      <c r="A76" s="6" t="s">
        <v>401</v>
      </c>
      <c r="B76" s="6" t="s">
        <v>402</v>
      </c>
      <c r="C76" s="6" t="s">
        <v>403</v>
      </c>
      <c r="D76" s="6" t="s">
        <v>404</v>
      </c>
    </row>
    <row r="77">
      <c r="A77" s="6" t="s">
        <v>405</v>
      </c>
      <c r="B77" s="6" t="s">
        <v>406</v>
      </c>
      <c r="C77" s="6" t="s">
        <v>407</v>
      </c>
      <c r="D77" s="6" t="s">
        <v>408</v>
      </c>
    </row>
    <row r="78">
      <c r="A78" s="6" t="s">
        <v>409</v>
      </c>
      <c r="B78" s="6" t="s">
        <v>410</v>
      </c>
      <c r="C78" s="6" t="s">
        <v>411</v>
      </c>
      <c r="D78" s="6" t="s">
        <v>412</v>
      </c>
    </row>
    <row r="79">
      <c r="A79" s="6" t="s">
        <v>413</v>
      </c>
      <c r="B79" s="6" t="s">
        <v>414</v>
      </c>
      <c r="C79" s="6" t="s">
        <v>415</v>
      </c>
      <c r="D79" s="6" t="s">
        <v>416</v>
      </c>
    </row>
    <row r="80">
      <c r="A80" s="6" t="s">
        <v>417</v>
      </c>
      <c r="B80" s="6" t="s">
        <v>418</v>
      </c>
      <c r="C80" s="6" t="s">
        <v>419</v>
      </c>
      <c r="D80" s="6" t="s">
        <v>420</v>
      </c>
    </row>
    <row r="81">
      <c r="A81" s="6" t="s">
        <v>421</v>
      </c>
      <c r="B81" s="6" t="s">
        <v>422</v>
      </c>
      <c r="C81" s="6" t="s">
        <v>423</v>
      </c>
      <c r="D81" s="6" t="s">
        <v>424</v>
      </c>
    </row>
    <row r="82">
      <c r="A82" s="6" t="s">
        <v>425</v>
      </c>
      <c r="B82" s="6" t="s">
        <v>426</v>
      </c>
      <c r="C82" s="6" t="s">
        <v>427</v>
      </c>
      <c r="D82" s="6" t="s">
        <v>428</v>
      </c>
    </row>
    <row r="83">
      <c r="A83" s="6" t="s">
        <v>429</v>
      </c>
      <c r="B83" s="6" t="s">
        <v>430</v>
      </c>
      <c r="C83" s="6" t="s">
        <v>431</v>
      </c>
      <c r="D83" s="6" t="s">
        <v>432</v>
      </c>
    </row>
    <row r="84">
      <c r="A84" s="6" t="s">
        <v>433</v>
      </c>
      <c r="B84" s="6" t="s">
        <v>434</v>
      </c>
      <c r="C84" s="6" t="s">
        <v>435</v>
      </c>
      <c r="D84" s="6" t="s">
        <v>436</v>
      </c>
    </row>
    <row r="85">
      <c r="A85" s="6" t="s">
        <v>437</v>
      </c>
      <c r="B85" s="6" t="s">
        <v>438</v>
      </c>
      <c r="C85" s="6" t="s">
        <v>439</v>
      </c>
      <c r="D85" s="6" t="s">
        <v>440</v>
      </c>
    </row>
    <row r="86">
      <c r="A86" s="6" t="s">
        <v>441</v>
      </c>
      <c r="B86" s="6" t="s">
        <v>442</v>
      </c>
      <c r="C86" s="6" t="s">
        <v>443</v>
      </c>
      <c r="D86" s="6" t="s">
        <v>444</v>
      </c>
    </row>
    <row r="87">
      <c r="A87" s="6" t="s">
        <v>445</v>
      </c>
      <c r="B87" s="6" t="s">
        <v>446</v>
      </c>
      <c r="C87" s="6" t="s">
        <v>447</v>
      </c>
      <c r="D87" s="6" t="s">
        <v>448</v>
      </c>
    </row>
    <row r="88">
      <c r="A88" s="6" t="s">
        <v>449</v>
      </c>
      <c r="B88" s="6" t="s">
        <v>450</v>
      </c>
      <c r="C88" s="6" t="s">
        <v>451</v>
      </c>
      <c r="D88" s="6" t="s">
        <v>452</v>
      </c>
    </row>
    <row r="89">
      <c r="A89" s="6" t="s">
        <v>453</v>
      </c>
      <c r="B89" s="6" t="s">
        <v>454</v>
      </c>
      <c r="C89" s="6" t="s">
        <v>455</v>
      </c>
      <c r="D89" s="6" t="s">
        <v>456</v>
      </c>
    </row>
    <row r="90">
      <c r="A90" s="6" t="s">
        <v>457</v>
      </c>
      <c r="B90" s="6" t="s">
        <v>458</v>
      </c>
      <c r="C90" s="6" t="s">
        <v>459</v>
      </c>
      <c r="D90" s="6" t="s">
        <v>460</v>
      </c>
    </row>
    <row r="91">
      <c r="A91" s="6" t="s">
        <v>461</v>
      </c>
      <c r="B91" s="6" t="s">
        <v>462</v>
      </c>
      <c r="C91" s="6" t="s">
        <v>463</v>
      </c>
      <c r="D91" s="6" t="s">
        <v>464</v>
      </c>
    </row>
    <row r="92">
      <c r="A92" s="6" t="s">
        <v>465</v>
      </c>
      <c r="B92" s="6" t="s">
        <v>466</v>
      </c>
      <c r="C92" s="6" t="s">
        <v>467</v>
      </c>
      <c r="D92" s="6" t="s">
        <v>468</v>
      </c>
    </row>
    <row r="93">
      <c r="A93" s="6" t="s">
        <v>469</v>
      </c>
      <c r="B93" s="6" t="s">
        <v>470</v>
      </c>
      <c r="C93" s="6" t="s">
        <v>471</v>
      </c>
      <c r="D93" s="6" t="s">
        <v>472</v>
      </c>
    </row>
    <row r="94">
      <c r="A94" s="6" t="s">
        <v>473</v>
      </c>
      <c r="B94" s="6" t="s">
        <v>474</v>
      </c>
      <c r="C94" s="6" t="s">
        <v>475</v>
      </c>
      <c r="D94" s="6" t="s">
        <v>476</v>
      </c>
    </row>
    <row r="95">
      <c r="A95" s="6" t="s">
        <v>477</v>
      </c>
      <c r="B95" s="6" t="s">
        <v>478</v>
      </c>
      <c r="C95" s="6" t="s">
        <v>479</v>
      </c>
      <c r="D95" s="6" t="s">
        <v>480</v>
      </c>
    </row>
    <row r="96">
      <c r="A96" s="6" t="s">
        <v>481</v>
      </c>
      <c r="B96" s="6" t="s">
        <v>482</v>
      </c>
      <c r="C96" s="6" t="s">
        <v>483</v>
      </c>
      <c r="D96" s="6" t="s">
        <v>484</v>
      </c>
    </row>
    <row r="97">
      <c r="A97" s="6" t="s">
        <v>485</v>
      </c>
      <c r="B97" s="6" t="s">
        <v>486</v>
      </c>
      <c r="C97" s="6" t="s">
        <v>487</v>
      </c>
      <c r="D97" s="6" t="s">
        <v>488</v>
      </c>
    </row>
    <row r="98">
      <c r="A98" s="6" t="s">
        <v>489</v>
      </c>
      <c r="B98" s="6" t="s">
        <v>490</v>
      </c>
      <c r="C98" s="6" t="s">
        <v>491</v>
      </c>
      <c r="D98" s="6" t="s">
        <v>492</v>
      </c>
    </row>
    <row r="99">
      <c r="A99" s="6" t="s">
        <v>493</v>
      </c>
      <c r="B99" s="6" t="s">
        <v>494</v>
      </c>
      <c r="C99" s="6" t="s">
        <v>495</v>
      </c>
      <c r="D99" s="6" t="s">
        <v>496</v>
      </c>
    </row>
    <row r="100">
      <c r="A100" s="6" t="s">
        <v>497</v>
      </c>
      <c r="B100" s="6" t="s">
        <v>498</v>
      </c>
      <c r="C100" s="6" t="s">
        <v>499</v>
      </c>
      <c r="D100" s="6" t="s">
        <v>500</v>
      </c>
    </row>
    <row r="101">
      <c r="A101" s="6" t="s">
        <v>501</v>
      </c>
      <c r="B101" s="6" t="s">
        <v>502</v>
      </c>
      <c r="C101" s="6" t="s">
        <v>503</v>
      </c>
      <c r="D101" s="6" t="s">
        <v>504</v>
      </c>
    </row>
    <row r="102">
      <c r="A102" s="6" t="s">
        <v>505</v>
      </c>
      <c r="B102" s="6" t="s">
        <v>506</v>
      </c>
      <c r="C102" s="6" t="s">
        <v>507</v>
      </c>
      <c r="D102" s="6" t="s">
        <v>508</v>
      </c>
    </row>
    <row r="103">
      <c r="A103" s="6" t="s">
        <v>509</v>
      </c>
      <c r="B103" s="6" t="s">
        <v>510</v>
      </c>
      <c r="C103" s="6" t="s">
        <v>511</v>
      </c>
      <c r="D103" s="6" t="s">
        <v>512</v>
      </c>
    </row>
    <row r="104">
      <c r="A104" s="6" t="s">
        <v>513</v>
      </c>
      <c r="B104" s="6" t="s">
        <v>514</v>
      </c>
      <c r="C104" s="6" t="s">
        <v>515</v>
      </c>
      <c r="D104" s="6" t="s">
        <v>516</v>
      </c>
    </row>
    <row r="105">
      <c r="A105" s="6" t="s">
        <v>517</v>
      </c>
      <c r="B105" s="6" t="s">
        <v>518</v>
      </c>
      <c r="C105" s="6" t="s">
        <v>519</v>
      </c>
      <c r="D105" s="6" t="s">
        <v>520</v>
      </c>
    </row>
    <row r="106">
      <c r="A106" s="6" t="s">
        <v>521</v>
      </c>
      <c r="B106" s="6" t="s">
        <v>522</v>
      </c>
      <c r="C106" s="6" t="s">
        <v>523</v>
      </c>
      <c r="D106" s="6" t="s">
        <v>524</v>
      </c>
    </row>
    <row r="107">
      <c r="A107" s="6" t="s">
        <v>525</v>
      </c>
      <c r="B107" s="6" t="s">
        <v>526</v>
      </c>
      <c r="C107" s="6" t="s">
        <v>527</v>
      </c>
      <c r="D107" s="6" t="s">
        <v>528</v>
      </c>
    </row>
    <row r="108">
      <c r="A108" s="6" t="s">
        <v>529</v>
      </c>
      <c r="B108" s="6" t="s">
        <v>530</v>
      </c>
      <c r="C108" s="6" t="s">
        <v>531</v>
      </c>
      <c r="D108" s="6" t="s">
        <v>532</v>
      </c>
    </row>
    <row r="109">
      <c r="A109" s="6" t="s">
        <v>533</v>
      </c>
      <c r="B109" s="6" t="s">
        <v>38</v>
      </c>
      <c r="C109" s="6" t="s">
        <v>534</v>
      </c>
      <c r="D109" s="6" t="s">
        <v>535</v>
      </c>
    </row>
    <row r="110">
      <c r="A110" s="6" t="s">
        <v>536</v>
      </c>
      <c r="B110" s="6" t="s">
        <v>537</v>
      </c>
      <c r="C110" s="6" t="s">
        <v>538</v>
      </c>
      <c r="D110" s="6" t="s">
        <v>539</v>
      </c>
    </row>
    <row r="111">
      <c r="A111" s="6" t="s">
        <v>540</v>
      </c>
      <c r="B111" s="6" t="s">
        <v>541</v>
      </c>
      <c r="C111" s="6" t="s">
        <v>542</v>
      </c>
      <c r="D111" s="6" t="s">
        <v>543</v>
      </c>
    </row>
    <row r="112">
      <c r="A112" s="6" t="s">
        <v>544</v>
      </c>
      <c r="B112" s="6" t="s">
        <v>545</v>
      </c>
      <c r="C112" s="6" t="s">
        <v>546</v>
      </c>
      <c r="D112" s="6" t="s">
        <v>547</v>
      </c>
    </row>
    <row r="113">
      <c r="A113" s="6" t="s">
        <v>548</v>
      </c>
      <c r="B113" s="6" t="s">
        <v>549</v>
      </c>
      <c r="C113" s="6" t="s">
        <v>550</v>
      </c>
      <c r="D113" s="6" t="s">
        <v>551</v>
      </c>
    </row>
    <row r="114">
      <c r="A114" s="6" t="s">
        <v>552</v>
      </c>
      <c r="B114" s="6" t="s">
        <v>553</v>
      </c>
      <c r="C114" s="6" t="s">
        <v>554</v>
      </c>
      <c r="D114" s="6" t="s">
        <v>555</v>
      </c>
    </row>
    <row r="115">
      <c r="A115" s="6" t="s">
        <v>556</v>
      </c>
      <c r="B115" s="6" t="s">
        <v>557</v>
      </c>
      <c r="C115" s="6" t="s">
        <v>558</v>
      </c>
      <c r="D115" s="6" t="s">
        <v>559</v>
      </c>
    </row>
    <row r="116">
      <c r="A116" s="6" t="s">
        <v>560</v>
      </c>
      <c r="B116" s="6" t="s">
        <v>561</v>
      </c>
      <c r="C116" s="6" t="s">
        <v>562</v>
      </c>
      <c r="D116" s="6" t="s">
        <v>563</v>
      </c>
    </row>
    <row r="117">
      <c r="A117" s="6" t="s">
        <v>564</v>
      </c>
      <c r="B117" s="6" t="s">
        <v>565</v>
      </c>
      <c r="C117" s="6" t="s">
        <v>566</v>
      </c>
      <c r="D117" s="6" t="s">
        <v>567</v>
      </c>
    </row>
    <row r="118">
      <c r="A118" s="6" t="s">
        <v>568</v>
      </c>
      <c r="B118" s="6" t="s">
        <v>569</v>
      </c>
      <c r="C118" s="6" t="s">
        <v>570</v>
      </c>
      <c r="D118" s="6" t="s">
        <v>571</v>
      </c>
    </row>
    <row r="119">
      <c r="A119" s="6" t="s">
        <v>572</v>
      </c>
      <c r="B119" s="6" t="s">
        <v>573</v>
      </c>
      <c r="C119" s="6" t="s">
        <v>574</v>
      </c>
      <c r="D119" s="6" t="s">
        <v>575</v>
      </c>
    </row>
    <row r="120">
      <c r="A120" s="6" t="s">
        <v>576</v>
      </c>
      <c r="B120" s="6" t="s">
        <v>577</v>
      </c>
      <c r="C120" s="6" t="s">
        <v>578</v>
      </c>
      <c r="D120" s="6" t="s">
        <v>579</v>
      </c>
    </row>
    <row r="121">
      <c r="A121" s="6" t="s">
        <v>580</v>
      </c>
      <c r="B121" s="6" t="s">
        <v>581</v>
      </c>
      <c r="C121" s="6" t="s">
        <v>582</v>
      </c>
      <c r="D121" s="6" t="s">
        <v>583</v>
      </c>
    </row>
    <row r="122">
      <c r="A122" s="6" t="s">
        <v>584</v>
      </c>
      <c r="B122" s="6" t="s">
        <v>585</v>
      </c>
      <c r="C122" s="6" t="s">
        <v>586</v>
      </c>
      <c r="D122" s="6" t="s">
        <v>587</v>
      </c>
    </row>
    <row r="123">
      <c r="A123" s="6" t="s">
        <v>588</v>
      </c>
      <c r="B123" s="6" t="s">
        <v>589</v>
      </c>
      <c r="C123" s="6" t="s">
        <v>590</v>
      </c>
      <c r="D123" s="6" t="s">
        <v>591</v>
      </c>
    </row>
    <row r="124">
      <c r="A124" s="6" t="s">
        <v>592</v>
      </c>
      <c r="B124" s="6" t="s">
        <v>593</v>
      </c>
      <c r="C124" s="6" t="s">
        <v>594</v>
      </c>
      <c r="D124" s="6" t="s">
        <v>595</v>
      </c>
    </row>
    <row r="125">
      <c r="A125" s="6" t="s">
        <v>596</v>
      </c>
      <c r="B125" s="6" t="s">
        <v>597</v>
      </c>
      <c r="C125" s="6" t="s">
        <v>598</v>
      </c>
      <c r="D125" s="6" t="s">
        <v>599</v>
      </c>
    </row>
    <row r="126">
      <c r="A126" s="6" t="s">
        <v>600</v>
      </c>
      <c r="B126" s="6" t="s">
        <v>601</v>
      </c>
      <c r="C126" s="6" t="s">
        <v>602</v>
      </c>
      <c r="D126" s="6" t="s">
        <v>603</v>
      </c>
    </row>
    <row r="127">
      <c r="A127" s="6" t="s">
        <v>604</v>
      </c>
      <c r="B127" s="6" t="s">
        <v>605</v>
      </c>
      <c r="C127" s="6" t="s">
        <v>606</v>
      </c>
      <c r="D127" s="6" t="s">
        <v>607</v>
      </c>
    </row>
    <row r="128">
      <c r="A128" s="6" t="s">
        <v>608</v>
      </c>
      <c r="B128" s="6" t="s">
        <v>609</v>
      </c>
      <c r="C128" s="6" t="s">
        <v>610</v>
      </c>
      <c r="D128" s="6" t="s">
        <v>611</v>
      </c>
    </row>
    <row r="129">
      <c r="A129" s="6" t="s">
        <v>612</v>
      </c>
      <c r="B129" s="6" t="s">
        <v>613</v>
      </c>
      <c r="C129" s="6" t="s">
        <v>614</v>
      </c>
      <c r="D129" s="6" t="s">
        <v>615</v>
      </c>
    </row>
    <row r="130">
      <c r="A130" s="6" t="s">
        <v>616</v>
      </c>
      <c r="B130" s="6" t="s">
        <v>617</v>
      </c>
      <c r="C130" s="6" t="s">
        <v>618</v>
      </c>
      <c r="D130" s="6" t="s">
        <v>619</v>
      </c>
    </row>
    <row r="131">
      <c r="A131" s="6" t="s">
        <v>620</v>
      </c>
      <c r="B131" s="6" t="s">
        <v>621</v>
      </c>
      <c r="C131" s="6" t="s">
        <v>622</v>
      </c>
      <c r="D131" s="6" t="s">
        <v>623</v>
      </c>
    </row>
    <row r="132">
      <c r="A132" s="6" t="s">
        <v>624</v>
      </c>
      <c r="B132" s="6" t="s">
        <v>625</v>
      </c>
      <c r="C132" s="6" t="s">
        <v>626</v>
      </c>
      <c r="D132" s="6" t="s">
        <v>627</v>
      </c>
    </row>
    <row r="133">
      <c r="A133" s="6" t="s">
        <v>628</v>
      </c>
      <c r="B133" s="6" t="s">
        <v>629</v>
      </c>
      <c r="C133" s="6" t="s">
        <v>630</v>
      </c>
      <c r="D133" s="6" t="s">
        <v>631</v>
      </c>
    </row>
    <row r="134">
      <c r="A134" s="6" t="s">
        <v>632</v>
      </c>
      <c r="B134" s="6" t="s">
        <v>633</v>
      </c>
      <c r="C134" s="6" t="s">
        <v>634</v>
      </c>
      <c r="D134" s="6" t="s">
        <v>635</v>
      </c>
    </row>
    <row r="135">
      <c r="A135" s="6" t="s">
        <v>636</v>
      </c>
      <c r="B135" s="6" t="s">
        <v>637</v>
      </c>
      <c r="C135" s="6" t="s">
        <v>638</v>
      </c>
      <c r="D135" s="6" t="s">
        <v>639</v>
      </c>
    </row>
    <row r="136">
      <c r="A136" s="6" t="s">
        <v>640</v>
      </c>
      <c r="B136" s="6" t="s">
        <v>641</v>
      </c>
      <c r="C136" s="6" t="s">
        <v>642</v>
      </c>
      <c r="D136" s="6" t="s">
        <v>643</v>
      </c>
    </row>
    <row r="137">
      <c r="A137" s="6" t="s">
        <v>644</v>
      </c>
      <c r="B137" s="6" t="s">
        <v>645</v>
      </c>
      <c r="C137" s="6" t="s">
        <v>646</v>
      </c>
      <c r="D137" s="6" t="s">
        <v>647</v>
      </c>
    </row>
    <row r="138">
      <c r="A138" s="6" t="s">
        <v>648</v>
      </c>
      <c r="B138" s="6" t="s">
        <v>649</v>
      </c>
      <c r="C138" s="6" t="s">
        <v>650</v>
      </c>
      <c r="D138" s="6" t="s">
        <v>651</v>
      </c>
    </row>
    <row r="139">
      <c r="A139" s="6" t="s">
        <v>652</v>
      </c>
      <c r="B139" s="6" t="s">
        <v>653</v>
      </c>
      <c r="C139" s="6" t="s">
        <v>654</v>
      </c>
      <c r="D139" s="6" t="s">
        <v>655</v>
      </c>
    </row>
    <row r="140">
      <c r="A140" s="6" t="s">
        <v>656</v>
      </c>
      <c r="B140" s="6" t="s">
        <v>657</v>
      </c>
      <c r="C140" s="6" t="s">
        <v>658</v>
      </c>
      <c r="D140" s="6" t="s">
        <v>659</v>
      </c>
    </row>
    <row r="141">
      <c r="A141" s="6" t="s">
        <v>660</v>
      </c>
      <c r="B141" s="6" t="s">
        <v>661</v>
      </c>
      <c r="C141" s="6" t="s">
        <v>662</v>
      </c>
      <c r="D141" s="6" t="s">
        <v>663</v>
      </c>
    </row>
    <row r="142">
      <c r="A142" s="6" t="s">
        <v>664</v>
      </c>
      <c r="B142" s="6" t="s">
        <v>665</v>
      </c>
      <c r="C142" s="6" t="s">
        <v>666</v>
      </c>
      <c r="D142" s="6" t="s">
        <v>667</v>
      </c>
    </row>
    <row r="143">
      <c r="A143" s="6" t="s">
        <v>668</v>
      </c>
      <c r="B143" s="6" t="s">
        <v>669</v>
      </c>
      <c r="C143" s="6" t="s">
        <v>670</v>
      </c>
      <c r="D143" s="6" t="s">
        <v>671</v>
      </c>
    </row>
    <row r="144">
      <c r="A144" s="6" t="s">
        <v>672</v>
      </c>
      <c r="B144" s="6" t="s">
        <v>673</v>
      </c>
      <c r="C144" s="6" t="s">
        <v>674</v>
      </c>
      <c r="D144" s="6" t="s">
        <v>675</v>
      </c>
    </row>
    <row r="145">
      <c r="A145" s="6" t="s">
        <v>676</v>
      </c>
      <c r="B145" s="6" t="s">
        <v>677</v>
      </c>
      <c r="C145" s="6" t="s">
        <v>678</v>
      </c>
      <c r="D145" s="6" t="s">
        <v>679</v>
      </c>
    </row>
    <row r="146">
      <c r="A146" s="6" t="s">
        <v>680</v>
      </c>
      <c r="B146" s="6" t="s">
        <v>681</v>
      </c>
      <c r="C146" s="6" t="s">
        <v>682</v>
      </c>
      <c r="D146" s="6" t="s">
        <v>683</v>
      </c>
    </row>
    <row r="147">
      <c r="A147" s="6" t="s">
        <v>684</v>
      </c>
      <c r="B147" s="6" t="s">
        <v>685</v>
      </c>
      <c r="C147" s="6" t="s">
        <v>686</v>
      </c>
      <c r="D147" s="6" t="s">
        <v>687</v>
      </c>
    </row>
    <row r="148">
      <c r="A148" s="6" t="s">
        <v>688</v>
      </c>
      <c r="B148" s="6" t="s">
        <v>689</v>
      </c>
      <c r="C148" s="6" t="s">
        <v>690</v>
      </c>
      <c r="D148" s="6" t="s">
        <v>691</v>
      </c>
    </row>
    <row r="149">
      <c r="A149" s="6" t="s">
        <v>692</v>
      </c>
      <c r="B149" s="6" t="s">
        <v>693</v>
      </c>
      <c r="C149" s="6" t="s">
        <v>694</v>
      </c>
      <c r="D149" s="6" t="s">
        <v>695</v>
      </c>
    </row>
    <row r="150">
      <c r="A150" s="6" t="s">
        <v>696</v>
      </c>
      <c r="B150" s="6" t="s">
        <v>697</v>
      </c>
      <c r="C150" s="6" t="s">
        <v>698</v>
      </c>
      <c r="D150" s="6" t="s">
        <v>699</v>
      </c>
    </row>
    <row r="151">
      <c r="A151" s="6" t="s">
        <v>700</v>
      </c>
      <c r="B151" s="6" t="s">
        <v>701</v>
      </c>
      <c r="C151" s="6" t="s">
        <v>702</v>
      </c>
      <c r="D151" s="6" t="s">
        <v>703</v>
      </c>
    </row>
    <row r="152">
      <c r="A152" s="6" t="s">
        <v>704</v>
      </c>
      <c r="B152" s="6" t="s">
        <v>705</v>
      </c>
      <c r="C152" s="6" t="s">
        <v>706</v>
      </c>
      <c r="D152" s="6" t="s">
        <v>707</v>
      </c>
    </row>
    <row r="153">
      <c r="A153" s="6" t="s">
        <v>708</v>
      </c>
      <c r="B153" s="6" t="s">
        <v>709</v>
      </c>
      <c r="C153" s="6" t="s">
        <v>710</v>
      </c>
      <c r="D153" s="6" t="s">
        <v>711</v>
      </c>
    </row>
    <row r="154">
      <c r="A154" s="6" t="s">
        <v>712</v>
      </c>
      <c r="B154" s="6" t="s">
        <v>713</v>
      </c>
      <c r="C154" s="6" t="s">
        <v>714</v>
      </c>
      <c r="D154" s="6" t="s">
        <v>715</v>
      </c>
    </row>
    <row r="155">
      <c r="A155" s="6" t="s">
        <v>716</v>
      </c>
      <c r="B155" s="6" t="s">
        <v>717</v>
      </c>
      <c r="C155" s="6" t="s">
        <v>718</v>
      </c>
      <c r="D155" s="6" t="s">
        <v>719</v>
      </c>
    </row>
    <row r="156">
      <c r="A156" s="6" t="s">
        <v>720</v>
      </c>
      <c r="B156" s="6" t="s">
        <v>721</v>
      </c>
      <c r="C156" s="6" t="s">
        <v>722</v>
      </c>
      <c r="D156" s="6" t="s">
        <v>723</v>
      </c>
    </row>
    <row r="157">
      <c r="A157" s="6" t="s">
        <v>724</v>
      </c>
      <c r="B157" s="6" t="s">
        <v>725</v>
      </c>
      <c r="C157" s="6" t="s">
        <v>726</v>
      </c>
      <c r="D157" s="6" t="s">
        <v>727</v>
      </c>
    </row>
    <row r="158">
      <c r="A158" s="6" t="s">
        <v>728</v>
      </c>
      <c r="B158" s="6" t="s">
        <v>729</v>
      </c>
      <c r="C158" s="6" t="s">
        <v>730</v>
      </c>
      <c r="D158" s="6" t="s">
        <v>731</v>
      </c>
    </row>
    <row r="159">
      <c r="A159" s="6" t="s">
        <v>732</v>
      </c>
      <c r="B159" s="6" t="s">
        <v>733</v>
      </c>
      <c r="C159" s="6" t="s">
        <v>734</v>
      </c>
      <c r="D159" s="6" t="s">
        <v>735</v>
      </c>
    </row>
    <row r="160">
      <c r="A160" s="6" t="s">
        <v>736</v>
      </c>
      <c r="B160" s="6" t="s">
        <v>737</v>
      </c>
      <c r="C160" s="6" t="s">
        <v>738</v>
      </c>
      <c r="D160" s="6" t="s">
        <v>739</v>
      </c>
    </row>
    <row r="161">
      <c r="A161" s="6" t="s">
        <v>740</v>
      </c>
      <c r="B161" s="6" t="s">
        <v>741</v>
      </c>
      <c r="C161" s="6" t="s">
        <v>742</v>
      </c>
      <c r="D161" s="6" t="s">
        <v>743</v>
      </c>
    </row>
    <row r="162">
      <c r="A162" s="6" t="s">
        <v>744</v>
      </c>
      <c r="B162" s="6" t="s">
        <v>745</v>
      </c>
      <c r="C162" s="6" t="s">
        <v>746</v>
      </c>
      <c r="D162" s="6" t="s">
        <v>747</v>
      </c>
    </row>
    <row r="163">
      <c r="A163" s="6" t="s">
        <v>748</v>
      </c>
      <c r="B163" s="6" t="s">
        <v>749</v>
      </c>
      <c r="C163" s="6" t="s">
        <v>750</v>
      </c>
      <c r="D163" s="6" t="s">
        <v>751</v>
      </c>
    </row>
    <row r="164">
      <c r="A164" s="6" t="s">
        <v>752</v>
      </c>
      <c r="B164" s="6" t="s">
        <v>753</v>
      </c>
      <c r="C164" s="6" t="s">
        <v>754</v>
      </c>
      <c r="D164" s="6" t="s">
        <v>755</v>
      </c>
    </row>
    <row r="165">
      <c r="A165" s="6" t="s">
        <v>756</v>
      </c>
      <c r="B165" s="6" t="s">
        <v>757</v>
      </c>
      <c r="C165" s="6" t="s">
        <v>758</v>
      </c>
      <c r="D165" s="6" t="s">
        <v>759</v>
      </c>
    </row>
    <row r="166">
      <c r="A166" s="6" t="s">
        <v>760</v>
      </c>
      <c r="B166" s="6" t="s">
        <v>761</v>
      </c>
      <c r="C166" s="6" t="s">
        <v>762</v>
      </c>
      <c r="D166" s="6" t="s">
        <v>763</v>
      </c>
    </row>
    <row r="167">
      <c r="A167" s="6" t="s">
        <v>764</v>
      </c>
      <c r="B167" s="6" t="s">
        <v>765</v>
      </c>
      <c r="C167" s="6" t="s">
        <v>766</v>
      </c>
      <c r="D167" s="6" t="s">
        <v>767</v>
      </c>
    </row>
    <row r="168">
      <c r="A168" s="6" t="s">
        <v>768</v>
      </c>
      <c r="B168" s="6" t="s">
        <v>769</v>
      </c>
      <c r="C168" s="6" t="s">
        <v>770</v>
      </c>
      <c r="D168" s="6" t="s">
        <v>771</v>
      </c>
    </row>
    <row r="169">
      <c r="A169" s="6" t="s">
        <v>772</v>
      </c>
      <c r="B169" s="6" t="s">
        <v>773</v>
      </c>
      <c r="C169" s="6" t="s">
        <v>774</v>
      </c>
      <c r="D169" s="6" t="s">
        <v>775</v>
      </c>
    </row>
    <row r="170">
      <c r="A170" s="6" t="s">
        <v>776</v>
      </c>
      <c r="B170" s="6" t="s">
        <v>777</v>
      </c>
      <c r="C170" s="6" t="s">
        <v>778</v>
      </c>
      <c r="D170" s="6" t="s">
        <v>779</v>
      </c>
    </row>
    <row r="171">
      <c r="A171" s="6" t="s">
        <v>780</v>
      </c>
      <c r="B171" s="6" t="s">
        <v>781</v>
      </c>
      <c r="C171" s="6" t="s">
        <v>782</v>
      </c>
      <c r="D171" s="6" t="s">
        <v>783</v>
      </c>
    </row>
    <row r="172">
      <c r="A172" s="6" t="s">
        <v>784</v>
      </c>
      <c r="B172" s="6" t="s">
        <v>785</v>
      </c>
      <c r="C172" s="6" t="s">
        <v>786</v>
      </c>
      <c r="D172" s="6" t="s">
        <v>787</v>
      </c>
    </row>
    <row r="173">
      <c r="A173" s="6" t="s">
        <v>788</v>
      </c>
      <c r="B173" s="6" t="s">
        <v>789</v>
      </c>
      <c r="C173" s="6" t="s">
        <v>790</v>
      </c>
      <c r="D173" s="6" t="s">
        <v>791</v>
      </c>
    </row>
    <row r="174">
      <c r="A174" s="6" t="s">
        <v>792</v>
      </c>
      <c r="B174" s="6" t="s">
        <v>793</v>
      </c>
      <c r="C174" s="6" t="s">
        <v>794</v>
      </c>
      <c r="D174" s="6" t="s">
        <v>795</v>
      </c>
    </row>
    <row r="175">
      <c r="A175" s="6" t="s">
        <v>796</v>
      </c>
      <c r="B175" s="6" t="s">
        <v>797</v>
      </c>
      <c r="C175" s="6" t="s">
        <v>798</v>
      </c>
      <c r="D175" s="6" t="s">
        <v>799</v>
      </c>
    </row>
    <row r="176">
      <c r="A176" s="6" t="s">
        <v>800</v>
      </c>
      <c r="B176" s="6" t="s">
        <v>801</v>
      </c>
      <c r="C176" s="6" t="s">
        <v>802</v>
      </c>
      <c r="D176" s="6" t="s">
        <v>803</v>
      </c>
    </row>
    <row r="177">
      <c r="A177" s="6" t="s">
        <v>804</v>
      </c>
      <c r="B177" s="6" t="s">
        <v>805</v>
      </c>
      <c r="C177" s="6" t="s">
        <v>806</v>
      </c>
      <c r="D177" s="6" t="s">
        <v>807</v>
      </c>
    </row>
    <row r="178">
      <c r="A178" s="6" t="s">
        <v>808</v>
      </c>
      <c r="B178" s="6" t="s">
        <v>809</v>
      </c>
      <c r="C178" s="6" t="s">
        <v>810</v>
      </c>
      <c r="D178" s="6" t="s">
        <v>811</v>
      </c>
    </row>
    <row r="179">
      <c r="A179" s="6" t="s">
        <v>812</v>
      </c>
      <c r="B179" s="6" t="s">
        <v>813</v>
      </c>
      <c r="C179" s="6" t="s">
        <v>814</v>
      </c>
      <c r="D179" s="6" t="s">
        <v>815</v>
      </c>
    </row>
    <row r="180">
      <c r="A180" s="6" t="s">
        <v>816</v>
      </c>
      <c r="B180" s="6" t="s">
        <v>817</v>
      </c>
      <c r="C180" s="6" t="s">
        <v>818</v>
      </c>
      <c r="D180" s="6" t="s">
        <v>819</v>
      </c>
    </row>
    <row r="181">
      <c r="A181" s="6" t="s">
        <v>820</v>
      </c>
      <c r="B181" s="6" t="s">
        <v>821</v>
      </c>
      <c r="C181" s="6" t="s">
        <v>822</v>
      </c>
      <c r="D181" s="6" t="s">
        <v>823</v>
      </c>
    </row>
    <row r="182">
      <c r="A182" s="6" t="s">
        <v>824</v>
      </c>
      <c r="B182" s="6" t="s">
        <v>825</v>
      </c>
      <c r="C182" s="6" t="s">
        <v>826</v>
      </c>
      <c r="D182" s="6" t="s">
        <v>827</v>
      </c>
    </row>
    <row r="183">
      <c r="A183" s="6" t="s">
        <v>828</v>
      </c>
      <c r="B183" s="6" t="s">
        <v>829</v>
      </c>
      <c r="C183" s="6" t="s">
        <v>830</v>
      </c>
      <c r="D183" s="6" t="s">
        <v>831</v>
      </c>
    </row>
    <row r="184">
      <c r="A184" s="6" t="s">
        <v>832</v>
      </c>
      <c r="B184" s="6" t="s">
        <v>833</v>
      </c>
      <c r="C184" s="6" t="s">
        <v>834</v>
      </c>
      <c r="D184" s="6" t="s">
        <v>835</v>
      </c>
    </row>
    <row r="185">
      <c r="A185" s="6" t="s">
        <v>836</v>
      </c>
      <c r="B185" s="6" t="s">
        <v>837</v>
      </c>
      <c r="C185" s="6" t="s">
        <v>838</v>
      </c>
      <c r="D185" s="6" t="s">
        <v>839</v>
      </c>
    </row>
    <row r="186">
      <c r="A186" s="6" t="s">
        <v>840</v>
      </c>
      <c r="B186" s="6" t="s">
        <v>841</v>
      </c>
      <c r="C186" s="6" t="s">
        <v>842</v>
      </c>
      <c r="D186" s="6" t="s">
        <v>843</v>
      </c>
    </row>
    <row r="187">
      <c r="A187" s="6" t="s">
        <v>844</v>
      </c>
      <c r="B187" s="6" t="s">
        <v>845</v>
      </c>
      <c r="C187" s="6" t="s">
        <v>846</v>
      </c>
      <c r="D187" s="6" t="s">
        <v>847</v>
      </c>
    </row>
    <row r="188">
      <c r="A188" s="6" t="s">
        <v>848</v>
      </c>
      <c r="B188" s="6" t="s">
        <v>849</v>
      </c>
      <c r="C188" s="6" t="s">
        <v>850</v>
      </c>
      <c r="D188" s="6" t="s">
        <v>851</v>
      </c>
    </row>
    <row r="189">
      <c r="A189" s="6" t="s">
        <v>852</v>
      </c>
      <c r="B189" s="6" t="s">
        <v>853</v>
      </c>
      <c r="C189" s="6" t="s">
        <v>854</v>
      </c>
      <c r="D189" s="6" t="s">
        <v>855</v>
      </c>
    </row>
    <row r="190">
      <c r="A190" s="6" t="s">
        <v>856</v>
      </c>
      <c r="B190" s="6" t="s">
        <v>857</v>
      </c>
      <c r="C190" s="6" t="s">
        <v>858</v>
      </c>
      <c r="D190" s="6" t="s">
        <v>859</v>
      </c>
    </row>
    <row r="191">
      <c r="A191" s="6" t="s">
        <v>860</v>
      </c>
      <c r="B191" s="6" t="s">
        <v>861</v>
      </c>
      <c r="C191" s="6" t="s">
        <v>862</v>
      </c>
      <c r="D191" s="6" t="s">
        <v>863</v>
      </c>
    </row>
    <row r="192">
      <c r="A192" s="6" t="s">
        <v>864</v>
      </c>
      <c r="B192" s="6" t="s">
        <v>865</v>
      </c>
      <c r="C192" s="6" t="s">
        <v>866</v>
      </c>
      <c r="D192" s="6" t="s">
        <v>867</v>
      </c>
    </row>
    <row r="193">
      <c r="A193" s="6" t="s">
        <v>868</v>
      </c>
      <c r="B193" s="6" t="s">
        <v>869</v>
      </c>
      <c r="C193" s="6" t="s">
        <v>870</v>
      </c>
      <c r="D193" s="6" t="s">
        <v>871</v>
      </c>
    </row>
    <row r="194">
      <c r="A194" s="6" t="s">
        <v>872</v>
      </c>
      <c r="B194" s="6" t="s">
        <v>873</v>
      </c>
      <c r="C194" s="6" t="s">
        <v>874</v>
      </c>
      <c r="D194" s="6" t="s">
        <v>875</v>
      </c>
    </row>
    <row r="195">
      <c r="A195" s="6" t="s">
        <v>876</v>
      </c>
      <c r="B195" s="6" t="s">
        <v>877</v>
      </c>
      <c r="C195" s="6" t="s">
        <v>878</v>
      </c>
      <c r="D195" s="6" t="s">
        <v>879</v>
      </c>
    </row>
    <row r="196">
      <c r="A196" s="6" t="s">
        <v>880</v>
      </c>
      <c r="B196" s="6" t="s">
        <v>881</v>
      </c>
      <c r="C196" s="6" t="s">
        <v>882</v>
      </c>
      <c r="D196" s="6" t="s">
        <v>883</v>
      </c>
    </row>
    <row r="197">
      <c r="A197" s="6" t="s">
        <v>884</v>
      </c>
      <c r="B197" s="6" t="s">
        <v>885</v>
      </c>
      <c r="C197" s="6" t="s">
        <v>886</v>
      </c>
      <c r="D197" s="6" t="s">
        <v>887</v>
      </c>
    </row>
    <row r="198">
      <c r="A198" s="6" t="s">
        <v>888</v>
      </c>
      <c r="B198" s="6" t="s">
        <v>889</v>
      </c>
      <c r="C198" s="6" t="s">
        <v>890</v>
      </c>
      <c r="D198" s="6" t="s">
        <v>891</v>
      </c>
    </row>
    <row r="199">
      <c r="A199" s="6" t="s">
        <v>892</v>
      </c>
      <c r="B199" s="6" t="s">
        <v>893</v>
      </c>
      <c r="C199" s="6" t="s">
        <v>894</v>
      </c>
      <c r="D199" s="6" t="s">
        <v>895</v>
      </c>
    </row>
    <row r="200">
      <c r="A200" s="6" t="s">
        <v>896</v>
      </c>
      <c r="B200" s="6" t="s">
        <v>897</v>
      </c>
      <c r="C200" s="6" t="s">
        <v>898</v>
      </c>
      <c r="D200" s="6" t="s">
        <v>899</v>
      </c>
    </row>
    <row r="201">
      <c r="A201" s="6" t="s">
        <v>900</v>
      </c>
      <c r="B201" s="6" t="s">
        <v>901</v>
      </c>
      <c r="C201" s="6" t="s">
        <v>902</v>
      </c>
      <c r="D201" s="6" t="s">
        <v>903</v>
      </c>
    </row>
    <row r="202">
      <c r="A202" s="6" t="s">
        <v>904</v>
      </c>
      <c r="B202" s="6" t="s">
        <v>905</v>
      </c>
      <c r="C202" s="6" t="s">
        <v>906</v>
      </c>
      <c r="D202" s="6" t="s">
        <v>907</v>
      </c>
    </row>
    <row r="203">
      <c r="A203" s="6" t="s">
        <v>908</v>
      </c>
      <c r="B203" s="6" t="s">
        <v>909</v>
      </c>
      <c r="C203" s="6" t="s">
        <v>910</v>
      </c>
      <c r="D203" s="6" t="s">
        <v>911</v>
      </c>
    </row>
    <row r="204">
      <c r="A204" s="6" t="s">
        <v>912</v>
      </c>
      <c r="B204" s="6" t="s">
        <v>913</v>
      </c>
      <c r="C204" s="6" t="s">
        <v>914</v>
      </c>
      <c r="D204" s="6" t="s">
        <v>915</v>
      </c>
    </row>
    <row r="205">
      <c r="A205" s="6" t="s">
        <v>916</v>
      </c>
      <c r="B205" s="6" t="s">
        <v>917</v>
      </c>
      <c r="C205" s="6" t="s">
        <v>918</v>
      </c>
      <c r="D205" s="6" t="s">
        <v>919</v>
      </c>
    </row>
    <row r="206">
      <c r="A206" s="6" t="s">
        <v>920</v>
      </c>
      <c r="B206" s="6" t="s">
        <v>386</v>
      </c>
      <c r="C206" s="6" t="s">
        <v>921</v>
      </c>
      <c r="D206" s="6" t="s">
        <v>922</v>
      </c>
    </row>
    <row r="207">
      <c r="A207" s="6" t="s">
        <v>923</v>
      </c>
      <c r="B207" s="6" t="s">
        <v>924</v>
      </c>
      <c r="C207" s="6" t="s">
        <v>925</v>
      </c>
      <c r="D207" s="6" t="s">
        <v>926</v>
      </c>
    </row>
    <row r="208">
      <c r="A208" s="6" t="s">
        <v>927</v>
      </c>
      <c r="B208" s="6" t="s">
        <v>928</v>
      </c>
      <c r="C208" s="6" t="s">
        <v>929</v>
      </c>
      <c r="D208" s="6" t="s">
        <v>930</v>
      </c>
    </row>
    <row r="209">
      <c r="A209" s="6" t="s">
        <v>931</v>
      </c>
      <c r="B209" s="6" t="s">
        <v>932</v>
      </c>
      <c r="C209" s="6" t="s">
        <v>933</v>
      </c>
      <c r="D209" s="6" t="s">
        <v>934</v>
      </c>
    </row>
    <row r="210">
      <c r="A210" s="6" t="s">
        <v>935</v>
      </c>
      <c r="B210" s="6" t="s">
        <v>936</v>
      </c>
      <c r="C210" s="6" t="s">
        <v>937</v>
      </c>
      <c r="D210" s="6" t="s">
        <v>938</v>
      </c>
    </row>
    <row r="211">
      <c r="A211" s="6" t="s">
        <v>939</v>
      </c>
      <c r="B211" s="6" t="s">
        <v>940</v>
      </c>
      <c r="C211" s="6" t="s">
        <v>941</v>
      </c>
      <c r="D211" s="6" t="s">
        <v>942</v>
      </c>
    </row>
    <row r="212">
      <c r="A212" s="6" t="s">
        <v>943</v>
      </c>
      <c r="B212" s="6" t="s">
        <v>944</v>
      </c>
      <c r="C212" s="6" t="s">
        <v>945</v>
      </c>
      <c r="D212" s="6" t="s">
        <v>946</v>
      </c>
    </row>
    <row r="213">
      <c r="A213" s="6" t="s">
        <v>947</v>
      </c>
      <c r="B213" s="6" t="s">
        <v>948</v>
      </c>
      <c r="C213" s="6" t="s">
        <v>949</v>
      </c>
      <c r="D213" s="6" t="s">
        <v>950</v>
      </c>
    </row>
    <row r="214">
      <c r="A214" s="6" t="s">
        <v>951</v>
      </c>
      <c r="B214" s="6" t="s">
        <v>952</v>
      </c>
      <c r="C214" s="6" t="s">
        <v>953</v>
      </c>
      <c r="D214" s="6" t="s">
        <v>954</v>
      </c>
    </row>
    <row r="215">
      <c r="A215" s="6" t="s">
        <v>955</v>
      </c>
      <c r="B215" s="6" t="s">
        <v>956</v>
      </c>
      <c r="C215" s="6" t="s">
        <v>957</v>
      </c>
      <c r="D215" s="6" t="s">
        <v>958</v>
      </c>
    </row>
    <row r="216">
      <c r="A216" s="6" t="s">
        <v>959</v>
      </c>
      <c r="B216" s="6" t="s">
        <v>960</v>
      </c>
      <c r="C216" s="6" t="s">
        <v>961</v>
      </c>
      <c r="D216" s="6" t="s">
        <v>962</v>
      </c>
    </row>
    <row r="217">
      <c r="A217" s="6" t="s">
        <v>963</v>
      </c>
      <c r="B217" s="6" t="s">
        <v>964</v>
      </c>
      <c r="C217" s="6" t="s">
        <v>965</v>
      </c>
      <c r="D217" s="6" t="s">
        <v>966</v>
      </c>
    </row>
    <row r="218">
      <c r="A218" s="6" t="s">
        <v>967</v>
      </c>
      <c r="B218" s="6" t="s">
        <v>968</v>
      </c>
      <c r="C218" s="6" t="s">
        <v>969</v>
      </c>
      <c r="D218" s="6" t="s">
        <v>970</v>
      </c>
    </row>
    <row r="219">
      <c r="A219" s="6" t="s">
        <v>971</v>
      </c>
      <c r="B219" s="6" t="s">
        <v>972</v>
      </c>
      <c r="C219" s="6" t="s">
        <v>973</v>
      </c>
      <c r="D219" s="6" t="s">
        <v>974</v>
      </c>
    </row>
    <row r="220">
      <c r="A220" s="6" t="s">
        <v>975</v>
      </c>
      <c r="B220" s="6" t="s">
        <v>976</v>
      </c>
      <c r="C220" s="6" t="s">
        <v>977</v>
      </c>
      <c r="D220" s="6" t="s">
        <v>978</v>
      </c>
    </row>
    <row r="221">
      <c r="A221" s="6" t="s">
        <v>979</v>
      </c>
      <c r="B221" s="6" t="s">
        <v>980</v>
      </c>
      <c r="C221" s="6" t="s">
        <v>981</v>
      </c>
      <c r="D221" s="6" t="s">
        <v>982</v>
      </c>
    </row>
    <row r="222">
      <c r="A222" s="6" t="s">
        <v>983</v>
      </c>
      <c r="B222" s="6" t="s">
        <v>984</v>
      </c>
      <c r="C222" s="6" t="s">
        <v>985</v>
      </c>
      <c r="D222" s="6" t="s">
        <v>986</v>
      </c>
    </row>
    <row r="223">
      <c r="A223" s="6" t="s">
        <v>987</v>
      </c>
      <c r="B223" s="6" t="s">
        <v>988</v>
      </c>
      <c r="C223" s="6" t="s">
        <v>989</v>
      </c>
      <c r="D223" s="6" t="s">
        <v>990</v>
      </c>
    </row>
    <row r="224">
      <c r="A224" s="6" t="s">
        <v>991</v>
      </c>
      <c r="B224" s="6" t="s">
        <v>992</v>
      </c>
      <c r="C224" s="6" t="s">
        <v>993</v>
      </c>
      <c r="D224" s="6" t="s">
        <v>994</v>
      </c>
    </row>
    <row r="225">
      <c r="A225" s="6" t="s">
        <v>995</v>
      </c>
      <c r="B225" s="6" t="s">
        <v>996</v>
      </c>
      <c r="C225" s="6" t="s">
        <v>997</v>
      </c>
      <c r="D225" s="6" t="s">
        <v>998</v>
      </c>
    </row>
    <row r="226">
      <c r="A226" s="6" t="s">
        <v>999</v>
      </c>
      <c r="B226" s="6" t="s">
        <v>1000</v>
      </c>
      <c r="C226" s="6" t="s">
        <v>1001</v>
      </c>
      <c r="D226" s="6" t="s">
        <v>1002</v>
      </c>
    </row>
    <row r="227">
      <c r="A227" s="6" t="s">
        <v>1003</v>
      </c>
      <c r="B227" s="6" t="s">
        <v>1004</v>
      </c>
      <c r="C227" s="6" t="s">
        <v>1005</v>
      </c>
      <c r="D227" s="6" t="s">
        <v>1006</v>
      </c>
    </row>
    <row r="228">
      <c r="A228" s="6" t="s">
        <v>1007</v>
      </c>
      <c r="B228" s="6" t="s">
        <v>1008</v>
      </c>
      <c r="C228" s="6" t="s">
        <v>1009</v>
      </c>
      <c r="D228" s="6" t="s">
        <v>1010</v>
      </c>
    </row>
    <row r="229">
      <c r="A229" s="6" t="s">
        <v>1011</v>
      </c>
      <c r="B229" s="6" t="s">
        <v>1012</v>
      </c>
    </row>
    <row r="230">
      <c r="A230" s="6" t="s">
        <v>1013</v>
      </c>
      <c r="B230" s="6" t="s">
        <v>1014</v>
      </c>
      <c r="C230" s="6" t="s">
        <v>1015</v>
      </c>
      <c r="D230" s="6" t="s">
        <v>1016</v>
      </c>
    </row>
    <row r="231">
      <c r="A231" s="6" t="s">
        <v>1017</v>
      </c>
      <c r="B231" s="6" t="s">
        <v>1018</v>
      </c>
      <c r="C231" s="6" t="s">
        <v>1019</v>
      </c>
      <c r="D231" s="6" t="s">
        <v>1020</v>
      </c>
    </row>
    <row r="232">
      <c r="A232" s="6" t="s">
        <v>1021</v>
      </c>
      <c r="B232" s="6" t="s">
        <v>1022</v>
      </c>
      <c r="C232" s="6" t="s">
        <v>1023</v>
      </c>
      <c r="D232" s="6" t="s">
        <v>1024</v>
      </c>
    </row>
    <row r="233">
      <c r="A233" s="6" t="s">
        <v>1025</v>
      </c>
      <c r="B233" s="6" t="s">
        <v>1026</v>
      </c>
      <c r="C233" s="6" t="s">
        <v>1027</v>
      </c>
      <c r="D233" s="6" t="s">
        <v>1028</v>
      </c>
    </row>
    <row r="234">
      <c r="A234" s="6" t="s">
        <v>1029</v>
      </c>
      <c r="B234" s="6" t="s">
        <v>1030</v>
      </c>
      <c r="C234" s="6" t="s">
        <v>1031</v>
      </c>
      <c r="D234" s="6" t="s">
        <v>1032</v>
      </c>
    </row>
    <row r="235">
      <c r="A235" s="6" t="s">
        <v>1033</v>
      </c>
      <c r="B235" s="6" t="s">
        <v>1034</v>
      </c>
      <c r="C235" s="6" t="s">
        <v>1035</v>
      </c>
      <c r="D235" s="6" t="s">
        <v>1036</v>
      </c>
    </row>
    <row r="236">
      <c r="A236" s="6" t="s">
        <v>1037</v>
      </c>
      <c r="B236" s="6" t="s">
        <v>1038</v>
      </c>
      <c r="C236" s="6" t="s">
        <v>1039</v>
      </c>
      <c r="D236" s="6" t="s">
        <v>1040</v>
      </c>
    </row>
    <row r="237">
      <c r="A237" s="6" t="s">
        <v>1041</v>
      </c>
      <c r="B237" s="6" t="s">
        <v>1042</v>
      </c>
      <c r="C237" s="6" t="s">
        <v>1043</v>
      </c>
      <c r="D237" s="6" t="s">
        <v>1044</v>
      </c>
    </row>
    <row r="238">
      <c r="A238" s="6" t="s">
        <v>1045</v>
      </c>
      <c r="B238" s="6" t="s">
        <v>1046</v>
      </c>
      <c r="C238" s="6" t="s">
        <v>1047</v>
      </c>
      <c r="D238" s="6" t="s">
        <v>1048</v>
      </c>
    </row>
    <row r="239">
      <c r="A239" s="6" t="s">
        <v>1049</v>
      </c>
      <c r="B239" s="6" t="s">
        <v>1050</v>
      </c>
      <c r="C239" s="6" t="s">
        <v>1051</v>
      </c>
      <c r="D239" s="6" t="s">
        <v>1052</v>
      </c>
    </row>
    <row r="240">
      <c r="A240" s="6" t="s">
        <v>1053</v>
      </c>
      <c r="B240" s="6" t="s">
        <v>1054</v>
      </c>
      <c r="C240" s="6" t="s">
        <v>1055</v>
      </c>
      <c r="D240" s="6" t="s">
        <v>1056</v>
      </c>
    </row>
    <row r="241">
      <c r="A241" s="6" t="s">
        <v>1057</v>
      </c>
      <c r="B241" s="6" t="s">
        <v>1058</v>
      </c>
      <c r="C241" s="6" t="s">
        <v>1059</v>
      </c>
      <c r="D241" s="6" t="s">
        <v>1060</v>
      </c>
    </row>
    <row r="242">
      <c r="A242" s="6" t="s">
        <v>1061</v>
      </c>
      <c r="B242" s="6" t="s">
        <v>1062</v>
      </c>
      <c r="C242" s="6" t="s">
        <v>1063</v>
      </c>
      <c r="D242" s="6" t="s">
        <v>1064</v>
      </c>
    </row>
    <row r="243">
      <c r="A243" s="6" t="s">
        <v>1065</v>
      </c>
      <c r="B243" s="6" t="s">
        <v>1066</v>
      </c>
      <c r="C243" s="6" t="s">
        <v>1067</v>
      </c>
      <c r="D243" s="6" t="s">
        <v>1068</v>
      </c>
    </row>
    <row r="244">
      <c r="A244" s="6" t="s">
        <v>1069</v>
      </c>
      <c r="B244" s="6" t="s">
        <v>1070</v>
      </c>
      <c r="C244" s="6" t="s">
        <v>1071</v>
      </c>
      <c r="D244" s="6" t="s">
        <v>1072</v>
      </c>
    </row>
    <row r="245">
      <c r="A245" s="6" t="s">
        <v>1073</v>
      </c>
      <c r="B245" s="6" t="s">
        <v>1074</v>
      </c>
      <c r="C245" s="6" t="s">
        <v>1075</v>
      </c>
      <c r="D245" s="6" t="s">
        <v>1076</v>
      </c>
    </row>
    <row r="246">
      <c r="A246" s="6" t="s">
        <v>1077</v>
      </c>
      <c r="B246" s="6" t="s">
        <v>1078</v>
      </c>
      <c r="C246" s="6" t="s">
        <v>1079</v>
      </c>
      <c r="D246" s="6" t="s">
        <v>1080</v>
      </c>
    </row>
  </sheetData>
  <autoFilter ref="$A$1:$D$246">
    <sortState ref="A1:D246">
      <sortCondition ref="B1:B246"/>
    </sortState>
  </autoFilter>
  <drawing r:id="rId1"/>
</worksheet>
</file>