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4055" windowHeight="10935"/>
  </bookViews>
  <sheets>
    <sheet name="Summary" sheetId="1" r:id="rId1"/>
    <sheet name="Declaration (EN)" sheetId="2" r:id="rId2"/>
    <sheet name="Payment voucher (EN)" sheetId="3" r:id="rId3"/>
    <sheet name="Payment voucher (VN)" sheetId="4" r:id="rId4"/>
    <sheet name="Worksheet" sheetId="5" r:id="rId5"/>
  </sheets>
  <definedNames>
    <definedName name="_xlnm._FilterDatabase" localSheetId="0" hidden="1">Summary!$A$2:$F$20</definedName>
    <definedName name="_xlnm.Print_Area" localSheetId="2">'Payment voucher (EN)'!$A$1:$J$46</definedName>
    <definedName name="_xlnm.Print_Area" localSheetId="3">'Payment voucher (VN)'!$A$1:$J$46</definedName>
    <definedName name="_xlnm.Print_Area" localSheetId="0">Summary!$A$1:$F$22</definedName>
    <definedName name="_xlnm.Print_Titles" localSheetId="0">Summary!$A:$E,Summary!$1:$2</definedName>
  </definedNames>
  <calcPr calcId="145621" forceFullCalc="1"/>
</workbook>
</file>

<file path=xl/calcChain.xml><?xml version="1.0" encoding="utf-8"?>
<calcChain xmlns="http://schemas.openxmlformats.org/spreadsheetml/2006/main">
  <c r="F28" i="4" l="1"/>
  <c r="F28" i="3"/>
  <c r="Z27" i="3"/>
  <c r="Z26" i="3"/>
  <c r="T49" i="2"/>
  <c r="T48" i="2"/>
  <c r="T46" i="2"/>
  <c r="T45" i="2"/>
  <c r="T42" i="2"/>
  <c r="T40" i="2"/>
  <c r="T39" i="2"/>
  <c r="T36" i="2"/>
  <c r="G20" i="1"/>
  <c r="T47" i="2" s="1"/>
  <c r="G17" i="1"/>
  <c r="T44" i="2" s="1"/>
  <c r="G16" i="1"/>
  <c r="T43" i="2" s="1"/>
  <c r="G11" i="1"/>
  <c r="T38" i="2" s="1"/>
  <c r="G10" i="1"/>
  <c r="T37" i="2" s="1"/>
  <c r="AD6" i="1"/>
  <c r="AC6" i="1"/>
  <c r="AB6" i="1"/>
  <c r="AA6" i="1"/>
  <c r="Z6" i="1"/>
  <c r="Y6" i="1"/>
  <c r="W6" i="1"/>
  <c r="V6" i="1"/>
  <c r="U6" i="1"/>
  <c r="T6" i="1"/>
  <c r="Q6" i="1"/>
  <c r="P6" i="1"/>
  <c r="O6" i="1"/>
  <c r="N6" i="1"/>
  <c r="L6" i="1"/>
  <c r="K6" i="1"/>
  <c r="J6" i="1"/>
  <c r="I6" i="1"/>
  <c r="H6" i="1"/>
  <c r="G6" i="1"/>
  <c r="AE5" i="1"/>
  <c r="X5" i="1"/>
  <c r="R5" i="1"/>
  <c r="M5" i="1"/>
  <c r="AE4" i="1"/>
  <c r="X4" i="1"/>
  <c r="R4" i="1"/>
  <c r="M4" i="1"/>
  <c r="AE3" i="1"/>
  <c r="X3" i="1"/>
  <c r="R3" i="1"/>
  <c r="R6" i="1" s="1"/>
  <c r="M3" i="1"/>
  <c r="C30" i="3"/>
  <c r="X6" i="1" l="1"/>
  <c r="AE6" i="1"/>
  <c r="M6" i="1"/>
  <c r="G14" i="1"/>
  <c r="T41" i="2" s="1"/>
</calcChain>
</file>

<file path=xl/sharedStrings.xml><?xml version="1.0" encoding="utf-8"?>
<sst xmlns="http://schemas.openxmlformats.org/spreadsheetml/2006/main" count="307" uniqueCount="246">
  <si>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</si>
  <si>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</si>
  <si>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</si>
  <si>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</si>
  <si>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</si>
  <si>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</si>
  <si>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</si>
  <si>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</si>
  <si>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</si>
  <si>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</si>
  <si>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</si>
  <si>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</si>
  <si>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</si>
  <si>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</si>
  <si>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</si>
  <si>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</si>
  <si>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</si>
  <si>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</si>
  <si>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</si>
  <si>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</si>
  <si>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</si>
  <si>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</si>
  <si>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12/2021</t>
  </si>
  <si>
    <t>Tổng</t>
  </si>
  <si>
    <t>Ủy quyền</t>
  </si>
  <si>
    <t>Không ủy quyền</t>
  </si>
  <si>
    <t>Nghỉ việc</t>
  </si>
  <si>
    <t>HHPV_002</t>
  </si>
  <si>
    <t>Phan Nguyễn Đăng Khoa</t>
  </si>
  <si>
    <t>024568450</t>
  </si>
  <si>
    <t>HHPV_003</t>
  </si>
  <si>
    <t>Huỳnh Văn Anh Tuấn</t>
  </si>
  <si>
    <t>HHPV_001</t>
  </si>
  <si>
    <t>Phạm Nguyễn Tường Vy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</si>
  <si>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</si>
  <si>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</si>
  <si>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</si>
  <si>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</si>
  <si>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</si>
  <si>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</si>
  <si>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</si>
  <si>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</si>
  <si>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</si>
  <si>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</si>
  <si>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</si>
  <si>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</si>
  <si>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</si>
  <si>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</si>
  <si>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</si>
  <si>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</si>
  <si>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12 Năm (Year) 2021</t>
  </si>
  <si>
    <t>[02] Lần đầu (First time):     [    ]                          [03] Bổ sung lần thứ (Suplementary):     [ X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</si>
  <si>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</si>
  <si>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</si>
  <si>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VPĐD HANKYU HANSHIN PROPERTIES CORP. TẠI TP HỒ CHÍ MINH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</si>
  <si>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</si>
  <si>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</si>
  <si>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</si>
  <si>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</si>
  <si>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</si>
  <si>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</si>
  <si>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</si>
  <si>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Phòng 4602, Tầng 46, Tòa nhà Bitexco Financial Tower, Số 2, Đường Hải Triều, Phường Bến Nghé, Quận 1, TP HCM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</si>
  <si>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</si>
  <si>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</si>
  <si>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</si>
  <si>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</si>
  <si>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</si>
  <si>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</si>
  <si>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</si>
  <si>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</si>
  <si>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</si>
  <si>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</si>
  <si>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</si>
  <si>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</si>
  <si>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</si>
  <si>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</si>
  <si>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</si>
  <si>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</si>
  <si>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</si>
  <si>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</si>
  <si>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</si>
  <si>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</si>
  <si>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</si>
  <si>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</si>
  <si>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</si>
  <si>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</si>
  <si>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</si>
  <si>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</si>
  <si>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</si>
  <si>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</si>
  <si>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</si>
  <si>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</si>
  <si>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</si>
  <si>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</si>
  <si>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</si>
  <si>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</si>
  <si>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</si>
  <si>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</si>
  <si>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</si>
  <si>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</si>
  <si>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</si>
  <si>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</si>
  <si>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</si>
  <si>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</si>
  <si>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</si>
  <si>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</si>
  <si>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</si>
  <si>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</si>
  <si>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</si>
  <si>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</si>
  <si>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</si>
  <si>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</si>
  <si>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</si>
  <si>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</si>
  <si>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</si>
  <si>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</si>
  <si>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</si>
  <si>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</si>
  <si>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</si>
  <si>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</si>
  <si>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</si>
  <si>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</si>
  <si>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</si>
  <si>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</si>
  <si>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</si>
  <si>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</si>
  <si>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</si>
  <si>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</si>
  <si>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</si>
  <si>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</si>
  <si>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</si>
  <si>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</si>
  <si>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</si>
  <si>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</si>
  <si>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</si>
  <si>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</si>
  <si>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sz val="10.5"/>
        <color rgb="FF000000"/>
        <rFont val="Arial"/>
      </rPr>
      <t>....</t>
    </r>
  </si>
  <si>
    <t xml:space="preserve">Tax Payer: </t>
  </si>
  <si>
    <t xml:space="preserve">Tax code: </t>
  </si>
  <si>
    <t>Address: Phòng 4602, Tầng 46, Tòa nhà Bitexco Financial Tower, Số 2, Đường Hải Triều, Phường Bến Nghé, Quận 1, TP HCM</t>
  </si>
  <si>
    <t xml:space="preserve">District: </t>
  </si>
  <si>
    <r>
      <rPr>
        <sz val="15"/>
        <color rgb="FF000000"/>
        <rFont val="Arial"/>
      </rPr>
      <t>City:</t>
    </r>
    <r>
      <rPr>
        <b/>
        <sz val="15"/>
        <color rgb="FF000000"/>
        <rFont val="Arial"/>
      </rPr>
      <t xml:space="preserve"> </t>
    </r>
  </si>
  <si>
    <t>Payer on behalf:</t>
  </si>
  <si>
    <t>Address: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</si>
  <si>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</si>
  <si>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</si>
  <si>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</si>
  <si>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</si>
  <si>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</si>
  <si>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</si>
  <si>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</si>
  <si>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</si>
  <si>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>City:</t>
    </r>
    <r>
      <rPr>
        <b/>
        <sz val="15"/>
        <color rgb="FF000000"/>
        <rFont val="Arial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</si>
  <si>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</si>
  <si>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</si>
  <si>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</si>
  <si>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</si>
  <si>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</si>
  <si>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</si>
  <si>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</si>
  <si>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</si>
  <si>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</si>
  <si>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</si>
  <si>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</si>
  <si>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</si>
  <si>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</si>
  <si>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</si>
  <si>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</si>
  <si>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</si>
  <si>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</si>
  <si>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</si>
  <si>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</si>
  <si>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</si>
  <si>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</si>
  <si>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</si>
  <si>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</si>
  <si>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</si>
  <si>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</si>
  <si>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</si>
  <si>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</si>
  <si>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</si>
  <si>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</si>
  <si>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</si>
  <si>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</si>
  <si>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</si>
  <si>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</si>
  <si>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</si>
  <si>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</si>
  <si>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</si>
  <si>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</si>
  <si>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</si>
  <si>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</si>
  <si>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</si>
  <si>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</si>
  <si>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</si>
  <si>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</si>
  <si>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</si>
  <si>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</si>
  <si>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>Số tham chiếu</t>
    </r>
    <r>
      <rPr>
        <vertAlign val="superscript"/>
        <sz val="14"/>
        <color rgb="FF000000"/>
        <rFont val="Arial"/>
      </rPr>
      <t>(1)</t>
    </r>
    <r>
      <rPr>
        <sz val="14"/>
        <color rgb="FF000000"/>
        <rFont val="Arial"/>
      </rPr>
      <t>:……………</t>
    </r>
  </si>
  <si>
    <t xml:space="preserve">Người nộp thuế: </t>
  </si>
  <si>
    <t>Địa chỉ: Phòng 4602, Tầng 46, Tòa nhà Bitexco Financial Tower, Số 2, Đường Hải Triều, Phường Bến Nghé, Quận 1, TP HCM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</si>
  <si>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</si>
  <si>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</si>
  <si>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</si>
  <si>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</si>
  <si>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</si>
  <si>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</si>
  <si>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</si>
  <si>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>TK thu NSNN:</t>
    </r>
    <r>
      <rPr>
        <b/>
        <sz val="15"/>
        <color rgb="FF000000"/>
        <rFont val="Arial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</si>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</sst>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29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b/>
      <sz val="9"/>
      <color rgb="FF000000"/>
      <name val="Arial"/>
    </font>
    <font>
      <sz val="15"/>
      <color rgb="FF000000"/>
      <name val="Arial"/>
    </font>
    <font>
      <b/>
      <sz val="15"/>
      <color rgb="FF000000"/>
      <name val="Arial"/>
    </font>
    <font>
      <b/>
      <u/>
      <sz val="15"/>
      <color rgb="FF000000"/>
      <name val="Arial"/>
    </font>
    <font>
      <i/>
      <sz val="15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b/>
      <i/>
      <sz val="11"/>
      <color rgb="FF000000"/>
      <name val="Times New Roman"/>
    </font>
    <font>
      <b/>
      <i/>
      <sz val="15"/>
      <color rgb="FF000000"/>
      <name val="Arial"/>
    </font>
    <font>
      <b/>
      <sz val="10"/>
      <color rgb="FF000000"/>
      <name val="Arial"/>
    </font>
    <font>
      <b/>
      <sz val="13"/>
      <color rgb="FF000000"/>
      <name val="Lucida Sans Unicode"/>
    </font>
    <font>
      <sz val="13"/>
      <color rgb="FF000000"/>
      <name val="Lucida Sans Unicode"/>
    </font>
    <font>
      <b/>
      <sz val="10"/>
      <color rgb="FF000000"/>
      <name val="Times New Roman"/>
    </font>
    <font>
      <i/>
      <sz val="10"/>
      <color rgb="FF000000"/>
      <name val="Times New Roman"/>
    </font>
    <font>
      <b/>
      <sz val="9"/>
      <color rgb="FF000000"/>
      <name val="Times New Roman"/>
    </font>
    <font>
      <sz val="10.5"/>
      <color rgb="FF000000"/>
      <name val="Arial"/>
    </font>
    <font>
      <vertAlign val="superscript"/>
      <sz val="14"/>
      <color rgb="FF000000"/>
      <name val="Arial"/>
    </font>
    <font>
      <sz val="14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D966"/>
        <bgColor rgb="FF000000"/>
      </patternFill>
    </fill>
    <fill>
      <patternFill patternType="solid">
        <fgColor rgb="FFEC767C"/>
        <bgColor rgb="FF000000"/>
      </patternFill>
    </fill>
    <fill>
      <patternFill patternType="solid">
        <fgColor rgb="FFEAD3D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CB9CA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/>
    <xf numFmtId="0" fontId="10" fillId="3" borderId="5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3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41" fontId="11" fillId="3" borderId="7" xfId="0" applyNumberFormat="1" applyFont="1" applyFill="1" applyBorder="1" applyAlignment="1" applyProtection="1">
      <alignment vertical="center"/>
      <protection locked="0"/>
    </xf>
    <xf numFmtId="43" fontId="11" fillId="3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1" fillId="3" borderId="0" xfId="0" quotePrefix="1" applyFont="1" applyFill="1" applyProtection="1">
      <protection locked="0"/>
    </xf>
    <xf numFmtId="0" fontId="10" fillId="3" borderId="0" xfId="0" applyFont="1" applyFill="1" applyAlignment="1" applyProtection="1">
      <alignment horizontal="right"/>
      <protection locked="0"/>
    </xf>
    <xf numFmtId="0" fontId="8" fillId="3" borderId="0" xfId="0" applyFont="1" applyFill="1"/>
    <xf numFmtId="0" fontId="14" fillId="3" borderId="0" xfId="0" applyFont="1" applyFill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wrapText="1"/>
    </xf>
    <xf numFmtId="4" fontId="4" fillId="0" borderId="11" xfId="0" applyNumberFormat="1" applyFont="1" applyBorder="1" applyAlignment="1">
      <alignment horizontal="left"/>
    </xf>
    <xf numFmtId="4" fontId="4" fillId="0" borderId="0" xfId="0" applyNumberFormat="1" applyFont="1"/>
    <xf numFmtId="4" fontId="4" fillId="0" borderId="11" xfId="0" quotePrefix="1" applyNumberFormat="1" applyFont="1" applyBorder="1"/>
    <xf numFmtId="4" fontId="2" fillId="0" borderId="0" xfId="0" applyNumberFormat="1" applyFont="1"/>
    <xf numFmtId="4" fontId="1" fillId="0" borderId="0" xfId="0" applyNumberFormat="1" applyFont="1"/>
    <xf numFmtId="4" fontId="16" fillId="0" borderId="0" xfId="0" applyNumberFormat="1" applyFont="1"/>
    <xf numFmtId="4" fontId="1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2" fillId="0" borderId="0" xfId="0" applyFont="1"/>
    <xf numFmtId="0" fontId="0" fillId="0" borderId="0" xfId="0"/>
    <xf numFmtId="4" fontId="3" fillId="0" borderId="0" xfId="0" applyNumberFormat="1" applyFont="1" applyAlignment="1">
      <alignment horizontal="center" wrapText="1"/>
    </xf>
    <xf numFmtId="165" fontId="4" fillId="0" borderId="11" xfId="0" applyNumberFormat="1" applyFont="1" applyBorder="1" applyAlignment="1">
      <alignment horizontal="center"/>
    </xf>
    <xf numFmtId="165" fontId="1" fillId="0" borderId="0" xfId="0" applyNumberFormat="1" applyFont="1"/>
    <xf numFmtId="4" fontId="3" fillId="4" borderId="0" xfId="0" applyNumberFormat="1" applyFont="1" applyFill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4" fontId="1" fillId="0" borderId="1" xfId="0" applyNumberFormat="1" applyFont="1" applyBorder="1"/>
    <xf numFmtId="4" fontId="16" fillId="0" borderId="1" xfId="0" applyNumberFormat="1" applyFont="1" applyBorder="1"/>
    <xf numFmtId="4" fontId="8" fillId="0" borderId="1" xfId="0" applyNumberFormat="1" applyFont="1" applyBorder="1"/>
    <xf numFmtId="4" fontId="15" fillId="1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/>
    <xf numFmtId="4" fontId="15" fillId="12" borderId="1" xfId="0" applyNumberFormat="1" applyFont="1" applyFill="1" applyBorder="1" applyAlignment="1">
      <alignment horizontal="center" vertical="center"/>
    </xf>
    <xf numFmtId="4" fontId="15" fillId="0" borderId="1" xfId="0" quotePrefix="1" applyNumberFormat="1" applyFont="1" applyBorder="1"/>
    <xf numFmtId="4" fontId="15" fillId="0" borderId="1" xfId="0" applyNumberFormat="1" applyFont="1" applyBorder="1" applyAlignment="1">
      <alignment horizontal="left"/>
    </xf>
    <xf numFmtId="4" fontId="15" fillId="0" borderId="1" xfId="0" applyNumberFormat="1" applyFont="1" applyBorder="1"/>
    <xf numFmtId="4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left"/>
    </xf>
    <xf numFmtId="165" fontId="1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165" fontId="24" fillId="0" borderId="1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165" fontId="23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4" fontId="15" fillId="7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/>
    </xf>
    <xf numFmtId="4" fontId="23" fillId="0" borderId="1" xfId="0" applyNumberFormat="1" applyFont="1" applyBorder="1" applyAlignment="1">
      <alignment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8" borderId="1" xfId="0" applyNumberFormat="1" applyFont="1" applyFill="1" applyBorder="1" applyAlignment="1">
      <alignment horizontal="center" vertical="center" wrapText="1"/>
    </xf>
    <xf numFmtId="4" fontId="15" fillId="6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0" fillId="0" borderId="13" xfId="0" applyBorder="1"/>
    <xf numFmtId="0" fontId="0" fillId="0" borderId="2" xfId="0" applyBorder="1"/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4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41" fontId="10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1" fontId="11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top"/>
    </xf>
    <xf numFmtId="0" fontId="19" fillId="3" borderId="0" xfId="0" applyFont="1" applyFill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tabSelected="1" zoomScale="107" zoomScaleNormal="107" workbookViewId="0">
      <selection activeCell="A3" sqref="A3:F5"/>
    </sheetView>
  </sheetViews>
  <sheetFormatPr defaultColWidth="9.85546875" defaultRowHeight="15" x14ac:dyDescent="0.25"/>
  <cols>
    <col min="1" max="1" width="8.85546875" style="102" customWidth="1"/>
    <col min="2" max="2" width="22.28515625" style="95" customWidth="1"/>
    <col min="3" max="3" width="19.7109375" style="95" customWidth="1"/>
    <col min="4" max="4" width="14.28515625" style="93" customWidth="1"/>
    <col min="5" max="5" width="15.28515625" style="93" customWidth="1"/>
    <col min="6" max="6" width="16.42578125" style="93" customWidth="1"/>
    <col min="7" max="7" width="9.85546875" style="93"/>
  </cols>
  <sheetData>
    <row r="1" spans="1:35" s="100" customFormat="1" ht="30" customHeight="1" x14ac:dyDescent="0.25">
      <c r="A1" s="140" t="s">
        <v>0</v>
      </c>
      <c r="B1" s="139" t="s">
        <v>1</v>
      </c>
      <c r="C1" s="139" t="s">
        <v>2</v>
      </c>
      <c r="D1" s="138" t="s">
        <v>3</v>
      </c>
      <c r="E1" s="139" t="s">
        <v>4</v>
      </c>
      <c r="F1" s="138" t="s">
        <v>5</v>
      </c>
      <c r="G1" s="129" t="s">
        <v>6</v>
      </c>
      <c r="H1" s="129"/>
      <c r="I1" s="129" t="s">
        <v>7</v>
      </c>
      <c r="J1" s="129"/>
      <c r="K1" s="129" t="s">
        <v>8</v>
      </c>
      <c r="L1" s="129"/>
      <c r="M1" s="134" t="s">
        <v>9</v>
      </c>
      <c r="N1" s="129" t="s">
        <v>10</v>
      </c>
      <c r="O1" s="129"/>
      <c r="P1" s="137" t="s">
        <v>11</v>
      </c>
      <c r="Q1" s="137"/>
      <c r="R1" s="134" t="s">
        <v>12</v>
      </c>
      <c r="S1" s="134" t="s">
        <v>13</v>
      </c>
      <c r="T1" s="129" t="s">
        <v>14</v>
      </c>
      <c r="U1" s="129"/>
      <c r="V1" s="129" t="s">
        <v>15</v>
      </c>
      <c r="W1" s="129"/>
      <c r="X1" s="134" t="s">
        <v>16</v>
      </c>
      <c r="Y1" s="129" t="s">
        <v>17</v>
      </c>
      <c r="Z1" s="129"/>
      <c r="AA1" s="136" t="s">
        <v>18</v>
      </c>
      <c r="AB1" s="136"/>
      <c r="AC1" s="129" t="s">
        <v>19</v>
      </c>
      <c r="AD1" s="129"/>
      <c r="AE1" s="134" t="s">
        <v>20</v>
      </c>
      <c r="AF1" s="129" t="s">
        <v>21</v>
      </c>
      <c r="AG1" s="129"/>
      <c r="AH1" s="129"/>
    </row>
    <row r="2" spans="1:35" s="87" customFormat="1" ht="40.15" customHeight="1" x14ac:dyDescent="0.2">
      <c r="A2" s="140"/>
      <c r="B2" s="139"/>
      <c r="C2" s="139"/>
      <c r="D2" s="138"/>
      <c r="E2" s="139"/>
      <c r="F2" s="138"/>
      <c r="G2" s="109" t="s">
        <v>22</v>
      </c>
      <c r="H2" s="111" t="s">
        <v>23</v>
      </c>
      <c r="I2" s="109" t="s">
        <v>22</v>
      </c>
      <c r="J2" s="111" t="s">
        <v>23</v>
      </c>
      <c r="K2" s="109" t="s">
        <v>22</v>
      </c>
      <c r="L2" s="111" t="s">
        <v>23</v>
      </c>
      <c r="M2" s="135"/>
      <c r="N2" s="109" t="s">
        <v>22</v>
      </c>
      <c r="O2" s="111" t="s">
        <v>23</v>
      </c>
      <c r="P2" s="109" t="s">
        <v>22</v>
      </c>
      <c r="Q2" s="111" t="s">
        <v>23</v>
      </c>
      <c r="R2" s="135"/>
      <c r="S2" s="135"/>
      <c r="T2" s="109" t="s">
        <v>22</v>
      </c>
      <c r="U2" s="111" t="s">
        <v>23</v>
      </c>
      <c r="V2" s="109" t="s">
        <v>22</v>
      </c>
      <c r="W2" s="111" t="s">
        <v>23</v>
      </c>
      <c r="X2" s="135"/>
      <c r="Y2" s="109" t="s">
        <v>22</v>
      </c>
      <c r="Z2" s="111" t="s">
        <v>23</v>
      </c>
      <c r="AA2" s="109" t="s">
        <v>22</v>
      </c>
      <c r="AB2" s="111" t="s">
        <v>23</v>
      </c>
      <c r="AC2" s="109" t="s">
        <v>22</v>
      </c>
      <c r="AD2" s="111" t="s">
        <v>23</v>
      </c>
      <c r="AE2" s="135"/>
      <c r="AF2" s="113" t="s">
        <v>24</v>
      </c>
      <c r="AG2" s="113" t="s">
        <v>25</v>
      </c>
      <c r="AH2" s="113" t="s">
        <v>26</v>
      </c>
      <c r="AI2" s="103"/>
    </row>
    <row r="3" spans="1:35" s="90" customFormat="1" ht="16.899999999999999" customHeight="1" x14ac:dyDescent="0.25">
      <c r="A3" s="119">
        <v>1</v>
      </c>
      <c r="B3" s="120" t="s">
        <v>27</v>
      </c>
      <c r="C3" s="120" t="s">
        <v>28</v>
      </c>
      <c r="D3" s="110"/>
      <c r="E3" s="121" t="s">
        <v>29</v>
      </c>
      <c r="F3" s="121" t="s">
        <v>29</v>
      </c>
      <c r="G3" s="110">
        <v>37321739.130000003</v>
      </c>
      <c r="H3" s="112">
        <v>37321739.130434997</v>
      </c>
      <c r="I3" s="110">
        <v>0</v>
      </c>
      <c r="J3" s="112">
        <v>0</v>
      </c>
      <c r="K3" s="110">
        <v>0</v>
      </c>
      <c r="L3" s="112">
        <v>0</v>
      </c>
      <c r="M3" s="108">
        <f>H3+J3</f>
        <v>37321739.130434997</v>
      </c>
      <c r="N3" s="110">
        <v>0</v>
      </c>
      <c r="O3" s="112">
        <v>0</v>
      </c>
      <c r="P3" s="110">
        <v>11000000</v>
      </c>
      <c r="Q3" s="112">
        <v>11000000</v>
      </c>
      <c r="R3" s="108">
        <f>H3+J3</f>
        <v>37321739.130434997</v>
      </c>
      <c r="S3" s="110">
        <v>0</v>
      </c>
      <c r="T3" s="110">
        <v>3181000</v>
      </c>
      <c r="U3" s="112">
        <v>3181000</v>
      </c>
      <c r="V3" s="110">
        <v>23140739.129999999</v>
      </c>
      <c r="W3" s="112">
        <v>23140739.130435001</v>
      </c>
      <c r="X3" s="108">
        <f>H3+J3</f>
        <v>37321739.130434997</v>
      </c>
      <c r="Y3" s="110">
        <v>2978147.83</v>
      </c>
      <c r="Z3" s="112">
        <v>2978147.8260869998</v>
      </c>
      <c r="AA3" s="110">
        <v>0</v>
      </c>
      <c r="AB3" s="112">
        <v>0</v>
      </c>
      <c r="AC3" s="110">
        <v>0</v>
      </c>
      <c r="AD3" s="112">
        <v>0</v>
      </c>
      <c r="AE3" s="108">
        <f>H3+J3</f>
        <v>37321739.130434997</v>
      </c>
      <c r="AF3" s="110">
        <v>0</v>
      </c>
      <c r="AG3" s="110">
        <v>0</v>
      </c>
      <c r="AH3" s="110">
        <v>0</v>
      </c>
    </row>
    <row r="4" spans="1:35" s="90" customFormat="1" ht="15.6" customHeight="1" x14ac:dyDescent="0.25">
      <c r="A4" s="119">
        <v>2</v>
      </c>
      <c r="B4" s="120" t="s">
        <v>30</v>
      </c>
      <c r="C4" s="120" t="s">
        <v>31</v>
      </c>
      <c r="D4" s="110"/>
      <c r="E4" s="121">
        <v>225156905</v>
      </c>
      <c r="F4" s="121">
        <v>225156905</v>
      </c>
      <c r="G4" s="110">
        <v>31778260.870000001</v>
      </c>
      <c r="H4" s="112">
        <v>31778260.869564999</v>
      </c>
      <c r="I4" s="110">
        <v>0</v>
      </c>
      <c r="J4" s="112">
        <v>0</v>
      </c>
      <c r="K4" s="110">
        <v>0</v>
      </c>
      <c r="L4" s="112">
        <v>0</v>
      </c>
      <c r="M4" s="108">
        <f>H4+J4</f>
        <v>31778260.869564999</v>
      </c>
      <c r="N4" s="110">
        <v>0</v>
      </c>
      <c r="O4" s="112">
        <v>0</v>
      </c>
      <c r="P4" s="110">
        <v>11000000</v>
      </c>
      <c r="Q4" s="112">
        <v>11000000</v>
      </c>
      <c r="R4" s="108">
        <f>H4+J4</f>
        <v>31778260.869564999</v>
      </c>
      <c r="S4" s="110">
        <v>0</v>
      </c>
      <c r="T4" s="110">
        <v>3131000</v>
      </c>
      <c r="U4" s="112">
        <v>3131000</v>
      </c>
      <c r="V4" s="110">
        <v>17647260.870000001</v>
      </c>
      <c r="W4" s="112">
        <v>17647260.869564999</v>
      </c>
      <c r="X4" s="108">
        <f>H4+J4</f>
        <v>31778260.869564999</v>
      </c>
      <c r="Y4" s="110">
        <v>1897089.13</v>
      </c>
      <c r="Z4" s="112">
        <v>1897089.1304347999</v>
      </c>
      <c r="AA4" s="110">
        <v>0</v>
      </c>
      <c r="AB4" s="112">
        <v>0</v>
      </c>
      <c r="AC4" s="110">
        <v>0</v>
      </c>
      <c r="AD4" s="112">
        <v>0</v>
      </c>
      <c r="AE4" s="108">
        <f>H4+J4</f>
        <v>31778260.869564999</v>
      </c>
      <c r="AF4" s="110">
        <v>0</v>
      </c>
      <c r="AG4" s="110">
        <v>0</v>
      </c>
      <c r="AH4" s="110">
        <v>0</v>
      </c>
    </row>
    <row r="5" spans="1:35" s="90" customFormat="1" ht="15.6" customHeight="1" x14ac:dyDescent="0.25">
      <c r="A5" s="119">
        <v>3</v>
      </c>
      <c r="B5" s="120" t="s">
        <v>32</v>
      </c>
      <c r="C5" s="120" t="s">
        <v>33</v>
      </c>
      <c r="D5" s="110"/>
      <c r="E5" s="121">
        <v>225477816</v>
      </c>
      <c r="F5" s="121">
        <v>225477816</v>
      </c>
      <c r="G5" s="110">
        <v>43626086.960000001</v>
      </c>
      <c r="H5" s="112">
        <v>43626086.956522003</v>
      </c>
      <c r="I5" s="110">
        <v>0</v>
      </c>
      <c r="J5" s="112">
        <v>0</v>
      </c>
      <c r="K5" s="110">
        <v>0</v>
      </c>
      <c r="L5" s="112">
        <v>0</v>
      </c>
      <c r="M5" s="108">
        <f>H5+J5</f>
        <v>43626086.956522003</v>
      </c>
      <c r="N5" s="110">
        <v>0</v>
      </c>
      <c r="O5" s="112">
        <v>0</v>
      </c>
      <c r="P5" s="110">
        <v>11000000</v>
      </c>
      <c r="Q5" s="112">
        <v>11000000</v>
      </c>
      <c r="R5" s="108">
        <f>H5+J5</f>
        <v>43626086.956522003</v>
      </c>
      <c r="S5" s="110">
        <v>0</v>
      </c>
      <c r="T5" s="110">
        <v>3231000</v>
      </c>
      <c r="U5" s="112">
        <v>3231000</v>
      </c>
      <c r="V5" s="110">
        <v>29395086.960000001</v>
      </c>
      <c r="W5" s="112">
        <v>29395086.956521999</v>
      </c>
      <c r="X5" s="108">
        <f>H5+J5</f>
        <v>43626086.956522003</v>
      </c>
      <c r="Y5" s="110">
        <v>4229017.3899999997</v>
      </c>
      <c r="Z5" s="112">
        <v>4229017.3913043002</v>
      </c>
      <c r="AA5" s="110">
        <v>0</v>
      </c>
      <c r="AB5" s="112">
        <v>0</v>
      </c>
      <c r="AC5" s="110">
        <v>0</v>
      </c>
      <c r="AD5" s="112">
        <v>0</v>
      </c>
      <c r="AE5" s="108">
        <f>H5+J5</f>
        <v>43626086.956522003</v>
      </c>
      <c r="AF5" s="110">
        <v>0</v>
      </c>
      <c r="AG5" s="110">
        <v>0</v>
      </c>
      <c r="AH5" s="110">
        <v>0</v>
      </c>
    </row>
    <row r="6" spans="1:35" s="90" customFormat="1" ht="15.6" customHeight="1" x14ac:dyDescent="0.25">
      <c r="A6" s="118"/>
      <c r="B6" s="117"/>
      <c r="C6" s="117"/>
      <c r="D6" s="114"/>
      <c r="E6" s="115"/>
      <c r="F6" s="115"/>
      <c r="G6" s="116">
        <f t="shared" ref="G6:R6" si="0">SUM(G3:G5)</f>
        <v>112726086.96000001</v>
      </c>
      <c r="H6" s="116">
        <f t="shared" si="0"/>
        <v>112726086.956522</v>
      </c>
      <c r="I6" s="116">
        <f t="shared" si="0"/>
        <v>0</v>
      </c>
      <c r="J6" s="116">
        <f t="shared" si="0"/>
        <v>0</v>
      </c>
      <c r="K6" s="116">
        <f t="shared" si="0"/>
        <v>0</v>
      </c>
      <c r="L6" s="116">
        <f t="shared" si="0"/>
        <v>0</v>
      </c>
      <c r="M6" s="116">
        <f t="shared" si="0"/>
        <v>112726086.956522</v>
      </c>
      <c r="N6" s="116">
        <f t="shared" si="0"/>
        <v>0</v>
      </c>
      <c r="O6" s="116">
        <f t="shared" si="0"/>
        <v>0</v>
      </c>
      <c r="P6" s="116">
        <f t="shared" si="0"/>
        <v>33000000</v>
      </c>
      <c r="Q6" s="116">
        <f t="shared" si="0"/>
        <v>33000000</v>
      </c>
      <c r="R6" s="116">
        <f t="shared" si="0"/>
        <v>112726086.956522</v>
      </c>
      <c r="S6" s="116"/>
      <c r="T6" s="116">
        <f t="shared" ref="T6:AE6" si="1">SUM(T3:T5)</f>
        <v>9543000</v>
      </c>
      <c r="U6" s="116">
        <f t="shared" si="1"/>
        <v>9543000</v>
      </c>
      <c r="V6" s="116">
        <f t="shared" si="1"/>
        <v>70183086.960000008</v>
      </c>
      <c r="W6" s="116">
        <f t="shared" si="1"/>
        <v>70183086.956522003</v>
      </c>
      <c r="X6" s="116">
        <f t="shared" si="1"/>
        <v>112726086.956522</v>
      </c>
      <c r="Y6" s="116">
        <f t="shared" si="1"/>
        <v>9104254.3499999996</v>
      </c>
      <c r="Z6" s="116">
        <f t="shared" si="1"/>
        <v>9104254.3478261009</v>
      </c>
      <c r="AA6" s="116">
        <f t="shared" si="1"/>
        <v>0</v>
      </c>
      <c r="AB6" s="116">
        <f t="shared" si="1"/>
        <v>0</v>
      </c>
      <c r="AC6" s="116">
        <f t="shared" si="1"/>
        <v>0</v>
      </c>
      <c r="AD6" s="116">
        <f t="shared" si="1"/>
        <v>0</v>
      </c>
      <c r="AE6" s="116">
        <f t="shared" si="1"/>
        <v>112726086.956522</v>
      </c>
      <c r="AF6" s="116"/>
      <c r="AG6" s="116"/>
      <c r="AH6" s="108"/>
    </row>
    <row r="7" spans="1:35" s="90" customFormat="1" ht="15.6" customHeight="1" x14ac:dyDescent="0.25">
      <c r="A7" s="101"/>
      <c r="B7" s="88"/>
      <c r="C7" s="88"/>
      <c r="D7" s="91"/>
      <c r="E7" s="89"/>
      <c r="F7" s="89"/>
    </row>
    <row r="8" spans="1:35" s="90" customFormat="1" ht="15.6" customHeight="1" x14ac:dyDescent="0.25">
      <c r="A8" s="130" t="s">
        <v>34</v>
      </c>
      <c r="B8" s="131"/>
      <c r="C8" s="131"/>
      <c r="D8" s="132"/>
      <c r="E8" s="132"/>
      <c r="F8" s="132"/>
      <c r="G8" s="104" t="s">
        <v>35</v>
      </c>
    </row>
    <row r="9" spans="1:35" s="92" customFormat="1" ht="25.9" customHeight="1" x14ac:dyDescent="0.25">
      <c r="A9" s="127" t="s">
        <v>36</v>
      </c>
      <c r="B9" s="133"/>
      <c r="C9" s="133"/>
      <c r="D9" s="133"/>
      <c r="E9" s="133"/>
      <c r="F9" s="133"/>
      <c r="G9" s="105">
        <v>3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</row>
    <row r="10" spans="1:35" s="92" customFormat="1" ht="25.9" customHeight="1" x14ac:dyDescent="0.25">
      <c r="A10" s="125" t="s">
        <v>37</v>
      </c>
      <c r="B10" s="126"/>
      <c r="C10" s="126"/>
      <c r="D10" s="126"/>
      <c r="E10" s="126"/>
      <c r="F10" s="126"/>
      <c r="G10" s="106">
        <f>COUNT(H3:H5)</f>
        <v>3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</row>
    <row r="11" spans="1:35" s="92" customFormat="1" ht="25.9" customHeight="1" x14ac:dyDescent="0.25">
      <c r="A11" s="127" t="s">
        <v>38</v>
      </c>
      <c r="B11" s="128"/>
      <c r="C11" s="128"/>
      <c r="D11" s="128"/>
      <c r="E11" s="128"/>
      <c r="F11" s="128"/>
      <c r="G11" s="106">
        <f>SUM(G12:G13)</f>
        <v>3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</row>
    <row r="12" spans="1:35" ht="25.9" customHeight="1" x14ac:dyDescent="0.25">
      <c r="A12" s="125" t="s">
        <v>39</v>
      </c>
      <c r="B12" s="126"/>
      <c r="C12" s="126"/>
      <c r="D12" s="126"/>
      <c r="E12" s="126"/>
      <c r="F12" s="126"/>
      <c r="G12" s="106">
        <v>3</v>
      </c>
    </row>
    <row r="13" spans="1:35" ht="25.9" customHeight="1" x14ac:dyDescent="0.25">
      <c r="A13" s="125" t="s">
        <v>40</v>
      </c>
      <c r="B13" s="126"/>
      <c r="C13" s="126"/>
      <c r="D13" s="126"/>
      <c r="E13" s="126"/>
      <c r="F13" s="126"/>
      <c r="G13" s="106">
        <v>0</v>
      </c>
    </row>
    <row r="14" spans="1:35" s="92" customFormat="1" ht="25.9" customHeight="1" x14ac:dyDescent="0.25">
      <c r="A14" s="127" t="s">
        <v>41</v>
      </c>
      <c r="B14" s="128"/>
      <c r="C14" s="128"/>
      <c r="D14" s="128"/>
      <c r="E14" s="128"/>
      <c r="F14" s="128"/>
      <c r="G14" s="106">
        <f>SUM(G15:G16)</f>
        <v>70183086.956522003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35" ht="25.9" customHeight="1" x14ac:dyDescent="0.25">
      <c r="A15" s="125" t="s">
        <v>39</v>
      </c>
      <c r="B15" s="126"/>
      <c r="C15" s="126"/>
      <c r="D15" s="126"/>
      <c r="E15" s="126"/>
      <c r="F15" s="126"/>
      <c r="G15" s="106">
        <v>70183086.956522003</v>
      </c>
    </row>
    <row r="16" spans="1:35" ht="25.9" customHeight="1" x14ac:dyDescent="0.25">
      <c r="A16" s="125" t="s">
        <v>40</v>
      </c>
      <c r="B16" s="126"/>
      <c r="C16" s="126"/>
      <c r="D16" s="126"/>
      <c r="E16" s="126"/>
      <c r="F16" s="126"/>
      <c r="G16" s="106">
        <f>SUM(L3:L5)</f>
        <v>0</v>
      </c>
    </row>
    <row r="17" spans="1:19" s="92" customFormat="1" ht="25.9" customHeight="1" x14ac:dyDescent="0.25">
      <c r="A17" s="127" t="s">
        <v>42</v>
      </c>
      <c r="B17" s="128"/>
      <c r="C17" s="128"/>
      <c r="D17" s="128"/>
      <c r="E17" s="128"/>
      <c r="F17" s="128"/>
      <c r="G17" s="106">
        <f>SUM(G18:G19)</f>
        <v>112726086.95652001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19" ht="25.9" customHeight="1" x14ac:dyDescent="0.25">
      <c r="A18" s="125" t="s">
        <v>39</v>
      </c>
      <c r="B18" s="126"/>
      <c r="C18" s="126"/>
      <c r="D18" s="126"/>
      <c r="E18" s="126"/>
      <c r="F18" s="126"/>
      <c r="G18" s="106">
        <v>112726086.95652001</v>
      </c>
    </row>
    <row r="19" spans="1:19" ht="25.9" customHeight="1" x14ac:dyDescent="0.25">
      <c r="A19" s="125" t="s">
        <v>40</v>
      </c>
      <c r="B19" s="126"/>
      <c r="C19" s="126"/>
      <c r="D19" s="126"/>
      <c r="E19" s="126"/>
      <c r="F19" s="126"/>
      <c r="G19" s="106">
        <v>0</v>
      </c>
    </row>
    <row r="20" spans="1:19" s="92" customFormat="1" ht="28.15" customHeight="1" x14ac:dyDescent="0.25">
      <c r="A20" s="127" t="s">
        <v>43</v>
      </c>
      <c r="B20" s="128"/>
      <c r="C20" s="128"/>
      <c r="D20" s="128"/>
      <c r="E20" s="128"/>
      <c r="F20" s="128"/>
      <c r="G20" s="106">
        <f>SUM(G21:G22)</f>
        <v>9104254.3478261009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1:19" s="94" customFormat="1" ht="23.45" customHeight="1" x14ac:dyDescent="0.2">
      <c r="A21" s="125" t="s">
        <v>39</v>
      </c>
      <c r="B21" s="126"/>
      <c r="C21" s="126"/>
      <c r="D21" s="126"/>
      <c r="E21" s="126"/>
      <c r="F21" s="126"/>
      <c r="G21" s="107">
        <v>9104254.3478261009</v>
      </c>
    </row>
    <row r="22" spans="1:19" ht="22.15" customHeight="1" x14ac:dyDescent="0.25">
      <c r="A22" s="125" t="s">
        <v>40</v>
      </c>
      <c r="B22" s="126"/>
      <c r="C22" s="126"/>
      <c r="D22" s="126"/>
      <c r="E22" s="126"/>
      <c r="F22" s="126"/>
      <c r="G22" s="106">
        <v>0</v>
      </c>
    </row>
    <row r="23" spans="1:19" x14ac:dyDescent="0.25">
      <c r="A23" s="122"/>
      <c r="B23" s="123"/>
      <c r="C23" s="123"/>
      <c r="D23" s="124"/>
      <c r="E23" s="124"/>
      <c r="F23" s="124"/>
    </row>
    <row r="24" spans="1:19" x14ac:dyDescent="0.25">
      <c r="A24" s="122"/>
      <c r="B24" s="123"/>
      <c r="C24" s="123"/>
      <c r="D24" s="124"/>
      <c r="E24" s="124"/>
      <c r="F24" s="124"/>
    </row>
    <row r="25" spans="1:19" x14ac:dyDescent="0.25">
      <c r="A25" s="122"/>
      <c r="B25" s="123"/>
      <c r="C25" s="123"/>
      <c r="D25" s="124"/>
      <c r="E25" s="124"/>
      <c r="F25" s="124"/>
    </row>
    <row r="26" spans="1:19" x14ac:dyDescent="0.25">
      <c r="A26" s="122"/>
      <c r="B26" s="123"/>
      <c r="C26" s="123"/>
      <c r="D26" s="124"/>
      <c r="E26" s="124"/>
      <c r="F26" s="124"/>
    </row>
    <row r="27" spans="1:19" x14ac:dyDescent="0.25">
      <c r="A27" s="122"/>
      <c r="B27" s="123"/>
      <c r="C27" s="123"/>
      <c r="D27" s="124"/>
      <c r="E27" s="124"/>
      <c r="F27" s="124"/>
    </row>
    <row r="28" spans="1:19" x14ac:dyDescent="0.25">
      <c r="A28" s="122"/>
      <c r="B28" s="123"/>
      <c r="C28" s="123"/>
      <c r="D28" s="124"/>
      <c r="E28" s="124"/>
      <c r="F28" s="124"/>
    </row>
    <row r="29" spans="1:19" x14ac:dyDescent="0.25">
      <c r="A29" s="122"/>
      <c r="B29" s="123"/>
      <c r="C29" s="123"/>
      <c r="D29" s="124"/>
      <c r="E29" s="124"/>
      <c r="F29" s="124"/>
    </row>
    <row r="30" spans="1:19" x14ac:dyDescent="0.25">
      <c r="A30" s="122"/>
      <c r="B30" s="123"/>
      <c r="C30" s="123"/>
      <c r="D30" s="124"/>
      <c r="E30" s="124"/>
      <c r="F30" s="124"/>
    </row>
    <row r="31" spans="1:19" x14ac:dyDescent="0.25">
      <c r="A31" s="122"/>
      <c r="B31" s="123"/>
      <c r="C31" s="123"/>
      <c r="D31" s="124"/>
      <c r="E31" s="124"/>
      <c r="F31" s="124"/>
    </row>
    <row r="32" spans="1:19" x14ac:dyDescent="0.25">
      <c r="A32" s="122"/>
      <c r="B32" s="123"/>
      <c r="C32" s="123"/>
      <c r="D32" s="124"/>
      <c r="E32" s="124"/>
      <c r="F32" s="124"/>
    </row>
    <row r="33" spans="1:6" x14ac:dyDescent="0.25">
      <c r="A33" s="122"/>
      <c r="B33" s="123"/>
      <c r="C33" s="123"/>
      <c r="D33" s="124"/>
      <c r="E33" s="124"/>
      <c r="F33" s="124"/>
    </row>
  </sheetData>
  <sheetProtection formatCells="0" formatColumns="0" formatRows="0" insertColumns="0" insertRows="0" insertHyperlinks="0" deleteColumns="0" deleteRows="0" sort="0" autoFilter="0" pivotTables="0"/>
  <autoFilter ref="A2:F20"/>
  <mergeCells count="48">
    <mergeCell ref="E1:E2"/>
    <mergeCell ref="A1:A2"/>
    <mergeCell ref="B1:B2"/>
    <mergeCell ref="C1:C2"/>
    <mergeCell ref="D1:D2"/>
    <mergeCell ref="I1:J1"/>
    <mergeCell ref="K1:L1"/>
    <mergeCell ref="M1:M2"/>
    <mergeCell ref="N1:O1"/>
    <mergeCell ref="F1:F2"/>
    <mergeCell ref="AF1:AH1"/>
    <mergeCell ref="A8:F8"/>
    <mergeCell ref="A9:F9"/>
    <mergeCell ref="A10:F10"/>
    <mergeCell ref="A11:F11"/>
    <mergeCell ref="X1:X2"/>
    <mergeCell ref="Y1:Z1"/>
    <mergeCell ref="AA1:AB1"/>
    <mergeCell ref="AC1:AD1"/>
    <mergeCell ref="AE1:AE2"/>
    <mergeCell ref="P1:Q1"/>
    <mergeCell ref="R1:R2"/>
    <mergeCell ref="S1:S2"/>
    <mergeCell ref="T1:U1"/>
    <mergeCell ref="V1:W1"/>
    <mergeCell ref="G1:H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32:F32"/>
    <mergeCell ref="A33:F33"/>
    <mergeCell ref="A27:F27"/>
    <mergeCell ref="A28:F28"/>
    <mergeCell ref="A29:F29"/>
    <mergeCell ref="A30:F30"/>
    <mergeCell ref="A31:F31"/>
  </mergeCells>
  <printOptions horizontalCentered="1"/>
  <pageMargins left="0" right="0" top="0.74803149606299002" bottom="0.74803149606299002" header="0.31496062992126" footer="0.31496062992126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48" sqref="T48"/>
    </sheetView>
  </sheetViews>
  <sheetFormatPr defaultColWidth="14.42578125" defaultRowHeight="15" customHeight="1" x14ac:dyDescent="0.2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 x14ac:dyDescent="0.25">
      <c r="A1" s="1"/>
      <c r="B1" s="161" t="s">
        <v>44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3" t="s">
        <v>45</v>
      </c>
      <c r="S1" s="164"/>
      <c r="T1" s="164"/>
      <c r="U1" s="3"/>
      <c r="V1" s="4"/>
      <c r="W1" s="4"/>
      <c r="X1" s="5"/>
      <c r="Y1" s="4"/>
      <c r="Z1" s="4"/>
      <c r="AA1" s="4"/>
    </row>
    <row r="2" spans="1:27" ht="13.5" customHeight="1" x14ac:dyDescent="0.25">
      <c r="A2" s="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4"/>
      <c r="S2" s="164"/>
      <c r="T2" s="164"/>
      <c r="U2" s="3"/>
      <c r="V2" s="4"/>
      <c r="W2" s="4"/>
      <c r="X2" s="5"/>
      <c r="Y2" s="4"/>
      <c r="Z2" s="4"/>
      <c r="AA2" s="4"/>
    </row>
    <row r="3" spans="1:27" ht="13.5" customHeight="1" x14ac:dyDescent="0.25">
      <c r="A3" s="1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4"/>
      <c r="S3" s="164"/>
      <c r="T3" s="164"/>
      <c r="U3" s="6"/>
      <c r="V3" s="1"/>
      <c r="W3" s="1"/>
      <c r="X3" s="7"/>
      <c r="Y3" s="1"/>
      <c r="Z3" s="1"/>
      <c r="AA3" s="1"/>
    </row>
    <row r="4" spans="1:27" ht="13.5" customHeight="1" x14ac:dyDescent="0.25">
      <c r="A4" s="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4"/>
      <c r="S4" s="164"/>
      <c r="T4" s="164"/>
      <c r="U4" s="6"/>
      <c r="V4" s="1"/>
      <c r="W4" s="1"/>
      <c r="X4" s="7"/>
      <c r="Y4" s="1"/>
      <c r="Z4" s="1"/>
      <c r="AA4" s="1"/>
    </row>
    <row r="5" spans="1:27" ht="18.75" customHeight="1" x14ac:dyDescent="0.2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64"/>
      <c r="S5" s="164"/>
      <c r="T5" s="164"/>
      <c r="U5" s="1"/>
      <c r="V5" s="1"/>
      <c r="W5" s="1"/>
      <c r="X5" s="7"/>
      <c r="Y5" s="1"/>
      <c r="Z5" s="1"/>
      <c r="AA5" s="1"/>
    </row>
    <row r="6" spans="1:27" ht="13.5" customHeight="1" x14ac:dyDescent="0.25">
      <c r="A6" s="1"/>
      <c r="B6" s="143" t="s">
        <v>46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"/>
      <c r="V6" s="1"/>
      <c r="W6" s="1"/>
      <c r="X6" s="7"/>
      <c r="Y6" s="1"/>
      <c r="Z6" s="1"/>
      <c r="AA6" s="1"/>
    </row>
    <row r="7" spans="1:27" ht="13.5" customHeight="1" x14ac:dyDescent="0.25">
      <c r="A7" s="1"/>
      <c r="B7" s="165" t="s">
        <v>47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"/>
      <c r="V7" s="1"/>
      <c r="W7" s="1"/>
      <c r="X7" s="7"/>
      <c r="Y7" s="1"/>
      <c r="Z7" s="1"/>
      <c r="AA7" s="1"/>
    </row>
    <row r="8" spans="1:27" ht="13.5" customHeight="1" x14ac:dyDescent="0.25">
      <c r="A8" s="1"/>
      <c r="B8" s="150" t="s">
        <v>48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"/>
      <c r="V8" s="1"/>
      <c r="W8" s="1"/>
      <c r="X8" s="7"/>
      <c r="Y8" s="1"/>
      <c r="Z8" s="1"/>
      <c r="AA8" s="1"/>
    </row>
    <row r="9" spans="1:27" ht="13.5" customHeight="1" x14ac:dyDescent="0.25">
      <c r="A9" s="1"/>
      <c r="B9" s="160" t="s">
        <v>49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"/>
      <c r="V9" s="1"/>
      <c r="W9" s="1"/>
      <c r="X9" s="7"/>
      <c r="Y9" s="1"/>
      <c r="Z9" s="1"/>
      <c r="AA9" s="1"/>
    </row>
    <row r="10" spans="1:27" ht="15" customHeight="1" x14ac:dyDescent="0.25">
      <c r="A10" s="1"/>
      <c r="B10" s="143" t="s">
        <v>50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"/>
      <c r="V10" s="1"/>
      <c r="W10" s="1"/>
      <c r="X10" s="7"/>
      <c r="Y10" s="1"/>
      <c r="Z10" s="1"/>
      <c r="AA10" s="1"/>
    </row>
    <row r="11" spans="1:27" ht="15" customHeight="1" x14ac:dyDescent="0.25">
      <c r="A11" s="1"/>
      <c r="B11" s="143" t="s">
        <v>51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0"/>
      <c r="V11" s="1"/>
      <c r="W11" s="1"/>
      <c r="X11" s="7"/>
      <c r="Y11" s="1"/>
      <c r="Z11" s="1"/>
      <c r="AA11" s="1"/>
    </row>
    <row r="12" spans="1:27" ht="21" customHeight="1" x14ac:dyDescent="0.25">
      <c r="A12" s="1"/>
      <c r="B12" s="9" t="s">
        <v>52</v>
      </c>
      <c r="C12" s="1" t="s">
        <v>53</v>
      </c>
      <c r="D12" s="9"/>
      <c r="E12" s="9" t="s">
        <v>54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ht="12" customHeight="1" x14ac:dyDescent="0.25">
      <c r="A13" s="1"/>
      <c r="B13" s="6"/>
      <c r="C13" s="6" t="s">
        <v>55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ht="18.75" customHeight="1" x14ac:dyDescent="0.25">
      <c r="A14" s="1"/>
      <c r="B14" s="9" t="s">
        <v>56</v>
      </c>
      <c r="C14" s="1" t="s">
        <v>57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 t="s">
        <v>58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ht="12" customHeight="1" x14ac:dyDescent="0.25">
      <c r="A15" s="1"/>
      <c r="B15" s="6"/>
      <c r="C15" s="6" t="s">
        <v>59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ht="13.5" customHeight="1" x14ac:dyDescent="0.25">
      <c r="A16" s="1"/>
      <c r="B16" s="9" t="s">
        <v>60</v>
      </c>
      <c r="C16" s="1" t="s">
        <v>61</v>
      </c>
      <c r="D16" s="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ht="12" customHeight="1" x14ac:dyDescent="0.25">
      <c r="A17" s="1"/>
      <c r="B17" s="16"/>
      <c r="C17" s="17" t="s">
        <v>63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ht="15" customHeight="1" x14ac:dyDescent="0.25">
      <c r="A18" s="1"/>
      <c r="B18" s="9" t="s">
        <v>64</v>
      </c>
      <c r="C18" s="1" t="s">
        <v>65</v>
      </c>
      <c r="D18" s="148">
        <v>0</v>
      </c>
      <c r="E18" s="142"/>
      <c r="F18" s="142"/>
      <c r="G18" s="14"/>
      <c r="H18" s="9" t="s">
        <v>66</v>
      </c>
      <c r="I18" s="148" t="s">
        <v>67</v>
      </c>
      <c r="J18" s="142"/>
      <c r="K18" s="142"/>
      <c r="L18" s="142"/>
      <c r="M18" s="148">
        <v>0</v>
      </c>
      <c r="N18" s="142"/>
      <c r="O18" s="142"/>
      <c r="P18" s="142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ht="12" customHeight="1" x14ac:dyDescent="0.25">
      <c r="A19" s="1"/>
      <c r="B19" s="9"/>
      <c r="C19" s="17" t="s">
        <v>68</v>
      </c>
      <c r="D19" s="14"/>
      <c r="E19" s="14"/>
      <c r="F19" s="14"/>
      <c r="G19" s="14"/>
      <c r="H19" s="14"/>
      <c r="I19" s="157" t="s">
        <v>69</v>
      </c>
      <c r="J19" s="142"/>
      <c r="K19" s="142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ht="13.5" customHeight="1" x14ac:dyDescent="0.25">
      <c r="A20" s="1"/>
      <c r="B20" s="19" t="s">
        <v>70</v>
      </c>
      <c r="C20" s="1" t="s">
        <v>71</v>
      </c>
      <c r="D20" s="1">
        <v>0</v>
      </c>
      <c r="E20" s="1"/>
      <c r="F20" s="1"/>
      <c r="G20" s="1"/>
      <c r="H20" s="9" t="s">
        <v>72</v>
      </c>
      <c r="I20" s="1"/>
      <c r="J20" s="1"/>
      <c r="K20" s="1"/>
      <c r="L20" s="1"/>
      <c r="M20" s="1"/>
      <c r="N20" s="9" t="s">
        <v>73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ht="12" customHeight="1" x14ac:dyDescent="0.25">
      <c r="A21" s="1"/>
      <c r="B21" s="19"/>
      <c r="C21" s="6" t="s">
        <v>74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ht="13.5" customHeight="1" x14ac:dyDescent="0.25">
      <c r="A22" s="1"/>
      <c r="B22" s="19" t="s">
        <v>75</v>
      </c>
      <c r="C22" s="1" t="s">
        <v>76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ht="12" customHeight="1" x14ac:dyDescent="0.25">
      <c r="A23" s="1"/>
      <c r="B23" s="19"/>
      <c r="C23" s="6" t="s">
        <v>77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ht="18.75" customHeight="1" x14ac:dyDescent="0.25">
      <c r="A24" s="1"/>
      <c r="B24" s="9" t="s">
        <v>78</v>
      </c>
      <c r="C24" s="1" t="s">
        <v>57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58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ht="12" customHeight="1" x14ac:dyDescent="0.25">
      <c r="A25" s="1"/>
      <c r="B25" s="19"/>
      <c r="C25" s="6" t="s">
        <v>59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ht="13.5" customHeight="1" x14ac:dyDescent="0.25">
      <c r="A26" s="1"/>
      <c r="B26" s="9" t="s">
        <v>79</v>
      </c>
      <c r="C26" s="1" t="s">
        <v>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ht="12" customHeight="1" x14ac:dyDescent="0.25">
      <c r="A27" s="1"/>
      <c r="B27" s="16"/>
      <c r="C27" s="17" t="s">
        <v>63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ht="13.5" customHeight="1" x14ac:dyDescent="0.25">
      <c r="A28" s="1"/>
      <c r="B28" s="9" t="s">
        <v>80</v>
      </c>
      <c r="C28" s="1" t="s">
        <v>65</v>
      </c>
      <c r="D28" s="14"/>
      <c r="E28" s="14"/>
      <c r="F28" s="14"/>
      <c r="G28" s="14"/>
      <c r="H28" s="9" t="s">
        <v>81</v>
      </c>
      <c r="I28" s="148" t="s">
        <v>67</v>
      </c>
      <c r="J28" s="142"/>
      <c r="K28" s="142"/>
      <c r="L28" s="142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ht="12" customHeight="1" x14ac:dyDescent="0.25">
      <c r="A29" s="1"/>
      <c r="B29" s="9"/>
      <c r="C29" s="17" t="s">
        <v>68</v>
      </c>
      <c r="D29" s="14"/>
      <c r="E29" s="14"/>
      <c r="F29" s="14"/>
      <c r="G29" s="14"/>
      <c r="H29" s="14"/>
      <c r="I29" s="157" t="s">
        <v>69</v>
      </c>
      <c r="J29" s="142"/>
      <c r="K29" s="142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ht="13.5" customHeight="1" x14ac:dyDescent="0.25">
      <c r="A30" s="1"/>
      <c r="B30" s="19" t="s">
        <v>82</v>
      </c>
      <c r="C30" s="1" t="s">
        <v>71</v>
      </c>
      <c r="D30" s="1"/>
      <c r="E30" s="1"/>
      <c r="F30" s="1"/>
      <c r="G30" s="1"/>
      <c r="H30" s="9" t="s">
        <v>83</v>
      </c>
      <c r="I30" s="1"/>
      <c r="J30" s="1"/>
      <c r="K30" s="1"/>
      <c r="L30" s="1"/>
      <c r="M30" s="1"/>
      <c r="N30" s="9" t="s">
        <v>84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ht="12" customHeight="1" x14ac:dyDescent="0.25">
      <c r="A31" s="1"/>
      <c r="B31" s="1"/>
      <c r="C31" s="6" t="s">
        <v>74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ht="13.5" customHeight="1" x14ac:dyDescent="0.25">
      <c r="A32" s="1"/>
      <c r="B32" s="19" t="s">
        <v>85</v>
      </c>
      <c r="C32" s="1" t="s">
        <v>86</v>
      </c>
      <c r="D32" s="1"/>
      <c r="E32" s="1"/>
      <c r="F32" s="1"/>
      <c r="G32" s="1"/>
      <c r="H32" s="9"/>
      <c r="I32" s="1"/>
      <c r="J32" s="1" t="s">
        <v>87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ht="12" customHeight="1" x14ac:dyDescent="0.25">
      <c r="A33" s="1"/>
      <c r="B33" s="1"/>
      <c r="C33" s="158" t="s">
        <v>88</v>
      </c>
      <c r="D33" s="142"/>
      <c r="E33" s="142"/>
      <c r="F33" s="16"/>
      <c r="G33" s="16"/>
      <c r="H33" s="16"/>
      <c r="I33" s="16"/>
      <c r="J33" s="159" t="s">
        <v>89</v>
      </c>
      <c r="K33" s="142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ht="12" customHeight="1" x14ac:dyDescent="0.25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ht="30.75" customHeight="1" x14ac:dyDescent="0.2">
      <c r="A35" s="21"/>
      <c r="B35" s="22" t="s">
        <v>90</v>
      </c>
      <c r="C35" s="154" t="s">
        <v>91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22" t="s">
        <v>92</v>
      </c>
      <c r="T35" s="22" t="s">
        <v>93</v>
      </c>
      <c r="U35" s="21"/>
      <c r="V35" s="21"/>
      <c r="W35" s="21"/>
      <c r="X35" s="23"/>
      <c r="Y35" s="21"/>
      <c r="Z35" s="21"/>
      <c r="AA35" s="21"/>
    </row>
    <row r="36" spans="1:27" ht="30.75" customHeight="1" x14ac:dyDescent="0.2">
      <c r="A36" s="21"/>
      <c r="B36" s="155">
        <v>1</v>
      </c>
      <c r="C36" s="144" t="s">
        <v>94</v>
      </c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6"/>
      <c r="R36" s="24" t="s">
        <v>95</v>
      </c>
      <c r="S36" s="25" t="s">
        <v>96</v>
      </c>
      <c r="T36" s="26">
        <f>Summary!G9</f>
        <v>3</v>
      </c>
      <c r="U36" s="21"/>
      <c r="V36" s="21"/>
      <c r="W36" s="21"/>
      <c r="X36" s="23"/>
      <c r="Y36" s="27"/>
      <c r="Z36" s="23"/>
      <c r="AA36" s="21"/>
    </row>
    <row r="37" spans="1:27" ht="30.75" customHeight="1" x14ac:dyDescent="0.2">
      <c r="A37" s="21"/>
      <c r="B37" s="156"/>
      <c r="C37" s="147" t="s">
        <v>97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6"/>
      <c r="R37" s="24" t="s">
        <v>98</v>
      </c>
      <c r="S37" s="25" t="s">
        <v>96</v>
      </c>
      <c r="T37" s="28">
        <f>Summary!G10</f>
        <v>3</v>
      </c>
      <c r="U37" s="21"/>
      <c r="V37" s="21"/>
      <c r="W37" s="21"/>
      <c r="X37" s="23"/>
      <c r="Y37" s="27"/>
      <c r="Z37" s="23"/>
      <c r="AA37" s="21"/>
    </row>
    <row r="38" spans="1:27" ht="30.75" customHeight="1" x14ac:dyDescent="0.2">
      <c r="A38" s="21"/>
      <c r="B38" s="29">
        <v>2</v>
      </c>
      <c r="C38" s="144" t="s">
        <v>99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6"/>
      <c r="R38" s="24" t="s">
        <v>100</v>
      </c>
      <c r="S38" s="25" t="s">
        <v>96</v>
      </c>
      <c r="T38" s="26">
        <f>Summary!G11</f>
        <v>3</v>
      </c>
      <c r="U38" s="21"/>
      <c r="V38" s="21"/>
      <c r="W38" s="21"/>
      <c r="X38" s="23"/>
      <c r="Y38" s="27"/>
      <c r="Z38" s="23"/>
      <c r="AA38" s="21"/>
    </row>
    <row r="39" spans="1:27" ht="30.75" customHeight="1" x14ac:dyDescent="0.2">
      <c r="A39" s="21"/>
      <c r="B39" s="25">
        <v>2.1</v>
      </c>
      <c r="C39" s="147" t="s">
        <v>101</v>
      </c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6"/>
      <c r="R39" s="24" t="s">
        <v>102</v>
      </c>
      <c r="S39" s="25" t="s">
        <v>96</v>
      </c>
      <c r="T39" s="28">
        <f>Summary!G12</f>
        <v>3</v>
      </c>
      <c r="U39" s="21"/>
      <c r="V39" s="21"/>
      <c r="W39" s="21"/>
      <c r="X39" s="23"/>
      <c r="Y39" s="27"/>
      <c r="Z39" s="23"/>
      <c r="AA39" s="21"/>
    </row>
    <row r="40" spans="1:27" ht="30.75" customHeight="1" x14ac:dyDescent="0.2">
      <c r="A40" s="21"/>
      <c r="B40" s="25">
        <v>2.2000000000000002</v>
      </c>
      <c r="C40" s="147" t="s">
        <v>103</v>
      </c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6"/>
      <c r="R40" s="24" t="s">
        <v>104</v>
      </c>
      <c r="S40" s="25" t="s">
        <v>96</v>
      </c>
      <c r="T40" s="28">
        <f>Summary!G13</f>
        <v>0</v>
      </c>
      <c r="U40" s="30"/>
      <c r="V40" s="21"/>
      <c r="W40" s="21"/>
      <c r="X40" s="23"/>
      <c r="Y40" s="21"/>
      <c r="Z40" s="21"/>
      <c r="AA40" s="21"/>
    </row>
    <row r="41" spans="1:27" ht="30.75" customHeight="1" x14ac:dyDescent="0.2">
      <c r="A41" s="21"/>
      <c r="B41" s="29">
        <v>3</v>
      </c>
      <c r="C41" s="144" t="s">
        <v>105</v>
      </c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6"/>
      <c r="R41" s="24" t="s">
        <v>106</v>
      </c>
      <c r="S41" s="31" t="s">
        <v>107</v>
      </c>
      <c r="T41" s="26">
        <f>Summary!G14</f>
        <v>70183086.956522003</v>
      </c>
      <c r="U41" s="21"/>
      <c r="V41" s="23"/>
      <c r="W41" s="21"/>
      <c r="X41" s="23"/>
      <c r="Y41" s="23"/>
      <c r="Z41" s="23"/>
      <c r="AA41" s="23"/>
    </row>
    <row r="42" spans="1:27" ht="30.75" customHeight="1" x14ac:dyDescent="0.2">
      <c r="A42" s="21"/>
      <c r="B42" s="32">
        <v>3.1</v>
      </c>
      <c r="C42" s="147" t="s">
        <v>108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6"/>
      <c r="R42" s="24" t="s">
        <v>109</v>
      </c>
      <c r="S42" s="31" t="s">
        <v>107</v>
      </c>
      <c r="T42" s="28">
        <f>Summary!G15</f>
        <v>70183086.956522003</v>
      </c>
      <c r="U42" s="33"/>
      <c r="V42" s="23"/>
      <c r="W42" s="21"/>
      <c r="X42" s="23"/>
      <c r="Y42" s="23"/>
      <c r="Z42" s="23"/>
      <c r="AA42" s="23"/>
    </row>
    <row r="43" spans="1:27" ht="30" customHeight="1" x14ac:dyDescent="0.2">
      <c r="A43" s="21"/>
      <c r="B43" s="32">
        <v>3.2</v>
      </c>
      <c r="C43" s="147" t="s">
        <v>103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  <c r="R43" s="24" t="s">
        <v>110</v>
      </c>
      <c r="S43" s="31" t="s">
        <v>107</v>
      </c>
      <c r="T43" s="28">
        <f>Summary!G16</f>
        <v>0</v>
      </c>
      <c r="U43" s="33"/>
      <c r="V43" s="23"/>
      <c r="W43" s="21"/>
      <c r="X43" s="23"/>
      <c r="Y43" s="23"/>
      <c r="Z43" s="23"/>
      <c r="AA43" s="23"/>
    </row>
    <row r="44" spans="1:27" ht="30" customHeight="1" x14ac:dyDescent="0.2">
      <c r="A44" s="21"/>
      <c r="B44" s="24">
        <v>4</v>
      </c>
      <c r="C44" s="144" t="s">
        <v>111</v>
      </c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6"/>
      <c r="R44" s="24" t="s">
        <v>112</v>
      </c>
      <c r="S44" s="31" t="s">
        <v>107</v>
      </c>
      <c r="T44" s="26">
        <f>Summary!G17</f>
        <v>112726086.95652001</v>
      </c>
      <c r="U44" s="33"/>
      <c r="V44" s="23"/>
      <c r="W44" s="21"/>
      <c r="X44" s="23"/>
      <c r="Y44" s="23"/>
      <c r="Z44" s="23"/>
      <c r="AA44" s="23"/>
    </row>
    <row r="45" spans="1:27" ht="30" customHeight="1" x14ac:dyDescent="0.2">
      <c r="A45" s="21"/>
      <c r="B45" s="32">
        <v>4.0999999999999996</v>
      </c>
      <c r="C45" s="147" t="s">
        <v>108</v>
      </c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6"/>
      <c r="R45" s="24" t="s">
        <v>113</v>
      </c>
      <c r="S45" s="31" t="s">
        <v>107</v>
      </c>
      <c r="T45" s="28">
        <f>Summary!G18</f>
        <v>112726086.95652001</v>
      </c>
      <c r="U45" s="33"/>
      <c r="V45" s="23"/>
      <c r="W45" s="21"/>
      <c r="X45" s="23"/>
      <c r="Y45" s="23"/>
      <c r="Z45" s="23"/>
      <c r="AA45" s="23"/>
    </row>
    <row r="46" spans="1:27" ht="30" customHeight="1" x14ac:dyDescent="0.2">
      <c r="A46" s="21"/>
      <c r="B46" s="32">
        <v>4.2</v>
      </c>
      <c r="C46" s="147" t="s">
        <v>103</v>
      </c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6"/>
      <c r="R46" s="24" t="s">
        <v>114</v>
      </c>
      <c r="S46" s="31" t="s">
        <v>107</v>
      </c>
      <c r="T46" s="28">
        <f>Summary!G19</f>
        <v>0</v>
      </c>
      <c r="U46" s="33"/>
      <c r="V46" s="21"/>
      <c r="W46" s="21"/>
      <c r="X46" s="23"/>
      <c r="Y46" s="21"/>
      <c r="Z46" s="23"/>
      <c r="AA46" s="23"/>
    </row>
    <row r="47" spans="1:27" ht="30" customHeight="1" x14ac:dyDescent="0.2">
      <c r="A47" s="21"/>
      <c r="B47" s="24">
        <v>5</v>
      </c>
      <c r="C47" s="144" t="s">
        <v>115</v>
      </c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6"/>
      <c r="R47" s="24" t="s">
        <v>116</v>
      </c>
      <c r="S47" s="31" t="s">
        <v>107</v>
      </c>
      <c r="T47" s="26">
        <f>Summary!G20</f>
        <v>9104254.3478261009</v>
      </c>
      <c r="U47" s="33"/>
      <c r="V47" s="23"/>
      <c r="W47" s="21"/>
      <c r="X47" s="23"/>
      <c r="Y47" s="23"/>
      <c r="Z47" s="23"/>
      <c r="AA47" s="23"/>
    </row>
    <row r="48" spans="1:27" ht="30" customHeight="1" x14ac:dyDescent="0.2">
      <c r="A48" s="21"/>
      <c r="B48" s="32">
        <v>5.0999999999999996</v>
      </c>
      <c r="C48" s="147" t="s">
        <v>117</v>
      </c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6"/>
      <c r="R48" s="24" t="s">
        <v>118</v>
      </c>
      <c r="S48" s="31" t="s">
        <v>107</v>
      </c>
      <c r="T48" s="28">
        <f>Summary!G21</f>
        <v>9104254.3478261009</v>
      </c>
      <c r="U48" s="33"/>
      <c r="V48" s="23"/>
      <c r="W48" s="21"/>
      <c r="X48" s="23"/>
      <c r="Y48" s="23"/>
      <c r="Z48" s="23"/>
      <c r="AA48" s="23"/>
    </row>
    <row r="49" spans="1:27" ht="30" customHeight="1" x14ac:dyDescent="0.2">
      <c r="A49" s="21"/>
      <c r="B49" s="32">
        <v>5.2</v>
      </c>
      <c r="C49" s="147" t="s">
        <v>103</v>
      </c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6"/>
      <c r="R49" s="24" t="s">
        <v>119</v>
      </c>
      <c r="S49" s="31" t="s">
        <v>107</v>
      </c>
      <c r="T49" s="28">
        <f>Summary!G22</f>
        <v>0</v>
      </c>
      <c r="U49" s="21"/>
      <c r="V49" s="23"/>
      <c r="W49" s="21"/>
      <c r="X49" s="23"/>
      <c r="Y49" s="23"/>
      <c r="Z49" s="23"/>
      <c r="AA49" s="23"/>
    </row>
    <row r="50" spans="1:27" ht="15" customHeight="1" x14ac:dyDescent="0.2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ht="13.5" customHeight="1" x14ac:dyDescent="0.25">
      <c r="A51" s="1"/>
      <c r="B51" s="148" t="s">
        <v>120</v>
      </c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21"/>
      <c r="V51" s="1"/>
      <c r="W51" s="1"/>
      <c r="X51" s="7"/>
      <c r="Y51" s="1"/>
      <c r="Z51" s="23"/>
      <c r="AA51" s="23"/>
    </row>
    <row r="52" spans="1:27" ht="12.75" customHeight="1" x14ac:dyDescent="0.25">
      <c r="A52" s="1"/>
      <c r="B52" s="149" t="s">
        <v>121</v>
      </c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21"/>
      <c r="V52" s="1"/>
      <c r="W52" s="1"/>
      <c r="X52" s="7"/>
      <c r="Y52" s="1"/>
      <c r="Z52" s="23"/>
      <c r="AA52" s="23"/>
    </row>
    <row r="53" spans="1:27" ht="9.75" customHeight="1" x14ac:dyDescent="0.2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ht="14.25" customHeight="1" x14ac:dyDescent="0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50" t="s">
        <v>122</v>
      </c>
      <c r="M54" s="142"/>
      <c r="N54" s="142"/>
      <c r="O54" s="142"/>
      <c r="P54" s="142"/>
      <c r="Q54" s="142"/>
      <c r="R54" s="142"/>
      <c r="S54" s="142"/>
      <c r="T54" s="142"/>
      <c r="U54" s="6"/>
      <c r="V54" s="1"/>
      <c r="W54" s="1"/>
      <c r="X54" s="7"/>
      <c r="Y54" s="1"/>
      <c r="Z54" s="1"/>
      <c r="AA54" s="1"/>
    </row>
    <row r="55" spans="1:27" ht="36" customHeight="1" x14ac:dyDescent="0.25">
      <c r="A55" s="1"/>
      <c r="B55" s="36"/>
      <c r="C55" s="151" t="s">
        <v>123</v>
      </c>
      <c r="D55" s="142"/>
      <c r="E55" s="142"/>
      <c r="F55" s="142"/>
      <c r="G55" s="142"/>
      <c r="H55" s="142"/>
      <c r="I55" s="142"/>
      <c r="J55" s="10"/>
      <c r="K55" s="16"/>
      <c r="L55" s="16"/>
      <c r="M55" s="151" t="s">
        <v>124</v>
      </c>
      <c r="N55" s="142"/>
      <c r="O55" s="142"/>
      <c r="P55" s="142"/>
      <c r="Q55" s="142"/>
      <c r="R55" s="142"/>
      <c r="S55" s="142"/>
      <c r="T55" s="142"/>
      <c r="U55" s="1"/>
      <c r="V55" s="1"/>
      <c r="W55" s="1"/>
      <c r="X55" s="7"/>
      <c r="Y55" s="1"/>
      <c r="Z55" s="1"/>
      <c r="AA55" s="1"/>
    </row>
    <row r="56" spans="1:27" ht="15" customHeight="1" x14ac:dyDescent="0.25">
      <c r="A56" s="1"/>
      <c r="B56" s="36"/>
      <c r="C56" s="152" t="s">
        <v>125</v>
      </c>
      <c r="D56" s="142"/>
      <c r="E56" s="142"/>
      <c r="F56" s="142"/>
      <c r="G56" s="142"/>
      <c r="H56" s="142"/>
      <c r="I56" s="142"/>
      <c r="J56" s="10"/>
      <c r="K56" s="16"/>
      <c r="L56" s="16"/>
      <c r="M56" s="142"/>
      <c r="N56" s="142"/>
      <c r="O56" s="142"/>
      <c r="P56" s="142"/>
      <c r="Q56" s="142"/>
      <c r="R56" s="142"/>
      <c r="S56" s="142"/>
      <c r="T56" s="142"/>
      <c r="U56" s="1"/>
      <c r="V56" s="1"/>
      <c r="W56" s="1"/>
      <c r="X56" s="7"/>
      <c r="Y56" s="1"/>
      <c r="Z56" s="1"/>
      <c r="AA56" s="1"/>
    </row>
    <row r="57" spans="1:27" ht="29.25" customHeight="1" x14ac:dyDescent="0.25">
      <c r="A57" s="1"/>
      <c r="B57" s="36"/>
      <c r="C57" s="142"/>
      <c r="D57" s="142"/>
      <c r="E57" s="142"/>
      <c r="F57" s="142"/>
      <c r="G57" s="142"/>
      <c r="H57" s="142"/>
      <c r="I57" s="142"/>
      <c r="J57" s="38"/>
      <c r="K57" s="12"/>
      <c r="L57" s="12"/>
      <c r="M57" s="153" t="s">
        <v>126</v>
      </c>
      <c r="N57" s="142"/>
      <c r="O57" s="142"/>
      <c r="P57" s="142"/>
      <c r="Q57" s="142"/>
      <c r="R57" s="142"/>
      <c r="S57" s="142"/>
      <c r="T57" s="142"/>
      <c r="U57" s="1"/>
      <c r="V57" s="1"/>
      <c r="W57" s="1"/>
      <c r="X57" s="7"/>
      <c r="Y57" s="1"/>
      <c r="Z57" s="1"/>
      <c r="AA57" s="1"/>
    </row>
    <row r="58" spans="1:27" ht="19.5" customHeight="1" x14ac:dyDescent="0.2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141"/>
      <c r="Q58" s="142"/>
      <c r="R58" s="142"/>
      <c r="S58" s="142"/>
      <c r="T58" s="142"/>
      <c r="U58" s="1"/>
      <c r="V58" s="1"/>
      <c r="W58" s="1"/>
      <c r="X58" s="7"/>
      <c r="Y58" s="1"/>
      <c r="Z58" s="1"/>
      <c r="AA58" s="1"/>
    </row>
    <row r="59" spans="1:27" ht="19.5" customHeight="1" x14ac:dyDescent="0.2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ht="19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3"/>
      <c r="O61" s="142"/>
      <c r="P61" s="142"/>
      <c r="Q61" s="142"/>
      <c r="R61" s="142"/>
      <c r="S61" s="142"/>
      <c r="T61" s="142"/>
      <c r="U61" s="1"/>
      <c r="V61" s="1"/>
      <c r="W61" s="1"/>
      <c r="X61" s="7"/>
      <c r="Y61" s="1"/>
      <c r="Z61" s="1"/>
      <c r="AA61" s="1"/>
    </row>
    <row r="62" spans="1:2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T47"/>
  <sheetViews>
    <sheetView workbookViewId="0">
      <selection activeCell="H7" sqref="H7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0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9.5" customHeight="1" x14ac:dyDescent="0.2">
      <c r="A2" s="80"/>
      <c r="B2" s="80"/>
      <c r="C2" s="80"/>
      <c r="D2" s="85" t="s">
        <v>127</v>
      </c>
      <c r="E2" s="85"/>
      <c r="F2" s="85"/>
      <c r="G2" s="85"/>
      <c r="H2" s="99" t="s">
        <v>128</v>
      </c>
      <c r="I2" s="84"/>
      <c r="J2" s="80"/>
    </row>
    <row r="3" spans="1:10" ht="24" customHeight="1" x14ac:dyDescent="0.25">
      <c r="A3" s="80"/>
      <c r="B3" s="80"/>
      <c r="C3" s="80"/>
      <c r="D3" s="74" t="s">
        <v>129</v>
      </c>
      <c r="E3" s="44"/>
      <c r="F3" s="44" t="s">
        <v>130</v>
      </c>
      <c r="G3" s="44"/>
      <c r="H3" s="99" t="s">
        <v>131</v>
      </c>
      <c r="I3" s="80"/>
      <c r="J3" s="80"/>
    </row>
    <row r="4" spans="1:10" ht="18.600000000000001" customHeight="1" x14ac:dyDescent="0.25">
      <c r="A4" s="80"/>
      <c r="B4" s="80"/>
      <c r="C4" s="80"/>
      <c r="D4" s="51" t="s">
        <v>132</v>
      </c>
      <c r="E4" s="51"/>
      <c r="F4" s="83" t="s">
        <v>133</v>
      </c>
      <c r="G4" s="82" t="s">
        <v>134</v>
      </c>
      <c r="H4" s="99" t="s">
        <v>135</v>
      </c>
      <c r="I4" s="80"/>
      <c r="J4" s="80"/>
    </row>
    <row r="5" spans="1:10" ht="18.600000000000001" customHeight="1" x14ac:dyDescent="0.3">
      <c r="A5" s="80"/>
      <c r="B5" s="80"/>
      <c r="C5" s="80"/>
      <c r="D5" s="171" t="s">
        <v>136</v>
      </c>
      <c r="E5" s="171"/>
      <c r="F5" s="171"/>
      <c r="G5" s="171"/>
      <c r="H5" s="99" t="s">
        <v>137</v>
      </c>
      <c r="I5" s="81"/>
      <c r="J5" s="80"/>
    </row>
    <row r="6" spans="1:10" ht="20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27.75" customHeight="1" x14ac:dyDescent="0.25">
      <c r="A7" s="44" t="s">
        <v>138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0" ht="27.75" customHeight="1" x14ac:dyDescent="0.25">
      <c r="A8" s="44" t="s">
        <v>139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ht="24.75" customHeight="1" x14ac:dyDescent="0.25">
      <c r="A9" s="166" t="s">
        <v>140</v>
      </c>
      <c r="B9" s="166"/>
      <c r="C9" s="166"/>
      <c r="D9" s="166"/>
      <c r="E9" s="166"/>
      <c r="F9" s="166"/>
      <c r="G9" s="166"/>
      <c r="H9" s="166"/>
      <c r="I9" s="166"/>
      <c r="J9" s="166"/>
    </row>
    <row r="10" spans="1:10" ht="24.75" customHeight="1" x14ac:dyDescent="0.3">
      <c r="A10" s="44" t="s">
        <v>141</v>
      </c>
      <c r="B10" s="44"/>
      <c r="C10" s="76"/>
      <c r="D10" s="47"/>
      <c r="E10" s="47"/>
      <c r="F10" s="74"/>
      <c r="G10" s="77"/>
      <c r="H10" s="74"/>
      <c r="I10" s="172" t="s">
        <v>142</v>
      </c>
      <c r="J10" s="172"/>
    </row>
    <row r="11" spans="1:10" ht="26.25" customHeight="1" x14ac:dyDescent="0.3">
      <c r="A11" s="44" t="s">
        <v>143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0" ht="26.25" customHeight="1" x14ac:dyDescent="0.3">
      <c r="A12" s="44" t="s">
        <v>144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0" ht="30" customHeight="1" x14ac:dyDescent="0.3">
      <c r="A13" s="44" t="s">
        <v>141</v>
      </c>
      <c r="B13" s="44"/>
      <c r="C13" s="76"/>
      <c r="D13" s="47"/>
      <c r="E13" s="47"/>
      <c r="F13" s="74"/>
      <c r="G13" s="77"/>
      <c r="H13" s="47"/>
      <c r="I13" s="173" t="s">
        <v>145</v>
      </c>
      <c r="J13" s="172"/>
    </row>
    <row r="14" spans="1:10" ht="31.5" customHeight="1" x14ac:dyDescent="0.3">
      <c r="A14" s="44" t="s">
        <v>146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0" ht="31.5" customHeight="1" x14ac:dyDescent="0.3">
      <c r="A15" s="44" t="s">
        <v>147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0" ht="26.25" customHeight="1" x14ac:dyDescent="0.25">
      <c r="A16" s="44" t="s">
        <v>148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26" ht="27.75" customHeight="1" x14ac:dyDescent="0.25">
      <c r="A17" s="166" t="s">
        <v>149</v>
      </c>
      <c r="B17" s="166"/>
      <c r="C17" s="166"/>
      <c r="D17" s="166"/>
      <c r="E17" s="73" t="s">
        <v>150</v>
      </c>
      <c r="F17" s="44"/>
      <c r="G17" s="73" t="s">
        <v>151</v>
      </c>
      <c r="H17" s="44"/>
      <c r="I17" s="44"/>
      <c r="J17" s="44"/>
    </row>
    <row r="18" spans="1:26" ht="31.5" customHeight="1" x14ac:dyDescent="0.3">
      <c r="A18" s="44" t="s">
        <v>152</v>
      </c>
      <c r="B18" s="44"/>
      <c r="C18" s="75"/>
      <c r="D18" s="44"/>
      <c r="E18" s="44"/>
      <c r="F18" s="74"/>
      <c r="G18" s="166" t="s">
        <v>153</v>
      </c>
      <c r="H18" s="166"/>
      <c r="I18" s="166"/>
      <c r="J18" s="166"/>
    </row>
    <row r="19" spans="1:26" ht="28.5" customHeight="1" x14ac:dyDescent="0.25">
      <c r="A19" s="44" t="s">
        <v>154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26" ht="27.75" customHeight="1" x14ac:dyDescent="0.25">
      <c r="A20" s="73" t="s">
        <v>155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26" ht="31.5" customHeight="1" x14ac:dyDescent="0.25">
      <c r="A21" s="44" t="s">
        <v>156</v>
      </c>
      <c r="B21" s="44"/>
      <c r="C21" s="44"/>
      <c r="D21" s="44" t="s">
        <v>157</v>
      </c>
      <c r="E21" s="44"/>
      <c r="F21" s="44"/>
      <c r="G21" s="44"/>
      <c r="H21" s="44"/>
      <c r="I21" s="44"/>
      <c r="J21" s="44"/>
    </row>
    <row r="22" spans="1:26" ht="28.5" customHeight="1" x14ac:dyDescent="0.25">
      <c r="A22" s="44" t="s">
        <v>158</v>
      </c>
      <c r="B22" s="44"/>
      <c r="C22" s="44"/>
      <c r="D22" s="44" t="s">
        <v>159</v>
      </c>
      <c r="E22" s="44"/>
      <c r="F22" s="44"/>
      <c r="G22" s="44"/>
      <c r="H22" s="44"/>
      <c r="I22" s="44"/>
      <c r="J22" s="44"/>
    </row>
    <row r="23" spans="1:26" ht="27" customHeight="1" x14ac:dyDescent="0.25">
      <c r="A23" s="44" t="s">
        <v>160</v>
      </c>
      <c r="B23" s="44"/>
      <c r="C23" s="44"/>
      <c r="D23" s="44"/>
      <c r="E23" s="44"/>
      <c r="F23" s="44"/>
      <c r="G23" s="44" t="s">
        <v>161</v>
      </c>
      <c r="H23" s="44"/>
      <c r="I23" s="44"/>
      <c r="J23" s="44"/>
    </row>
    <row r="24" spans="1:26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26" ht="40.5" customHeight="1" x14ac:dyDescent="0.2">
      <c r="A25" s="167" t="s">
        <v>162</v>
      </c>
      <c r="B25" s="167"/>
      <c r="C25" s="167"/>
      <c r="D25" s="167"/>
      <c r="E25" s="167"/>
      <c r="F25" s="167"/>
      <c r="G25" s="167"/>
      <c r="H25" s="168" t="s">
        <v>163</v>
      </c>
      <c r="I25" s="168"/>
      <c r="J25" s="168"/>
    </row>
    <row r="26" spans="1:26" ht="114.75" customHeight="1" x14ac:dyDescent="0.2">
      <c r="A26" s="72" t="s">
        <v>164</v>
      </c>
      <c r="B26" s="71" t="s">
        <v>165</v>
      </c>
      <c r="C26" s="71" t="s">
        <v>166</v>
      </c>
      <c r="D26" s="71" t="s">
        <v>167</v>
      </c>
      <c r="E26" s="71" t="s">
        <v>168</v>
      </c>
      <c r="F26" s="169" t="s">
        <v>169</v>
      </c>
      <c r="G26" s="170"/>
      <c r="H26" s="169" t="s">
        <v>170</v>
      </c>
      <c r="I26" s="170"/>
      <c r="J26" s="71" t="s">
        <v>171</v>
      </c>
      <c r="Z26" s="41">
        <f>Summary!D13</f>
        <v>0</v>
      </c>
    </row>
    <row r="27" spans="1:26" ht="82.5" customHeight="1" x14ac:dyDescent="0.2">
      <c r="A27" s="70">
        <v>1</v>
      </c>
      <c r="B27" s="69"/>
      <c r="C27" s="68" t="s">
        <v>172</v>
      </c>
      <c r="D27" s="67" t="s">
        <v>173</v>
      </c>
      <c r="E27" s="66"/>
      <c r="F27" s="174"/>
      <c r="G27" s="175"/>
      <c r="H27" s="176">
        <v>557</v>
      </c>
      <c r="I27" s="177"/>
      <c r="J27" s="65" t="s">
        <v>174</v>
      </c>
      <c r="Z27" s="41">
        <f>Summary!D13</f>
        <v>0</v>
      </c>
    </row>
    <row r="28" spans="1:26" ht="27.75" customHeight="1" x14ac:dyDescent="0.25">
      <c r="A28" s="64"/>
      <c r="B28" s="178" t="s">
        <v>175</v>
      </c>
      <c r="C28" s="179"/>
      <c r="D28" s="180"/>
      <c r="E28" s="63"/>
      <c r="F28" s="181">
        <f>F27</f>
        <v>0</v>
      </c>
      <c r="G28" s="182"/>
      <c r="H28" s="178"/>
      <c r="I28" s="180"/>
      <c r="J28" s="63"/>
    </row>
    <row r="29" spans="1:26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26" ht="40.5" customHeight="1" x14ac:dyDescent="0.2">
      <c r="A30" s="184" t="s">
        <v>176</v>
      </c>
      <c r="B30" s="184"/>
      <c r="C30" s="185" t="e">
        <f ca="1">UPPER(LEFT(SpellVNDEN(F28),1))&amp;RIGHT(SpellVNDEN(F28),LEN(SpellVNDEN(F28))-1)</f>
        <v>#NAME?</v>
      </c>
      <c r="D30" s="185"/>
      <c r="E30" s="185"/>
      <c r="F30" s="185"/>
      <c r="G30" s="185"/>
      <c r="H30" s="185"/>
      <c r="I30" s="185"/>
      <c r="J30" s="185"/>
    </row>
    <row r="31" spans="1:26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26" ht="17.25" customHeight="1" x14ac:dyDescent="0.3">
      <c r="A32" s="55" t="s">
        <v>177</v>
      </c>
      <c r="B32" s="54"/>
      <c r="C32" s="54"/>
      <c r="D32" s="54"/>
      <c r="E32" s="54"/>
      <c r="F32" s="54"/>
      <c r="G32" s="54"/>
      <c r="H32" s="186"/>
      <c r="I32" s="186"/>
      <c r="J32" s="187"/>
    </row>
    <row r="33" spans="1:13" ht="18" customHeight="1" x14ac:dyDescent="0.25">
      <c r="A33" s="52"/>
      <c r="B33" s="44" t="s">
        <v>178</v>
      </c>
      <c r="C33" s="44"/>
      <c r="D33" s="44"/>
      <c r="E33" s="44"/>
      <c r="F33" s="44" t="s">
        <v>179</v>
      </c>
      <c r="G33" s="44"/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180</v>
      </c>
      <c r="C34" s="44"/>
      <c r="D34" s="44"/>
      <c r="E34" s="44"/>
      <c r="F34" s="44" t="s">
        <v>181</v>
      </c>
      <c r="G34" s="44"/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88"/>
      <c r="I35" s="188"/>
      <c r="J35" s="189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0" t="s">
        <v>182</v>
      </c>
      <c r="B37" s="190"/>
      <c r="C37" s="190"/>
      <c r="D37" s="190"/>
      <c r="E37" s="190"/>
      <c r="F37" s="190"/>
      <c r="G37" s="190" t="s">
        <v>183</v>
      </c>
      <c r="H37" s="190"/>
      <c r="I37" s="190"/>
      <c r="J37" s="190"/>
    </row>
    <row r="38" spans="1:13" ht="18.600000000000001" customHeight="1" x14ac:dyDescent="0.25">
      <c r="A38" s="191" t="s">
        <v>184</v>
      </c>
      <c r="B38" s="191"/>
      <c r="C38" s="191"/>
      <c r="D38" s="191"/>
      <c r="E38" s="191"/>
      <c r="F38" s="191"/>
      <c r="G38" s="47" t="s">
        <v>185</v>
      </c>
      <c r="H38" s="47"/>
      <c r="I38" s="47"/>
      <c r="J38" s="47"/>
    </row>
    <row r="39" spans="1:13" ht="18.600000000000001" customHeight="1" x14ac:dyDescent="0.25">
      <c r="A39" s="44"/>
      <c r="B39" s="44" t="s">
        <v>186</v>
      </c>
      <c r="C39" s="44"/>
      <c r="D39" s="44"/>
      <c r="E39" s="44" t="s">
        <v>187</v>
      </c>
      <c r="F39" s="44"/>
      <c r="G39" s="166" t="s">
        <v>188</v>
      </c>
      <c r="H39" s="166"/>
      <c r="I39" s="166"/>
      <c r="J39" s="166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2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2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0"/>
      <c r="E45" s="190"/>
      <c r="F45" s="45"/>
      <c r="G45" s="44"/>
      <c r="H45" s="44"/>
      <c r="I45" s="44"/>
      <c r="J45" s="44"/>
      <c r="L45" s="183"/>
      <c r="M45" s="183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3"/>
      <c r="M46" s="183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  <mergeCell ref="F27:G27"/>
    <mergeCell ref="H27:I27"/>
    <mergeCell ref="B28:D28"/>
    <mergeCell ref="F28:G28"/>
    <mergeCell ref="H28:I28"/>
    <mergeCell ref="D5:G5"/>
    <mergeCell ref="A9:J9"/>
    <mergeCell ref="I10:J10"/>
    <mergeCell ref="I13:J13"/>
    <mergeCell ref="A17:D17"/>
    <mergeCell ref="G18:J18"/>
    <mergeCell ref="A25:G25"/>
    <mergeCell ref="H25:J25"/>
    <mergeCell ref="F26:G26"/>
    <mergeCell ref="H26:I26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47"/>
  <sheetViews>
    <sheetView workbookViewId="0">
      <selection activeCell="A9" sqref="A9:J9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2" ht="19.5" customHeight="1" x14ac:dyDescent="0.2">
      <c r="A2" s="80"/>
      <c r="B2" s="80"/>
      <c r="C2" s="80"/>
      <c r="D2" s="85" t="s">
        <v>189</v>
      </c>
      <c r="E2" s="85"/>
      <c r="F2" s="85"/>
      <c r="G2" s="85"/>
      <c r="H2" s="96" t="s">
        <v>190</v>
      </c>
      <c r="I2" s="84"/>
      <c r="J2" s="80"/>
    </row>
    <row r="3" spans="1:12" ht="24" customHeight="1" x14ac:dyDescent="0.25">
      <c r="A3" s="80"/>
      <c r="B3" s="80"/>
      <c r="C3" s="80"/>
      <c r="D3" s="74" t="s">
        <v>191</v>
      </c>
      <c r="E3" s="44"/>
      <c r="F3" s="44" t="s">
        <v>192</v>
      </c>
      <c r="G3" s="44"/>
      <c r="H3" s="97" t="s">
        <v>193</v>
      </c>
      <c r="I3" s="80"/>
      <c r="J3" s="80"/>
    </row>
    <row r="4" spans="1:12" ht="18.600000000000001" customHeight="1" x14ac:dyDescent="0.25">
      <c r="A4" s="80"/>
      <c r="B4" s="80"/>
      <c r="C4" s="80"/>
      <c r="D4" s="51" t="s">
        <v>194</v>
      </c>
      <c r="E4" s="51"/>
      <c r="F4" s="83" t="s">
        <v>195</v>
      </c>
      <c r="G4" s="82" t="s">
        <v>196</v>
      </c>
      <c r="H4" s="97" t="s">
        <v>197</v>
      </c>
      <c r="I4" s="80"/>
      <c r="J4" s="80"/>
    </row>
    <row r="5" spans="1:12" ht="18.600000000000001" customHeight="1" x14ac:dyDescent="0.3">
      <c r="A5" s="80"/>
      <c r="B5" s="80"/>
      <c r="C5" s="80"/>
      <c r="D5" s="171"/>
      <c r="E5" s="171"/>
      <c r="F5" s="171"/>
      <c r="G5" s="171"/>
      <c r="H5" s="98" t="s">
        <v>198</v>
      </c>
      <c r="I5" s="81"/>
      <c r="J5" s="80"/>
    </row>
    <row r="6" spans="1:12" ht="20.2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 t="s">
        <v>199</v>
      </c>
    </row>
    <row r="7" spans="1:12" ht="27.75" customHeight="1" x14ac:dyDescent="0.25">
      <c r="A7" s="44" t="s">
        <v>200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2" ht="27.75" customHeight="1" x14ac:dyDescent="0.25">
      <c r="A8" s="44" t="s">
        <v>57</v>
      </c>
      <c r="B8" s="44"/>
      <c r="C8" s="44"/>
      <c r="D8" s="44"/>
      <c r="E8" s="44"/>
      <c r="F8" s="44"/>
      <c r="G8" s="44"/>
      <c r="H8" s="44"/>
      <c r="I8" s="44"/>
      <c r="J8" s="44"/>
    </row>
    <row r="9" spans="1:12" ht="24.75" customHeight="1" x14ac:dyDescent="0.25">
      <c r="A9" s="166" t="s">
        <v>201</v>
      </c>
      <c r="B9" s="166"/>
      <c r="C9" s="166"/>
      <c r="D9" s="166"/>
      <c r="E9" s="166"/>
      <c r="F9" s="166"/>
      <c r="G9" s="166"/>
      <c r="H9" s="166"/>
      <c r="I9" s="166"/>
      <c r="J9" s="166"/>
    </row>
    <row r="10" spans="1:12" ht="24.75" customHeight="1" x14ac:dyDescent="0.3">
      <c r="A10" s="44" t="s">
        <v>65</v>
      </c>
      <c r="B10" s="44"/>
      <c r="C10" s="76"/>
      <c r="D10" s="47"/>
      <c r="E10" s="47"/>
      <c r="F10" s="74"/>
      <c r="G10" s="77"/>
      <c r="H10" s="74"/>
      <c r="I10" s="172" t="s">
        <v>202</v>
      </c>
      <c r="J10" s="172"/>
      <c r="L10" s="41" t="s">
        <v>202</v>
      </c>
    </row>
    <row r="11" spans="1:12" ht="26.25" customHeight="1" x14ac:dyDescent="0.3">
      <c r="A11" s="44" t="s">
        <v>203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2" ht="26.25" customHeight="1" x14ac:dyDescent="0.3">
      <c r="A12" s="44" t="s">
        <v>204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2" ht="30" customHeight="1" x14ac:dyDescent="0.3">
      <c r="A13" s="44" t="s">
        <v>65</v>
      </c>
      <c r="B13" s="44"/>
      <c r="C13" s="76"/>
      <c r="D13" s="47"/>
      <c r="E13" s="47"/>
      <c r="F13" s="74"/>
      <c r="G13" s="77"/>
      <c r="H13" s="47"/>
      <c r="I13" s="173" t="s">
        <v>205</v>
      </c>
      <c r="J13" s="172"/>
    </row>
    <row r="14" spans="1:12" ht="31.5" customHeight="1" x14ac:dyDescent="0.3">
      <c r="A14" s="44" t="s">
        <v>206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2" ht="31.5" customHeight="1" x14ac:dyDescent="0.3">
      <c r="A15" s="44" t="s">
        <v>207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2" ht="26.25" customHeight="1" x14ac:dyDescent="0.25">
      <c r="A16" s="44" t="s">
        <v>208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27.75" customHeight="1" x14ac:dyDescent="0.3">
      <c r="A17" s="166" t="s">
        <v>209</v>
      </c>
      <c r="B17" s="166"/>
      <c r="C17" s="166"/>
      <c r="D17" s="166"/>
      <c r="E17" s="73"/>
      <c r="F17" s="44" t="s">
        <v>210</v>
      </c>
      <c r="G17" s="73"/>
      <c r="H17" s="44"/>
      <c r="I17" s="44"/>
      <c r="J17" s="44"/>
    </row>
    <row r="18" spans="1:10" ht="31.5" customHeight="1" x14ac:dyDescent="0.3">
      <c r="A18" s="44" t="s">
        <v>211</v>
      </c>
      <c r="B18" s="44"/>
      <c r="C18" s="75"/>
      <c r="D18" s="44"/>
      <c r="E18" s="44"/>
      <c r="F18" s="74" t="s">
        <v>212</v>
      </c>
      <c r="G18" s="166" t="s">
        <v>213</v>
      </c>
      <c r="H18" s="166"/>
      <c r="I18" s="166"/>
      <c r="J18" s="166"/>
    </row>
    <row r="19" spans="1:10" ht="28.5" customHeight="1" x14ac:dyDescent="0.25">
      <c r="A19" s="44" t="s">
        <v>214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27.75" customHeight="1" x14ac:dyDescent="0.25">
      <c r="A20" s="73" t="s">
        <v>215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1.5" customHeight="1" x14ac:dyDescent="0.25">
      <c r="A21" s="44" t="s">
        <v>216</v>
      </c>
      <c r="B21" s="44"/>
      <c r="C21" s="44"/>
      <c r="D21" s="44" t="s">
        <v>217</v>
      </c>
      <c r="E21" s="44"/>
      <c r="F21" s="44"/>
      <c r="G21" s="44"/>
      <c r="H21" s="44"/>
      <c r="I21" s="44"/>
      <c r="J21" s="44"/>
    </row>
    <row r="22" spans="1:10" ht="28.5" customHeight="1" x14ac:dyDescent="0.25">
      <c r="A22" s="44" t="s">
        <v>218</v>
      </c>
      <c r="B22" s="44"/>
      <c r="C22" s="44"/>
      <c r="D22" s="44" t="s">
        <v>219</v>
      </c>
      <c r="E22" s="44"/>
      <c r="F22" s="44"/>
      <c r="G22" s="44"/>
      <c r="H22" s="44"/>
      <c r="I22" s="44"/>
      <c r="J22" s="44"/>
    </row>
    <row r="23" spans="1:10" ht="27" customHeight="1" x14ac:dyDescent="0.25">
      <c r="A23" s="44" t="s">
        <v>220</v>
      </c>
      <c r="B23" s="44"/>
      <c r="C23" s="44"/>
      <c r="D23" s="44"/>
      <c r="E23" s="44"/>
      <c r="F23" s="44"/>
      <c r="G23" s="44" t="s">
        <v>221</v>
      </c>
      <c r="H23" s="44"/>
      <c r="I23" s="44"/>
      <c r="J23" s="44"/>
    </row>
    <row r="24" spans="1:10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63" customHeight="1" x14ac:dyDescent="0.2">
      <c r="A25" s="167" t="s">
        <v>222</v>
      </c>
      <c r="B25" s="167"/>
      <c r="C25" s="167"/>
      <c r="D25" s="167"/>
      <c r="E25" s="167"/>
      <c r="F25" s="167"/>
      <c r="G25" s="167"/>
      <c r="H25" s="168" t="s">
        <v>223</v>
      </c>
      <c r="I25" s="168"/>
      <c r="J25" s="168"/>
    </row>
    <row r="26" spans="1:10" ht="114.75" customHeight="1" x14ac:dyDescent="0.2">
      <c r="A26" s="72" t="s">
        <v>0</v>
      </c>
      <c r="B26" s="71" t="s">
        <v>224</v>
      </c>
      <c r="C26" s="71" t="s">
        <v>225</v>
      </c>
      <c r="D26" s="71" t="s">
        <v>226</v>
      </c>
      <c r="E26" s="71" t="s">
        <v>227</v>
      </c>
      <c r="F26" s="169" t="s">
        <v>228</v>
      </c>
      <c r="G26" s="170"/>
      <c r="H26" s="169" t="s">
        <v>229</v>
      </c>
      <c r="I26" s="170"/>
      <c r="J26" s="71" t="s">
        <v>230</v>
      </c>
    </row>
    <row r="27" spans="1:10" ht="82.5" customHeight="1" x14ac:dyDescent="0.2">
      <c r="A27" s="70">
        <v>1</v>
      </c>
      <c r="B27" s="69"/>
      <c r="C27" s="68" t="s">
        <v>231</v>
      </c>
      <c r="D27" s="86" t="s">
        <v>232</v>
      </c>
      <c r="E27" s="66"/>
      <c r="F27" s="174"/>
      <c r="G27" s="175"/>
      <c r="H27" s="176">
        <v>557</v>
      </c>
      <c r="I27" s="177"/>
      <c r="J27" s="65" t="s">
        <v>174</v>
      </c>
    </row>
    <row r="28" spans="1:10" ht="27.75" customHeight="1" x14ac:dyDescent="0.25">
      <c r="A28" s="64"/>
      <c r="B28" s="178" t="s">
        <v>233</v>
      </c>
      <c r="C28" s="179"/>
      <c r="D28" s="180"/>
      <c r="E28" s="63"/>
      <c r="F28" s="181">
        <f>F27</f>
        <v>0</v>
      </c>
      <c r="G28" s="182"/>
      <c r="H28" s="178"/>
      <c r="I28" s="180"/>
      <c r="J28" s="63"/>
    </row>
    <row r="29" spans="1:10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0" ht="40.5" customHeight="1" x14ac:dyDescent="0.2">
      <c r="A30" s="184" t="s">
        <v>234</v>
      </c>
      <c r="B30" s="184"/>
      <c r="C30" s="185"/>
      <c r="D30" s="185"/>
      <c r="E30" s="185"/>
      <c r="F30" s="185"/>
      <c r="G30" s="185"/>
      <c r="H30" s="185"/>
      <c r="I30" s="185"/>
      <c r="J30" s="185"/>
    </row>
    <row r="31" spans="1:10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0" ht="17.25" customHeight="1" x14ac:dyDescent="0.3">
      <c r="A32" s="55" t="s">
        <v>235</v>
      </c>
      <c r="B32" s="54"/>
      <c r="C32" s="54"/>
      <c r="D32" s="54"/>
      <c r="E32" s="54"/>
      <c r="F32" s="54"/>
      <c r="G32" s="54"/>
      <c r="H32" s="186"/>
      <c r="I32" s="186"/>
      <c r="J32" s="187"/>
    </row>
    <row r="33" spans="1:13" ht="18" customHeight="1" x14ac:dyDescent="0.25">
      <c r="A33" s="52"/>
      <c r="B33" s="44" t="s">
        <v>236</v>
      </c>
      <c r="C33" s="44"/>
      <c r="D33" s="44"/>
      <c r="E33" s="44"/>
      <c r="F33" s="44"/>
      <c r="G33" s="44" t="s">
        <v>237</v>
      </c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238</v>
      </c>
      <c r="C34" s="44"/>
      <c r="D34" s="44"/>
      <c r="E34" s="44"/>
      <c r="F34" s="44"/>
      <c r="G34" s="44" t="s">
        <v>239</v>
      </c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88"/>
      <c r="I35" s="188"/>
      <c r="J35" s="189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0" t="s">
        <v>240</v>
      </c>
      <c r="B37" s="190"/>
      <c r="C37" s="190"/>
      <c r="D37" s="190"/>
      <c r="E37" s="190"/>
      <c r="F37" s="190"/>
      <c r="G37" s="190" t="s">
        <v>241</v>
      </c>
      <c r="H37" s="190"/>
      <c r="I37" s="190"/>
      <c r="J37" s="190"/>
    </row>
    <row r="38" spans="1:13" ht="18.600000000000001" customHeight="1" x14ac:dyDescent="0.25">
      <c r="A38" s="191" t="s">
        <v>242</v>
      </c>
      <c r="B38" s="191"/>
      <c r="C38" s="191"/>
      <c r="D38" s="191"/>
      <c r="E38" s="191"/>
      <c r="F38" s="191"/>
      <c r="G38" s="47" t="s">
        <v>243</v>
      </c>
      <c r="H38" s="47"/>
      <c r="I38" s="47"/>
      <c r="J38" s="47"/>
    </row>
    <row r="39" spans="1:13" ht="18.600000000000001" customHeight="1" x14ac:dyDescent="0.25">
      <c r="A39" s="44" t="s">
        <v>244</v>
      </c>
      <c r="B39" s="44"/>
      <c r="C39" s="44"/>
      <c r="D39" s="44"/>
      <c r="E39" s="44"/>
      <c r="F39" s="44"/>
      <c r="G39" s="166" t="s">
        <v>245</v>
      </c>
      <c r="H39" s="166"/>
      <c r="I39" s="166"/>
      <c r="J39" s="166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2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2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0"/>
      <c r="E45" s="190"/>
      <c r="F45" s="45"/>
      <c r="G45" s="44"/>
      <c r="H45" s="44"/>
      <c r="I45" s="44"/>
      <c r="J45" s="44"/>
      <c r="L45" s="183"/>
      <c r="M45" s="183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3"/>
      <c r="M46" s="183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  <mergeCell ref="B28:D28"/>
    <mergeCell ref="F28:G28"/>
    <mergeCell ref="H28:I28"/>
    <mergeCell ref="F26:G26"/>
    <mergeCell ref="H26:I26"/>
    <mergeCell ref="A25:G25"/>
    <mergeCell ref="H25:J25"/>
    <mergeCell ref="D5:G5"/>
    <mergeCell ref="I10:J10"/>
    <mergeCell ref="F27:G27"/>
    <mergeCell ref="H27:I27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Declaration (EN)</vt:lpstr>
      <vt:lpstr>Payment voucher (EN)</vt:lpstr>
      <vt:lpstr>Payment voucher (VN)</vt:lpstr>
      <vt:lpstr>Worksheet</vt:lpstr>
      <vt:lpstr>'Payment voucher (EN)'!Print_Area</vt:lpstr>
      <vt:lpstr>'Payment voucher (VN)'!Print_Area</vt:lpstr>
      <vt:lpstr>Summary!Print_Area</vt:lpstr>
      <vt:lpstr>Summary!Print_Titles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VBPO</cp:lastModifiedBy>
  <dcterms:created xsi:type="dcterms:W3CDTF">1970-01-01T00:00:00Z</dcterms:created>
  <dcterms:modified xsi:type="dcterms:W3CDTF">2022-01-24T03:55:44Z</dcterms:modified>
  <cp:category/>
</cp:coreProperties>
</file>