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50" yWindow="885" windowWidth="27420" windowHeight="13455"/>
  </bookViews>
  <sheets>
    <sheet name="Summary" sheetId="1" r:id="rId1"/>
    <sheet name="Declaration (EN)" sheetId="2" r:id="rId2"/>
    <sheet name="Q.Payment.EN" sheetId="3" r:id="rId3"/>
    <sheet name="Q.Payment.VN" sheetId="4" r:id="rId4"/>
    <sheet name="Worksheet" sheetId="5" r:id="rId5"/>
  </sheets>
  <calcPr calcId="144525" forceFullCalc="1"/>
</workbook>
</file>

<file path=xl/calcChain.xml><?xml version="1.0" encoding="utf-8"?>
<calcChain xmlns="http://schemas.openxmlformats.org/spreadsheetml/2006/main">
  <c r="H28" i="4" l="1"/>
  <c r="I24" i="4"/>
  <c r="U19" i="4"/>
  <c r="E19" i="4"/>
  <c r="F18" i="4"/>
  <c r="E16" i="4"/>
  <c r="G15" i="4"/>
  <c r="V14" i="4"/>
  <c r="D13" i="4"/>
  <c r="F12" i="4"/>
  <c r="G20" i="3"/>
  <c r="I19" i="3"/>
  <c r="F17" i="3"/>
  <c r="F16" i="3"/>
  <c r="D14" i="3"/>
  <c r="H13" i="3"/>
  <c r="D11" i="3"/>
  <c r="X10" i="3"/>
  <c r="D10" i="3"/>
  <c r="T46" i="2"/>
  <c r="T39" i="2"/>
  <c r="T38" i="2"/>
  <c r="T37" i="2"/>
  <c r="T36" i="2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11" i="1" s="1"/>
  <c r="T41" i="2" s="1"/>
  <c r="D6" i="1"/>
  <c r="C15" i="3"/>
  <c r="T15" i="3"/>
  <c r="T12" i="3"/>
  <c r="C12" i="3"/>
  <c r="F32" i="3"/>
  <c r="W20" i="3"/>
  <c r="H25" i="3"/>
  <c r="I31" i="4"/>
  <c r="D13" i="1" l="1"/>
  <c r="Z27" i="4" s="1"/>
  <c r="D12" i="1"/>
  <c r="T44" i="2" s="1"/>
  <c r="T48" i="2"/>
  <c r="Z29" i="3" s="1"/>
  <c r="Z30" i="3" s="1"/>
  <c r="T47" i="2" l="1"/>
  <c r="Z26" i="3"/>
</calcChain>
</file>

<file path=xl/sharedStrings.xml><?xml version="1.0" encoding="utf-8"?>
<sst xmlns="http://schemas.openxmlformats.org/spreadsheetml/2006/main" count="281" uniqueCount="216">
  <si>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</si>
  <si>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</si>
  <si>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</si>
  <si>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</si>
  <si>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</si>
  <si>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</si>
  <si>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</si>
  <si>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</si>
  <si>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</si>
  <si>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</si>
  <si>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</si>
  <si>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</si>
  <si>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</si>
  <si>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</si>
  <si>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0000001</t>
  </si>
  <si>
    <t>Tester</t>
  </si>
  <si>
    <t>DMO00001</t>
  </si>
  <si>
    <t>Kathy</t>
  </si>
  <si>
    <t>DM_1000</t>
  </si>
  <si>
    <t>Kathy(test)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</si>
  <si>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</si>
  <si>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</si>
  <si>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</si>
  <si>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</si>
  <si>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</si>
  <si>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</si>
  <si>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</si>
  <si>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</si>
  <si>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gg</t>
  </si>
  <si>
    <t>CỘNG HOÀ XÃ HỘI CHỦ NGHĨA VIỆT NAM
Độc lập - Tự do - Hạnh phúc
(THE SOCIALIST REPUBLIC OF VIETNAM)
(Independence - Freedom - Happiness)</t>
  </si>
  <si>
    <t>Mẫu số/Form: 05/KK-TNCN 
(Ban hành kèm theoThông tư số 92/2015/TT-BTC ngày 15/06/2015 của Bộ Tài chính)
(Issued together with Circular 92/2015/TT-BTC dated 15 Jun 2015 of the Ministry of Finance)</t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</si>
  <si>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</si>
  <si>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</si>
  <si>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</si>
  <si>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</si>
  <si>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11 Năm (Year) 2021</t>
  </si>
  <si>
    <t>[02] Lần đầu (First time):     [ X ]                          [03] Bổ sung lần thứ (Suplementary):     [    ]</t>
  </si>
  <si>
    <t xml:space="preserve">[04] </t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</si>
  <si>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</si>
  <si>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</si>
  <si>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</si>
  <si>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</si>
  <si>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</si>
  <si>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</si>
  <si>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</si>
  <si>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t xml:space="preserve">[06] </t>
  </si>
  <si>
    <t>Địa chỉ:</t>
  </si>
  <si>
    <t>112 Dong Khoi, Ben Nghe ward, District 1</t>
  </si>
  <si>
    <t>(Address)</t>
  </si>
  <si>
    <t xml:space="preserve">[07] </t>
  </si>
  <si>
    <t>Quận/Huyện:</t>
  </si>
  <si>
    <t xml:space="preserve">[08] </t>
  </si>
  <si>
    <t>Tỉnh/Thành phố:</t>
  </si>
  <si>
    <t>(District)</t>
  </si>
  <si>
    <t>(City)</t>
  </si>
  <si>
    <t xml:space="preserve">[09] </t>
  </si>
  <si>
    <t>Điện thoại:</t>
  </si>
  <si>
    <t>[10] Fax:</t>
  </si>
  <si>
    <t>[11] Email:</t>
  </si>
  <si>
    <t>(Telephone)</t>
  </si>
  <si>
    <t xml:space="preserve">[12] </t>
  </si>
  <si>
    <t>Tên đại lý thuế (nếu có):</t>
  </si>
  <si>
    <t>(Name of tax agent)</t>
  </si>
  <si>
    <t>[13]</t>
  </si>
  <si>
    <t xml:space="preserve">[14] </t>
  </si>
  <si>
    <t xml:space="preserve">[15] </t>
  </si>
  <si>
    <t xml:space="preserve">[16] </t>
  </si>
  <si>
    <t xml:space="preserve">[17] </t>
  </si>
  <si>
    <t>[18] Fax:</t>
  </si>
  <si>
    <t>[19] Email:</t>
  </si>
  <si>
    <t xml:space="preserve">[20] </t>
  </si>
  <si>
    <t>Hợp đồng đại lý thuế số:</t>
  </si>
  <si>
    <t>Ngày:</t>
  </si>
  <si>
    <t>(Tax agent contract No)</t>
  </si>
  <si>
    <t>(Date)</t>
  </si>
  <si>
    <t>STT
(No)</t>
  </si>
  <si>
    <t>Chỉ tiêu
(Items)</t>
  </si>
  <si>
    <t>ĐVT
(Unit)</t>
  </si>
  <si>
    <t>Số Người/Số tiền
(People/Amount)</t>
  </si>
  <si>
    <t>Tổng số người lao động
Total number of employees</t>
  </si>
  <si>
    <t>[21]</t>
  </si>
  <si>
    <t>Người
(Person)</t>
  </si>
  <si>
    <t>Trong đó: Cá nhân cư trú có hợp đồng lao động
In which: Resident individuals with labour contracts</t>
  </si>
  <si>
    <t>[22]</t>
  </si>
  <si>
    <t>Tổng số cá nhân đã khấu trừ thuế
Total individual subject to withholding tax</t>
  </si>
  <si>
    <t>[23]</t>
  </si>
  <si>
    <t>Cá nhân cư trú
Residents</t>
  </si>
  <si>
    <t>[24]</t>
  </si>
  <si>
    <t>Cá nhân không cư trú
Non-residents</t>
  </si>
  <si>
    <t>[25]</t>
  </si>
  <si>
    <t>Tổng TNCT trả cho cá nhân
Total taxable income paid to individuals</t>
  </si>
  <si>
    <t>[26]</t>
  </si>
  <si>
    <t>VND</t>
  </si>
  <si>
    <t>Cá nhân cư trú
Residents who have Labour Contracts</t>
  </si>
  <si>
    <t>[27]</t>
  </si>
  <si>
    <t>[28]</t>
  </si>
  <si>
    <t>Tổng TNCT trả cho cá nhân thuộc diện phải khấu trừ thuế
Total taxable income paid to individuals subject to withholding tax</t>
  </si>
  <si>
    <t>[29]</t>
  </si>
  <si>
    <t>[30]</t>
  </si>
  <si>
    <t>[31]</t>
  </si>
  <si>
    <t>Tổng số thuế TNCN đã khấu trừ
Total PIT withheld</t>
  </si>
  <si>
    <t>[32]</t>
  </si>
  <si>
    <t>Cá nhân cư trú 
Residents who have Labour Contracts</t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</si>
  <si>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</si>
  <si>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</si>
  <si>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</si>
  <si>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</si>
  <si>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</si>
  <si>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t>NHÂN VIÊN ĐẠI LÝ THUẾ
 (Staff of Tax Agent)</t>
  </si>
  <si>
    <t>NGƯỜI NỘP THUẾ hoặc ĐẠI DIỆN HỢP PHÁP
 CỦA NGƯỜI NỘP THUẾ
 (Taxpayer or The Legal Representative of Taxpayer)</t>
  </si>
  <si>
    <t>Họ và tên (Full name):
Chứng chỉ hành nghề số:
(Certificate Number)</t>
  </si>
  <si>
    <t>Ký, ghi rõ họ tên; chức vụ và đóng dấu (nếu có)
Sign, full name; position and seal</t>
  </si>
  <si>
    <t>VOUCHER OF PAYMENT TO THE STATE BUDGET</t>
  </si>
  <si>
    <t>Form: C1-02/NS (According to Circular 84/2016/TT-BTC Issued by Ministry of Finance)    
Code: ..................
No: .........................</t>
  </si>
  <si>
    <t>Cash £</t>
  </si>
  <si>
    <t>Bank transfer R</t>
  </si>
  <si>
    <t>Kind of money</t>
  </si>
  <si>
    <t>VND R</t>
  </si>
  <si>
    <t>USD £</t>
  </si>
  <si>
    <t>Other:………</t>
  </si>
  <si>
    <t>0316146661</t>
  </si>
  <si>
    <t>Reference No. (1):…………………</t>
  </si>
  <si>
    <t>Tax Payer:</t>
  </si>
  <si>
    <t>Tax code:</t>
  </si>
  <si>
    <t>Address:</t>
  </si>
  <si>
    <t>District:</t>
  </si>
  <si>
    <t>City:</t>
  </si>
  <si>
    <t>On behalf of Tax Payer:</t>
  </si>
  <si>
    <t>TechcomBank</t>
  </si>
  <si>
    <t>Request the Bank:</t>
  </si>
  <si>
    <t>Debit Account No.:</t>
  </si>
  <si>
    <t>or pay by cash in order to:</t>
  </si>
  <si>
    <t>Pay to the State Budget:</t>
  </si>
  <si>
    <t xml:space="preserve"> R</t>
  </si>
  <si>
    <t>Pay on account £</t>
  </si>
  <si>
    <t>Refund VAT Tax authority's account £</t>
  </si>
  <si>
    <t>At the State Treasury:</t>
  </si>
  <si>
    <t>Open at bank:</t>
  </si>
  <si>
    <t>Or pay to account payable according to request of authority department (3):</t>
  </si>
  <si>
    <t>Government auditor £</t>
  </si>
  <si>
    <t>Financial inspect £</t>
  </si>
  <si>
    <t>Government inspect £</t>
  </si>
  <si>
    <t>Other authorities £</t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</si>
  <si>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</si>
  <si>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</si>
  <si>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</si>
  <si>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</si>
  <si>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</si>
  <si>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</si>
  <si>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</si>
  <si>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</si>
  <si>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</si>
  <si>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</si>
  <si>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</si>
  <si>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</si>
  <si>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</si>
  <si>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</si>
  <si>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</si>
  <si>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</si>
  <si>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</si>
  <si>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</si>
  <si>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</si>
  <si>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</si>
  <si>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</si>
  <si>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</si>
  <si>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</si>
  <si>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</si>
  <si>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</si>
  <si>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</si>
  <si>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t>Mẫu số: C1-02/NS (Ban hành kèm theo Thông tư số 84/2016/TT-BTC của Bộ Tài chính)    
Mã hiệu: ..................
Số: .........................</t>
  </si>
  <si>
    <t xml:space="preserve">                   Tiền mặt £</t>
  </si>
  <si>
    <t xml:space="preserve">        Chuyển khoản R</t>
  </si>
  <si>
    <t>Loại tiền:</t>
  </si>
  <si>
    <t>Khác: ………...</t>
  </si>
  <si>
    <t>Số tham chiếu(1):…………………</t>
  </si>
  <si>
    <t>Người nộp thuế: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</si>
  <si>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</si>
  <si>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</si>
  <si>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</si>
  <si>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</si>
  <si>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</si>
  <si>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</si>
  <si>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</si>
  <si>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t>TK tạm thu £</t>
  </si>
  <si>
    <t>TK thu hồi hoàn thuế GTGT £</t>
  </si>
  <si>
    <t>Tại KBNN:</t>
  </si>
  <si>
    <t>Mở tại NHTM ủy nhiệm thu:</t>
  </si>
  <si>
    <t>Trường hợp nộp theo kết luận của CQ có thẩm quyền (3):</t>
  </si>
  <si>
    <t>Kiểm toán NN £</t>
  </si>
  <si>
    <t>Thanh tra TC £</t>
  </si>
  <si>
    <t>Thanh tra CP £</t>
  </si>
  <si>
    <t>CQ có thẩm quyền khác £</t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</si>
  <si>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</si>
  <si>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</si>
  <si>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</si>
  <si>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</si>
  <si>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</si>
  <si>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</si>
  <si>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</si>
  <si>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</si>
  <si>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</si>
  <si>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</si>
  <si>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</si>
  <si>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</si>
  <si>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</si>
  <si>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</si>
  <si>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</si>
  <si>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</si>
  <si>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</si>
  <si>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</si>
  <si>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</si>
  <si>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</si>
  <si>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</si>
  <si>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</si>
  <si>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</si>
  <si>
    <t>Honda Yamaha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</si>
</sst>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Số&quot;\ General"/>
    <numFmt numFmtId="166" formatCode="0.0000000"/>
  </numFmts>
  <fonts count="23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sz val="14"/>
      <color rgb="FF000000"/>
      <name val="Noto Sans Symbols"/>
    </font>
    <font>
      <sz val="11"/>
      <color rgb="FF000000"/>
      <name val="Noto Sans Symbols"/>
    </font>
    <font>
      <b/>
      <i/>
      <sz val="11"/>
      <color rgb="FF000000"/>
      <name val="Arial"/>
    </font>
    <font>
      <b/>
      <sz val="11"/>
      <color rgb="FF000000"/>
      <name val="Arial"/>
    </font>
    <font>
      <sz val="14"/>
      <color rgb="FF000000"/>
      <name val="Arial"/>
    </font>
    <font>
      <sz val="9"/>
      <color rgb="FF000000"/>
      <name val="Arial"/>
    </font>
    <font>
      <i/>
      <sz val="11"/>
      <color rgb="FF000000"/>
      <name val="Arial"/>
    </font>
    <font>
      <b/>
      <u/>
      <sz val="11"/>
      <color rgb="FF000000"/>
      <name val="Arial"/>
    </font>
    <font>
      <b/>
      <i/>
      <sz val="11"/>
      <color rgb="FF000000"/>
      <name val="Times New Roman"/>
    </font>
    <font>
      <sz val="9"/>
      <color rgb="FF000000"/>
      <name val="Times New Roman"/>
    </font>
    <font>
      <b/>
      <sz val="16"/>
      <color rgb="FF000000"/>
      <name val="Arial"/>
    </font>
    <font>
      <b/>
      <sz val="14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7DA0D0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D3EEF5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FFEC767C"/>
        <bgColor rgb="FF7DA0D0"/>
      </patternFill>
    </fill>
    <fill>
      <patternFill patternType="solid">
        <fgColor rgb="FFEAD3D8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FFFF00"/>
        <bgColor rgb="FFEAD3D8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0" fontId="7" fillId="0" borderId="0" xfId="0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10" fillId="5" borderId="0" xfId="0" applyFont="1" applyFill="1" applyAlignment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vertical="center"/>
    </xf>
    <xf numFmtId="0" fontId="13" fillId="5" borderId="0" xfId="0" applyFont="1" applyFill="1" applyAlignment="1"/>
    <xf numFmtId="0" fontId="10" fillId="0" borderId="0" xfId="0" applyFont="1" applyAlignment="1">
      <alignment horizontal="right" vertical="center"/>
    </xf>
    <xf numFmtId="0" fontId="14" fillId="0" borderId="0" xfId="0" applyFont="1" applyAlignment="1"/>
    <xf numFmtId="0" fontId="10" fillId="0" borderId="0" xfId="0" applyFont="1" applyAlignment="1">
      <alignment horizontal="right"/>
    </xf>
    <xf numFmtId="4" fontId="14" fillId="0" borderId="0" xfId="0" applyNumberFormat="1" applyFont="1" applyAlignment="1"/>
    <xf numFmtId="0" fontId="15" fillId="0" borderId="0" xfId="0" applyFont="1" applyAlignment="1">
      <alignment horizontal="left"/>
    </xf>
    <xf numFmtId="0" fontId="16" fillId="0" borderId="0" xfId="0" applyFont="1" applyAlignment="1"/>
    <xf numFmtId="164" fontId="10" fillId="0" borderId="0" xfId="0" applyNumberFormat="1" applyFont="1" applyAlignment="1"/>
    <xf numFmtId="0" fontId="17" fillId="0" borderId="3" xfId="0" applyFont="1" applyBorder="1" applyAlignment="1">
      <alignment vertical="top"/>
    </xf>
    <xf numFmtId="0" fontId="13" fillId="0" borderId="3" xfId="0" applyFont="1" applyBorder="1" applyAlignment="1">
      <alignment vertical="top" wrapText="1"/>
    </xf>
    <xf numFmtId="0" fontId="18" fillId="0" borderId="4" xfId="0" applyFont="1" applyBorder="1" applyAlignment="1"/>
    <xf numFmtId="0" fontId="18" fillId="0" borderId="3" xfId="0" applyFont="1" applyBorder="1" applyAlignment="1"/>
    <xf numFmtId="0" fontId="10" fillId="0" borderId="5" xfId="0" applyFont="1" applyBorder="1" applyAlignment="1"/>
    <xf numFmtId="0" fontId="10" fillId="0" borderId="6" xfId="0" applyFont="1" applyBorder="1" applyAlignment="1"/>
    <xf numFmtId="0" fontId="10" fillId="0" borderId="6" xfId="0" applyFont="1" applyBorder="1" applyAlignment="1">
      <alignment horizontal="left"/>
    </xf>
    <xf numFmtId="0" fontId="10" fillId="0" borderId="7" xfId="0" applyFont="1" applyBorder="1" applyAlignment="1"/>
    <xf numFmtId="0" fontId="10" fillId="0" borderId="8" xfId="0" applyFont="1" applyBorder="1" applyAlignment="1"/>
    <xf numFmtId="0" fontId="14" fillId="5" borderId="0" xfId="0" applyFont="1" applyFill="1" applyAlignment="1"/>
    <xf numFmtId="0" fontId="17" fillId="0" borderId="9" xfId="0" applyFont="1" applyBorder="1" applyAlignment="1">
      <alignment horizontal="center" vertical="center"/>
    </xf>
    <xf numFmtId="4" fontId="14" fillId="5" borderId="0" xfId="0" applyNumberFormat="1" applyFont="1" applyFill="1" applyAlignment="1"/>
    <xf numFmtId="0" fontId="10" fillId="5" borderId="0" xfId="0" applyFont="1" applyFill="1" applyAlignment="1">
      <alignment vertical="center"/>
    </xf>
    <xf numFmtId="14" fontId="14" fillId="0" borderId="0" xfId="0" applyNumberFormat="1" applyFont="1" applyAlignment="1"/>
    <xf numFmtId="0" fontId="10" fillId="0" borderId="0" xfId="0" applyFont="1" applyAlignment="1">
      <alignment vertical="center"/>
    </xf>
    <xf numFmtId="0" fontId="17" fillId="5" borderId="3" xfId="0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8" fillId="5" borderId="4" xfId="0" applyFont="1" applyFill="1" applyBorder="1" applyAlignment="1"/>
    <xf numFmtId="0" fontId="18" fillId="5" borderId="3" xfId="0" applyFont="1" applyFill="1" applyBorder="1" applyAlignment="1"/>
    <xf numFmtId="0" fontId="10" fillId="5" borderId="5" xfId="0" applyFont="1" applyFill="1" applyBorder="1" applyAlignment="1"/>
    <xf numFmtId="0" fontId="10" fillId="5" borderId="6" xfId="0" applyFont="1" applyFill="1" applyBorder="1" applyAlignment="1"/>
    <xf numFmtId="0" fontId="10" fillId="5" borderId="6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10" fillId="5" borderId="8" xfId="0" applyFont="1" applyFill="1" applyBorder="1" applyAlignment="1"/>
    <xf numFmtId="0" fontId="14" fillId="5" borderId="0" xfId="0" applyFont="1" applyFill="1" applyAlignment="1">
      <alignment horizontal="left"/>
    </xf>
    <xf numFmtId="0" fontId="17" fillId="0" borderId="10" xfId="0" applyFont="1" applyBorder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/>
    <xf numFmtId="0" fontId="14" fillId="0" borderId="1" xfId="0" applyFont="1" applyBorder="1" applyAlignment="1"/>
    <xf numFmtId="0" fontId="14" fillId="11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/>
    <xf numFmtId="0" fontId="14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/>
    <xf numFmtId="0" fontId="1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165" fontId="14" fillId="0" borderId="0" xfId="0" applyNumberFormat="1" applyFont="1" applyAlignment="1">
      <alignment horizontal="left" wrapText="1"/>
    </xf>
    <xf numFmtId="0" fontId="0" fillId="0" borderId="1" xfId="0" applyBorder="1" applyAlignment="1"/>
    <xf numFmtId="0" fontId="0" fillId="0" borderId="12" xfId="0" applyBorder="1"/>
    <xf numFmtId="0" fontId="0" fillId="0" borderId="2" xfId="0" applyBorder="1"/>
    <xf numFmtId="0" fontId="14" fillId="8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3" xfId="0" applyBorder="1"/>
    <xf numFmtId="0" fontId="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0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0" fillId="0" borderId="8" xfId="0" applyBorder="1"/>
    <xf numFmtId="0" fontId="0" fillId="0" borderId="14" xfId="0" applyBorder="1"/>
    <xf numFmtId="0" fontId="14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1" fontId="14" fillId="5" borderId="1" xfId="0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top"/>
    </xf>
    <xf numFmtId="41" fontId="14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8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/>
    </xf>
    <xf numFmtId="0" fontId="0" fillId="0" borderId="3" xfId="0" applyBorder="1"/>
    <xf numFmtId="0" fontId="0" fillId="0" borderId="15" xfId="0" applyBorder="1"/>
    <xf numFmtId="0" fontId="14" fillId="6" borderId="0" xfId="0" applyFont="1" applyFill="1" applyAlignment="1">
      <alignment horizontal="center"/>
    </xf>
    <xf numFmtId="166" fontId="14" fillId="0" borderId="0" xfId="0" applyNumberFormat="1" applyFont="1" applyAlignment="1">
      <alignment horizontal="left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1" fontId="14" fillId="5" borderId="1" xfId="0" applyNumberFormat="1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left" vertical="top" wrapText="1"/>
    </xf>
    <xf numFmtId="0" fontId="10" fillId="5" borderId="15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0" fillId="5" borderId="14" xfId="0" applyFont="1" applyFill="1" applyBorder="1" applyAlignment="1">
      <alignment horizontal="left"/>
    </xf>
    <xf numFmtId="0" fontId="2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41" fontId="10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A7B0"/>
    <pageSetUpPr fitToPage="1"/>
  </sheetPr>
  <dimension ref="A1:X1000"/>
  <sheetViews>
    <sheetView tabSelected="1" workbookViewId="0">
      <pane xSplit="3" topLeftCell="Q1" activePane="topRight" state="frozen"/>
      <selection pane="topRight" activeCell="A3" sqref="A3:C5"/>
    </sheetView>
  </sheetViews>
  <sheetFormatPr defaultColWidth="14.42578125" defaultRowHeight="15" customHeight="1"/>
  <cols>
    <col min="1" max="1" width="8" style="85" customWidth="1"/>
    <col min="2" max="2" width="15.5703125" style="85" customWidth="1"/>
    <col min="3" max="24" width="26.42578125" style="85" customWidth="1"/>
  </cols>
  <sheetData>
    <row r="1" spans="1:24" ht="30" customHeight="1">
      <c r="A1" s="110" t="s">
        <v>0</v>
      </c>
      <c r="B1" s="110" t="s">
        <v>1</v>
      </c>
      <c r="C1" s="110" t="s">
        <v>2</v>
      </c>
      <c r="D1" s="105" t="s">
        <v>3</v>
      </c>
      <c r="E1" s="104"/>
      <c r="F1" s="105" t="s">
        <v>4</v>
      </c>
      <c r="G1" s="104"/>
      <c r="H1" s="105" t="s">
        <v>5</v>
      </c>
      <c r="I1" s="104"/>
      <c r="J1" s="105" t="s">
        <v>6</v>
      </c>
      <c r="K1" s="104"/>
      <c r="L1" s="109" t="s">
        <v>7</v>
      </c>
      <c r="M1" s="104"/>
      <c r="N1" s="105" t="s">
        <v>8</v>
      </c>
      <c r="O1" s="104"/>
      <c r="P1" s="105" t="s">
        <v>9</v>
      </c>
      <c r="Q1" s="104"/>
      <c r="R1" s="105" t="s">
        <v>10</v>
      </c>
      <c r="S1" s="104"/>
      <c r="T1" s="106" t="s">
        <v>11</v>
      </c>
      <c r="U1" s="104"/>
      <c r="V1" s="1"/>
      <c r="W1" s="1"/>
      <c r="X1" s="1"/>
    </row>
    <row r="2" spans="1:24" ht="13.5" customHeight="1">
      <c r="A2" s="111"/>
      <c r="B2" s="111"/>
      <c r="C2" s="111"/>
      <c r="D2" s="94" t="s">
        <v>12</v>
      </c>
      <c r="E2" s="96" t="s">
        <v>13</v>
      </c>
      <c r="F2" s="94" t="s">
        <v>12</v>
      </c>
      <c r="G2" s="96" t="s">
        <v>13</v>
      </c>
      <c r="H2" s="94" t="s">
        <v>12</v>
      </c>
      <c r="I2" s="96" t="s">
        <v>13</v>
      </c>
      <c r="J2" s="94" t="s">
        <v>12</v>
      </c>
      <c r="K2" s="96" t="s">
        <v>13</v>
      </c>
      <c r="L2" s="94" t="s">
        <v>12</v>
      </c>
      <c r="M2" s="96" t="s">
        <v>13</v>
      </c>
      <c r="N2" s="94" t="s">
        <v>12</v>
      </c>
      <c r="O2" s="96" t="s">
        <v>13</v>
      </c>
      <c r="P2" s="94" t="s">
        <v>12</v>
      </c>
      <c r="Q2" s="96" t="s">
        <v>13</v>
      </c>
      <c r="R2" s="94" t="s">
        <v>12</v>
      </c>
      <c r="S2" s="96" t="s">
        <v>13</v>
      </c>
      <c r="T2" s="94" t="s">
        <v>12</v>
      </c>
      <c r="U2" s="96" t="s">
        <v>13</v>
      </c>
      <c r="V2" s="2"/>
      <c r="W2" s="2"/>
      <c r="X2" s="2"/>
    </row>
    <row r="3" spans="1:24" ht="13.5" customHeight="1">
      <c r="A3" s="99">
        <v>1</v>
      </c>
      <c r="B3" s="99" t="s">
        <v>14</v>
      </c>
      <c r="C3" s="99" t="s">
        <v>15</v>
      </c>
      <c r="D3" s="95">
        <v>4083794</v>
      </c>
      <c r="E3" s="97">
        <v>4083794</v>
      </c>
      <c r="F3" s="95">
        <v>0</v>
      </c>
      <c r="G3" s="97">
        <v>0</v>
      </c>
      <c r="H3" s="95">
        <v>0</v>
      </c>
      <c r="I3" s="97">
        <v>0</v>
      </c>
      <c r="J3" s="95">
        <v>1</v>
      </c>
      <c r="K3" s="97">
        <v>1</v>
      </c>
      <c r="L3" s="95">
        <v>15400000</v>
      </c>
      <c r="M3" s="97">
        <v>15400000</v>
      </c>
      <c r="N3" s="95">
        <v>525000</v>
      </c>
      <c r="O3" s="97">
        <v>525000</v>
      </c>
      <c r="P3" s="95">
        <v>0</v>
      </c>
      <c r="Q3" s="97">
        <v>0</v>
      </c>
      <c r="R3" s="95">
        <v>0</v>
      </c>
      <c r="S3" s="97">
        <v>0</v>
      </c>
      <c r="T3" s="95">
        <v>0</v>
      </c>
      <c r="U3" s="97">
        <v>0</v>
      </c>
    </row>
    <row r="4" spans="1:24" ht="13.5" customHeight="1">
      <c r="A4" s="99">
        <v>2</v>
      </c>
      <c r="B4" s="99" t="s">
        <v>16</v>
      </c>
      <c r="C4" s="99" t="s">
        <v>17</v>
      </c>
      <c r="D4" s="95">
        <v>0</v>
      </c>
      <c r="E4" s="97">
        <v>0</v>
      </c>
      <c r="F4" s="95">
        <v>0</v>
      </c>
      <c r="G4" s="97">
        <v>0</v>
      </c>
      <c r="H4" s="95">
        <v>0</v>
      </c>
      <c r="I4" s="97">
        <v>0</v>
      </c>
      <c r="J4" s="95">
        <v>1</v>
      </c>
      <c r="K4" s="97">
        <v>1</v>
      </c>
      <c r="L4" s="95">
        <v>15400000</v>
      </c>
      <c r="M4" s="97">
        <v>15400000</v>
      </c>
      <c r="N4" s="95">
        <v>709800</v>
      </c>
      <c r="O4" s="97">
        <v>709800</v>
      </c>
      <c r="P4" s="95">
        <v>0</v>
      </c>
      <c r="Q4" s="97">
        <v>0</v>
      </c>
      <c r="R4" s="95">
        <v>0</v>
      </c>
      <c r="S4" s="97">
        <v>0</v>
      </c>
      <c r="T4" s="95">
        <v>0</v>
      </c>
      <c r="U4" s="97">
        <v>0</v>
      </c>
    </row>
    <row r="5" spans="1:24" ht="13.5" customHeight="1">
      <c r="A5" s="99">
        <v>3</v>
      </c>
      <c r="B5" s="99" t="s">
        <v>18</v>
      </c>
      <c r="C5" s="99" t="s">
        <v>19</v>
      </c>
      <c r="D5" s="95">
        <v>0</v>
      </c>
      <c r="E5" s="97">
        <v>0</v>
      </c>
      <c r="F5" s="95">
        <v>0</v>
      </c>
      <c r="G5" s="97">
        <v>0</v>
      </c>
      <c r="H5" s="95">
        <v>0</v>
      </c>
      <c r="I5" s="97">
        <v>0</v>
      </c>
      <c r="J5" s="95">
        <v>1</v>
      </c>
      <c r="K5" s="97">
        <v>1</v>
      </c>
      <c r="L5" s="95">
        <v>15400000</v>
      </c>
      <c r="M5" s="97">
        <v>15400000</v>
      </c>
      <c r="N5" s="95">
        <v>1155000</v>
      </c>
      <c r="O5" s="97">
        <v>1155000</v>
      </c>
      <c r="P5" s="95">
        <v>0</v>
      </c>
      <c r="Q5" s="97">
        <v>0</v>
      </c>
      <c r="R5" s="95">
        <v>0</v>
      </c>
      <c r="S5" s="97">
        <v>0</v>
      </c>
      <c r="T5" s="95">
        <v>0</v>
      </c>
      <c r="U5" s="97">
        <v>0</v>
      </c>
    </row>
    <row r="6" spans="1:24" ht="13.5" customHeight="1">
      <c r="A6" s="98"/>
      <c r="B6" s="107" t="s">
        <v>20</v>
      </c>
      <c r="C6" s="104"/>
      <c r="D6" s="93">
        <f t="shared" ref="D6:U6" si="0">SUM(D3:D5)</f>
        <v>4083794</v>
      </c>
      <c r="E6" s="93">
        <f t="shared" si="0"/>
        <v>4083794</v>
      </c>
      <c r="F6" s="93">
        <f t="shared" si="0"/>
        <v>0</v>
      </c>
      <c r="G6" s="93">
        <f t="shared" si="0"/>
        <v>0</v>
      </c>
      <c r="H6" s="93">
        <f t="shared" si="0"/>
        <v>0</v>
      </c>
      <c r="I6" s="93">
        <f t="shared" si="0"/>
        <v>0</v>
      </c>
      <c r="J6" s="93">
        <f t="shared" si="0"/>
        <v>3</v>
      </c>
      <c r="K6" s="93">
        <f t="shared" si="0"/>
        <v>3</v>
      </c>
      <c r="L6" s="93">
        <f t="shared" si="0"/>
        <v>46200000</v>
      </c>
      <c r="M6" s="93">
        <f t="shared" si="0"/>
        <v>46200000</v>
      </c>
      <c r="N6" s="93">
        <f t="shared" si="0"/>
        <v>2389800</v>
      </c>
      <c r="O6" s="93">
        <f t="shared" si="0"/>
        <v>2389800</v>
      </c>
      <c r="P6" s="93">
        <f t="shared" si="0"/>
        <v>0</v>
      </c>
      <c r="Q6" s="93">
        <f t="shared" si="0"/>
        <v>0</v>
      </c>
      <c r="R6" s="93">
        <f t="shared" si="0"/>
        <v>0</v>
      </c>
      <c r="S6" s="93">
        <f t="shared" si="0"/>
        <v>0</v>
      </c>
      <c r="T6" s="93">
        <f t="shared" si="0"/>
        <v>0</v>
      </c>
      <c r="U6" s="93">
        <f t="shared" si="0"/>
        <v>0</v>
      </c>
      <c r="V6" s="90"/>
    </row>
    <row r="7" spans="1:24" ht="13.5" customHeight="1"/>
    <row r="8" spans="1:24" ht="13.5" customHeight="1">
      <c r="A8" s="108" t="s">
        <v>21</v>
      </c>
      <c r="B8" s="103"/>
      <c r="C8" s="104"/>
      <c r="D8" s="91" t="s">
        <v>22</v>
      </c>
    </row>
    <row r="9" spans="1:24" ht="13.5" customHeight="1">
      <c r="A9" s="102" t="s">
        <v>23</v>
      </c>
      <c r="B9" s="103"/>
      <c r="C9" s="104"/>
      <c r="D9" s="92">
        <v>3</v>
      </c>
    </row>
    <row r="10" spans="1:24" ht="13.5" customHeight="1">
      <c r="A10" s="102" t="s">
        <v>24</v>
      </c>
      <c r="B10" s="103"/>
      <c r="C10" s="104"/>
      <c r="D10" s="92">
        <v>0</v>
      </c>
    </row>
    <row r="11" spans="1:24" ht="13.5" customHeight="1">
      <c r="A11" s="102" t="s">
        <v>25</v>
      </c>
      <c r="B11" s="103"/>
      <c r="C11" s="104"/>
      <c r="D11" s="92">
        <f>E6+G6</f>
        <v>4083794</v>
      </c>
    </row>
    <row r="12" spans="1:24" ht="13.5" customHeight="1">
      <c r="A12" s="102" t="s">
        <v>26</v>
      </c>
      <c r="B12" s="103"/>
      <c r="C12" s="104"/>
      <c r="D12" s="92">
        <f>E6+G6</f>
        <v>4083794</v>
      </c>
    </row>
    <row r="13" spans="1:24" ht="13.5" customHeight="1">
      <c r="A13" s="102" t="s">
        <v>27</v>
      </c>
      <c r="B13" s="103"/>
      <c r="C13" s="104"/>
      <c r="D13" s="92">
        <f>S6+U6</f>
        <v>0</v>
      </c>
    </row>
    <row r="14" spans="1:24" ht="13.5" customHeight="1"/>
    <row r="15" spans="1:24" ht="13.5" customHeight="1"/>
    <row r="16" spans="1:24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spans="20:20" ht="13.5" customHeight="1"/>
    <row r="66" spans="20:20" ht="13.5" customHeight="1"/>
    <row r="67" spans="20:20" ht="13.5" customHeight="1"/>
    <row r="68" spans="20:20" ht="13.5" customHeight="1"/>
    <row r="69" spans="20:20" ht="13.5" customHeight="1"/>
    <row r="70" spans="20:20" ht="13.5" customHeight="1">
      <c r="T70" s="85" t="s">
        <v>28</v>
      </c>
    </row>
    <row r="71" spans="20:20" ht="13.5" customHeight="1"/>
    <row r="72" spans="20:20" ht="13.5" customHeight="1"/>
    <row r="73" spans="20:20" ht="13.5" customHeight="1"/>
    <row r="74" spans="20:20" ht="13.5" customHeight="1"/>
    <row r="75" spans="20:20" ht="13.5" customHeight="1"/>
    <row r="76" spans="20:20" ht="13.5" customHeight="1"/>
    <row r="77" spans="20:20" ht="13.5" customHeight="1"/>
    <row r="78" spans="20:20" ht="13.5" customHeight="1"/>
    <row r="79" spans="20:20" ht="13.5" customHeight="1"/>
    <row r="80" spans="20:2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T1:U1"/>
    <mergeCell ref="B6:C6"/>
    <mergeCell ref="A8:C8"/>
    <mergeCell ref="A9:C9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  <mergeCell ref="A10:C10"/>
    <mergeCell ref="A11:C11"/>
    <mergeCell ref="A12:C12"/>
    <mergeCell ref="A13:C13"/>
    <mergeCell ref="R1:S1"/>
  </mergeCells>
  <printOptions horizontalCentered="1"/>
  <pageMargins left="0" right="0" top="0.74803149606299002" bottom="0.74803149606299002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25" sqref="T25"/>
    </sheetView>
  </sheetViews>
  <sheetFormatPr defaultColWidth="14.42578125" defaultRowHeight="15" customHeight="1"/>
  <cols>
    <col min="1" max="1" width="4.140625" style="85" customWidth="1"/>
    <col min="2" max="2" width="7.140625" style="85" customWidth="1"/>
    <col min="3" max="3" width="16.5703125" style="85" customWidth="1"/>
    <col min="4" max="10" width="4.7109375" style="85" customWidth="1"/>
    <col min="11" max="11" width="4.42578125" style="85" customWidth="1"/>
    <col min="12" max="13" width="4.7109375" style="85" customWidth="1"/>
    <col min="14" max="14" width="5.140625" style="85" customWidth="1"/>
    <col min="15" max="15" width="4.5703125" style="85" customWidth="1"/>
    <col min="16" max="16" width="4.7109375" style="85" customWidth="1"/>
    <col min="17" max="17" width="4.85546875" style="85" customWidth="1"/>
    <col min="18" max="18" width="10.140625" style="85" customWidth="1"/>
    <col min="19" max="19" width="12.140625" style="85" customWidth="1"/>
    <col min="20" max="20" width="23.85546875" style="85" customWidth="1"/>
    <col min="21" max="21" width="18.85546875" style="85" customWidth="1"/>
    <col min="22" max="22" width="18.7109375" style="85" customWidth="1"/>
    <col min="23" max="23" width="26.7109375" style="85" customWidth="1"/>
    <col min="24" max="24" width="18.7109375" style="85" customWidth="1"/>
    <col min="25" max="25" width="19.85546875" style="85" customWidth="1"/>
    <col min="26" max="26" width="14.5703125" style="85" customWidth="1"/>
    <col min="27" max="27" width="15.7109375" style="85" customWidth="1"/>
  </cols>
  <sheetData>
    <row r="1" spans="1:27" ht="13.5" customHeight="1">
      <c r="A1" s="3"/>
      <c r="B1" s="114" t="s">
        <v>29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5" t="s">
        <v>30</v>
      </c>
      <c r="S1" s="113"/>
      <c r="T1" s="113"/>
      <c r="U1" s="4"/>
      <c r="V1" s="5"/>
      <c r="W1" s="5"/>
      <c r="X1" s="6"/>
      <c r="Y1" s="5"/>
      <c r="Z1" s="5"/>
      <c r="AA1" s="5"/>
    </row>
    <row r="2" spans="1:27" ht="13.5" customHeight="1">
      <c r="A2" s="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4"/>
      <c r="V2" s="5"/>
      <c r="W2" s="5"/>
      <c r="X2" s="6"/>
      <c r="Y2" s="5"/>
      <c r="Z2" s="5"/>
      <c r="AA2" s="5"/>
    </row>
    <row r="3" spans="1:27" ht="13.5" customHeight="1">
      <c r="A3" s="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7"/>
      <c r="V3" s="3"/>
      <c r="W3" s="3"/>
      <c r="X3" s="8"/>
      <c r="Y3" s="3"/>
      <c r="Z3" s="3"/>
      <c r="AA3" s="3"/>
    </row>
    <row r="4" spans="1:27" ht="13.5" customHeight="1">
      <c r="A4" s="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7"/>
      <c r="V4" s="3"/>
      <c r="W4" s="3"/>
      <c r="X4" s="8"/>
      <c r="Y4" s="3"/>
      <c r="Z4" s="3"/>
      <c r="AA4" s="3"/>
    </row>
    <row r="5" spans="1:27" ht="18.75" customHeight="1">
      <c r="A5" s="3"/>
      <c r="B5" s="7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13"/>
      <c r="S5" s="113"/>
      <c r="T5" s="113"/>
      <c r="U5" s="3"/>
      <c r="V5" s="3"/>
      <c r="W5" s="3"/>
      <c r="X5" s="8"/>
      <c r="Y5" s="3"/>
      <c r="Z5" s="3"/>
      <c r="AA5" s="3"/>
    </row>
    <row r="6" spans="1:27" ht="13.5" customHeight="1">
      <c r="A6" s="3"/>
      <c r="B6" s="112" t="s">
        <v>31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3"/>
      <c r="V6" s="3"/>
      <c r="W6" s="3"/>
      <c r="X6" s="8"/>
      <c r="Y6" s="3"/>
      <c r="Z6" s="3"/>
      <c r="AA6" s="3"/>
    </row>
    <row r="7" spans="1:27" ht="13.5" customHeight="1">
      <c r="A7" s="3"/>
      <c r="B7" s="116" t="s">
        <v>32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3"/>
      <c r="V7" s="3"/>
      <c r="W7" s="3"/>
      <c r="X7" s="8"/>
      <c r="Y7" s="3"/>
      <c r="Z7" s="3"/>
      <c r="AA7" s="3"/>
    </row>
    <row r="8" spans="1:27" ht="13.5" customHeight="1">
      <c r="A8" s="3"/>
      <c r="B8" s="117" t="s">
        <v>33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3"/>
      <c r="V8" s="3"/>
      <c r="W8" s="3"/>
      <c r="X8" s="8"/>
      <c r="Y8" s="3"/>
      <c r="Z8" s="3"/>
      <c r="AA8" s="3"/>
    </row>
    <row r="9" spans="1:27" ht="13.5" customHeight="1">
      <c r="A9" s="3"/>
      <c r="B9" s="118" t="s">
        <v>34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3"/>
      <c r="V9" s="3"/>
      <c r="W9" s="3"/>
      <c r="X9" s="8"/>
      <c r="Y9" s="3"/>
      <c r="Z9" s="3"/>
      <c r="AA9" s="3"/>
    </row>
    <row r="10" spans="1:27" ht="15" customHeight="1">
      <c r="A10" s="3"/>
      <c r="B10" s="112" t="s">
        <v>35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3"/>
      <c r="V10" s="3"/>
      <c r="W10" s="3"/>
      <c r="X10" s="8"/>
      <c r="Y10" s="3"/>
      <c r="Z10" s="3"/>
      <c r="AA10" s="3"/>
    </row>
    <row r="11" spans="1:27" ht="15" customHeight="1">
      <c r="A11" s="3"/>
      <c r="B11" s="112" t="s">
        <v>36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0"/>
      <c r="V11" s="3"/>
      <c r="W11" s="3"/>
      <c r="X11" s="8"/>
      <c r="Y11" s="3"/>
      <c r="Z11" s="3"/>
      <c r="AA11" s="3"/>
    </row>
    <row r="12" spans="1:27" ht="21" customHeight="1">
      <c r="A12" s="3"/>
      <c r="B12" s="9" t="s">
        <v>37</v>
      </c>
      <c r="C12" s="3" t="s">
        <v>38</v>
      </c>
      <c r="D12" s="9"/>
      <c r="E12" s="9" t="s">
        <v>39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  <c r="V12" s="3"/>
      <c r="W12" s="3"/>
      <c r="X12" s="8"/>
      <c r="Y12" s="3"/>
      <c r="Z12" s="3"/>
      <c r="AA12" s="3"/>
    </row>
    <row r="13" spans="1:27" ht="12" customHeight="1">
      <c r="A13" s="3"/>
      <c r="B13" s="7"/>
      <c r="C13" s="7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"/>
      <c r="V13" s="3"/>
      <c r="W13" s="3"/>
      <c r="X13" s="8"/>
      <c r="Y13" s="3"/>
      <c r="Z13" s="3"/>
      <c r="AA13" s="3"/>
    </row>
    <row r="14" spans="1:27" ht="18.75" customHeight="1">
      <c r="A14" s="3"/>
      <c r="B14" s="9" t="s">
        <v>41</v>
      </c>
      <c r="C14" s="3" t="s">
        <v>42</v>
      </c>
      <c r="D14" s="11">
        <v>0</v>
      </c>
      <c r="E14" s="11">
        <v>3</v>
      </c>
      <c r="F14" s="11">
        <v>1</v>
      </c>
      <c r="G14" s="11">
        <v>6</v>
      </c>
      <c r="H14" s="11">
        <v>1</v>
      </c>
      <c r="I14" s="11">
        <v>4</v>
      </c>
      <c r="J14" s="11">
        <v>6</v>
      </c>
      <c r="K14" s="11">
        <v>6</v>
      </c>
      <c r="L14" s="11">
        <v>6</v>
      </c>
      <c r="M14" s="11">
        <v>1</v>
      </c>
      <c r="N14" s="12" t="s">
        <v>43</v>
      </c>
      <c r="O14" s="13"/>
      <c r="P14" s="13"/>
      <c r="Q14" s="13"/>
      <c r="R14" s="12"/>
      <c r="S14" s="12"/>
      <c r="T14" s="12"/>
      <c r="U14" s="3"/>
      <c r="V14" s="3"/>
      <c r="W14" s="3"/>
      <c r="X14" s="8"/>
      <c r="Y14" s="3"/>
      <c r="Z14" s="3"/>
      <c r="AA14" s="3"/>
    </row>
    <row r="15" spans="1:27" ht="12" customHeight="1">
      <c r="A15" s="3"/>
      <c r="B15" s="7"/>
      <c r="C15" s="7" t="s">
        <v>44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14"/>
      <c r="T15" s="14"/>
      <c r="U15" s="3"/>
      <c r="V15" s="3"/>
      <c r="W15" s="3"/>
      <c r="X15" s="8"/>
      <c r="Y15" s="3"/>
      <c r="Z15" s="3"/>
      <c r="AA15" s="3"/>
    </row>
    <row r="16" spans="1:27" ht="13.5" customHeight="1">
      <c r="A16" s="3"/>
      <c r="B16" s="9" t="s">
        <v>45</v>
      </c>
      <c r="C16" s="3" t="s">
        <v>46</v>
      </c>
      <c r="D16" s="3" t="s">
        <v>47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73"/>
      <c r="U16" s="73"/>
      <c r="V16" s="3"/>
      <c r="W16" s="3"/>
      <c r="X16" s="8"/>
      <c r="Y16" s="3"/>
      <c r="Z16" s="3"/>
      <c r="AA16" s="3"/>
    </row>
    <row r="17" spans="1:27" ht="12" customHeight="1">
      <c r="A17" s="3"/>
      <c r="B17" s="77"/>
      <c r="C17" s="76" t="s">
        <v>48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3"/>
      <c r="T17" s="73"/>
      <c r="U17" s="73"/>
      <c r="V17" s="3"/>
      <c r="W17" s="3"/>
      <c r="X17" s="8"/>
      <c r="Y17" s="3"/>
      <c r="Z17" s="3"/>
      <c r="AA17" s="3"/>
    </row>
    <row r="18" spans="1:27" ht="15" customHeight="1">
      <c r="A18" s="3"/>
      <c r="B18" s="9" t="s">
        <v>49</v>
      </c>
      <c r="C18" s="3" t="s">
        <v>50</v>
      </c>
      <c r="D18" s="119">
        <v>0</v>
      </c>
      <c r="E18" s="113"/>
      <c r="F18" s="113"/>
      <c r="G18" s="75"/>
      <c r="H18" s="9" t="s">
        <v>51</v>
      </c>
      <c r="I18" s="119" t="s">
        <v>52</v>
      </c>
      <c r="J18" s="113"/>
      <c r="K18" s="113"/>
      <c r="L18" s="113"/>
      <c r="M18" s="119">
        <v>0</v>
      </c>
      <c r="N18" s="113"/>
      <c r="O18" s="113"/>
      <c r="P18" s="113"/>
      <c r="Q18" s="75"/>
      <c r="R18" s="75"/>
      <c r="S18" s="3"/>
      <c r="T18" s="73"/>
      <c r="U18" s="73"/>
      <c r="V18" s="3"/>
      <c r="W18" s="3"/>
      <c r="X18" s="8"/>
      <c r="Y18" s="3"/>
      <c r="Z18" s="3"/>
      <c r="AA18" s="3"/>
    </row>
    <row r="19" spans="1:27" ht="12" customHeight="1">
      <c r="A19" s="3"/>
      <c r="B19" s="9"/>
      <c r="C19" s="76" t="s">
        <v>53</v>
      </c>
      <c r="D19" s="75"/>
      <c r="E19" s="75"/>
      <c r="F19" s="75"/>
      <c r="G19" s="75"/>
      <c r="H19" s="75"/>
      <c r="I19" s="120" t="s">
        <v>54</v>
      </c>
      <c r="J19" s="113"/>
      <c r="K19" s="113"/>
      <c r="L19" s="75"/>
      <c r="M19" s="75"/>
      <c r="N19" s="75"/>
      <c r="O19" s="75"/>
      <c r="P19" s="75"/>
      <c r="Q19" s="75"/>
      <c r="R19" s="75"/>
      <c r="S19" s="3"/>
      <c r="T19" s="73"/>
      <c r="U19" s="73"/>
      <c r="V19" s="3"/>
      <c r="W19" s="3"/>
      <c r="X19" s="8"/>
      <c r="Y19" s="3"/>
      <c r="Z19" s="3"/>
      <c r="AA19" s="3"/>
    </row>
    <row r="20" spans="1:27" ht="13.5" customHeight="1">
      <c r="A20" s="3"/>
      <c r="B20" s="15" t="s">
        <v>55</v>
      </c>
      <c r="C20" s="3" t="s">
        <v>56</v>
      </c>
      <c r="D20" s="3">
        <v>0</v>
      </c>
      <c r="E20" s="3"/>
      <c r="F20" s="3"/>
      <c r="G20" s="3"/>
      <c r="H20" s="9" t="s">
        <v>57</v>
      </c>
      <c r="I20" s="3"/>
      <c r="J20" s="3"/>
      <c r="K20" s="3"/>
      <c r="L20" s="3"/>
      <c r="M20" s="3"/>
      <c r="N20" s="9" t="s">
        <v>58</v>
      </c>
      <c r="O20" s="3"/>
      <c r="P20" s="16">
        <v>0</v>
      </c>
      <c r="Q20" s="3"/>
      <c r="R20" s="3"/>
      <c r="S20" s="3"/>
      <c r="T20" s="72"/>
      <c r="U20" s="3"/>
      <c r="V20" s="3"/>
      <c r="W20" s="3"/>
      <c r="X20" s="8"/>
      <c r="Y20" s="3"/>
      <c r="Z20" s="3"/>
      <c r="AA20" s="3"/>
    </row>
    <row r="21" spans="1:27" ht="12" customHeight="1">
      <c r="A21" s="3"/>
      <c r="B21" s="15"/>
      <c r="C21" s="7" t="s">
        <v>59</v>
      </c>
      <c r="D21" s="3"/>
      <c r="E21" s="3"/>
      <c r="F21" s="3"/>
      <c r="G21" s="3"/>
      <c r="H21" s="9"/>
      <c r="I21" s="3"/>
      <c r="J21" s="3"/>
      <c r="K21" s="3"/>
      <c r="L21" s="3"/>
      <c r="M21" s="3"/>
      <c r="N21" s="9"/>
      <c r="O21" s="3"/>
      <c r="P21" s="3"/>
      <c r="Q21" s="3"/>
      <c r="R21" s="3"/>
      <c r="S21" s="3"/>
      <c r="T21" s="72"/>
      <c r="U21" s="3"/>
      <c r="V21" s="3"/>
      <c r="W21" s="3"/>
      <c r="X21" s="8"/>
      <c r="Y21" s="3"/>
      <c r="Z21" s="3"/>
      <c r="AA21" s="3"/>
    </row>
    <row r="22" spans="1:27" ht="13.5" customHeight="1">
      <c r="A22" s="3"/>
      <c r="B22" s="15" t="s">
        <v>60</v>
      </c>
      <c r="C22" s="3" t="s">
        <v>61</v>
      </c>
      <c r="D22" s="3"/>
      <c r="E22" s="3"/>
      <c r="F22" s="3"/>
      <c r="G22" s="3"/>
      <c r="H22" s="9"/>
      <c r="I22" s="3"/>
      <c r="J22" s="3"/>
      <c r="K22" s="3"/>
      <c r="L22" s="3"/>
      <c r="M22" s="3"/>
      <c r="N22" s="9"/>
      <c r="O22" s="3"/>
      <c r="P22" s="3"/>
      <c r="Q22" s="3"/>
      <c r="R22" s="3"/>
      <c r="S22" s="3"/>
      <c r="T22" s="72"/>
      <c r="U22" s="3"/>
      <c r="V22" s="3"/>
      <c r="W22" s="3"/>
      <c r="X22" s="8"/>
      <c r="Y22" s="3"/>
      <c r="Z22" s="3"/>
      <c r="AA22" s="3"/>
    </row>
    <row r="23" spans="1:27" ht="12" customHeight="1">
      <c r="A23" s="3"/>
      <c r="B23" s="15"/>
      <c r="C23" s="7" t="s">
        <v>62</v>
      </c>
      <c r="D23" s="3"/>
      <c r="E23" s="3"/>
      <c r="F23" s="3"/>
      <c r="G23" s="3"/>
      <c r="H23" s="9"/>
      <c r="I23" s="3"/>
      <c r="J23" s="3"/>
      <c r="K23" s="3"/>
      <c r="L23" s="3"/>
      <c r="M23" s="3"/>
      <c r="N23" s="9"/>
      <c r="O23" s="3"/>
      <c r="P23" s="3"/>
      <c r="Q23" s="3"/>
      <c r="R23" s="3"/>
      <c r="S23" s="3"/>
      <c r="T23" s="72"/>
      <c r="U23" s="3"/>
      <c r="V23" s="3"/>
      <c r="W23" s="3"/>
      <c r="X23" s="8"/>
      <c r="Y23" s="3"/>
      <c r="Z23" s="3"/>
      <c r="AA23" s="3"/>
    </row>
    <row r="24" spans="1:27" ht="18.75" customHeight="1">
      <c r="A24" s="3"/>
      <c r="B24" s="9" t="s">
        <v>63</v>
      </c>
      <c r="C24" s="3" t="s">
        <v>42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43</v>
      </c>
      <c r="O24" s="13"/>
      <c r="P24" s="13"/>
      <c r="Q24" s="13"/>
      <c r="R24" s="12"/>
      <c r="S24" s="3"/>
      <c r="T24" s="72"/>
      <c r="U24" s="3"/>
      <c r="V24" s="3"/>
      <c r="W24" s="3"/>
      <c r="X24" s="8"/>
      <c r="Y24" s="3"/>
      <c r="Z24" s="3"/>
      <c r="AA24" s="3"/>
    </row>
    <row r="25" spans="1:27" ht="12" customHeight="1">
      <c r="A25" s="3"/>
      <c r="B25" s="15"/>
      <c r="C25" s="7" t="s">
        <v>44</v>
      </c>
      <c r="D25" s="3"/>
      <c r="E25" s="3"/>
      <c r="F25" s="3"/>
      <c r="G25" s="3"/>
      <c r="H25" s="9"/>
      <c r="I25" s="3"/>
      <c r="J25" s="3"/>
      <c r="K25" s="3"/>
      <c r="L25" s="3"/>
      <c r="M25" s="3"/>
      <c r="N25" s="9"/>
      <c r="O25" s="3"/>
      <c r="P25" s="3"/>
      <c r="Q25" s="3"/>
      <c r="R25" s="3"/>
      <c r="S25" s="3"/>
      <c r="T25" s="72"/>
      <c r="U25" s="3"/>
      <c r="V25" s="3"/>
      <c r="W25" s="3"/>
      <c r="X25" s="8"/>
      <c r="Y25" s="3"/>
      <c r="Z25" s="3"/>
      <c r="AA25" s="3"/>
    </row>
    <row r="26" spans="1:27" ht="13.5" customHeight="1">
      <c r="A26" s="3"/>
      <c r="B26" s="9" t="s">
        <v>64</v>
      </c>
      <c r="C26" s="3" t="s">
        <v>46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72"/>
      <c r="U26" s="3"/>
      <c r="V26" s="3"/>
      <c r="W26" s="3"/>
      <c r="X26" s="8"/>
      <c r="Y26" s="3"/>
      <c r="Z26" s="3"/>
      <c r="AA26" s="3"/>
    </row>
    <row r="27" spans="1:27" ht="12" customHeight="1">
      <c r="A27" s="3"/>
      <c r="B27" s="77"/>
      <c r="C27" s="76" t="s">
        <v>48</v>
      </c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3"/>
      <c r="R27" s="3"/>
      <c r="S27" s="3"/>
      <c r="T27" s="72"/>
      <c r="U27" s="3"/>
      <c r="V27" s="3"/>
      <c r="W27" s="3"/>
      <c r="X27" s="8"/>
      <c r="Y27" s="3"/>
      <c r="Z27" s="3"/>
      <c r="AA27" s="3"/>
    </row>
    <row r="28" spans="1:27" ht="13.5" customHeight="1">
      <c r="A28" s="3"/>
      <c r="B28" s="9" t="s">
        <v>65</v>
      </c>
      <c r="C28" s="3" t="s">
        <v>50</v>
      </c>
      <c r="D28" s="75"/>
      <c r="E28" s="75"/>
      <c r="F28" s="75"/>
      <c r="G28" s="75"/>
      <c r="H28" s="9" t="s">
        <v>66</v>
      </c>
      <c r="I28" s="119" t="s">
        <v>52</v>
      </c>
      <c r="J28" s="113"/>
      <c r="K28" s="113"/>
      <c r="L28" s="113"/>
      <c r="M28" s="75"/>
      <c r="N28" s="75"/>
      <c r="O28" s="75"/>
      <c r="P28" s="75"/>
      <c r="Q28" s="3"/>
      <c r="R28" s="3"/>
      <c r="S28" s="3"/>
      <c r="T28" s="72"/>
      <c r="U28" s="3"/>
      <c r="V28" s="3"/>
      <c r="W28" s="3"/>
      <c r="X28" s="8"/>
      <c r="Y28" s="3"/>
      <c r="Z28" s="3"/>
      <c r="AA28" s="3"/>
    </row>
    <row r="29" spans="1:27" ht="12" customHeight="1">
      <c r="A29" s="3"/>
      <c r="B29" s="9"/>
      <c r="C29" s="76" t="s">
        <v>53</v>
      </c>
      <c r="D29" s="75"/>
      <c r="E29" s="75"/>
      <c r="F29" s="75"/>
      <c r="G29" s="75"/>
      <c r="H29" s="75"/>
      <c r="I29" s="120" t="s">
        <v>54</v>
      </c>
      <c r="J29" s="113"/>
      <c r="K29" s="113"/>
      <c r="L29" s="75"/>
      <c r="M29" s="75"/>
      <c r="N29" s="75"/>
      <c r="O29" s="75"/>
      <c r="P29" s="75"/>
      <c r="Q29" s="3"/>
      <c r="R29" s="3"/>
      <c r="S29" s="3"/>
      <c r="T29" s="72"/>
      <c r="U29" s="3"/>
      <c r="V29" s="3"/>
      <c r="W29" s="3"/>
      <c r="X29" s="8"/>
      <c r="Y29" s="3"/>
      <c r="Z29" s="3"/>
      <c r="AA29" s="3"/>
    </row>
    <row r="30" spans="1:27" ht="13.5" customHeight="1">
      <c r="A30" s="3"/>
      <c r="B30" s="15" t="s">
        <v>67</v>
      </c>
      <c r="C30" s="3" t="s">
        <v>56</v>
      </c>
      <c r="D30" s="3"/>
      <c r="E30" s="3"/>
      <c r="F30" s="3"/>
      <c r="G30" s="3"/>
      <c r="H30" s="9" t="s">
        <v>68</v>
      </c>
      <c r="I30" s="3"/>
      <c r="J30" s="3"/>
      <c r="K30" s="3"/>
      <c r="L30" s="3"/>
      <c r="M30" s="3"/>
      <c r="N30" s="9" t="s">
        <v>69</v>
      </c>
      <c r="O30" s="3"/>
      <c r="P30" s="3"/>
      <c r="Q30" s="3"/>
      <c r="R30" s="3"/>
      <c r="S30" s="3"/>
      <c r="T30" s="72"/>
      <c r="U30" s="3"/>
      <c r="V30" s="3"/>
      <c r="W30" s="3"/>
      <c r="X30" s="8"/>
      <c r="Y30" s="3"/>
      <c r="Z30" s="3"/>
      <c r="AA30" s="3"/>
    </row>
    <row r="31" spans="1:27" ht="12" customHeight="1">
      <c r="A31" s="3"/>
      <c r="B31" s="3"/>
      <c r="C31" s="7" t="s">
        <v>59</v>
      </c>
      <c r="D31" s="3"/>
      <c r="E31" s="3"/>
      <c r="F31" s="3"/>
      <c r="G31" s="3"/>
      <c r="H31" s="9"/>
      <c r="I31" s="3"/>
      <c r="J31" s="3"/>
      <c r="K31" s="3"/>
      <c r="L31" s="3"/>
      <c r="M31" s="3"/>
      <c r="N31" s="9"/>
      <c r="O31" s="3"/>
      <c r="P31" s="3"/>
      <c r="Q31" s="3"/>
      <c r="R31" s="3"/>
      <c r="S31" s="3"/>
      <c r="T31" s="72"/>
      <c r="U31" s="3"/>
      <c r="V31" s="3"/>
      <c r="W31" s="3"/>
      <c r="X31" s="8"/>
      <c r="Y31" s="3"/>
      <c r="Z31" s="3"/>
      <c r="AA31" s="3"/>
    </row>
    <row r="32" spans="1:27" ht="13.5" customHeight="1">
      <c r="A32" s="3"/>
      <c r="B32" s="15" t="s">
        <v>70</v>
      </c>
      <c r="C32" s="3" t="s">
        <v>71</v>
      </c>
      <c r="D32" s="3"/>
      <c r="E32" s="3"/>
      <c r="F32" s="3"/>
      <c r="G32" s="3"/>
      <c r="H32" s="9"/>
      <c r="I32" s="3"/>
      <c r="J32" s="3" t="s">
        <v>72</v>
      </c>
      <c r="K32" s="3"/>
      <c r="L32" s="3"/>
      <c r="M32" s="3"/>
      <c r="N32" s="9"/>
      <c r="O32" s="3"/>
      <c r="P32" s="3"/>
      <c r="Q32" s="3"/>
      <c r="R32" s="3"/>
      <c r="S32" s="3"/>
      <c r="T32" s="72"/>
      <c r="U32" s="3"/>
      <c r="V32" s="3"/>
      <c r="W32" s="3"/>
      <c r="X32" s="8"/>
      <c r="Y32" s="3"/>
      <c r="Z32" s="3"/>
      <c r="AA32" s="3"/>
    </row>
    <row r="33" spans="1:27" ht="12" customHeight="1">
      <c r="A33" s="3"/>
      <c r="B33" s="3"/>
      <c r="C33" s="121" t="s">
        <v>73</v>
      </c>
      <c r="D33" s="113"/>
      <c r="E33" s="113"/>
      <c r="F33" s="77"/>
      <c r="G33" s="77"/>
      <c r="H33" s="77"/>
      <c r="I33" s="77"/>
      <c r="J33" s="122" t="s">
        <v>74</v>
      </c>
      <c r="K33" s="113"/>
      <c r="L33" s="77"/>
      <c r="M33" s="77"/>
      <c r="N33" s="77"/>
      <c r="O33" s="77"/>
      <c r="P33" s="77"/>
      <c r="Q33" s="77"/>
      <c r="R33" s="77"/>
      <c r="S33" s="77"/>
      <c r="T33" s="77"/>
      <c r="U33" s="3"/>
      <c r="V33" s="3"/>
      <c r="W33" s="3"/>
      <c r="X33" s="8"/>
      <c r="Y33" s="3"/>
      <c r="Z33" s="3"/>
      <c r="AA33" s="3"/>
    </row>
    <row r="34" spans="1:27" ht="12" customHeight="1">
      <c r="A34" s="3"/>
      <c r="B34" s="3"/>
      <c r="C34" s="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3"/>
      <c r="V34" s="3"/>
      <c r="W34" s="3"/>
      <c r="X34" s="8"/>
      <c r="Y34" s="3"/>
      <c r="Z34" s="3"/>
      <c r="AA34" s="3"/>
    </row>
    <row r="35" spans="1:27" ht="30.75" customHeight="1">
      <c r="A35" s="17"/>
      <c r="B35" s="18" t="s">
        <v>75</v>
      </c>
      <c r="C35" s="123" t="s">
        <v>76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8" t="s">
        <v>77</v>
      </c>
      <c r="T35" s="18" t="s">
        <v>78</v>
      </c>
      <c r="U35" s="17"/>
      <c r="V35" s="17"/>
      <c r="W35" s="17"/>
      <c r="X35" s="19"/>
      <c r="Y35" s="17"/>
      <c r="Z35" s="17"/>
      <c r="AA35" s="17"/>
    </row>
    <row r="36" spans="1:27" ht="30.75" customHeight="1">
      <c r="A36" s="17"/>
      <c r="B36" s="124">
        <v>1</v>
      </c>
      <c r="C36" s="125" t="s">
        <v>79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  <c r="R36" s="20" t="s">
        <v>80</v>
      </c>
      <c r="S36" s="21" t="s">
        <v>81</v>
      </c>
      <c r="T36" s="22">
        <f>Summary!D9</f>
        <v>3</v>
      </c>
      <c r="U36" s="17"/>
      <c r="V36" s="17"/>
      <c r="W36" s="17"/>
      <c r="X36" s="19"/>
      <c r="Y36" s="100"/>
      <c r="Z36" s="19"/>
      <c r="AA36" s="17"/>
    </row>
    <row r="37" spans="1:27" ht="30.75" customHeight="1">
      <c r="A37" s="17"/>
      <c r="B37" s="111"/>
      <c r="C37" s="126" t="s">
        <v>82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4"/>
      <c r="R37" s="20" t="s">
        <v>83</v>
      </c>
      <c r="S37" s="21" t="s">
        <v>81</v>
      </c>
      <c r="T37" s="23">
        <f>Summary!D9</f>
        <v>3</v>
      </c>
      <c r="U37" s="17"/>
      <c r="V37" s="17"/>
      <c r="W37" s="17"/>
      <c r="X37" s="19"/>
      <c r="Y37" s="100"/>
      <c r="Z37" s="19"/>
      <c r="AA37" s="17"/>
    </row>
    <row r="38" spans="1:27" ht="30.75" customHeight="1">
      <c r="A38" s="17"/>
      <c r="B38" s="24">
        <v>2</v>
      </c>
      <c r="C38" s="125" t="s">
        <v>84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  <c r="R38" s="20" t="s">
        <v>85</v>
      </c>
      <c r="S38" s="21" t="s">
        <v>81</v>
      </c>
      <c r="T38" s="22">
        <f>Summary!D10</f>
        <v>0</v>
      </c>
      <c r="U38" s="17"/>
      <c r="V38" s="17"/>
      <c r="W38" s="17"/>
      <c r="X38" s="19"/>
      <c r="Y38" s="100"/>
      <c r="Z38" s="19"/>
      <c r="AA38" s="17"/>
    </row>
    <row r="39" spans="1:27" ht="30.75" customHeight="1">
      <c r="A39" s="17"/>
      <c r="B39" s="21">
        <v>2.1</v>
      </c>
      <c r="C39" s="126" t="s">
        <v>86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  <c r="R39" s="20" t="s">
        <v>87</v>
      </c>
      <c r="S39" s="21" t="s">
        <v>81</v>
      </c>
      <c r="T39" s="23">
        <f>Summary!D10</f>
        <v>0</v>
      </c>
      <c r="U39" s="17"/>
      <c r="V39" s="17"/>
      <c r="W39" s="17"/>
      <c r="X39" s="19"/>
      <c r="Y39" s="100"/>
      <c r="Z39" s="19"/>
      <c r="AA39" s="17"/>
    </row>
    <row r="40" spans="1:27" ht="30.75" customHeight="1">
      <c r="A40" s="17"/>
      <c r="B40" s="21">
        <v>2.2000000000000002</v>
      </c>
      <c r="C40" s="126" t="s">
        <v>88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  <c r="R40" s="20" t="s">
        <v>89</v>
      </c>
      <c r="S40" s="21" t="s">
        <v>81</v>
      </c>
      <c r="T40" s="23">
        <v>0</v>
      </c>
      <c r="U40" s="25"/>
      <c r="V40" s="17"/>
      <c r="W40" s="17"/>
      <c r="X40" s="19"/>
      <c r="Y40" s="17"/>
      <c r="Z40" s="17"/>
      <c r="AA40" s="17"/>
    </row>
    <row r="41" spans="1:27" ht="30.75" customHeight="1">
      <c r="A41" s="17"/>
      <c r="B41" s="24">
        <v>3</v>
      </c>
      <c r="C41" s="125" t="s">
        <v>90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4"/>
      <c r="R41" s="20" t="s">
        <v>91</v>
      </c>
      <c r="S41" s="26" t="s">
        <v>92</v>
      </c>
      <c r="T41" s="22">
        <f>Summary!D11</f>
        <v>4083794</v>
      </c>
      <c r="U41" s="17"/>
      <c r="V41" s="19"/>
      <c r="W41" s="17"/>
      <c r="X41" s="19"/>
      <c r="Y41" s="19"/>
      <c r="Z41" s="19"/>
      <c r="AA41" s="19"/>
    </row>
    <row r="42" spans="1:27" ht="30.75" customHeight="1">
      <c r="A42" s="17"/>
      <c r="B42" s="27">
        <v>3.1</v>
      </c>
      <c r="C42" s="126" t="s">
        <v>93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4"/>
      <c r="R42" s="20" t="s">
        <v>94</v>
      </c>
      <c r="S42" s="26" t="s">
        <v>92</v>
      </c>
      <c r="T42" s="23">
        <v>0</v>
      </c>
      <c r="U42" s="28"/>
      <c r="V42" s="19"/>
      <c r="W42" s="17"/>
      <c r="X42" s="19"/>
      <c r="Y42" s="19"/>
      <c r="Z42" s="19"/>
      <c r="AA42" s="19"/>
    </row>
    <row r="43" spans="1:27" ht="30" customHeight="1">
      <c r="A43" s="17"/>
      <c r="B43" s="27">
        <v>3.2</v>
      </c>
      <c r="C43" s="126" t="s">
        <v>88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4"/>
      <c r="R43" s="20" t="s">
        <v>95</v>
      </c>
      <c r="S43" s="26" t="s">
        <v>92</v>
      </c>
      <c r="T43" s="23">
        <v>0</v>
      </c>
      <c r="U43" s="28"/>
      <c r="V43" s="19"/>
      <c r="W43" s="17"/>
      <c r="X43" s="19"/>
      <c r="Y43" s="19"/>
      <c r="Z43" s="19"/>
      <c r="AA43" s="19"/>
    </row>
    <row r="44" spans="1:27" ht="30" customHeight="1">
      <c r="A44" s="17"/>
      <c r="B44" s="20">
        <v>4</v>
      </c>
      <c r="C44" s="125" t="s">
        <v>96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4"/>
      <c r="R44" s="20" t="s">
        <v>97</v>
      </c>
      <c r="S44" s="26" t="s">
        <v>92</v>
      </c>
      <c r="T44" s="22">
        <f>Summary!D12</f>
        <v>4083794</v>
      </c>
      <c r="U44" s="28"/>
      <c r="V44" s="19"/>
      <c r="W44" s="17"/>
      <c r="X44" s="19"/>
      <c r="Y44" s="19"/>
      <c r="Z44" s="19"/>
      <c r="AA44" s="19"/>
    </row>
    <row r="45" spans="1:27" ht="30" customHeight="1">
      <c r="A45" s="17"/>
      <c r="B45" s="27">
        <v>4.0999999999999996</v>
      </c>
      <c r="C45" s="126" t="s">
        <v>93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4"/>
      <c r="R45" s="20" t="s">
        <v>98</v>
      </c>
      <c r="S45" s="26" t="s">
        <v>92</v>
      </c>
      <c r="T45" s="23">
        <v>0</v>
      </c>
      <c r="U45" s="28"/>
      <c r="V45" s="19"/>
      <c r="W45" s="17"/>
      <c r="X45" s="19"/>
      <c r="Y45" s="19"/>
      <c r="Z45" s="19"/>
      <c r="AA45" s="19"/>
    </row>
    <row r="46" spans="1:27" ht="30" customHeight="1">
      <c r="A46" s="17"/>
      <c r="B46" s="27">
        <v>4.2</v>
      </c>
      <c r="C46" s="126" t="s">
        <v>88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4"/>
      <c r="R46" s="20" t="s">
        <v>99</v>
      </c>
      <c r="S46" s="26" t="s">
        <v>92</v>
      </c>
      <c r="T46" s="23">
        <f>T43</f>
        <v>0</v>
      </c>
      <c r="U46" s="28"/>
      <c r="V46" s="17"/>
      <c r="W46" s="17"/>
      <c r="X46" s="19"/>
      <c r="Y46" s="17"/>
      <c r="Z46" s="19"/>
      <c r="AA46" s="19"/>
    </row>
    <row r="47" spans="1:27" ht="30" customHeight="1">
      <c r="A47" s="17"/>
      <c r="B47" s="20">
        <v>5</v>
      </c>
      <c r="C47" s="125" t="s">
        <v>100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20" t="s">
        <v>101</v>
      </c>
      <c r="S47" s="26" t="s">
        <v>92</v>
      </c>
      <c r="T47" s="22">
        <f>Summary!D13</f>
        <v>0</v>
      </c>
      <c r="U47" s="28"/>
      <c r="V47" s="19"/>
      <c r="W47" s="17"/>
      <c r="X47" s="19"/>
      <c r="Y47" s="19"/>
      <c r="Z47" s="19"/>
      <c r="AA47" s="19"/>
    </row>
    <row r="48" spans="1:27" ht="30" customHeight="1">
      <c r="A48" s="17"/>
      <c r="B48" s="27">
        <v>5.0999999999999996</v>
      </c>
      <c r="C48" s="126" t="s">
        <v>102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4"/>
      <c r="R48" s="20" t="s">
        <v>103</v>
      </c>
      <c r="S48" s="26" t="s">
        <v>92</v>
      </c>
      <c r="T48" s="23">
        <f>Summary!D13</f>
        <v>0</v>
      </c>
      <c r="U48" s="28"/>
      <c r="V48" s="19"/>
      <c r="W48" s="17"/>
      <c r="X48" s="19"/>
      <c r="Y48" s="19"/>
      <c r="Z48" s="19"/>
      <c r="AA48" s="19"/>
    </row>
    <row r="49" spans="1:27" ht="30" customHeight="1">
      <c r="A49" s="17"/>
      <c r="B49" s="27">
        <v>5.2</v>
      </c>
      <c r="C49" s="126" t="s">
        <v>88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4"/>
      <c r="R49" s="20" t="s">
        <v>104</v>
      </c>
      <c r="S49" s="26" t="s">
        <v>92</v>
      </c>
      <c r="T49" s="23">
        <v>0</v>
      </c>
      <c r="U49" s="17"/>
      <c r="V49" s="19"/>
      <c r="W49" s="17"/>
      <c r="X49" s="19"/>
      <c r="Y49" s="19"/>
      <c r="Z49" s="19"/>
      <c r="AA49" s="19"/>
    </row>
    <row r="50" spans="1:27" ht="15" customHeight="1">
      <c r="A50" s="3"/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2"/>
      <c r="T50" s="29"/>
      <c r="U50" s="17"/>
      <c r="V50" s="19"/>
      <c r="W50" s="17"/>
      <c r="X50" s="8"/>
      <c r="Y50" s="8"/>
      <c r="Z50" s="19"/>
      <c r="AA50" s="19"/>
    </row>
    <row r="51" spans="1:27" ht="13.5" customHeight="1">
      <c r="A51" s="3"/>
      <c r="B51" s="119" t="s">
        <v>105</v>
      </c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7"/>
      <c r="V51" s="3"/>
      <c r="W51" s="3"/>
      <c r="X51" s="8"/>
      <c r="Y51" s="3"/>
      <c r="Z51" s="19"/>
      <c r="AA51" s="19"/>
    </row>
    <row r="52" spans="1:27" ht="12.75" customHeight="1">
      <c r="A52" s="3"/>
      <c r="B52" s="128" t="s">
        <v>106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7"/>
      <c r="V52" s="3"/>
      <c r="W52" s="3"/>
      <c r="X52" s="8"/>
      <c r="Y52" s="3"/>
      <c r="Z52" s="19"/>
      <c r="AA52" s="19"/>
    </row>
    <row r="53" spans="1:27" ht="9.75" customHeight="1">
      <c r="A53" s="3"/>
      <c r="B53" s="7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0"/>
      <c r="U53" s="3"/>
      <c r="V53" s="3"/>
      <c r="W53" s="3"/>
      <c r="X53" s="8"/>
      <c r="Y53" s="3"/>
      <c r="Z53" s="3"/>
      <c r="AA53" s="3"/>
    </row>
    <row r="54" spans="1:27" ht="14.25" customHeight="1">
      <c r="A54" s="3"/>
      <c r="B54" s="31"/>
      <c r="C54" s="7"/>
      <c r="D54" s="77"/>
      <c r="E54" s="77"/>
      <c r="F54" s="77"/>
      <c r="G54" s="77"/>
      <c r="H54" s="77"/>
      <c r="I54" s="77"/>
      <c r="J54" s="77"/>
      <c r="K54" s="77"/>
      <c r="L54" s="117" t="s">
        <v>107</v>
      </c>
      <c r="M54" s="113"/>
      <c r="N54" s="113"/>
      <c r="O54" s="113"/>
      <c r="P54" s="113"/>
      <c r="Q54" s="113"/>
      <c r="R54" s="113"/>
      <c r="S54" s="113"/>
      <c r="T54" s="113"/>
      <c r="U54" s="7"/>
      <c r="V54" s="3"/>
      <c r="W54" s="3"/>
      <c r="X54" s="8"/>
      <c r="Y54" s="3"/>
      <c r="Z54" s="3"/>
      <c r="AA54" s="3"/>
    </row>
    <row r="55" spans="1:27" ht="36" customHeight="1">
      <c r="A55" s="3"/>
      <c r="B55" s="31"/>
      <c r="C55" s="129" t="s">
        <v>108</v>
      </c>
      <c r="D55" s="113"/>
      <c r="E55" s="113"/>
      <c r="F55" s="113"/>
      <c r="G55" s="113"/>
      <c r="H55" s="113"/>
      <c r="I55" s="113"/>
      <c r="J55" s="10"/>
      <c r="K55" s="77"/>
      <c r="L55" s="77"/>
      <c r="M55" s="129" t="s">
        <v>109</v>
      </c>
      <c r="N55" s="113"/>
      <c r="O55" s="113"/>
      <c r="P55" s="113"/>
      <c r="Q55" s="113"/>
      <c r="R55" s="113"/>
      <c r="S55" s="113"/>
      <c r="T55" s="113"/>
      <c r="U55" s="3"/>
      <c r="V55" s="3"/>
      <c r="W55" s="3"/>
      <c r="X55" s="8"/>
      <c r="Y55" s="3"/>
      <c r="Z55" s="3"/>
      <c r="AA55" s="3"/>
    </row>
    <row r="56" spans="1:27" ht="15" customHeight="1">
      <c r="A56" s="3"/>
      <c r="B56" s="31"/>
      <c r="C56" s="130" t="s">
        <v>110</v>
      </c>
      <c r="D56" s="113"/>
      <c r="E56" s="113"/>
      <c r="F56" s="113"/>
      <c r="G56" s="113"/>
      <c r="H56" s="113"/>
      <c r="I56" s="113"/>
      <c r="J56" s="10"/>
      <c r="K56" s="77"/>
      <c r="L56" s="77"/>
      <c r="M56" s="113"/>
      <c r="N56" s="113"/>
      <c r="O56" s="113"/>
      <c r="P56" s="113"/>
      <c r="Q56" s="113"/>
      <c r="R56" s="113"/>
      <c r="S56" s="113"/>
      <c r="T56" s="113"/>
      <c r="U56" s="3"/>
      <c r="V56" s="3"/>
      <c r="W56" s="3"/>
      <c r="X56" s="8"/>
      <c r="Y56" s="3"/>
      <c r="Z56" s="3"/>
      <c r="AA56" s="3"/>
    </row>
    <row r="57" spans="1:27" ht="29.25" customHeight="1">
      <c r="A57" s="3"/>
      <c r="B57" s="31"/>
      <c r="C57" s="113"/>
      <c r="D57" s="113"/>
      <c r="E57" s="113"/>
      <c r="F57" s="113"/>
      <c r="G57" s="113"/>
      <c r="H57" s="113"/>
      <c r="I57" s="113"/>
      <c r="J57" s="79"/>
      <c r="K57" s="12"/>
      <c r="L57" s="12"/>
      <c r="M57" s="131" t="s">
        <v>111</v>
      </c>
      <c r="N57" s="113"/>
      <c r="O57" s="113"/>
      <c r="P57" s="113"/>
      <c r="Q57" s="113"/>
      <c r="R57" s="113"/>
      <c r="S57" s="113"/>
      <c r="T57" s="113"/>
      <c r="U57" s="3"/>
      <c r="V57" s="3"/>
      <c r="W57" s="3"/>
      <c r="X57" s="8"/>
      <c r="Y57" s="3"/>
      <c r="Z57" s="3"/>
      <c r="AA57" s="3"/>
    </row>
    <row r="58" spans="1:27" ht="19.5" customHeight="1">
      <c r="A58" s="3"/>
      <c r="B58" s="31"/>
      <c r="C58" s="3"/>
      <c r="D58" s="3"/>
      <c r="E58" s="3"/>
      <c r="F58" s="3"/>
      <c r="G58" s="3"/>
      <c r="H58" s="3"/>
      <c r="I58" s="12"/>
      <c r="J58" s="12"/>
      <c r="K58" s="12"/>
      <c r="L58" s="12"/>
      <c r="M58" s="12"/>
      <c r="N58" s="12"/>
      <c r="O58" s="12"/>
      <c r="P58" s="127"/>
      <c r="Q58" s="113"/>
      <c r="R58" s="113"/>
      <c r="S58" s="113"/>
      <c r="T58" s="113"/>
      <c r="U58" s="3"/>
      <c r="V58" s="3"/>
      <c r="W58" s="3"/>
      <c r="X58" s="8"/>
      <c r="Y58" s="3"/>
      <c r="Z58" s="3"/>
      <c r="AA58" s="3"/>
    </row>
    <row r="59" spans="1:27" ht="19.5" customHeight="1">
      <c r="A59" s="3"/>
      <c r="B59" s="31"/>
      <c r="C59" s="3"/>
      <c r="D59" s="3"/>
      <c r="E59" s="3"/>
      <c r="F59" s="3"/>
      <c r="G59" s="3"/>
      <c r="H59" s="3"/>
      <c r="I59" s="12"/>
      <c r="J59" s="12"/>
      <c r="K59" s="12"/>
      <c r="L59" s="12"/>
      <c r="M59" s="12"/>
      <c r="N59" s="12"/>
      <c r="O59" s="12"/>
      <c r="P59" s="80"/>
      <c r="Q59" s="78"/>
      <c r="R59" s="78"/>
      <c r="S59" s="78"/>
      <c r="T59" s="78"/>
      <c r="U59" s="3"/>
      <c r="V59" s="3"/>
      <c r="W59" s="3"/>
      <c r="X59" s="8"/>
      <c r="Y59" s="3"/>
      <c r="Z59" s="3"/>
      <c r="AA59" s="3"/>
    </row>
    <row r="60" spans="1:27" ht="19.5" customHeight="1">
      <c r="A60" s="3"/>
      <c r="B60" s="7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"/>
      <c r="Y60" s="3"/>
      <c r="Z60" s="3"/>
      <c r="AA60" s="3"/>
    </row>
    <row r="61" spans="1:27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12"/>
      <c r="O61" s="113"/>
      <c r="P61" s="113"/>
      <c r="Q61" s="113"/>
      <c r="R61" s="113"/>
      <c r="S61" s="113"/>
      <c r="T61" s="113"/>
      <c r="U61" s="3"/>
      <c r="V61" s="3"/>
      <c r="W61" s="3"/>
      <c r="X61" s="8"/>
      <c r="Y61" s="3"/>
      <c r="Z61" s="3"/>
      <c r="AA61" s="3"/>
    </row>
    <row r="62" spans="1:27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"/>
      <c r="Y62" s="3"/>
      <c r="Z62" s="3"/>
      <c r="AA62" s="3"/>
    </row>
    <row r="63" spans="1:27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"/>
      <c r="Y63" s="3"/>
      <c r="Z63" s="3"/>
      <c r="AA63" s="3"/>
    </row>
    <row r="64" spans="1:27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"/>
      <c r="Y64" s="3"/>
      <c r="Z64" s="3"/>
      <c r="AA64" s="3"/>
    </row>
    <row r="65" spans="1:27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"/>
      <c r="Y65" s="3"/>
      <c r="Z65" s="3"/>
      <c r="AA65" s="3"/>
    </row>
    <row r="66" spans="1:27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"/>
      <c r="Y66" s="3"/>
      <c r="Z66" s="3"/>
      <c r="AA66" s="3"/>
    </row>
    <row r="67" spans="1:2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"/>
      <c r="Y67" s="3"/>
      <c r="Z67" s="3"/>
      <c r="AA67" s="3"/>
    </row>
    <row r="68" spans="1:27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"/>
      <c r="Y68" s="3"/>
      <c r="Z68" s="3"/>
      <c r="AA68" s="3"/>
    </row>
    <row r="69" spans="1:27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"/>
      <c r="Y69" s="3"/>
      <c r="Z69" s="3"/>
      <c r="AA69" s="3"/>
    </row>
    <row r="70" spans="1:27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 t="s">
        <v>28</v>
      </c>
      <c r="U70" s="3"/>
      <c r="V70" s="3"/>
      <c r="W70" s="3"/>
      <c r="X70" s="8"/>
      <c r="Y70" s="3"/>
      <c r="Z70" s="3"/>
      <c r="AA70" s="3"/>
    </row>
    <row r="71" spans="1:27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"/>
      <c r="Y71" s="3"/>
      <c r="Z71" s="3"/>
      <c r="AA71" s="3"/>
    </row>
    <row r="72" spans="1:27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"/>
      <c r="Y72" s="3"/>
      <c r="Z72" s="3"/>
      <c r="AA72" s="3"/>
    </row>
    <row r="73" spans="1:27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"/>
      <c r="Y73" s="3"/>
      <c r="Z73" s="3"/>
      <c r="AA73" s="3"/>
    </row>
    <row r="74" spans="1:27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"/>
      <c r="Y74" s="3"/>
      <c r="Z74" s="3"/>
      <c r="AA74" s="3"/>
    </row>
    <row r="75" spans="1:27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"/>
      <c r="Y75" s="3"/>
      <c r="Z75" s="3"/>
      <c r="AA75" s="3"/>
    </row>
    <row r="76" spans="1:27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"/>
      <c r="Y76" s="3"/>
      <c r="Z76" s="3"/>
      <c r="AA76" s="3"/>
    </row>
    <row r="77" spans="1:2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"/>
      <c r="Y77" s="3"/>
      <c r="Z77" s="3"/>
      <c r="AA77" s="3"/>
    </row>
    <row r="78" spans="1:27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"/>
      <c r="Y78" s="3"/>
      <c r="Z78" s="3"/>
      <c r="AA78" s="3"/>
    </row>
    <row r="79" spans="1:27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"/>
      <c r="Y79" s="3"/>
      <c r="Z79" s="3"/>
      <c r="AA79" s="3"/>
    </row>
    <row r="80" spans="1:27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"/>
      <c r="Y80" s="3"/>
      <c r="Z80" s="3"/>
      <c r="AA80" s="3"/>
    </row>
    <row r="81" spans="1:27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"/>
      <c r="Y81" s="3"/>
      <c r="Z81" s="3"/>
      <c r="AA81" s="3"/>
    </row>
    <row r="82" spans="1:27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"/>
      <c r="Y82" s="3"/>
      <c r="Z82" s="3"/>
      <c r="AA82" s="3"/>
    </row>
    <row r="83" spans="1:27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"/>
      <c r="Y83" s="3"/>
      <c r="Z83" s="3"/>
      <c r="AA83" s="3"/>
    </row>
    <row r="84" spans="1:27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"/>
      <c r="Y84" s="3"/>
      <c r="Z84" s="3"/>
      <c r="AA84" s="3"/>
    </row>
    <row r="85" spans="1:27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"/>
      <c r="Y85" s="3"/>
      <c r="Z85" s="3"/>
      <c r="AA85" s="3"/>
    </row>
    <row r="86" spans="1:27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"/>
      <c r="Y86" s="3"/>
      <c r="Z86" s="3"/>
      <c r="AA86" s="3"/>
    </row>
    <row r="87" spans="1:2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"/>
      <c r="Y87" s="3"/>
      <c r="Z87" s="3"/>
      <c r="AA87" s="3"/>
    </row>
    <row r="88" spans="1:27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"/>
      <c r="Y88" s="3"/>
      <c r="Z88" s="3"/>
      <c r="AA88" s="3"/>
    </row>
    <row r="89" spans="1:27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"/>
      <c r="Y89" s="3"/>
      <c r="Z89" s="3"/>
      <c r="AA89" s="3"/>
    </row>
    <row r="90" spans="1:27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"/>
      <c r="Y90" s="3"/>
      <c r="Z90" s="3"/>
      <c r="AA90" s="3"/>
    </row>
    <row r="91" spans="1:27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"/>
      <c r="Y91" s="3"/>
      <c r="Z91" s="3"/>
      <c r="AA91" s="3"/>
    </row>
    <row r="92" spans="1:27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"/>
      <c r="Y92" s="3"/>
      <c r="Z92" s="3"/>
      <c r="AA92" s="3"/>
    </row>
    <row r="93" spans="1:27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"/>
      <c r="Y93" s="3"/>
      <c r="Z93" s="3"/>
      <c r="AA93" s="3"/>
    </row>
    <row r="94" spans="1:27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"/>
      <c r="Y94" s="3"/>
      <c r="Z94" s="3"/>
      <c r="AA94" s="3"/>
    </row>
    <row r="95" spans="1:27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"/>
      <c r="Y95" s="3"/>
      <c r="Z95" s="3"/>
      <c r="AA95" s="3"/>
    </row>
    <row r="96" spans="1:27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"/>
      <c r="Y96" s="3"/>
      <c r="Z96" s="3"/>
      <c r="AA96" s="3"/>
    </row>
    <row r="97" spans="1:2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"/>
      <c r="Y97" s="3"/>
      <c r="Z97" s="3"/>
      <c r="AA97" s="3"/>
    </row>
    <row r="98" spans="1:27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"/>
      <c r="Y98" s="3"/>
      <c r="Z98" s="3"/>
      <c r="AA98" s="3"/>
    </row>
    <row r="99" spans="1:27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"/>
      <c r="Y99" s="3"/>
      <c r="Z99" s="3"/>
      <c r="AA99" s="3"/>
    </row>
    <row r="100" spans="1:27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"/>
      <c r="Y100" s="3"/>
      <c r="Z100" s="3"/>
      <c r="AA100" s="3"/>
    </row>
    <row r="101" spans="1:27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"/>
      <c r="Y101" s="3"/>
      <c r="Z101" s="3"/>
      <c r="AA101" s="3"/>
    </row>
    <row r="102" spans="1:27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"/>
      <c r="Y102" s="3"/>
      <c r="Z102" s="3"/>
      <c r="AA102" s="3"/>
    </row>
    <row r="103" spans="1:27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"/>
      <c r="Y103" s="3"/>
      <c r="Z103" s="3"/>
      <c r="AA103" s="3"/>
    </row>
    <row r="104" spans="1:27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"/>
      <c r="Y104" s="3"/>
      <c r="Z104" s="3"/>
      <c r="AA104" s="3"/>
    </row>
    <row r="105" spans="1:27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"/>
      <c r="Y105" s="3"/>
      <c r="Z105" s="3"/>
      <c r="AA105" s="3"/>
    </row>
    <row r="106" spans="1:27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"/>
      <c r="Y106" s="3"/>
      <c r="Z106" s="3"/>
      <c r="AA106" s="3"/>
    </row>
    <row r="107" spans="1:2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"/>
      <c r="Y107" s="3"/>
      <c r="Z107" s="3"/>
      <c r="AA107" s="3"/>
    </row>
    <row r="108" spans="1:27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"/>
      <c r="Y108" s="3"/>
      <c r="Z108" s="3"/>
      <c r="AA108" s="3"/>
    </row>
    <row r="109" spans="1:27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"/>
      <c r="Y109" s="3"/>
      <c r="Z109" s="3"/>
      <c r="AA109" s="3"/>
    </row>
    <row r="110" spans="1:27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"/>
      <c r="Y110" s="3"/>
      <c r="Z110" s="3"/>
      <c r="AA110" s="3"/>
    </row>
    <row r="111" spans="1:27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"/>
      <c r="Y111" s="3"/>
      <c r="Z111" s="3"/>
      <c r="AA111" s="3"/>
    </row>
    <row r="112" spans="1:27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"/>
      <c r="Y112" s="3"/>
      <c r="Z112" s="3"/>
      <c r="AA112" s="3"/>
    </row>
    <row r="113" spans="1:27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"/>
      <c r="Y113" s="3"/>
      <c r="Z113" s="3"/>
      <c r="AA113" s="3"/>
    </row>
    <row r="114" spans="1:27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"/>
      <c r="Y114" s="3"/>
      <c r="Z114" s="3"/>
      <c r="AA114" s="3"/>
    </row>
    <row r="115" spans="1:27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"/>
      <c r="Y115" s="3"/>
      <c r="Z115" s="3"/>
      <c r="AA115" s="3"/>
    </row>
    <row r="116" spans="1:27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"/>
      <c r="Y116" s="3"/>
      <c r="Z116" s="3"/>
      <c r="AA116" s="3"/>
    </row>
    <row r="117" spans="1:2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"/>
      <c r="Y117" s="3"/>
      <c r="Z117" s="3"/>
      <c r="AA117" s="3"/>
    </row>
    <row r="118" spans="1:27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"/>
      <c r="Y118" s="3"/>
      <c r="Z118" s="3"/>
      <c r="AA118" s="3"/>
    </row>
    <row r="119" spans="1:27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"/>
      <c r="Y119" s="3"/>
      <c r="Z119" s="3"/>
      <c r="AA119" s="3"/>
    </row>
    <row r="120" spans="1:27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"/>
      <c r="Y120" s="3"/>
      <c r="Z120" s="3"/>
      <c r="AA120" s="3"/>
    </row>
    <row r="121" spans="1:27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"/>
      <c r="Y121" s="3"/>
      <c r="Z121" s="3"/>
      <c r="AA121" s="3"/>
    </row>
    <row r="122" spans="1:27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"/>
      <c r="Y122" s="3"/>
      <c r="Z122" s="3"/>
      <c r="AA122" s="3"/>
    </row>
    <row r="123" spans="1:27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"/>
      <c r="Y123" s="3"/>
      <c r="Z123" s="3"/>
      <c r="AA123" s="3"/>
    </row>
    <row r="124" spans="1:27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"/>
      <c r="Y124" s="3"/>
      <c r="Z124" s="3"/>
      <c r="AA124" s="3"/>
    </row>
    <row r="125" spans="1:27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"/>
      <c r="Y125" s="3"/>
      <c r="Z125" s="3"/>
      <c r="AA125" s="3"/>
    </row>
    <row r="126" spans="1:27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"/>
      <c r="Y126" s="3"/>
      <c r="Z126" s="3"/>
      <c r="AA126" s="3"/>
    </row>
    <row r="127" spans="1: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"/>
      <c r="Y127" s="3"/>
      <c r="Z127" s="3"/>
      <c r="AA127" s="3"/>
    </row>
    <row r="128" spans="1:27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"/>
      <c r="Y128" s="3"/>
      <c r="Z128" s="3"/>
      <c r="AA128" s="3"/>
    </row>
    <row r="129" spans="1:27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"/>
      <c r="Y129" s="3"/>
      <c r="Z129" s="3"/>
      <c r="AA129" s="3"/>
    </row>
    <row r="130" spans="1:27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"/>
      <c r="Y130" s="3"/>
      <c r="Z130" s="3"/>
      <c r="AA130" s="3"/>
    </row>
    <row r="131" spans="1:27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"/>
      <c r="Y131" s="3"/>
      <c r="Z131" s="3"/>
      <c r="AA131" s="3"/>
    </row>
    <row r="132" spans="1:27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"/>
      <c r="Y132" s="3"/>
      <c r="Z132" s="3"/>
      <c r="AA132" s="3"/>
    </row>
    <row r="133" spans="1:27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"/>
      <c r="Y133" s="3"/>
      <c r="Z133" s="3"/>
      <c r="AA133" s="3"/>
    </row>
    <row r="134" spans="1:27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"/>
      <c r="Y134" s="3"/>
      <c r="Z134" s="3"/>
      <c r="AA134" s="3"/>
    </row>
    <row r="135" spans="1:27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"/>
      <c r="Y135" s="3"/>
      <c r="Z135" s="3"/>
      <c r="AA135" s="3"/>
    </row>
    <row r="136" spans="1:27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"/>
      <c r="Y136" s="3"/>
      <c r="Z136" s="3"/>
      <c r="AA136" s="3"/>
    </row>
    <row r="137" spans="1:2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"/>
      <c r="Y137" s="3"/>
      <c r="Z137" s="3"/>
      <c r="AA137" s="3"/>
    </row>
    <row r="138" spans="1:27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"/>
      <c r="Y138" s="3"/>
      <c r="Z138" s="3"/>
      <c r="AA138" s="3"/>
    </row>
    <row r="139" spans="1:27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"/>
      <c r="Y139" s="3"/>
      <c r="Z139" s="3"/>
      <c r="AA139" s="3"/>
    </row>
    <row r="140" spans="1:27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"/>
      <c r="Y140" s="3"/>
      <c r="Z140" s="3"/>
      <c r="AA140" s="3"/>
    </row>
    <row r="141" spans="1:27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"/>
      <c r="Y141" s="3"/>
      <c r="Z141" s="3"/>
      <c r="AA141" s="3"/>
    </row>
    <row r="142" spans="1:27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"/>
      <c r="Y142" s="3"/>
      <c r="Z142" s="3"/>
      <c r="AA142" s="3"/>
    </row>
    <row r="143" spans="1:27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"/>
      <c r="Y143" s="3"/>
      <c r="Z143" s="3"/>
      <c r="AA143" s="3"/>
    </row>
    <row r="144" spans="1:27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"/>
      <c r="Y144" s="3"/>
      <c r="Z144" s="3"/>
      <c r="AA144" s="3"/>
    </row>
    <row r="145" spans="1:27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"/>
      <c r="Y145" s="3"/>
      <c r="Z145" s="3"/>
      <c r="AA145" s="3"/>
    </row>
    <row r="146" spans="1:27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"/>
      <c r="Y146" s="3"/>
      <c r="Z146" s="3"/>
      <c r="AA146" s="3"/>
    </row>
    <row r="147" spans="1:2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"/>
      <c r="Y147" s="3"/>
      <c r="Z147" s="3"/>
      <c r="AA147" s="3"/>
    </row>
    <row r="148" spans="1:27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"/>
      <c r="Y148" s="3"/>
      <c r="Z148" s="3"/>
      <c r="AA148" s="3"/>
    </row>
    <row r="149" spans="1:27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"/>
      <c r="Y149" s="3"/>
      <c r="Z149" s="3"/>
      <c r="AA149" s="3"/>
    </row>
    <row r="150" spans="1:27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"/>
      <c r="Y150" s="3"/>
      <c r="Z150" s="3"/>
      <c r="AA150" s="3"/>
    </row>
    <row r="151" spans="1:27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"/>
      <c r="Y151" s="3"/>
      <c r="Z151" s="3"/>
      <c r="AA151" s="3"/>
    </row>
    <row r="152" spans="1:27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"/>
      <c r="Y152" s="3"/>
      <c r="Z152" s="3"/>
      <c r="AA152" s="3"/>
    </row>
    <row r="153" spans="1:27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"/>
      <c r="Y153" s="3"/>
      <c r="Z153" s="3"/>
      <c r="AA153" s="3"/>
    </row>
    <row r="154" spans="1:27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"/>
      <c r="Y154" s="3"/>
      <c r="Z154" s="3"/>
      <c r="AA154" s="3"/>
    </row>
    <row r="155" spans="1:27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"/>
      <c r="Y155" s="3"/>
      <c r="Z155" s="3"/>
      <c r="AA155" s="3"/>
    </row>
    <row r="156" spans="1:27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"/>
      <c r="Y156" s="3"/>
      <c r="Z156" s="3"/>
      <c r="AA156" s="3"/>
    </row>
    <row r="157" spans="1:2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"/>
      <c r="Y157" s="3"/>
      <c r="Z157" s="3"/>
      <c r="AA157" s="3"/>
    </row>
    <row r="158" spans="1:27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"/>
      <c r="Y158" s="3"/>
      <c r="Z158" s="3"/>
      <c r="AA158" s="3"/>
    </row>
    <row r="159" spans="1:27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"/>
      <c r="Y159" s="3"/>
      <c r="Z159" s="3"/>
      <c r="AA159" s="3"/>
    </row>
    <row r="160" spans="1:27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"/>
      <c r="Y160" s="3"/>
      <c r="Z160" s="3"/>
      <c r="AA160" s="3"/>
    </row>
    <row r="161" spans="1:27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"/>
      <c r="Y161" s="3"/>
      <c r="Z161" s="3"/>
      <c r="AA161" s="3"/>
    </row>
    <row r="162" spans="1:27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"/>
      <c r="Y162" s="3"/>
      <c r="Z162" s="3"/>
      <c r="AA162" s="3"/>
    </row>
    <row r="163" spans="1:27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"/>
      <c r="Y163" s="3"/>
      <c r="Z163" s="3"/>
      <c r="AA163" s="3"/>
    </row>
    <row r="164" spans="1:27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"/>
      <c r="Y164" s="3"/>
      <c r="Z164" s="3"/>
      <c r="AA164" s="3"/>
    </row>
    <row r="165" spans="1:27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"/>
      <c r="Y165" s="3"/>
      <c r="Z165" s="3"/>
      <c r="AA165" s="3"/>
    </row>
    <row r="166" spans="1:27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"/>
      <c r="Y166" s="3"/>
      <c r="Z166" s="3"/>
      <c r="AA166" s="3"/>
    </row>
    <row r="167" spans="1:2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"/>
      <c r="Y167" s="3"/>
      <c r="Z167" s="3"/>
      <c r="AA167" s="3"/>
    </row>
    <row r="168" spans="1:27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"/>
      <c r="Y168" s="3"/>
      <c r="Z168" s="3"/>
      <c r="AA168" s="3"/>
    </row>
    <row r="169" spans="1:27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"/>
      <c r="Y169" s="3"/>
      <c r="Z169" s="3"/>
      <c r="AA169" s="3"/>
    </row>
    <row r="170" spans="1:27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"/>
      <c r="Y170" s="3"/>
      <c r="Z170" s="3"/>
      <c r="AA170" s="3"/>
    </row>
    <row r="171" spans="1:27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"/>
      <c r="Y171" s="3"/>
      <c r="Z171" s="3"/>
      <c r="AA171" s="3"/>
    </row>
    <row r="172" spans="1:27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"/>
      <c r="Y172" s="3"/>
      <c r="Z172" s="3"/>
      <c r="AA172" s="3"/>
    </row>
    <row r="173" spans="1:27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"/>
      <c r="Y173" s="3"/>
      <c r="Z173" s="3"/>
      <c r="AA173" s="3"/>
    </row>
    <row r="174" spans="1:27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"/>
      <c r="Y174" s="3"/>
      <c r="Z174" s="3"/>
      <c r="AA174" s="3"/>
    </row>
    <row r="175" spans="1:27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"/>
      <c r="Y175" s="3"/>
      <c r="Z175" s="3"/>
      <c r="AA175" s="3"/>
    </row>
    <row r="176" spans="1:27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"/>
      <c r="Y176" s="3"/>
      <c r="Z176" s="3"/>
      <c r="AA176" s="3"/>
    </row>
    <row r="177" spans="1:2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"/>
      <c r="Y177" s="3"/>
      <c r="Z177" s="3"/>
      <c r="AA177" s="3"/>
    </row>
    <row r="178" spans="1:27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"/>
      <c r="Y178" s="3"/>
      <c r="Z178" s="3"/>
      <c r="AA178" s="3"/>
    </row>
    <row r="179" spans="1:27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"/>
      <c r="Y179" s="3"/>
      <c r="Z179" s="3"/>
      <c r="AA179" s="3"/>
    </row>
    <row r="180" spans="1:27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"/>
      <c r="Y180" s="3"/>
      <c r="Z180" s="3"/>
      <c r="AA180" s="3"/>
    </row>
    <row r="181" spans="1:27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"/>
      <c r="Y181" s="3"/>
      <c r="Z181" s="3"/>
      <c r="AA181" s="3"/>
    </row>
    <row r="182" spans="1:27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"/>
      <c r="Y182" s="3"/>
      <c r="Z182" s="3"/>
      <c r="AA182" s="3"/>
    </row>
    <row r="183" spans="1:27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"/>
      <c r="Y183" s="3"/>
      <c r="Z183" s="3"/>
      <c r="AA183" s="3"/>
    </row>
    <row r="184" spans="1:27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"/>
      <c r="Y184" s="3"/>
      <c r="Z184" s="3"/>
      <c r="AA184" s="3"/>
    </row>
    <row r="185" spans="1:27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"/>
      <c r="Y185" s="3"/>
      <c r="Z185" s="3"/>
      <c r="AA185" s="3"/>
    </row>
    <row r="186" spans="1:27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"/>
      <c r="Y186" s="3"/>
      <c r="Z186" s="3"/>
      <c r="AA186" s="3"/>
    </row>
    <row r="187" spans="1:2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"/>
      <c r="Y187" s="3"/>
      <c r="Z187" s="3"/>
      <c r="AA187" s="3"/>
    </row>
    <row r="188" spans="1:27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"/>
      <c r="Y188" s="3"/>
      <c r="Z188" s="3"/>
      <c r="AA188" s="3"/>
    </row>
    <row r="189" spans="1:27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"/>
      <c r="Y189" s="3"/>
      <c r="Z189" s="3"/>
      <c r="AA189" s="3"/>
    </row>
    <row r="190" spans="1:27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"/>
      <c r="Y190" s="3"/>
      <c r="Z190" s="3"/>
      <c r="AA190" s="3"/>
    </row>
    <row r="191" spans="1:27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"/>
      <c r="Y191" s="3"/>
      <c r="Z191" s="3"/>
      <c r="AA191" s="3"/>
    </row>
    <row r="192" spans="1:27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"/>
      <c r="Y192" s="3"/>
      <c r="Z192" s="3"/>
      <c r="AA192" s="3"/>
    </row>
    <row r="193" spans="1:27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"/>
      <c r="Y193" s="3"/>
      <c r="Z193" s="3"/>
      <c r="AA193" s="3"/>
    </row>
    <row r="194" spans="1:27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"/>
      <c r="Y194" s="3"/>
      <c r="Z194" s="3"/>
      <c r="AA194" s="3"/>
    </row>
    <row r="195" spans="1:27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"/>
      <c r="Y195" s="3"/>
      <c r="Z195" s="3"/>
      <c r="AA195" s="3"/>
    </row>
    <row r="196" spans="1:27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"/>
      <c r="Y196" s="3"/>
      <c r="Z196" s="3"/>
      <c r="AA196" s="3"/>
    </row>
    <row r="197" spans="1:2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"/>
      <c r="Y197" s="3"/>
      <c r="Z197" s="3"/>
      <c r="AA197" s="3"/>
    </row>
    <row r="198" spans="1:27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"/>
      <c r="Y198" s="3"/>
      <c r="Z198" s="3"/>
      <c r="AA198" s="3"/>
    </row>
    <row r="199" spans="1:27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"/>
      <c r="Y199" s="3"/>
      <c r="Z199" s="3"/>
      <c r="AA199" s="3"/>
    </row>
    <row r="200" spans="1:27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"/>
      <c r="Y200" s="3"/>
      <c r="Z200" s="3"/>
      <c r="AA200" s="3"/>
    </row>
    <row r="201" spans="1:27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"/>
      <c r="Y201" s="3"/>
      <c r="Z201" s="3"/>
      <c r="AA201" s="3"/>
    </row>
    <row r="202" spans="1:27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"/>
      <c r="Y202" s="3"/>
      <c r="Z202" s="3"/>
      <c r="AA202" s="3"/>
    </row>
    <row r="203" spans="1:27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"/>
      <c r="Y203" s="3"/>
      <c r="Z203" s="3"/>
      <c r="AA203" s="3"/>
    </row>
    <row r="204" spans="1:27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"/>
      <c r="Y204" s="3"/>
      <c r="Z204" s="3"/>
      <c r="AA204" s="3"/>
    </row>
    <row r="205" spans="1:27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"/>
      <c r="Y205" s="3"/>
      <c r="Z205" s="3"/>
      <c r="AA205" s="3"/>
    </row>
    <row r="206" spans="1:27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"/>
      <c r="Y206" s="3"/>
      <c r="Z206" s="3"/>
      <c r="AA206" s="3"/>
    </row>
    <row r="207" spans="1:2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"/>
      <c r="Y207" s="3"/>
      <c r="Z207" s="3"/>
      <c r="AA207" s="3"/>
    </row>
    <row r="208" spans="1:27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"/>
      <c r="Y208" s="3"/>
      <c r="Z208" s="3"/>
      <c r="AA208" s="3"/>
    </row>
    <row r="209" spans="1:27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"/>
      <c r="Y209" s="3"/>
      <c r="Z209" s="3"/>
      <c r="AA209" s="3"/>
    </row>
    <row r="210" spans="1:27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"/>
      <c r="Y210" s="3"/>
      <c r="Z210" s="3"/>
      <c r="AA210" s="3"/>
    </row>
    <row r="211" spans="1:27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"/>
      <c r="Y211" s="3"/>
      <c r="Z211" s="3"/>
      <c r="AA211" s="3"/>
    </row>
    <row r="212" spans="1:27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"/>
      <c r="Y212" s="3"/>
      <c r="Z212" s="3"/>
      <c r="AA212" s="3"/>
    </row>
    <row r="213" spans="1:27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"/>
      <c r="Y213" s="3"/>
      <c r="Z213" s="3"/>
      <c r="AA213" s="3"/>
    </row>
    <row r="214" spans="1:27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"/>
      <c r="Y214" s="3"/>
      <c r="Z214" s="3"/>
      <c r="AA214" s="3"/>
    </row>
    <row r="215" spans="1:27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"/>
      <c r="Y215" s="3"/>
      <c r="Z215" s="3"/>
      <c r="AA215" s="3"/>
    </row>
    <row r="216" spans="1:27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"/>
      <c r="Y216" s="3"/>
      <c r="Z216" s="3"/>
      <c r="AA216" s="3"/>
    </row>
    <row r="217" spans="1:2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"/>
      <c r="Y217" s="3"/>
      <c r="Z217" s="3"/>
      <c r="AA217" s="3"/>
    </row>
    <row r="218" spans="1:27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"/>
      <c r="Y218" s="3"/>
      <c r="Z218" s="3"/>
      <c r="AA218" s="3"/>
    </row>
    <row r="219" spans="1:27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"/>
      <c r="Y219" s="3"/>
      <c r="Z219" s="3"/>
      <c r="AA219" s="3"/>
    </row>
    <row r="220" spans="1:27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"/>
      <c r="Y220" s="3"/>
      <c r="Z220" s="3"/>
      <c r="AA220" s="3"/>
    </row>
    <row r="221" spans="1:27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"/>
      <c r="Y221" s="3"/>
      <c r="Z221" s="3"/>
      <c r="AA221" s="3"/>
    </row>
    <row r="222" spans="1:27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"/>
      <c r="Y222" s="3"/>
      <c r="Z222" s="3"/>
      <c r="AA222" s="3"/>
    </row>
    <row r="223" spans="1:27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"/>
      <c r="Y223" s="3"/>
      <c r="Z223" s="3"/>
      <c r="AA223" s="3"/>
    </row>
    <row r="224" spans="1:27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"/>
      <c r="Y224" s="3"/>
      <c r="Z224" s="3"/>
      <c r="AA224" s="3"/>
    </row>
    <row r="225" spans="1:27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"/>
      <c r="Y225" s="3"/>
      <c r="Z225" s="3"/>
      <c r="AA225" s="3"/>
    </row>
    <row r="226" spans="1:27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"/>
      <c r="Y226" s="3"/>
      <c r="Z226" s="3"/>
      <c r="AA226" s="3"/>
    </row>
    <row r="227" spans="1: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"/>
      <c r="Y227" s="3"/>
      <c r="Z227" s="3"/>
      <c r="AA227" s="3"/>
    </row>
    <row r="228" spans="1:27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"/>
      <c r="Y228" s="3"/>
      <c r="Z228" s="3"/>
      <c r="AA228" s="3"/>
    </row>
    <row r="229" spans="1:27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"/>
      <c r="Y229" s="3"/>
      <c r="Z229" s="3"/>
      <c r="AA229" s="3"/>
    </row>
    <row r="230" spans="1:27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"/>
      <c r="Y230" s="3"/>
      <c r="Z230" s="3"/>
      <c r="AA230" s="3"/>
    </row>
    <row r="231" spans="1:27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"/>
      <c r="Y231" s="3"/>
      <c r="Z231" s="3"/>
      <c r="AA231" s="3"/>
    </row>
    <row r="232" spans="1:27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"/>
      <c r="Y232" s="3"/>
      <c r="Z232" s="3"/>
      <c r="AA232" s="3"/>
    </row>
    <row r="233" spans="1:27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"/>
      <c r="Y233" s="3"/>
      <c r="Z233" s="3"/>
      <c r="AA233" s="3"/>
    </row>
    <row r="234" spans="1:27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"/>
      <c r="Y234" s="3"/>
      <c r="Z234" s="3"/>
      <c r="AA234" s="3"/>
    </row>
    <row r="235" spans="1:27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"/>
      <c r="Y235" s="3"/>
      <c r="Z235" s="3"/>
      <c r="AA235" s="3"/>
    </row>
    <row r="236" spans="1:27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"/>
      <c r="Y236" s="3"/>
      <c r="Z236" s="3"/>
      <c r="AA236" s="3"/>
    </row>
    <row r="237" spans="1:2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"/>
      <c r="Y237" s="3"/>
      <c r="Z237" s="3"/>
      <c r="AA237" s="3"/>
    </row>
    <row r="238" spans="1:27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"/>
      <c r="Y238" s="3"/>
      <c r="Z238" s="3"/>
      <c r="AA238" s="3"/>
    </row>
    <row r="239" spans="1:27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"/>
      <c r="Y239" s="3"/>
      <c r="Z239" s="3"/>
      <c r="AA239" s="3"/>
    </row>
    <row r="240" spans="1:27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"/>
      <c r="Y240" s="3"/>
      <c r="Z240" s="3"/>
      <c r="AA240" s="3"/>
    </row>
    <row r="241" spans="1:27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"/>
      <c r="Y241" s="3"/>
      <c r="Z241" s="3"/>
      <c r="AA241" s="3"/>
    </row>
    <row r="242" spans="1:27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"/>
      <c r="Y242" s="3"/>
      <c r="Z242" s="3"/>
      <c r="AA242" s="3"/>
    </row>
    <row r="243" spans="1:27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"/>
      <c r="Y243" s="3"/>
      <c r="Z243" s="3"/>
      <c r="AA243" s="3"/>
    </row>
    <row r="244" spans="1:27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"/>
      <c r="Y244" s="3"/>
      <c r="Z244" s="3"/>
      <c r="AA244" s="3"/>
    </row>
    <row r="245" spans="1:27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"/>
      <c r="Y245" s="3"/>
      <c r="Z245" s="3"/>
      <c r="AA245" s="3"/>
    </row>
    <row r="246" spans="1:27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"/>
      <c r="Y246" s="3"/>
      <c r="Z246" s="3"/>
      <c r="AA246" s="3"/>
    </row>
    <row r="247" spans="1:2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"/>
      <c r="Y247" s="3"/>
      <c r="Z247" s="3"/>
      <c r="AA247" s="3"/>
    </row>
    <row r="248" spans="1:27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"/>
      <c r="Y248" s="3"/>
      <c r="Z248" s="3"/>
      <c r="AA248" s="3"/>
    </row>
    <row r="249" spans="1:27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"/>
      <c r="Y249" s="3"/>
      <c r="Z249" s="3"/>
      <c r="AA249" s="3"/>
    </row>
    <row r="250" spans="1:27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"/>
      <c r="Y250" s="3"/>
      <c r="Z250" s="3"/>
      <c r="AA250" s="3"/>
    </row>
    <row r="251" spans="1:27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"/>
      <c r="Y251" s="3"/>
      <c r="Z251" s="3"/>
      <c r="AA251" s="3"/>
    </row>
    <row r="252" spans="1:27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"/>
      <c r="Y252" s="3"/>
      <c r="Z252" s="3"/>
      <c r="AA252" s="3"/>
    </row>
    <row r="253" spans="1:27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"/>
      <c r="Y253" s="3"/>
      <c r="Z253" s="3"/>
      <c r="AA253" s="3"/>
    </row>
    <row r="254" spans="1:27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"/>
      <c r="Y254" s="3"/>
      <c r="Z254" s="3"/>
      <c r="AA254" s="3"/>
    </row>
    <row r="255" spans="1:27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"/>
      <c r="Y255" s="3"/>
      <c r="Z255" s="3"/>
      <c r="AA255" s="3"/>
    </row>
    <row r="256" spans="1:27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"/>
      <c r="Y256" s="3"/>
      <c r="Z256" s="3"/>
      <c r="AA256" s="3"/>
    </row>
    <row r="257" spans="1:2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"/>
      <c r="Y257" s="3"/>
      <c r="Z257" s="3"/>
      <c r="AA257" s="3"/>
    </row>
    <row r="258" spans="1:27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"/>
      <c r="Y258" s="3"/>
      <c r="Z258" s="3"/>
      <c r="AA258" s="3"/>
    </row>
    <row r="259" spans="1:27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"/>
      <c r="Y259" s="3"/>
      <c r="Z259" s="3"/>
      <c r="AA259" s="3"/>
    </row>
    <row r="260" spans="1:27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"/>
      <c r="Y260" s="3"/>
      <c r="Z260" s="3"/>
      <c r="AA260" s="3"/>
    </row>
    <row r="261" spans="1:27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"/>
      <c r="Y261" s="3"/>
      <c r="Z261" s="3"/>
      <c r="AA261" s="3"/>
    </row>
    <row r="262" spans="1:27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"/>
      <c r="Y262" s="3"/>
      <c r="Z262" s="3"/>
      <c r="AA262" s="3"/>
    </row>
    <row r="263" spans="1:27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"/>
      <c r="Y263" s="3"/>
      <c r="Z263" s="3"/>
      <c r="AA263" s="3"/>
    </row>
    <row r="264" spans="1:27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"/>
      <c r="Y264" s="3"/>
      <c r="Z264" s="3"/>
      <c r="AA264" s="3"/>
    </row>
    <row r="265" spans="1:27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"/>
      <c r="Y265" s="3"/>
      <c r="Z265" s="3"/>
      <c r="AA265" s="3"/>
    </row>
    <row r="266" spans="1:27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"/>
      <c r="Y266" s="3"/>
      <c r="Z266" s="3"/>
      <c r="AA266" s="3"/>
    </row>
    <row r="267" spans="1:2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"/>
      <c r="Y267" s="3"/>
      <c r="Z267" s="3"/>
      <c r="AA267" s="3"/>
    </row>
    <row r="268" spans="1:27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"/>
      <c r="Y268" s="3"/>
      <c r="Z268" s="3"/>
      <c r="AA268" s="3"/>
    </row>
    <row r="269" spans="1:27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"/>
      <c r="Y269" s="3"/>
      <c r="Z269" s="3"/>
      <c r="AA269" s="3"/>
    </row>
    <row r="270" spans="1:27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"/>
      <c r="Y270" s="3"/>
      <c r="Z270" s="3"/>
      <c r="AA270" s="3"/>
    </row>
    <row r="271" spans="1:27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"/>
      <c r="Y271" s="3"/>
      <c r="Z271" s="3"/>
      <c r="AA271" s="3"/>
    </row>
    <row r="272" spans="1:27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"/>
      <c r="Y272" s="3"/>
      <c r="Z272" s="3"/>
      <c r="AA272" s="3"/>
    </row>
    <row r="273" spans="1:27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"/>
      <c r="Y273" s="3"/>
      <c r="Z273" s="3"/>
      <c r="AA273" s="3"/>
    </row>
    <row r="274" spans="1:27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"/>
      <c r="Y274" s="3"/>
      <c r="Z274" s="3"/>
      <c r="AA274" s="3"/>
    </row>
    <row r="275" spans="1:27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"/>
      <c r="Y275" s="3"/>
      <c r="Z275" s="3"/>
      <c r="AA275" s="3"/>
    </row>
    <row r="276" spans="1:27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"/>
      <c r="Y276" s="3"/>
      <c r="Z276" s="3"/>
      <c r="AA276" s="3"/>
    </row>
    <row r="277" spans="1:2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"/>
      <c r="Y277" s="3"/>
      <c r="Z277" s="3"/>
      <c r="AA277" s="3"/>
    </row>
    <row r="278" spans="1:27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"/>
      <c r="Y278" s="3"/>
      <c r="Z278" s="3"/>
      <c r="AA278" s="3"/>
    </row>
    <row r="279" spans="1:27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"/>
      <c r="Y279" s="3"/>
      <c r="Z279" s="3"/>
      <c r="AA279" s="3"/>
    </row>
    <row r="280" spans="1:27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"/>
      <c r="Y280" s="3"/>
      <c r="Z280" s="3"/>
      <c r="AA280" s="3"/>
    </row>
    <row r="281" spans="1:27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"/>
      <c r="Y281" s="3"/>
      <c r="Z281" s="3"/>
      <c r="AA281" s="3"/>
    </row>
    <row r="282" spans="1:27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"/>
      <c r="Y282" s="3"/>
      <c r="Z282" s="3"/>
      <c r="AA282" s="3"/>
    </row>
    <row r="283" spans="1:27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"/>
      <c r="Y283" s="3"/>
      <c r="Z283" s="3"/>
      <c r="AA283" s="3"/>
    </row>
    <row r="284" spans="1:27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"/>
      <c r="Y284" s="3"/>
      <c r="Z284" s="3"/>
      <c r="AA284" s="3"/>
    </row>
    <row r="285" spans="1:27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"/>
      <c r="Y285" s="3"/>
      <c r="Z285" s="3"/>
      <c r="AA285" s="3"/>
    </row>
    <row r="286" spans="1:27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"/>
      <c r="Y286" s="3"/>
      <c r="Z286" s="3"/>
      <c r="AA286" s="3"/>
    </row>
    <row r="287" spans="1:2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"/>
      <c r="Y287" s="3"/>
      <c r="Z287" s="3"/>
      <c r="AA287" s="3"/>
    </row>
    <row r="288" spans="1:27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"/>
      <c r="Y288" s="3"/>
      <c r="Z288" s="3"/>
      <c r="AA288" s="3"/>
    </row>
    <row r="289" spans="1:27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"/>
      <c r="Y289" s="3"/>
      <c r="Z289" s="3"/>
      <c r="AA289" s="3"/>
    </row>
    <row r="290" spans="1:27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"/>
      <c r="Y290" s="3"/>
      <c r="Z290" s="3"/>
      <c r="AA290" s="3"/>
    </row>
    <row r="291" spans="1:27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"/>
      <c r="Y291" s="3"/>
      <c r="Z291" s="3"/>
      <c r="AA291" s="3"/>
    </row>
    <row r="292" spans="1:27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"/>
      <c r="Y292" s="3"/>
      <c r="Z292" s="3"/>
      <c r="AA292" s="3"/>
    </row>
    <row r="293" spans="1:27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"/>
      <c r="Y293" s="3"/>
      <c r="Z293" s="3"/>
      <c r="AA293" s="3"/>
    </row>
    <row r="294" spans="1:27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"/>
      <c r="Y294" s="3"/>
      <c r="Z294" s="3"/>
      <c r="AA294" s="3"/>
    </row>
    <row r="295" spans="1:27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"/>
      <c r="Y295" s="3"/>
      <c r="Z295" s="3"/>
      <c r="AA295" s="3"/>
    </row>
    <row r="296" spans="1:27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"/>
      <c r="Y296" s="3"/>
      <c r="Z296" s="3"/>
      <c r="AA296" s="3"/>
    </row>
    <row r="297" spans="1:2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"/>
      <c r="Y297" s="3"/>
      <c r="Z297" s="3"/>
      <c r="AA297" s="3"/>
    </row>
    <row r="298" spans="1:27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"/>
      <c r="Y298" s="3"/>
      <c r="Z298" s="3"/>
      <c r="AA298" s="3"/>
    </row>
    <row r="299" spans="1:27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"/>
      <c r="Y299" s="3"/>
      <c r="Z299" s="3"/>
      <c r="AA299" s="3"/>
    </row>
    <row r="300" spans="1:27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"/>
      <c r="Y300" s="3"/>
      <c r="Z300" s="3"/>
      <c r="AA300" s="3"/>
    </row>
    <row r="301" spans="1:27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"/>
      <c r="Y301" s="3"/>
      <c r="Z301" s="3"/>
      <c r="AA301" s="3"/>
    </row>
    <row r="302" spans="1:27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"/>
      <c r="Y302" s="3"/>
      <c r="Z302" s="3"/>
      <c r="AA302" s="3"/>
    </row>
    <row r="303" spans="1:27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"/>
      <c r="Y303" s="3"/>
      <c r="Z303" s="3"/>
      <c r="AA303" s="3"/>
    </row>
    <row r="304" spans="1:27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"/>
      <c r="Y304" s="3"/>
      <c r="Z304" s="3"/>
      <c r="AA304" s="3"/>
    </row>
    <row r="305" spans="1:27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"/>
      <c r="Y305" s="3"/>
      <c r="Z305" s="3"/>
      <c r="AA305" s="3"/>
    </row>
    <row r="306" spans="1:27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"/>
      <c r="Y306" s="3"/>
      <c r="Z306" s="3"/>
      <c r="AA306" s="3"/>
    </row>
    <row r="307" spans="1:2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"/>
      <c r="Y307" s="3"/>
      <c r="Z307" s="3"/>
      <c r="AA307" s="3"/>
    </row>
    <row r="308" spans="1:27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"/>
      <c r="Y308" s="3"/>
      <c r="Z308" s="3"/>
      <c r="AA308" s="3"/>
    </row>
    <row r="309" spans="1:27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"/>
      <c r="Y309" s="3"/>
      <c r="Z309" s="3"/>
      <c r="AA309" s="3"/>
    </row>
    <row r="310" spans="1:27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"/>
      <c r="Y310" s="3"/>
      <c r="Z310" s="3"/>
      <c r="AA310" s="3"/>
    </row>
    <row r="311" spans="1:27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"/>
      <c r="Y311" s="3"/>
      <c r="Z311" s="3"/>
      <c r="AA311" s="3"/>
    </row>
    <row r="312" spans="1:27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"/>
      <c r="Y312" s="3"/>
      <c r="Z312" s="3"/>
      <c r="AA312" s="3"/>
    </row>
    <row r="313" spans="1:27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"/>
      <c r="Y313" s="3"/>
      <c r="Z313" s="3"/>
      <c r="AA313" s="3"/>
    </row>
    <row r="314" spans="1:27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"/>
      <c r="Y314" s="3"/>
      <c r="Z314" s="3"/>
      <c r="AA314" s="3"/>
    </row>
    <row r="315" spans="1:27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"/>
      <c r="Y315" s="3"/>
      <c r="Z315" s="3"/>
      <c r="AA315" s="3"/>
    </row>
    <row r="316" spans="1:27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"/>
      <c r="Y316" s="3"/>
      <c r="Z316" s="3"/>
      <c r="AA316" s="3"/>
    </row>
    <row r="317" spans="1:2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"/>
      <c r="Y317" s="3"/>
      <c r="Z317" s="3"/>
      <c r="AA317" s="3"/>
    </row>
    <row r="318" spans="1:27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"/>
      <c r="Y318" s="3"/>
      <c r="Z318" s="3"/>
      <c r="AA318" s="3"/>
    </row>
    <row r="319" spans="1:27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"/>
      <c r="Y319" s="3"/>
      <c r="Z319" s="3"/>
      <c r="AA319" s="3"/>
    </row>
    <row r="320" spans="1:27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"/>
      <c r="Y320" s="3"/>
      <c r="Z320" s="3"/>
      <c r="AA320" s="3"/>
    </row>
    <row r="321" spans="1:27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"/>
      <c r="Y321" s="3"/>
      <c r="Z321" s="3"/>
      <c r="AA321" s="3"/>
    </row>
    <row r="322" spans="1:27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"/>
      <c r="Y322" s="3"/>
      <c r="Z322" s="3"/>
      <c r="AA322" s="3"/>
    </row>
    <row r="323" spans="1:27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"/>
      <c r="Y323" s="3"/>
      <c r="Z323" s="3"/>
      <c r="AA323" s="3"/>
    </row>
    <row r="324" spans="1:27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"/>
      <c r="Y324" s="3"/>
      <c r="Z324" s="3"/>
      <c r="AA324" s="3"/>
    </row>
    <row r="325" spans="1:27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"/>
      <c r="Y325" s="3"/>
      <c r="Z325" s="3"/>
      <c r="AA325" s="3"/>
    </row>
    <row r="326" spans="1:27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"/>
      <c r="Y326" s="3"/>
      <c r="Z326" s="3"/>
      <c r="AA326" s="3"/>
    </row>
    <row r="327" spans="1: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"/>
      <c r="Y327" s="3"/>
      <c r="Z327" s="3"/>
      <c r="AA327" s="3"/>
    </row>
    <row r="328" spans="1:27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"/>
      <c r="Y328" s="3"/>
      <c r="Z328" s="3"/>
      <c r="AA328" s="3"/>
    </row>
    <row r="329" spans="1:27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"/>
      <c r="Y329" s="3"/>
      <c r="Z329" s="3"/>
      <c r="AA329" s="3"/>
    </row>
    <row r="330" spans="1:27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"/>
      <c r="Y330" s="3"/>
      <c r="Z330" s="3"/>
      <c r="AA330" s="3"/>
    </row>
    <row r="331" spans="1:27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"/>
      <c r="Y331" s="3"/>
      <c r="Z331" s="3"/>
      <c r="AA331" s="3"/>
    </row>
    <row r="332" spans="1:27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"/>
      <c r="Y332" s="3"/>
      <c r="Z332" s="3"/>
      <c r="AA332" s="3"/>
    </row>
    <row r="333" spans="1:27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"/>
      <c r="Y333" s="3"/>
      <c r="Z333" s="3"/>
      <c r="AA333" s="3"/>
    </row>
    <row r="334" spans="1:27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"/>
      <c r="Y334" s="3"/>
      <c r="Z334" s="3"/>
      <c r="AA334" s="3"/>
    </row>
    <row r="335" spans="1:27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"/>
      <c r="Y335" s="3"/>
      <c r="Z335" s="3"/>
      <c r="AA335" s="3"/>
    </row>
    <row r="336" spans="1:27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"/>
      <c r="Y336" s="3"/>
      <c r="Z336" s="3"/>
      <c r="AA336" s="3"/>
    </row>
    <row r="337" spans="1:2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"/>
      <c r="Y337" s="3"/>
      <c r="Z337" s="3"/>
      <c r="AA337" s="3"/>
    </row>
    <row r="338" spans="1:27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"/>
      <c r="Y338" s="3"/>
      <c r="Z338" s="3"/>
      <c r="AA338" s="3"/>
    </row>
    <row r="339" spans="1:27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"/>
      <c r="Y339" s="3"/>
      <c r="Z339" s="3"/>
      <c r="AA339" s="3"/>
    </row>
    <row r="340" spans="1:27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"/>
      <c r="Y340" s="3"/>
      <c r="Z340" s="3"/>
      <c r="AA340" s="3"/>
    </row>
    <row r="341" spans="1:27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"/>
      <c r="Y341" s="3"/>
      <c r="Z341" s="3"/>
      <c r="AA341" s="3"/>
    </row>
    <row r="342" spans="1:27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"/>
      <c r="Y342" s="3"/>
      <c r="Z342" s="3"/>
      <c r="AA342" s="3"/>
    </row>
    <row r="343" spans="1:27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"/>
      <c r="Y343" s="3"/>
      <c r="Z343" s="3"/>
      <c r="AA343" s="3"/>
    </row>
    <row r="344" spans="1:27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"/>
      <c r="Y344" s="3"/>
      <c r="Z344" s="3"/>
      <c r="AA344" s="3"/>
    </row>
    <row r="345" spans="1:27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"/>
      <c r="Y345" s="3"/>
      <c r="Z345" s="3"/>
      <c r="AA345" s="3"/>
    </row>
    <row r="346" spans="1:27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"/>
      <c r="Y346" s="3"/>
      <c r="Z346" s="3"/>
      <c r="AA346" s="3"/>
    </row>
    <row r="347" spans="1:2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"/>
      <c r="Y347" s="3"/>
      <c r="Z347" s="3"/>
      <c r="AA347" s="3"/>
    </row>
    <row r="348" spans="1:27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"/>
      <c r="Y348" s="3"/>
      <c r="Z348" s="3"/>
      <c r="AA348" s="3"/>
    </row>
    <row r="349" spans="1:27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"/>
      <c r="Y349" s="3"/>
      <c r="Z349" s="3"/>
      <c r="AA349" s="3"/>
    </row>
    <row r="350" spans="1:27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"/>
      <c r="Y350" s="3"/>
      <c r="Z350" s="3"/>
      <c r="AA350" s="3"/>
    </row>
    <row r="351" spans="1:27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"/>
      <c r="Y351" s="3"/>
      <c r="Z351" s="3"/>
      <c r="AA351" s="3"/>
    </row>
    <row r="352" spans="1:27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"/>
      <c r="Y352" s="3"/>
      <c r="Z352" s="3"/>
      <c r="AA352" s="3"/>
    </row>
    <row r="353" spans="1:27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"/>
      <c r="Y353" s="3"/>
      <c r="Z353" s="3"/>
      <c r="AA353" s="3"/>
    </row>
    <row r="354" spans="1:27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"/>
      <c r="Y354" s="3"/>
      <c r="Z354" s="3"/>
      <c r="AA354" s="3"/>
    </row>
    <row r="355" spans="1:27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"/>
      <c r="Y355" s="3"/>
      <c r="Z355" s="3"/>
      <c r="AA355" s="3"/>
    </row>
    <row r="356" spans="1:27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"/>
      <c r="Y356" s="3"/>
      <c r="Z356" s="3"/>
      <c r="AA356" s="3"/>
    </row>
    <row r="357" spans="1:2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"/>
      <c r="Y357" s="3"/>
      <c r="Z357" s="3"/>
      <c r="AA357" s="3"/>
    </row>
    <row r="358" spans="1:27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"/>
      <c r="Y358" s="3"/>
      <c r="Z358" s="3"/>
      <c r="AA358" s="3"/>
    </row>
    <row r="359" spans="1:27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"/>
      <c r="Y359" s="3"/>
      <c r="Z359" s="3"/>
      <c r="AA359" s="3"/>
    </row>
    <row r="360" spans="1:27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"/>
      <c r="Y360" s="3"/>
      <c r="Z360" s="3"/>
      <c r="AA360" s="3"/>
    </row>
    <row r="361" spans="1:27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"/>
      <c r="Y361" s="3"/>
      <c r="Z361" s="3"/>
      <c r="AA361" s="3"/>
    </row>
    <row r="362" spans="1:27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"/>
      <c r="Y362" s="3"/>
      <c r="Z362" s="3"/>
      <c r="AA362" s="3"/>
    </row>
    <row r="363" spans="1:27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"/>
      <c r="Y363" s="3"/>
      <c r="Z363" s="3"/>
      <c r="AA363" s="3"/>
    </row>
    <row r="364" spans="1:27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"/>
      <c r="Y364" s="3"/>
      <c r="Z364" s="3"/>
      <c r="AA364" s="3"/>
    </row>
    <row r="365" spans="1:27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"/>
      <c r="Y365" s="3"/>
      <c r="Z365" s="3"/>
      <c r="AA365" s="3"/>
    </row>
    <row r="366" spans="1:27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"/>
      <c r="Y366" s="3"/>
      <c r="Z366" s="3"/>
      <c r="AA366" s="3"/>
    </row>
    <row r="367" spans="1:2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"/>
      <c r="Y367" s="3"/>
      <c r="Z367" s="3"/>
      <c r="AA367" s="3"/>
    </row>
    <row r="368" spans="1:27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"/>
      <c r="Y368" s="3"/>
      <c r="Z368" s="3"/>
      <c r="AA368" s="3"/>
    </row>
    <row r="369" spans="1:27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"/>
      <c r="Y369" s="3"/>
      <c r="Z369" s="3"/>
      <c r="AA369" s="3"/>
    </row>
    <row r="370" spans="1:27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"/>
      <c r="Y370" s="3"/>
      <c r="Z370" s="3"/>
      <c r="AA370" s="3"/>
    </row>
    <row r="371" spans="1:27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"/>
      <c r="Y371" s="3"/>
      <c r="Z371" s="3"/>
      <c r="AA371" s="3"/>
    </row>
    <row r="372" spans="1:27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"/>
      <c r="Y372" s="3"/>
      <c r="Z372" s="3"/>
      <c r="AA372" s="3"/>
    </row>
    <row r="373" spans="1:27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"/>
      <c r="Y373" s="3"/>
      <c r="Z373" s="3"/>
      <c r="AA373" s="3"/>
    </row>
    <row r="374" spans="1:27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"/>
      <c r="Y374" s="3"/>
      <c r="Z374" s="3"/>
      <c r="AA374" s="3"/>
    </row>
    <row r="375" spans="1:27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"/>
      <c r="Y375" s="3"/>
      <c r="Z375" s="3"/>
      <c r="AA375" s="3"/>
    </row>
    <row r="376" spans="1:27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"/>
      <c r="Y376" s="3"/>
      <c r="Z376" s="3"/>
      <c r="AA376" s="3"/>
    </row>
    <row r="377" spans="1:2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"/>
      <c r="Y377" s="3"/>
      <c r="Z377" s="3"/>
      <c r="AA377" s="3"/>
    </row>
    <row r="378" spans="1:27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"/>
      <c r="Y378" s="3"/>
      <c r="Z378" s="3"/>
      <c r="AA378" s="3"/>
    </row>
    <row r="379" spans="1:27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"/>
      <c r="Y379" s="3"/>
      <c r="Z379" s="3"/>
      <c r="AA379" s="3"/>
    </row>
    <row r="380" spans="1:27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"/>
      <c r="Y380" s="3"/>
      <c r="Z380" s="3"/>
      <c r="AA380" s="3"/>
    </row>
    <row r="381" spans="1:27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"/>
      <c r="Y381" s="3"/>
      <c r="Z381" s="3"/>
      <c r="AA381" s="3"/>
    </row>
    <row r="382" spans="1:27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"/>
      <c r="Y382" s="3"/>
      <c r="Z382" s="3"/>
      <c r="AA382" s="3"/>
    </row>
    <row r="383" spans="1:27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"/>
      <c r="Y383" s="3"/>
      <c r="Z383" s="3"/>
      <c r="AA383" s="3"/>
    </row>
    <row r="384" spans="1:27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"/>
      <c r="Y384" s="3"/>
      <c r="Z384" s="3"/>
      <c r="AA384" s="3"/>
    </row>
    <row r="385" spans="1:27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"/>
      <c r="Y385" s="3"/>
      <c r="Z385" s="3"/>
      <c r="AA385" s="3"/>
    </row>
    <row r="386" spans="1:27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"/>
      <c r="Y386" s="3"/>
      <c r="Z386" s="3"/>
      <c r="AA386" s="3"/>
    </row>
    <row r="387" spans="1:2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"/>
      <c r="Y387" s="3"/>
      <c r="Z387" s="3"/>
      <c r="AA387" s="3"/>
    </row>
    <row r="388" spans="1:27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"/>
      <c r="Y388" s="3"/>
      <c r="Z388" s="3"/>
      <c r="AA388" s="3"/>
    </row>
    <row r="389" spans="1:27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"/>
      <c r="Y389" s="3"/>
      <c r="Z389" s="3"/>
      <c r="AA389" s="3"/>
    </row>
    <row r="390" spans="1:27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"/>
      <c r="Y390" s="3"/>
      <c r="Z390" s="3"/>
      <c r="AA390" s="3"/>
    </row>
    <row r="391" spans="1:27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"/>
      <c r="Y391" s="3"/>
      <c r="Z391" s="3"/>
      <c r="AA391" s="3"/>
    </row>
    <row r="392" spans="1:27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"/>
      <c r="Y392" s="3"/>
      <c r="Z392" s="3"/>
      <c r="AA392" s="3"/>
    </row>
    <row r="393" spans="1:27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"/>
      <c r="Y393" s="3"/>
      <c r="Z393" s="3"/>
      <c r="AA393" s="3"/>
    </row>
    <row r="394" spans="1:27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"/>
      <c r="Y394" s="3"/>
      <c r="Z394" s="3"/>
      <c r="AA394" s="3"/>
    </row>
    <row r="395" spans="1:27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"/>
      <c r="Y395" s="3"/>
      <c r="Z395" s="3"/>
      <c r="AA395" s="3"/>
    </row>
    <row r="396" spans="1:27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"/>
      <c r="Y396" s="3"/>
      <c r="Z396" s="3"/>
      <c r="AA396" s="3"/>
    </row>
    <row r="397" spans="1:2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"/>
      <c r="Y397" s="3"/>
      <c r="Z397" s="3"/>
      <c r="AA397" s="3"/>
    </row>
    <row r="398" spans="1:27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"/>
      <c r="Y398" s="3"/>
      <c r="Z398" s="3"/>
      <c r="AA398" s="3"/>
    </row>
    <row r="399" spans="1:27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"/>
      <c r="Y399" s="3"/>
      <c r="Z399" s="3"/>
      <c r="AA399" s="3"/>
    </row>
    <row r="400" spans="1:27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"/>
      <c r="Y400" s="3"/>
      <c r="Z400" s="3"/>
      <c r="AA400" s="3"/>
    </row>
    <row r="401" spans="1:27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"/>
      <c r="Y401" s="3"/>
      <c r="Z401" s="3"/>
      <c r="AA401" s="3"/>
    </row>
    <row r="402" spans="1:27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"/>
      <c r="Y402" s="3"/>
      <c r="Z402" s="3"/>
      <c r="AA402" s="3"/>
    </row>
    <row r="403" spans="1:27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"/>
      <c r="Y403" s="3"/>
      <c r="Z403" s="3"/>
      <c r="AA403" s="3"/>
    </row>
    <row r="404" spans="1:27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"/>
      <c r="Y404" s="3"/>
      <c r="Z404" s="3"/>
      <c r="AA404" s="3"/>
    </row>
    <row r="405" spans="1:27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"/>
      <c r="Y405" s="3"/>
      <c r="Z405" s="3"/>
      <c r="AA405" s="3"/>
    </row>
    <row r="406" spans="1:27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"/>
      <c r="Y406" s="3"/>
      <c r="Z406" s="3"/>
      <c r="AA406" s="3"/>
    </row>
    <row r="407" spans="1:2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"/>
      <c r="Y407" s="3"/>
      <c r="Z407" s="3"/>
      <c r="AA407" s="3"/>
    </row>
    <row r="408" spans="1:27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"/>
      <c r="Y408" s="3"/>
      <c r="Z408" s="3"/>
      <c r="AA408" s="3"/>
    </row>
    <row r="409" spans="1:27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"/>
      <c r="Y409" s="3"/>
      <c r="Z409" s="3"/>
      <c r="AA409" s="3"/>
    </row>
    <row r="410" spans="1:27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"/>
      <c r="Y410" s="3"/>
      <c r="Z410" s="3"/>
      <c r="AA410" s="3"/>
    </row>
    <row r="411" spans="1:27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"/>
      <c r="Y411" s="3"/>
      <c r="Z411" s="3"/>
      <c r="AA411" s="3"/>
    </row>
    <row r="412" spans="1:27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"/>
      <c r="Y412" s="3"/>
      <c r="Z412" s="3"/>
      <c r="AA412" s="3"/>
    </row>
    <row r="413" spans="1:27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"/>
      <c r="Y413" s="3"/>
      <c r="Z413" s="3"/>
      <c r="AA413" s="3"/>
    </row>
    <row r="414" spans="1:27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"/>
      <c r="Y414" s="3"/>
      <c r="Z414" s="3"/>
      <c r="AA414" s="3"/>
    </row>
    <row r="415" spans="1:27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"/>
      <c r="Y415" s="3"/>
      <c r="Z415" s="3"/>
      <c r="AA415" s="3"/>
    </row>
    <row r="416" spans="1:27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"/>
      <c r="Y416" s="3"/>
      <c r="Z416" s="3"/>
      <c r="AA416" s="3"/>
    </row>
    <row r="417" spans="1:2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"/>
      <c r="Y417" s="3"/>
      <c r="Z417" s="3"/>
      <c r="AA417" s="3"/>
    </row>
    <row r="418" spans="1:27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"/>
      <c r="Y418" s="3"/>
      <c r="Z418" s="3"/>
      <c r="AA418" s="3"/>
    </row>
    <row r="419" spans="1:27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"/>
      <c r="Y419" s="3"/>
      <c r="Z419" s="3"/>
      <c r="AA419" s="3"/>
    </row>
    <row r="420" spans="1:27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"/>
      <c r="Y420" s="3"/>
      <c r="Z420" s="3"/>
      <c r="AA420" s="3"/>
    </row>
    <row r="421" spans="1:27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"/>
      <c r="Y421" s="3"/>
      <c r="Z421" s="3"/>
      <c r="AA421" s="3"/>
    </row>
    <row r="422" spans="1:27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"/>
      <c r="Y422" s="3"/>
      <c r="Z422" s="3"/>
      <c r="AA422" s="3"/>
    </row>
    <row r="423" spans="1:27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"/>
      <c r="Y423" s="3"/>
      <c r="Z423" s="3"/>
      <c r="AA423" s="3"/>
    </row>
    <row r="424" spans="1:27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"/>
      <c r="Y424" s="3"/>
      <c r="Z424" s="3"/>
      <c r="AA424" s="3"/>
    </row>
    <row r="425" spans="1:27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"/>
      <c r="Y425" s="3"/>
      <c r="Z425" s="3"/>
      <c r="AA425" s="3"/>
    </row>
    <row r="426" spans="1:27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"/>
      <c r="Y426" s="3"/>
      <c r="Z426" s="3"/>
      <c r="AA426" s="3"/>
    </row>
    <row r="427" spans="1: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"/>
      <c r="Y427" s="3"/>
      <c r="Z427" s="3"/>
      <c r="AA427" s="3"/>
    </row>
    <row r="428" spans="1:27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"/>
      <c r="Y428" s="3"/>
      <c r="Z428" s="3"/>
      <c r="AA428" s="3"/>
    </row>
    <row r="429" spans="1:27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"/>
      <c r="Y429" s="3"/>
      <c r="Z429" s="3"/>
      <c r="AA429" s="3"/>
    </row>
    <row r="430" spans="1:27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"/>
      <c r="Y430" s="3"/>
      <c r="Z430" s="3"/>
      <c r="AA430" s="3"/>
    </row>
    <row r="431" spans="1:27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"/>
      <c r="Y431" s="3"/>
      <c r="Z431" s="3"/>
      <c r="AA431" s="3"/>
    </row>
    <row r="432" spans="1:27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"/>
      <c r="Y432" s="3"/>
      <c r="Z432" s="3"/>
      <c r="AA432" s="3"/>
    </row>
    <row r="433" spans="1:27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"/>
      <c r="Y433" s="3"/>
      <c r="Z433" s="3"/>
      <c r="AA433" s="3"/>
    </row>
    <row r="434" spans="1:27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"/>
      <c r="Y434" s="3"/>
      <c r="Z434" s="3"/>
      <c r="AA434" s="3"/>
    </row>
    <row r="435" spans="1:27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"/>
      <c r="Y435" s="3"/>
      <c r="Z435" s="3"/>
      <c r="AA435" s="3"/>
    </row>
    <row r="436" spans="1:27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"/>
      <c r="Y436" s="3"/>
      <c r="Z436" s="3"/>
      <c r="AA436" s="3"/>
    </row>
    <row r="437" spans="1:2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"/>
      <c r="Y437" s="3"/>
      <c r="Z437" s="3"/>
      <c r="AA437" s="3"/>
    </row>
    <row r="438" spans="1:27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"/>
      <c r="Y438" s="3"/>
      <c r="Z438" s="3"/>
      <c r="AA438" s="3"/>
    </row>
    <row r="439" spans="1:27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"/>
      <c r="Y439" s="3"/>
      <c r="Z439" s="3"/>
      <c r="AA439" s="3"/>
    </row>
    <row r="440" spans="1:27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"/>
      <c r="Y440" s="3"/>
      <c r="Z440" s="3"/>
      <c r="AA440" s="3"/>
    </row>
    <row r="441" spans="1:27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"/>
      <c r="Y441" s="3"/>
      <c r="Z441" s="3"/>
      <c r="AA441" s="3"/>
    </row>
    <row r="442" spans="1:27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"/>
      <c r="Y442" s="3"/>
      <c r="Z442" s="3"/>
      <c r="AA442" s="3"/>
    </row>
    <row r="443" spans="1:27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"/>
      <c r="Y443" s="3"/>
      <c r="Z443" s="3"/>
      <c r="AA443" s="3"/>
    </row>
    <row r="444" spans="1:27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"/>
      <c r="Y444" s="3"/>
      <c r="Z444" s="3"/>
      <c r="AA444" s="3"/>
    </row>
    <row r="445" spans="1:27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"/>
      <c r="Y445" s="3"/>
      <c r="Z445" s="3"/>
      <c r="AA445" s="3"/>
    </row>
    <row r="446" spans="1:27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"/>
      <c r="Y446" s="3"/>
      <c r="Z446" s="3"/>
      <c r="AA446" s="3"/>
    </row>
    <row r="447" spans="1:2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"/>
      <c r="Y447" s="3"/>
      <c r="Z447" s="3"/>
      <c r="AA447" s="3"/>
    </row>
    <row r="448" spans="1:27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"/>
      <c r="Y448" s="3"/>
      <c r="Z448" s="3"/>
      <c r="AA448" s="3"/>
    </row>
    <row r="449" spans="1:27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"/>
      <c r="Y449" s="3"/>
      <c r="Z449" s="3"/>
      <c r="AA449" s="3"/>
    </row>
    <row r="450" spans="1:27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"/>
      <c r="Y450" s="3"/>
      <c r="Z450" s="3"/>
      <c r="AA450" s="3"/>
    </row>
    <row r="451" spans="1:27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"/>
      <c r="Y451" s="3"/>
      <c r="Z451" s="3"/>
      <c r="AA451" s="3"/>
    </row>
    <row r="452" spans="1:27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"/>
      <c r="Y452" s="3"/>
      <c r="Z452" s="3"/>
      <c r="AA452" s="3"/>
    </row>
    <row r="453" spans="1:27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"/>
      <c r="Y453" s="3"/>
      <c r="Z453" s="3"/>
      <c r="AA453" s="3"/>
    </row>
    <row r="454" spans="1:27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"/>
      <c r="Y454" s="3"/>
      <c r="Z454" s="3"/>
      <c r="AA454" s="3"/>
    </row>
    <row r="455" spans="1:27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"/>
      <c r="Y455" s="3"/>
      <c r="Z455" s="3"/>
      <c r="AA455" s="3"/>
    </row>
    <row r="456" spans="1:27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"/>
      <c r="Y456" s="3"/>
      <c r="Z456" s="3"/>
      <c r="AA456" s="3"/>
    </row>
    <row r="457" spans="1:2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"/>
      <c r="Y457" s="3"/>
      <c r="Z457" s="3"/>
      <c r="AA457" s="3"/>
    </row>
    <row r="458" spans="1:27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"/>
      <c r="Y458" s="3"/>
      <c r="Z458" s="3"/>
      <c r="AA458" s="3"/>
    </row>
    <row r="459" spans="1:27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"/>
      <c r="Y459" s="3"/>
      <c r="Z459" s="3"/>
      <c r="AA459" s="3"/>
    </row>
    <row r="460" spans="1:27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"/>
      <c r="Y460" s="3"/>
      <c r="Z460" s="3"/>
      <c r="AA460" s="3"/>
    </row>
    <row r="461" spans="1:27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"/>
      <c r="Y461" s="3"/>
      <c r="Z461" s="3"/>
      <c r="AA461" s="3"/>
    </row>
    <row r="462" spans="1:27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"/>
      <c r="Y462" s="3"/>
      <c r="Z462" s="3"/>
      <c r="AA462" s="3"/>
    </row>
    <row r="463" spans="1:27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"/>
      <c r="Y463" s="3"/>
      <c r="Z463" s="3"/>
      <c r="AA463" s="3"/>
    </row>
    <row r="464" spans="1:27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"/>
      <c r="Y464" s="3"/>
      <c r="Z464" s="3"/>
      <c r="AA464" s="3"/>
    </row>
    <row r="465" spans="1:27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"/>
      <c r="Y465" s="3"/>
      <c r="Z465" s="3"/>
      <c r="AA465" s="3"/>
    </row>
    <row r="466" spans="1:27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"/>
      <c r="Y466" s="3"/>
      <c r="Z466" s="3"/>
      <c r="AA466" s="3"/>
    </row>
    <row r="467" spans="1:2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"/>
      <c r="Y467" s="3"/>
      <c r="Z467" s="3"/>
      <c r="AA467" s="3"/>
    </row>
    <row r="468" spans="1:27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"/>
      <c r="Y468" s="3"/>
      <c r="Z468" s="3"/>
      <c r="AA468" s="3"/>
    </row>
    <row r="469" spans="1:27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"/>
      <c r="Y469" s="3"/>
      <c r="Z469" s="3"/>
      <c r="AA469" s="3"/>
    </row>
    <row r="470" spans="1:27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"/>
      <c r="Y470" s="3"/>
      <c r="Z470" s="3"/>
      <c r="AA470" s="3"/>
    </row>
    <row r="471" spans="1:27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"/>
      <c r="Y471" s="3"/>
      <c r="Z471" s="3"/>
      <c r="AA471" s="3"/>
    </row>
    <row r="472" spans="1:27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"/>
      <c r="Y472" s="3"/>
      <c r="Z472" s="3"/>
      <c r="AA472" s="3"/>
    </row>
    <row r="473" spans="1:27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"/>
      <c r="Y473" s="3"/>
      <c r="Z473" s="3"/>
      <c r="AA473" s="3"/>
    </row>
    <row r="474" spans="1:27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"/>
      <c r="Y474" s="3"/>
      <c r="Z474" s="3"/>
      <c r="AA474" s="3"/>
    </row>
    <row r="475" spans="1:27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"/>
      <c r="Y475" s="3"/>
      <c r="Z475" s="3"/>
      <c r="AA475" s="3"/>
    </row>
    <row r="476" spans="1:27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"/>
      <c r="Y476" s="3"/>
      <c r="Z476" s="3"/>
      <c r="AA476" s="3"/>
    </row>
    <row r="477" spans="1:2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"/>
      <c r="Y477" s="3"/>
      <c r="Z477" s="3"/>
      <c r="AA477" s="3"/>
    </row>
    <row r="478" spans="1:27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"/>
      <c r="Y478" s="3"/>
      <c r="Z478" s="3"/>
      <c r="AA478" s="3"/>
    </row>
    <row r="479" spans="1:27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"/>
      <c r="Y479" s="3"/>
      <c r="Z479" s="3"/>
      <c r="AA479" s="3"/>
    </row>
    <row r="480" spans="1:27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"/>
      <c r="Y480" s="3"/>
      <c r="Z480" s="3"/>
      <c r="AA480" s="3"/>
    </row>
    <row r="481" spans="1:27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"/>
      <c r="Y481" s="3"/>
      <c r="Z481" s="3"/>
      <c r="AA481" s="3"/>
    </row>
    <row r="482" spans="1:27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"/>
      <c r="Y482" s="3"/>
      <c r="Z482" s="3"/>
      <c r="AA482" s="3"/>
    </row>
    <row r="483" spans="1:27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"/>
      <c r="Y483" s="3"/>
      <c r="Z483" s="3"/>
      <c r="AA483" s="3"/>
    </row>
    <row r="484" spans="1:27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"/>
      <c r="Y484" s="3"/>
      <c r="Z484" s="3"/>
      <c r="AA484" s="3"/>
    </row>
    <row r="485" spans="1:27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"/>
      <c r="Y485" s="3"/>
      <c r="Z485" s="3"/>
      <c r="AA485" s="3"/>
    </row>
    <row r="486" spans="1:27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"/>
      <c r="Y486" s="3"/>
      <c r="Z486" s="3"/>
      <c r="AA486" s="3"/>
    </row>
    <row r="487" spans="1:2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"/>
      <c r="Y487" s="3"/>
      <c r="Z487" s="3"/>
      <c r="AA487" s="3"/>
    </row>
    <row r="488" spans="1:27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"/>
      <c r="Y488" s="3"/>
      <c r="Z488" s="3"/>
      <c r="AA488" s="3"/>
    </row>
    <row r="489" spans="1:27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"/>
      <c r="Y489" s="3"/>
      <c r="Z489" s="3"/>
      <c r="AA489" s="3"/>
    </row>
    <row r="490" spans="1:27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"/>
      <c r="Y490" s="3"/>
      <c r="Z490" s="3"/>
      <c r="AA490" s="3"/>
    </row>
    <row r="491" spans="1:27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"/>
      <c r="Y491" s="3"/>
      <c r="Z491" s="3"/>
      <c r="AA491" s="3"/>
    </row>
    <row r="492" spans="1:27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"/>
      <c r="Y492" s="3"/>
      <c r="Z492" s="3"/>
      <c r="AA492" s="3"/>
    </row>
    <row r="493" spans="1:27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"/>
      <c r="Y493" s="3"/>
      <c r="Z493" s="3"/>
      <c r="AA493" s="3"/>
    </row>
    <row r="494" spans="1:27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"/>
      <c r="Y494" s="3"/>
      <c r="Z494" s="3"/>
      <c r="AA494" s="3"/>
    </row>
    <row r="495" spans="1:27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"/>
      <c r="Y495" s="3"/>
      <c r="Z495" s="3"/>
      <c r="AA495" s="3"/>
    </row>
    <row r="496" spans="1:27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"/>
      <c r="Y496" s="3"/>
      <c r="Z496" s="3"/>
      <c r="AA496" s="3"/>
    </row>
    <row r="497" spans="1:2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"/>
      <c r="Y497" s="3"/>
      <c r="Z497" s="3"/>
      <c r="AA497" s="3"/>
    </row>
    <row r="498" spans="1:27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"/>
      <c r="Y498" s="3"/>
      <c r="Z498" s="3"/>
      <c r="AA498" s="3"/>
    </row>
    <row r="499" spans="1:27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"/>
      <c r="Y499" s="3"/>
      <c r="Z499" s="3"/>
      <c r="AA499" s="3"/>
    </row>
    <row r="500" spans="1:27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"/>
      <c r="Y500" s="3"/>
      <c r="Z500" s="3"/>
      <c r="AA500" s="3"/>
    </row>
    <row r="501" spans="1:27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"/>
      <c r="Y501" s="3"/>
      <c r="Z501" s="3"/>
      <c r="AA501" s="3"/>
    </row>
    <row r="502" spans="1:27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"/>
      <c r="Y502" s="3"/>
      <c r="Z502" s="3"/>
      <c r="AA502" s="3"/>
    </row>
    <row r="503" spans="1:27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"/>
      <c r="Y503" s="3"/>
      <c r="Z503" s="3"/>
      <c r="AA503" s="3"/>
    </row>
    <row r="504" spans="1:27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"/>
      <c r="Y504" s="3"/>
      <c r="Z504" s="3"/>
      <c r="AA504" s="3"/>
    </row>
    <row r="505" spans="1:27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"/>
      <c r="Y505" s="3"/>
      <c r="Z505" s="3"/>
      <c r="AA505" s="3"/>
    </row>
    <row r="506" spans="1:27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"/>
      <c r="Y506" s="3"/>
      <c r="Z506" s="3"/>
      <c r="AA506" s="3"/>
    </row>
    <row r="507" spans="1:2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"/>
      <c r="Y507" s="3"/>
      <c r="Z507" s="3"/>
      <c r="AA507" s="3"/>
    </row>
    <row r="508" spans="1:27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"/>
      <c r="Y508" s="3"/>
      <c r="Z508" s="3"/>
      <c r="AA508" s="3"/>
    </row>
    <row r="509" spans="1:27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"/>
      <c r="Y509" s="3"/>
      <c r="Z509" s="3"/>
      <c r="AA509" s="3"/>
    </row>
    <row r="510" spans="1:27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"/>
      <c r="Y510" s="3"/>
      <c r="Z510" s="3"/>
      <c r="AA510" s="3"/>
    </row>
    <row r="511" spans="1:27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"/>
      <c r="Y511" s="3"/>
      <c r="Z511" s="3"/>
      <c r="AA511" s="3"/>
    </row>
    <row r="512" spans="1:27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"/>
      <c r="Y512" s="3"/>
      <c r="Z512" s="3"/>
      <c r="AA512" s="3"/>
    </row>
    <row r="513" spans="1:27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"/>
      <c r="Y513" s="3"/>
      <c r="Z513" s="3"/>
      <c r="AA513" s="3"/>
    </row>
    <row r="514" spans="1:27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"/>
      <c r="Y514" s="3"/>
      <c r="Z514" s="3"/>
      <c r="AA514" s="3"/>
    </row>
    <row r="515" spans="1:27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"/>
      <c r="Y515" s="3"/>
      <c r="Z515" s="3"/>
      <c r="AA515" s="3"/>
    </row>
    <row r="516" spans="1:27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"/>
      <c r="Y516" s="3"/>
      <c r="Z516" s="3"/>
      <c r="AA516" s="3"/>
    </row>
    <row r="517" spans="1:2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"/>
      <c r="Y517" s="3"/>
      <c r="Z517" s="3"/>
      <c r="AA517" s="3"/>
    </row>
    <row r="518" spans="1:27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"/>
      <c r="Y518" s="3"/>
      <c r="Z518" s="3"/>
      <c r="AA518" s="3"/>
    </row>
    <row r="519" spans="1:27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"/>
      <c r="Y519" s="3"/>
      <c r="Z519" s="3"/>
      <c r="AA519" s="3"/>
    </row>
    <row r="520" spans="1:27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"/>
      <c r="Y520" s="3"/>
      <c r="Z520" s="3"/>
      <c r="AA520" s="3"/>
    </row>
    <row r="521" spans="1:27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"/>
      <c r="Y521" s="3"/>
      <c r="Z521" s="3"/>
      <c r="AA521" s="3"/>
    </row>
    <row r="522" spans="1:27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"/>
      <c r="Y522" s="3"/>
      <c r="Z522" s="3"/>
      <c r="AA522" s="3"/>
    </row>
    <row r="523" spans="1:27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"/>
      <c r="Y523" s="3"/>
      <c r="Z523" s="3"/>
      <c r="AA523" s="3"/>
    </row>
    <row r="524" spans="1:27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"/>
      <c r="Y524" s="3"/>
      <c r="Z524" s="3"/>
      <c r="AA524" s="3"/>
    </row>
    <row r="525" spans="1:27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"/>
      <c r="Y525" s="3"/>
      <c r="Z525" s="3"/>
      <c r="AA525" s="3"/>
    </row>
    <row r="526" spans="1:27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"/>
      <c r="Y526" s="3"/>
      <c r="Z526" s="3"/>
      <c r="AA526" s="3"/>
    </row>
    <row r="527" spans="1: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"/>
      <c r="Y527" s="3"/>
      <c r="Z527" s="3"/>
      <c r="AA527" s="3"/>
    </row>
    <row r="528" spans="1:27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"/>
      <c r="Y528" s="3"/>
      <c r="Z528" s="3"/>
      <c r="AA528" s="3"/>
    </row>
    <row r="529" spans="1:27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"/>
      <c r="Y529" s="3"/>
      <c r="Z529" s="3"/>
      <c r="AA529" s="3"/>
    </row>
    <row r="530" spans="1:27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"/>
      <c r="Y530" s="3"/>
      <c r="Z530" s="3"/>
      <c r="AA530" s="3"/>
    </row>
    <row r="531" spans="1:27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"/>
      <c r="Y531" s="3"/>
      <c r="Z531" s="3"/>
      <c r="AA531" s="3"/>
    </row>
    <row r="532" spans="1:27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"/>
      <c r="Y532" s="3"/>
      <c r="Z532" s="3"/>
      <c r="AA532" s="3"/>
    </row>
    <row r="533" spans="1:27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"/>
      <c r="Y533" s="3"/>
      <c r="Z533" s="3"/>
      <c r="AA533" s="3"/>
    </row>
    <row r="534" spans="1:27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"/>
      <c r="Y534" s="3"/>
      <c r="Z534" s="3"/>
      <c r="AA534" s="3"/>
    </row>
    <row r="535" spans="1:27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"/>
      <c r="Y535" s="3"/>
      <c r="Z535" s="3"/>
      <c r="AA535" s="3"/>
    </row>
    <row r="536" spans="1:27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"/>
      <c r="Y536" s="3"/>
      <c r="Z536" s="3"/>
      <c r="AA536" s="3"/>
    </row>
    <row r="537" spans="1:2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"/>
      <c r="Y537" s="3"/>
      <c r="Z537" s="3"/>
      <c r="AA537" s="3"/>
    </row>
    <row r="538" spans="1:27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"/>
      <c r="Y538" s="3"/>
      <c r="Z538" s="3"/>
      <c r="AA538" s="3"/>
    </row>
    <row r="539" spans="1:27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"/>
      <c r="Y539" s="3"/>
      <c r="Z539" s="3"/>
      <c r="AA539" s="3"/>
    </row>
    <row r="540" spans="1:27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"/>
      <c r="Y540" s="3"/>
      <c r="Z540" s="3"/>
      <c r="AA540" s="3"/>
    </row>
    <row r="541" spans="1:27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"/>
      <c r="Y541" s="3"/>
      <c r="Z541" s="3"/>
      <c r="AA541" s="3"/>
    </row>
    <row r="542" spans="1:27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"/>
      <c r="Y542" s="3"/>
      <c r="Z542" s="3"/>
      <c r="AA542" s="3"/>
    </row>
    <row r="543" spans="1:27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"/>
      <c r="Y543" s="3"/>
      <c r="Z543" s="3"/>
      <c r="AA543" s="3"/>
    </row>
    <row r="544" spans="1:27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"/>
      <c r="Y544" s="3"/>
      <c r="Z544" s="3"/>
      <c r="AA544" s="3"/>
    </row>
    <row r="545" spans="1:27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"/>
      <c r="Y545" s="3"/>
      <c r="Z545" s="3"/>
      <c r="AA545" s="3"/>
    </row>
    <row r="546" spans="1:27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"/>
      <c r="Y546" s="3"/>
      <c r="Z546" s="3"/>
      <c r="AA546" s="3"/>
    </row>
    <row r="547" spans="1:2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"/>
      <c r="Y547" s="3"/>
      <c r="Z547" s="3"/>
      <c r="AA547" s="3"/>
    </row>
    <row r="548" spans="1:27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"/>
      <c r="Y548" s="3"/>
      <c r="Z548" s="3"/>
      <c r="AA548" s="3"/>
    </row>
    <row r="549" spans="1:27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"/>
      <c r="Y549" s="3"/>
      <c r="Z549" s="3"/>
      <c r="AA549" s="3"/>
    </row>
    <row r="550" spans="1:27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"/>
      <c r="Y550" s="3"/>
      <c r="Z550" s="3"/>
      <c r="AA550" s="3"/>
    </row>
    <row r="551" spans="1:27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"/>
      <c r="Y551" s="3"/>
      <c r="Z551" s="3"/>
      <c r="AA551" s="3"/>
    </row>
    <row r="552" spans="1:27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"/>
      <c r="Y552" s="3"/>
      <c r="Z552" s="3"/>
      <c r="AA552" s="3"/>
    </row>
    <row r="553" spans="1:27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"/>
      <c r="Y553" s="3"/>
      <c r="Z553" s="3"/>
      <c r="AA553" s="3"/>
    </row>
    <row r="554" spans="1:27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"/>
      <c r="Y554" s="3"/>
      <c r="Z554" s="3"/>
      <c r="AA554" s="3"/>
    </row>
    <row r="555" spans="1:27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"/>
      <c r="Y555" s="3"/>
      <c r="Z555" s="3"/>
      <c r="AA555" s="3"/>
    </row>
    <row r="556" spans="1:27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"/>
      <c r="Y556" s="3"/>
      <c r="Z556" s="3"/>
      <c r="AA556" s="3"/>
    </row>
    <row r="557" spans="1:2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"/>
      <c r="Y557" s="3"/>
      <c r="Z557" s="3"/>
      <c r="AA557" s="3"/>
    </row>
    <row r="558" spans="1:27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"/>
      <c r="Y558" s="3"/>
      <c r="Z558" s="3"/>
      <c r="AA558" s="3"/>
    </row>
    <row r="559" spans="1:27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"/>
      <c r="Y559" s="3"/>
      <c r="Z559" s="3"/>
      <c r="AA559" s="3"/>
    </row>
    <row r="560" spans="1:27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"/>
      <c r="Y560" s="3"/>
      <c r="Z560" s="3"/>
      <c r="AA560" s="3"/>
    </row>
    <row r="561" spans="1:27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"/>
      <c r="Y561" s="3"/>
      <c r="Z561" s="3"/>
      <c r="AA561" s="3"/>
    </row>
    <row r="562" spans="1:27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"/>
      <c r="Y562" s="3"/>
      <c r="Z562" s="3"/>
      <c r="AA562" s="3"/>
    </row>
    <row r="563" spans="1:27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"/>
      <c r="Y563" s="3"/>
      <c r="Z563" s="3"/>
      <c r="AA563" s="3"/>
    </row>
    <row r="564" spans="1:27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"/>
      <c r="Y564" s="3"/>
      <c r="Z564" s="3"/>
      <c r="AA564" s="3"/>
    </row>
    <row r="565" spans="1:27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"/>
      <c r="Y565" s="3"/>
      <c r="Z565" s="3"/>
      <c r="AA565" s="3"/>
    </row>
    <row r="566" spans="1:27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"/>
      <c r="Y566" s="3"/>
      <c r="Z566" s="3"/>
      <c r="AA566" s="3"/>
    </row>
    <row r="567" spans="1:2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"/>
      <c r="Y567" s="3"/>
      <c r="Z567" s="3"/>
      <c r="AA567" s="3"/>
    </row>
    <row r="568" spans="1:27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"/>
      <c r="Y568" s="3"/>
      <c r="Z568" s="3"/>
      <c r="AA568" s="3"/>
    </row>
    <row r="569" spans="1:27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"/>
      <c r="Y569" s="3"/>
      <c r="Z569" s="3"/>
      <c r="AA569" s="3"/>
    </row>
    <row r="570" spans="1:27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"/>
      <c r="Y570" s="3"/>
      <c r="Z570" s="3"/>
      <c r="AA570" s="3"/>
    </row>
    <row r="571" spans="1:27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"/>
      <c r="Y571" s="3"/>
      <c r="Z571" s="3"/>
      <c r="AA571" s="3"/>
    </row>
    <row r="572" spans="1:27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"/>
      <c r="Y572" s="3"/>
      <c r="Z572" s="3"/>
      <c r="AA572" s="3"/>
    </row>
    <row r="573" spans="1:27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"/>
      <c r="Y573" s="3"/>
      <c r="Z573" s="3"/>
      <c r="AA573" s="3"/>
    </row>
    <row r="574" spans="1:27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"/>
      <c r="Y574" s="3"/>
      <c r="Z574" s="3"/>
      <c r="AA574" s="3"/>
    </row>
    <row r="575" spans="1:27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"/>
      <c r="Y575" s="3"/>
      <c r="Z575" s="3"/>
      <c r="AA575" s="3"/>
    </row>
    <row r="576" spans="1:27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"/>
      <c r="Y576" s="3"/>
      <c r="Z576" s="3"/>
      <c r="AA576" s="3"/>
    </row>
    <row r="577" spans="1:2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"/>
      <c r="Y577" s="3"/>
      <c r="Z577" s="3"/>
      <c r="AA577" s="3"/>
    </row>
    <row r="578" spans="1:27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"/>
      <c r="Y578" s="3"/>
      <c r="Z578" s="3"/>
      <c r="AA578" s="3"/>
    </row>
    <row r="579" spans="1:27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"/>
      <c r="Y579" s="3"/>
      <c r="Z579" s="3"/>
      <c r="AA579" s="3"/>
    </row>
    <row r="580" spans="1:27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"/>
      <c r="Y580" s="3"/>
      <c r="Z580" s="3"/>
      <c r="AA580" s="3"/>
    </row>
    <row r="581" spans="1:27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"/>
      <c r="Y581" s="3"/>
      <c r="Z581" s="3"/>
      <c r="AA581" s="3"/>
    </row>
    <row r="582" spans="1:27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"/>
      <c r="Y582" s="3"/>
      <c r="Z582" s="3"/>
      <c r="AA582" s="3"/>
    </row>
    <row r="583" spans="1:27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"/>
      <c r="Y583" s="3"/>
      <c r="Z583" s="3"/>
      <c r="AA583" s="3"/>
    </row>
    <row r="584" spans="1:27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"/>
      <c r="Y584" s="3"/>
      <c r="Z584" s="3"/>
      <c r="AA584" s="3"/>
    </row>
    <row r="585" spans="1:27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"/>
      <c r="Y585" s="3"/>
      <c r="Z585" s="3"/>
      <c r="AA585" s="3"/>
    </row>
    <row r="586" spans="1:27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"/>
      <c r="Y586" s="3"/>
      <c r="Z586" s="3"/>
      <c r="AA586" s="3"/>
    </row>
    <row r="587" spans="1:2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"/>
      <c r="Y587" s="3"/>
      <c r="Z587" s="3"/>
      <c r="AA587" s="3"/>
    </row>
    <row r="588" spans="1:27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"/>
      <c r="Y588" s="3"/>
      <c r="Z588" s="3"/>
      <c r="AA588" s="3"/>
    </row>
    <row r="589" spans="1:27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"/>
      <c r="Y589" s="3"/>
      <c r="Z589" s="3"/>
      <c r="AA589" s="3"/>
    </row>
    <row r="590" spans="1:27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"/>
      <c r="Y590" s="3"/>
      <c r="Z590" s="3"/>
      <c r="AA590" s="3"/>
    </row>
    <row r="591" spans="1:27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"/>
      <c r="Y591" s="3"/>
      <c r="Z591" s="3"/>
      <c r="AA591" s="3"/>
    </row>
    <row r="592" spans="1:27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"/>
      <c r="Y592" s="3"/>
      <c r="Z592" s="3"/>
      <c r="AA592" s="3"/>
    </row>
    <row r="593" spans="1:27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"/>
      <c r="Y593" s="3"/>
      <c r="Z593" s="3"/>
      <c r="AA593" s="3"/>
    </row>
    <row r="594" spans="1:27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"/>
      <c r="Y594" s="3"/>
      <c r="Z594" s="3"/>
      <c r="AA594" s="3"/>
    </row>
    <row r="595" spans="1:27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"/>
      <c r="Y595" s="3"/>
      <c r="Z595" s="3"/>
      <c r="AA595" s="3"/>
    </row>
    <row r="596" spans="1:27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"/>
      <c r="Y596" s="3"/>
      <c r="Z596" s="3"/>
      <c r="AA596" s="3"/>
    </row>
    <row r="597" spans="1:2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"/>
      <c r="Y597" s="3"/>
      <c r="Z597" s="3"/>
      <c r="AA597" s="3"/>
    </row>
    <row r="598" spans="1:27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"/>
      <c r="Y598" s="3"/>
      <c r="Z598" s="3"/>
      <c r="AA598" s="3"/>
    </row>
    <row r="599" spans="1:27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"/>
      <c r="Y599" s="3"/>
      <c r="Z599" s="3"/>
      <c r="AA599" s="3"/>
    </row>
    <row r="600" spans="1:27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"/>
      <c r="Y600" s="3"/>
      <c r="Z600" s="3"/>
      <c r="AA600" s="3"/>
    </row>
    <row r="601" spans="1:27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"/>
      <c r="Y601" s="3"/>
      <c r="Z601" s="3"/>
      <c r="AA601" s="3"/>
    </row>
    <row r="602" spans="1:27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"/>
      <c r="Y602" s="3"/>
      <c r="Z602" s="3"/>
      <c r="AA602" s="3"/>
    </row>
    <row r="603" spans="1:27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"/>
      <c r="Y603" s="3"/>
      <c r="Z603" s="3"/>
      <c r="AA603" s="3"/>
    </row>
    <row r="604" spans="1:27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"/>
      <c r="Y604" s="3"/>
      <c r="Z604" s="3"/>
      <c r="AA604" s="3"/>
    </row>
    <row r="605" spans="1:27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"/>
      <c r="Y605" s="3"/>
      <c r="Z605" s="3"/>
      <c r="AA605" s="3"/>
    </row>
    <row r="606" spans="1:27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"/>
      <c r="Y606" s="3"/>
      <c r="Z606" s="3"/>
      <c r="AA606" s="3"/>
    </row>
    <row r="607" spans="1:2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"/>
      <c r="Y607" s="3"/>
      <c r="Z607" s="3"/>
      <c r="AA607" s="3"/>
    </row>
    <row r="608" spans="1:27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"/>
      <c r="Y608" s="3"/>
      <c r="Z608" s="3"/>
      <c r="AA608" s="3"/>
    </row>
    <row r="609" spans="1:27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"/>
      <c r="Y609" s="3"/>
      <c r="Z609" s="3"/>
      <c r="AA609" s="3"/>
    </row>
    <row r="610" spans="1:27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"/>
      <c r="Y610" s="3"/>
      <c r="Z610" s="3"/>
      <c r="AA610" s="3"/>
    </row>
    <row r="611" spans="1:27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"/>
      <c r="Y611" s="3"/>
      <c r="Z611" s="3"/>
      <c r="AA611" s="3"/>
    </row>
    <row r="612" spans="1:27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"/>
      <c r="Y612" s="3"/>
      <c r="Z612" s="3"/>
      <c r="AA612" s="3"/>
    </row>
    <row r="613" spans="1:27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"/>
      <c r="Y613" s="3"/>
      <c r="Z613" s="3"/>
      <c r="AA613" s="3"/>
    </row>
    <row r="614" spans="1:27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"/>
      <c r="Y614" s="3"/>
      <c r="Z614" s="3"/>
      <c r="AA614" s="3"/>
    </row>
    <row r="615" spans="1:27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"/>
      <c r="Y615" s="3"/>
      <c r="Z615" s="3"/>
      <c r="AA615" s="3"/>
    </row>
    <row r="616" spans="1:27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"/>
      <c r="Y616" s="3"/>
      <c r="Z616" s="3"/>
      <c r="AA616" s="3"/>
    </row>
    <row r="617" spans="1:2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"/>
      <c r="Y617" s="3"/>
      <c r="Z617" s="3"/>
      <c r="AA617" s="3"/>
    </row>
    <row r="618" spans="1:27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"/>
      <c r="Y618" s="3"/>
      <c r="Z618" s="3"/>
      <c r="AA618" s="3"/>
    </row>
    <row r="619" spans="1:27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"/>
      <c r="Y619" s="3"/>
      <c r="Z619" s="3"/>
      <c r="AA619" s="3"/>
    </row>
    <row r="620" spans="1:27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"/>
      <c r="Y620" s="3"/>
      <c r="Z620" s="3"/>
      <c r="AA620" s="3"/>
    </row>
    <row r="621" spans="1:27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"/>
      <c r="Y621" s="3"/>
      <c r="Z621" s="3"/>
      <c r="AA621" s="3"/>
    </row>
    <row r="622" spans="1:27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"/>
      <c r="Y622" s="3"/>
      <c r="Z622" s="3"/>
      <c r="AA622" s="3"/>
    </row>
    <row r="623" spans="1:27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"/>
      <c r="Y623" s="3"/>
      <c r="Z623" s="3"/>
      <c r="AA623" s="3"/>
    </row>
    <row r="624" spans="1:27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"/>
      <c r="Y624" s="3"/>
      <c r="Z624" s="3"/>
      <c r="AA624" s="3"/>
    </row>
    <row r="625" spans="1:27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"/>
      <c r="Y625" s="3"/>
      <c r="Z625" s="3"/>
      <c r="AA625" s="3"/>
    </row>
    <row r="626" spans="1:27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"/>
      <c r="Y626" s="3"/>
      <c r="Z626" s="3"/>
      <c r="AA626" s="3"/>
    </row>
    <row r="627" spans="1: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"/>
      <c r="Y627" s="3"/>
      <c r="Z627" s="3"/>
      <c r="AA627" s="3"/>
    </row>
    <row r="628" spans="1:27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"/>
      <c r="Y628" s="3"/>
      <c r="Z628" s="3"/>
      <c r="AA628" s="3"/>
    </row>
    <row r="629" spans="1:27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"/>
      <c r="Y629" s="3"/>
      <c r="Z629" s="3"/>
      <c r="AA629" s="3"/>
    </row>
    <row r="630" spans="1:27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"/>
      <c r="Y630" s="3"/>
      <c r="Z630" s="3"/>
      <c r="AA630" s="3"/>
    </row>
    <row r="631" spans="1:27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"/>
      <c r="Y631" s="3"/>
      <c r="Z631" s="3"/>
      <c r="AA631" s="3"/>
    </row>
    <row r="632" spans="1:27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"/>
      <c r="Y632" s="3"/>
      <c r="Z632" s="3"/>
      <c r="AA632" s="3"/>
    </row>
    <row r="633" spans="1:27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"/>
      <c r="Y633" s="3"/>
      <c r="Z633" s="3"/>
      <c r="AA633" s="3"/>
    </row>
    <row r="634" spans="1:27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"/>
      <c r="Y634" s="3"/>
      <c r="Z634" s="3"/>
      <c r="AA634" s="3"/>
    </row>
    <row r="635" spans="1:27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"/>
      <c r="Y635" s="3"/>
      <c r="Z635" s="3"/>
      <c r="AA635" s="3"/>
    </row>
    <row r="636" spans="1:27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"/>
      <c r="Y636" s="3"/>
      <c r="Z636" s="3"/>
      <c r="AA636" s="3"/>
    </row>
    <row r="637" spans="1:2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"/>
      <c r="Y637" s="3"/>
      <c r="Z637" s="3"/>
      <c r="AA637" s="3"/>
    </row>
    <row r="638" spans="1:27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"/>
      <c r="Y638" s="3"/>
      <c r="Z638" s="3"/>
      <c r="AA638" s="3"/>
    </row>
    <row r="639" spans="1:27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"/>
      <c r="Y639" s="3"/>
      <c r="Z639" s="3"/>
      <c r="AA639" s="3"/>
    </row>
    <row r="640" spans="1:27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"/>
      <c r="Y640" s="3"/>
      <c r="Z640" s="3"/>
      <c r="AA640" s="3"/>
    </row>
    <row r="641" spans="1:27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"/>
      <c r="Y641" s="3"/>
      <c r="Z641" s="3"/>
      <c r="AA641" s="3"/>
    </row>
    <row r="642" spans="1:27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"/>
      <c r="Y642" s="3"/>
      <c r="Z642" s="3"/>
      <c r="AA642" s="3"/>
    </row>
    <row r="643" spans="1:27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"/>
      <c r="Y643" s="3"/>
      <c r="Z643" s="3"/>
      <c r="AA643" s="3"/>
    </row>
    <row r="644" spans="1:27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"/>
      <c r="Y644" s="3"/>
      <c r="Z644" s="3"/>
      <c r="AA644" s="3"/>
    </row>
    <row r="645" spans="1:27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"/>
      <c r="Y645" s="3"/>
      <c r="Z645" s="3"/>
      <c r="AA645" s="3"/>
    </row>
    <row r="646" spans="1:27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"/>
      <c r="Y646" s="3"/>
      <c r="Z646" s="3"/>
      <c r="AA646" s="3"/>
    </row>
    <row r="647" spans="1:2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"/>
      <c r="Y647" s="3"/>
      <c r="Z647" s="3"/>
      <c r="AA647" s="3"/>
    </row>
    <row r="648" spans="1:27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"/>
      <c r="Y648" s="3"/>
      <c r="Z648" s="3"/>
      <c r="AA648" s="3"/>
    </row>
    <row r="649" spans="1:27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"/>
      <c r="Y649" s="3"/>
      <c r="Z649" s="3"/>
      <c r="AA649" s="3"/>
    </row>
    <row r="650" spans="1:27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"/>
      <c r="Y650" s="3"/>
      <c r="Z650" s="3"/>
      <c r="AA650" s="3"/>
    </row>
    <row r="651" spans="1:27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"/>
      <c r="Y651" s="3"/>
      <c r="Z651" s="3"/>
      <c r="AA651" s="3"/>
    </row>
    <row r="652" spans="1:27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"/>
      <c r="Y652" s="3"/>
      <c r="Z652" s="3"/>
      <c r="AA652" s="3"/>
    </row>
    <row r="653" spans="1:27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"/>
      <c r="Y653" s="3"/>
      <c r="Z653" s="3"/>
      <c r="AA653" s="3"/>
    </row>
    <row r="654" spans="1:27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"/>
      <c r="Y654" s="3"/>
      <c r="Z654" s="3"/>
      <c r="AA654" s="3"/>
    </row>
    <row r="655" spans="1:27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"/>
      <c r="Y655" s="3"/>
      <c r="Z655" s="3"/>
      <c r="AA655" s="3"/>
    </row>
    <row r="656" spans="1:27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"/>
      <c r="Y656" s="3"/>
      <c r="Z656" s="3"/>
      <c r="AA656" s="3"/>
    </row>
    <row r="657" spans="1:2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"/>
      <c r="Y657" s="3"/>
      <c r="Z657" s="3"/>
      <c r="AA657" s="3"/>
    </row>
    <row r="658" spans="1:27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"/>
      <c r="Y658" s="3"/>
      <c r="Z658" s="3"/>
      <c r="AA658" s="3"/>
    </row>
    <row r="659" spans="1:27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"/>
      <c r="Y659" s="3"/>
      <c r="Z659" s="3"/>
      <c r="AA659" s="3"/>
    </row>
    <row r="660" spans="1:27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"/>
      <c r="Y660" s="3"/>
      <c r="Z660" s="3"/>
      <c r="AA660" s="3"/>
    </row>
    <row r="661" spans="1:27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"/>
      <c r="Y661" s="3"/>
      <c r="Z661" s="3"/>
      <c r="AA661" s="3"/>
    </row>
    <row r="662" spans="1:27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"/>
      <c r="Y662" s="3"/>
      <c r="Z662" s="3"/>
      <c r="AA662" s="3"/>
    </row>
    <row r="663" spans="1:27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"/>
      <c r="Y663" s="3"/>
      <c r="Z663" s="3"/>
      <c r="AA663" s="3"/>
    </row>
    <row r="664" spans="1:27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"/>
      <c r="Y664" s="3"/>
      <c r="Z664" s="3"/>
      <c r="AA664" s="3"/>
    </row>
    <row r="665" spans="1:27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"/>
      <c r="Y665" s="3"/>
      <c r="Z665" s="3"/>
      <c r="AA665" s="3"/>
    </row>
    <row r="666" spans="1:27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"/>
      <c r="Y666" s="3"/>
      <c r="Z666" s="3"/>
      <c r="AA666" s="3"/>
    </row>
    <row r="667" spans="1:2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"/>
      <c r="Y667" s="3"/>
      <c r="Z667" s="3"/>
      <c r="AA667" s="3"/>
    </row>
    <row r="668" spans="1:27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"/>
      <c r="Y668" s="3"/>
      <c r="Z668" s="3"/>
      <c r="AA668" s="3"/>
    </row>
    <row r="669" spans="1:27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"/>
      <c r="Y669" s="3"/>
      <c r="Z669" s="3"/>
      <c r="AA669" s="3"/>
    </row>
    <row r="670" spans="1:27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"/>
      <c r="Y670" s="3"/>
      <c r="Z670" s="3"/>
      <c r="AA670" s="3"/>
    </row>
    <row r="671" spans="1:27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"/>
      <c r="Y671" s="3"/>
      <c r="Z671" s="3"/>
      <c r="AA671" s="3"/>
    </row>
    <row r="672" spans="1:27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"/>
      <c r="Y672" s="3"/>
      <c r="Z672" s="3"/>
      <c r="AA672" s="3"/>
    </row>
    <row r="673" spans="1:27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"/>
      <c r="Y673" s="3"/>
      <c r="Z673" s="3"/>
      <c r="AA673" s="3"/>
    </row>
    <row r="674" spans="1:27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"/>
      <c r="Y674" s="3"/>
      <c r="Z674" s="3"/>
      <c r="AA674" s="3"/>
    </row>
    <row r="675" spans="1:27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"/>
      <c r="Y675" s="3"/>
      <c r="Z675" s="3"/>
      <c r="AA675" s="3"/>
    </row>
    <row r="676" spans="1:27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"/>
      <c r="Y676" s="3"/>
      <c r="Z676" s="3"/>
      <c r="AA676" s="3"/>
    </row>
    <row r="677" spans="1:2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"/>
      <c r="Y677" s="3"/>
      <c r="Z677" s="3"/>
      <c r="AA677" s="3"/>
    </row>
    <row r="678" spans="1:27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"/>
      <c r="Y678" s="3"/>
      <c r="Z678" s="3"/>
      <c r="AA678" s="3"/>
    </row>
    <row r="679" spans="1:27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"/>
      <c r="Y679" s="3"/>
      <c r="Z679" s="3"/>
      <c r="AA679" s="3"/>
    </row>
    <row r="680" spans="1:27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"/>
      <c r="Y680" s="3"/>
      <c r="Z680" s="3"/>
      <c r="AA680" s="3"/>
    </row>
    <row r="681" spans="1:27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"/>
      <c r="Y681" s="3"/>
      <c r="Z681" s="3"/>
      <c r="AA681" s="3"/>
    </row>
    <row r="682" spans="1:27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"/>
      <c r="Y682" s="3"/>
      <c r="Z682" s="3"/>
      <c r="AA682" s="3"/>
    </row>
    <row r="683" spans="1:27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"/>
      <c r="Y683" s="3"/>
      <c r="Z683" s="3"/>
      <c r="AA683" s="3"/>
    </row>
    <row r="684" spans="1:27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"/>
      <c r="Y684" s="3"/>
      <c r="Z684" s="3"/>
      <c r="AA684" s="3"/>
    </row>
    <row r="685" spans="1:27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"/>
      <c r="Y685" s="3"/>
      <c r="Z685" s="3"/>
      <c r="AA685" s="3"/>
    </row>
    <row r="686" spans="1:27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"/>
      <c r="Y686" s="3"/>
      <c r="Z686" s="3"/>
      <c r="AA686" s="3"/>
    </row>
    <row r="687" spans="1:2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"/>
      <c r="Y687" s="3"/>
      <c r="Z687" s="3"/>
      <c r="AA687" s="3"/>
    </row>
    <row r="688" spans="1:27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"/>
      <c r="Y688" s="3"/>
      <c r="Z688" s="3"/>
      <c r="AA688" s="3"/>
    </row>
    <row r="689" spans="1:27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"/>
      <c r="Y689" s="3"/>
      <c r="Z689" s="3"/>
      <c r="AA689" s="3"/>
    </row>
    <row r="690" spans="1:27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"/>
      <c r="Y690" s="3"/>
      <c r="Z690" s="3"/>
      <c r="AA690" s="3"/>
    </row>
    <row r="691" spans="1:27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"/>
      <c r="Y691" s="3"/>
      <c r="Z691" s="3"/>
      <c r="AA691" s="3"/>
    </row>
    <row r="692" spans="1:27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"/>
      <c r="Y692" s="3"/>
      <c r="Z692" s="3"/>
      <c r="AA692" s="3"/>
    </row>
    <row r="693" spans="1:27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"/>
      <c r="Y693" s="3"/>
      <c r="Z693" s="3"/>
      <c r="AA693" s="3"/>
    </row>
    <row r="694" spans="1:27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"/>
      <c r="Y694" s="3"/>
      <c r="Z694" s="3"/>
      <c r="AA694" s="3"/>
    </row>
    <row r="695" spans="1:27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"/>
      <c r="Y695" s="3"/>
      <c r="Z695" s="3"/>
      <c r="AA695" s="3"/>
    </row>
    <row r="696" spans="1:27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"/>
      <c r="Y696" s="3"/>
      <c r="Z696" s="3"/>
      <c r="AA696" s="3"/>
    </row>
    <row r="697" spans="1:2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"/>
      <c r="Y697" s="3"/>
      <c r="Z697" s="3"/>
      <c r="AA697" s="3"/>
    </row>
    <row r="698" spans="1:27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"/>
      <c r="Y698" s="3"/>
      <c r="Z698" s="3"/>
      <c r="AA698" s="3"/>
    </row>
    <row r="699" spans="1:27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"/>
      <c r="Y699" s="3"/>
      <c r="Z699" s="3"/>
      <c r="AA699" s="3"/>
    </row>
    <row r="700" spans="1:27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"/>
      <c r="Y700" s="3"/>
      <c r="Z700" s="3"/>
      <c r="AA700" s="3"/>
    </row>
    <row r="701" spans="1:27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"/>
      <c r="Y701" s="3"/>
      <c r="Z701" s="3"/>
      <c r="AA701" s="3"/>
    </row>
    <row r="702" spans="1:27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"/>
      <c r="Y702" s="3"/>
      <c r="Z702" s="3"/>
      <c r="AA702" s="3"/>
    </row>
    <row r="703" spans="1:27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"/>
      <c r="Y703" s="3"/>
      <c r="Z703" s="3"/>
      <c r="AA703" s="3"/>
    </row>
    <row r="704" spans="1:27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"/>
      <c r="Y704" s="3"/>
      <c r="Z704" s="3"/>
      <c r="AA704" s="3"/>
    </row>
    <row r="705" spans="1:27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"/>
      <c r="Y705" s="3"/>
      <c r="Z705" s="3"/>
      <c r="AA705" s="3"/>
    </row>
    <row r="706" spans="1:27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"/>
      <c r="Y706" s="3"/>
      <c r="Z706" s="3"/>
      <c r="AA706" s="3"/>
    </row>
    <row r="707" spans="1:2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"/>
      <c r="Y707" s="3"/>
      <c r="Z707" s="3"/>
      <c r="AA707" s="3"/>
    </row>
    <row r="708" spans="1:27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"/>
      <c r="Y708" s="3"/>
      <c r="Z708" s="3"/>
      <c r="AA708" s="3"/>
    </row>
    <row r="709" spans="1:27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"/>
      <c r="Y709" s="3"/>
      <c r="Z709" s="3"/>
      <c r="AA709" s="3"/>
    </row>
    <row r="710" spans="1:27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"/>
      <c r="Y710" s="3"/>
      <c r="Z710" s="3"/>
      <c r="AA710" s="3"/>
    </row>
    <row r="711" spans="1:27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"/>
      <c r="Y711" s="3"/>
      <c r="Z711" s="3"/>
      <c r="AA711" s="3"/>
    </row>
    <row r="712" spans="1:27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"/>
      <c r="Y712" s="3"/>
      <c r="Z712" s="3"/>
      <c r="AA712" s="3"/>
    </row>
    <row r="713" spans="1:27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"/>
      <c r="Y713" s="3"/>
      <c r="Z713" s="3"/>
      <c r="AA713" s="3"/>
    </row>
    <row r="714" spans="1:27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"/>
      <c r="Y714" s="3"/>
      <c r="Z714" s="3"/>
      <c r="AA714" s="3"/>
    </row>
    <row r="715" spans="1:27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"/>
      <c r="Y715" s="3"/>
      <c r="Z715" s="3"/>
      <c r="AA715" s="3"/>
    </row>
    <row r="716" spans="1:27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"/>
      <c r="Y716" s="3"/>
      <c r="Z716" s="3"/>
      <c r="AA716" s="3"/>
    </row>
    <row r="717" spans="1:2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"/>
      <c r="Y717" s="3"/>
      <c r="Z717" s="3"/>
      <c r="AA717" s="3"/>
    </row>
    <row r="718" spans="1:27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"/>
      <c r="Y718" s="3"/>
      <c r="Z718" s="3"/>
      <c r="AA718" s="3"/>
    </row>
    <row r="719" spans="1:27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"/>
      <c r="Y719" s="3"/>
      <c r="Z719" s="3"/>
      <c r="AA719" s="3"/>
    </row>
    <row r="720" spans="1:27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"/>
      <c r="Y720" s="3"/>
      <c r="Z720" s="3"/>
      <c r="AA720" s="3"/>
    </row>
    <row r="721" spans="1:27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"/>
      <c r="Y721" s="3"/>
      <c r="Z721" s="3"/>
      <c r="AA721" s="3"/>
    </row>
    <row r="722" spans="1:27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"/>
      <c r="Y722" s="3"/>
      <c r="Z722" s="3"/>
      <c r="AA722" s="3"/>
    </row>
    <row r="723" spans="1:27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"/>
      <c r="Y723" s="3"/>
      <c r="Z723" s="3"/>
      <c r="AA723" s="3"/>
    </row>
    <row r="724" spans="1:27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"/>
      <c r="Y724" s="3"/>
      <c r="Z724" s="3"/>
      <c r="AA724" s="3"/>
    </row>
    <row r="725" spans="1:27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"/>
      <c r="Y725" s="3"/>
      <c r="Z725" s="3"/>
      <c r="AA725" s="3"/>
    </row>
    <row r="726" spans="1:27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"/>
      <c r="Y726" s="3"/>
      <c r="Z726" s="3"/>
      <c r="AA726" s="3"/>
    </row>
    <row r="727" spans="1: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"/>
      <c r="Y727" s="3"/>
      <c r="Z727" s="3"/>
      <c r="AA727" s="3"/>
    </row>
    <row r="728" spans="1:27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"/>
      <c r="Y728" s="3"/>
      <c r="Z728" s="3"/>
      <c r="AA728" s="3"/>
    </row>
    <row r="729" spans="1:27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"/>
      <c r="Y729" s="3"/>
      <c r="Z729" s="3"/>
      <c r="AA729" s="3"/>
    </row>
    <row r="730" spans="1:27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"/>
      <c r="Y730" s="3"/>
      <c r="Z730" s="3"/>
      <c r="AA730" s="3"/>
    </row>
    <row r="731" spans="1:27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"/>
      <c r="Y731" s="3"/>
      <c r="Z731" s="3"/>
      <c r="AA731" s="3"/>
    </row>
    <row r="732" spans="1:27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"/>
      <c r="Y732" s="3"/>
      <c r="Z732" s="3"/>
      <c r="AA732" s="3"/>
    </row>
    <row r="733" spans="1:27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"/>
      <c r="Y733" s="3"/>
      <c r="Z733" s="3"/>
      <c r="AA733" s="3"/>
    </row>
    <row r="734" spans="1:27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"/>
      <c r="Y734" s="3"/>
      <c r="Z734" s="3"/>
      <c r="AA734" s="3"/>
    </row>
    <row r="735" spans="1:27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"/>
      <c r="Y735" s="3"/>
      <c r="Z735" s="3"/>
      <c r="AA735" s="3"/>
    </row>
    <row r="736" spans="1:27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"/>
      <c r="Y736" s="3"/>
      <c r="Z736" s="3"/>
      <c r="AA736" s="3"/>
    </row>
    <row r="737" spans="1:2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"/>
      <c r="Y737" s="3"/>
      <c r="Z737" s="3"/>
      <c r="AA737" s="3"/>
    </row>
    <row r="738" spans="1:27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"/>
      <c r="Y738" s="3"/>
      <c r="Z738" s="3"/>
      <c r="AA738" s="3"/>
    </row>
    <row r="739" spans="1:27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"/>
      <c r="Y739" s="3"/>
      <c r="Z739" s="3"/>
      <c r="AA739" s="3"/>
    </row>
    <row r="740" spans="1:27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"/>
      <c r="Y740" s="3"/>
      <c r="Z740" s="3"/>
      <c r="AA740" s="3"/>
    </row>
    <row r="741" spans="1:27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"/>
      <c r="Y741" s="3"/>
      <c r="Z741" s="3"/>
      <c r="AA741" s="3"/>
    </row>
    <row r="742" spans="1:27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"/>
      <c r="Y742" s="3"/>
      <c r="Z742" s="3"/>
      <c r="AA742" s="3"/>
    </row>
    <row r="743" spans="1:27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"/>
      <c r="Y743" s="3"/>
      <c r="Z743" s="3"/>
      <c r="AA743" s="3"/>
    </row>
    <row r="744" spans="1:27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"/>
      <c r="Y744" s="3"/>
      <c r="Z744" s="3"/>
      <c r="AA744" s="3"/>
    </row>
    <row r="745" spans="1:27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"/>
      <c r="Y745" s="3"/>
      <c r="Z745" s="3"/>
      <c r="AA745" s="3"/>
    </row>
    <row r="746" spans="1:27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"/>
      <c r="Y746" s="3"/>
      <c r="Z746" s="3"/>
      <c r="AA746" s="3"/>
    </row>
    <row r="747" spans="1:2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"/>
      <c r="Y747" s="3"/>
      <c r="Z747" s="3"/>
      <c r="AA747" s="3"/>
    </row>
    <row r="748" spans="1:27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"/>
      <c r="Y748" s="3"/>
      <c r="Z748" s="3"/>
      <c r="AA748" s="3"/>
    </row>
    <row r="749" spans="1:27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"/>
      <c r="Y749" s="3"/>
      <c r="Z749" s="3"/>
      <c r="AA749" s="3"/>
    </row>
    <row r="750" spans="1:27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"/>
      <c r="Y750" s="3"/>
      <c r="Z750" s="3"/>
      <c r="AA750" s="3"/>
    </row>
    <row r="751" spans="1:27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"/>
      <c r="Y751" s="3"/>
      <c r="Z751" s="3"/>
      <c r="AA751" s="3"/>
    </row>
    <row r="752" spans="1:27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"/>
      <c r="Y752" s="3"/>
      <c r="Z752" s="3"/>
      <c r="AA752" s="3"/>
    </row>
    <row r="753" spans="1:27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"/>
      <c r="Y753" s="3"/>
      <c r="Z753" s="3"/>
      <c r="AA753" s="3"/>
    </row>
    <row r="754" spans="1:27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"/>
      <c r="Y754" s="3"/>
      <c r="Z754" s="3"/>
      <c r="AA754" s="3"/>
    </row>
    <row r="755" spans="1:27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"/>
      <c r="Y755" s="3"/>
      <c r="Z755" s="3"/>
      <c r="AA755" s="3"/>
    </row>
    <row r="756" spans="1:27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"/>
      <c r="Y756" s="3"/>
      <c r="Z756" s="3"/>
      <c r="AA756" s="3"/>
    </row>
    <row r="757" spans="1:2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"/>
      <c r="Y757" s="3"/>
      <c r="Z757" s="3"/>
      <c r="AA757" s="3"/>
    </row>
    <row r="758" spans="1:27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"/>
      <c r="Y758" s="3"/>
      <c r="Z758" s="3"/>
      <c r="AA758" s="3"/>
    </row>
    <row r="759" spans="1:27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"/>
      <c r="Y759" s="3"/>
      <c r="Z759" s="3"/>
      <c r="AA759" s="3"/>
    </row>
    <row r="760" spans="1:27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"/>
      <c r="Y760" s="3"/>
      <c r="Z760" s="3"/>
      <c r="AA760" s="3"/>
    </row>
    <row r="761" spans="1:27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"/>
      <c r="Y761" s="3"/>
      <c r="Z761" s="3"/>
      <c r="AA761" s="3"/>
    </row>
    <row r="762" spans="1:27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"/>
      <c r="Y762" s="3"/>
      <c r="Z762" s="3"/>
      <c r="AA762" s="3"/>
    </row>
    <row r="763" spans="1:27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"/>
      <c r="Y763" s="3"/>
      <c r="Z763" s="3"/>
      <c r="AA763" s="3"/>
    </row>
    <row r="764" spans="1:27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"/>
      <c r="Y764" s="3"/>
      <c r="Z764" s="3"/>
      <c r="AA764" s="3"/>
    </row>
    <row r="765" spans="1:27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"/>
      <c r="Y765" s="3"/>
      <c r="Z765" s="3"/>
      <c r="AA765" s="3"/>
    </row>
    <row r="766" spans="1:27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"/>
      <c r="Y766" s="3"/>
      <c r="Z766" s="3"/>
      <c r="AA766" s="3"/>
    </row>
    <row r="767" spans="1:2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"/>
      <c r="Y767" s="3"/>
      <c r="Z767" s="3"/>
      <c r="AA767" s="3"/>
    </row>
    <row r="768" spans="1:27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"/>
      <c r="Y768" s="3"/>
      <c r="Z768" s="3"/>
      <c r="AA768" s="3"/>
    </row>
    <row r="769" spans="1:27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"/>
      <c r="Y769" s="3"/>
      <c r="Z769" s="3"/>
      <c r="AA769" s="3"/>
    </row>
    <row r="770" spans="1:27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"/>
      <c r="Y770" s="3"/>
      <c r="Z770" s="3"/>
      <c r="AA770" s="3"/>
    </row>
    <row r="771" spans="1:27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"/>
      <c r="Y771" s="3"/>
      <c r="Z771" s="3"/>
      <c r="AA771" s="3"/>
    </row>
    <row r="772" spans="1:27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"/>
      <c r="Y772" s="3"/>
      <c r="Z772" s="3"/>
      <c r="AA772" s="3"/>
    </row>
    <row r="773" spans="1:27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"/>
      <c r="Y773" s="3"/>
      <c r="Z773" s="3"/>
      <c r="AA773" s="3"/>
    </row>
    <row r="774" spans="1:27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"/>
      <c r="Y774" s="3"/>
      <c r="Z774" s="3"/>
      <c r="AA774" s="3"/>
    </row>
    <row r="775" spans="1:27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"/>
      <c r="Y775" s="3"/>
      <c r="Z775" s="3"/>
      <c r="AA775" s="3"/>
    </row>
    <row r="776" spans="1:27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"/>
      <c r="Y776" s="3"/>
      <c r="Z776" s="3"/>
      <c r="AA776" s="3"/>
    </row>
    <row r="777" spans="1:2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"/>
      <c r="Y777" s="3"/>
      <c r="Z777" s="3"/>
      <c r="AA777" s="3"/>
    </row>
    <row r="778" spans="1:27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"/>
      <c r="Y778" s="3"/>
      <c r="Z778" s="3"/>
      <c r="AA778" s="3"/>
    </row>
    <row r="779" spans="1:27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"/>
      <c r="Y779" s="3"/>
      <c r="Z779" s="3"/>
      <c r="AA779" s="3"/>
    </row>
    <row r="780" spans="1:27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"/>
      <c r="Y780" s="3"/>
      <c r="Z780" s="3"/>
      <c r="AA780" s="3"/>
    </row>
    <row r="781" spans="1:27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"/>
      <c r="Y781" s="3"/>
      <c r="Z781" s="3"/>
      <c r="AA781" s="3"/>
    </row>
    <row r="782" spans="1:27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"/>
      <c r="Y782" s="3"/>
      <c r="Z782" s="3"/>
      <c r="AA782" s="3"/>
    </row>
    <row r="783" spans="1:27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"/>
      <c r="Y783" s="3"/>
      <c r="Z783" s="3"/>
      <c r="AA783" s="3"/>
    </row>
    <row r="784" spans="1:27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"/>
      <c r="Y784" s="3"/>
      <c r="Z784" s="3"/>
      <c r="AA784" s="3"/>
    </row>
    <row r="785" spans="1:27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"/>
      <c r="Y785" s="3"/>
      <c r="Z785" s="3"/>
      <c r="AA785" s="3"/>
    </row>
    <row r="786" spans="1:27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"/>
      <c r="Y786" s="3"/>
      <c r="Z786" s="3"/>
      <c r="AA786" s="3"/>
    </row>
    <row r="787" spans="1:2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"/>
      <c r="Y787" s="3"/>
      <c r="Z787" s="3"/>
      <c r="AA787" s="3"/>
    </row>
    <row r="788" spans="1:27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"/>
      <c r="Y788" s="3"/>
      <c r="Z788" s="3"/>
      <c r="AA788" s="3"/>
    </row>
    <row r="789" spans="1:27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"/>
      <c r="Y789" s="3"/>
      <c r="Z789" s="3"/>
      <c r="AA789" s="3"/>
    </row>
    <row r="790" spans="1:27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"/>
      <c r="Y790" s="3"/>
      <c r="Z790" s="3"/>
      <c r="AA790" s="3"/>
    </row>
    <row r="791" spans="1:27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"/>
      <c r="Y791" s="3"/>
      <c r="Z791" s="3"/>
      <c r="AA791" s="3"/>
    </row>
    <row r="792" spans="1:27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"/>
      <c r="Y792" s="3"/>
      <c r="Z792" s="3"/>
      <c r="AA792" s="3"/>
    </row>
    <row r="793" spans="1:27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"/>
      <c r="Y793" s="3"/>
      <c r="Z793" s="3"/>
      <c r="AA793" s="3"/>
    </row>
    <row r="794" spans="1:27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"/>
      <c r="Y794" s="3"/>
      <c r="Z794" s="3"/>
      <c r="AA794" s="3"/>
    </row>
    <row r="795" spans="1:27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"/>
      <c r="Y795" s="3"/>
      <c r="Z795" s="3"/>
      <c r="AA795" s="3"/>
    </row>
    <row r="796" spans="1:27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"/>
      <c r="Y796" s="3"/>
      <c r="Z796" s="3"/>
      <c r="AA796" s="3"/>
    </row>
    <row r="797" spans="1:2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"/>
      <c r="Y797" s="3"/>
      <c r="Z797" s="3"/>
      <c r="AA797" s="3"/>
    </row>
    <row r="798" spans="1:27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"/>
      <c r="Y798" s="3"/>
      <c r="Z798" s="3"/>
      <c r="AA798" s="3"/>
    </row>
    <row r="799" spans="1:27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"/>
      <c r="Y799" s="3"/>
      <c r="Z799" s="3"/>
      <c r="AA799" s="3"/>
    </row>
    <row r="800" spans="1:27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"/>
      <c r="Y800" s="3"/>
      <c r="Z800" s="3"/>
      <c r="AA800" s="3"/>
    </row>
    <row r="801" spans="1:27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"/>
      <c r="Y801" s="3"/>
      <c r="Z801" s="3"/>
      <c r="AA801" s="3"/>
    </row>
    <row r="802" spans="1:27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"/>
      <c r="Y802" s="3"/>
      <c r="Z802" s="3"/>
      <c r="AA802" s="3"/>
    </row>
    <row r="803" spans="1:27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"/>
      <c r="Y803" s="3"/>
      <c r="Z803" s="3"/>
      <c r="AA803" s="3"/>
    </row>
    <row r="804" spans="1:27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"/>
      <c r="Y804" s="3"/>
      <c r="Z804" s="3"/>
      <c r="AA804" s="3"/>
    </row>
    <row r="805" spans="1:27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"/>
      <c r="Y805" s="3"/>
      <c r="Z805" s="3"/>
      <c r="AA805" s="3"/>
    </row>
    <row r="806" spans="1:27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"/>
      <c r="Y806" s="3"/>
      <c r="Z806" s="3"/>
      <c r="AA806" s="3"/>
    </row>
    <row r="807" spans="1:2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"/>
      <c r="Y807" s="3"/>
      <c r="Z807" s="3"/>
      <c r="AA807" s="3"/>
    </row>
    <row r="808" spans="1:27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"/>
      <c r="Y808" s="3"/>
      <c r="Z808" s="3"/>
      <c r="AA808" s="3"/>
    </row>
    <row r="809" spans="1:27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"/>
      <c r="Y809" s="3"/>
      <c r="Z809" s="3"/>
      <c r="AA809" s="3"/>
    </row>
    <row r="810" spans="1:27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"/>
      <c r="Y810" s="3"/>
      <c r="Z810" s="3"/>
      <c r="AA810" s="3"/>
    </row>
    <row r="811" spans="1:27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"/>
      <c r="Y811" s="3"/>
      <c r="Z811" s="3"/>
      <c r="AA811" s="3"/>
    </row>
    <row r="812" spans="1:27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"/>
      <c r="Y812" s="3"/>
      <c r="Z812" s="3"/>
      <c r="AA812" s="3"/>
    </row>
    <row r="813" spans="1:27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"/>
      <c r="Y813" s="3"/>
      <c r="Z813" s="3"/>
      <c r="AA813" s="3"/>
    </row>
    <row r="814" spans="1:27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"/>
      <c r="Y814" s="3"/>
      <c r="Z814" s="3"/>
      <c r="AA814" s="3"/>
    </row>
    <row r="815" spans="1:27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"/>
      <c r="Y815" s="3"/>
      <c r="Z815" s="3"/>
      <c r="AA815" s="3"/>
    </row>
    <row r="816" spans="1:27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"/>
      <c r="Y816" s="3"/>
      <c r="Z816" s="3"/>
      <c r="AA816" s="3"/>
    </row>
    <row r="817" spans="1:2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"/>
      <c r="Y817" s="3"/>
      <c r="Z817" s="3"/>
      <c r="AA817" s="3"/>
    </row>
    <row r="818" spans="1:27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"/>
      <c r="Y818" s="3"/>
      <c r="Z818" s="3"/>
      <c r="AA818" s="3"/>
    </row>
    <row r="819" spans="1:27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"/>
      <c r="Y819" s="3"/>
      <c r="Z819" s="3"/>
      <c r="AA819" s="3"/>
    </row>
    <row r="820" spans="1:27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"/>
      <c r="Y820" s="3"/>
      <c r="Z820" s="3"/>
      <c r="AA820" s="3"/>
    </row>
    <row r="821" spans="1:27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"/>
      <c r="Y821" s="3"/>
      <c r="Z821" s="3"/>
      <c r="AA821" s="3"/>
    </row>
    <row r="822" spans="1:27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"/>
      <c r="Y822" s="3"/>
      <c r="Z822" s="3"/>
      <c r="AA822" s="3"/>
    </row>
    <row r="823" spans="1:27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"/>
      <c r="Y823" s="3"/>
      <c r="Z823" s="3"/>
      <c r="AA823" s="3"/>
    </row>
    <row r="824" spans="1:27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"/>
      <c r="Y824" s="3"/>
      <c r="Z824" s="3"/>
      <c r="AA824" s="3"/>
    </row>
    <row r="825" spans="1:27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"/>
      <c r="Y825" s="3"/>
      <c r="Z825" s="3"/>
      <c r="AA825" s="3"/>
    </row>
    <row r="826" spans="1:27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"/>
      <c r="Y826" s="3"/>
      <c r="Z826" s="3"/>
      <c r="AA826" s="3"/>
    </row>
    <row r="827" spans="1: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"/>
      <c r="Y827" s="3"/>
      <c r="Z827" s="3"/>
      <c r="AA827" s="3"/>
    </row>
    <row r="828" spans="1:27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"/>
      <c r="Y828" s="3"/>
      <c r="Z828" s="3"/>
      <c r="AA828" s="3"/>
    </row>
    <row r="829" spans="1:27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"/>
      <c r="Y829" s="3"/>
      <c r="Z829" s="3"/>
      <c r="AA829" s="3"/>
    </row>
    <row r="830" spans="1:27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"/>
      <c r="Y830" s="3"/>
      <c r="Z830" s="3"/>
      <c r="AA830" s="3"/>
    </row>
    <row r="831" spans="1:27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"/>
      <c r="Y831" s="3"/>
      <c r="Z831" s="3"/>
      <c r="AA831" s="3"/>
    </row>
    <row r="832" spans="1:27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"/>
      <c r="Y832" s="3"/>
      <c r="Z832" s="3"/>
      <c r="AA832" s="3"/>
    </row>
    <row r="833" spans="1:27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"/>
      <c r="Y833" s="3"/>
      <c r="Z833" s="3"/>
      <c r="AA833" s="3"/>
    </row>
    <row r="834" spans="1:27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"/>
      <c r="Y834" s="3"/>
      <c r="Z834" s="3"/>
      <c r="AA834" s="3"/>
    </row>
    <row r="835" spans="1:27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"/>
      <c r="Y835" s="3"/>
      <c r="Z835" s="3"/>
      <c r="AA835" s="3"/>
    </row>
    <row r="836" spans="1:27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"/>
      <c r="Y836" s="3"/>
      <c r="Z836" s="3"/>
      <c r="AA836" s="3"/>
    </row>
    <row r="837" spans="1:2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"/>
      <c r="Y837" s="3"/>
      <c r="Z837" s="3"/>
      <c r="AA837" s="3"/>
    </row>
    <row r="838" spans="1:27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"/>
      <c r="Y838" s="3"/>
      <c r="Z838" s="3"/>
      <c r="AA838" s="3"/>
    </row>
    <row r="839" spans="1:27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"/>
      <c r="Y839" s="3"/>
      <c r="Z839" s="3"/>
      <c r="AA839" s="3"/>
    </row>
    <row r="840" spans="1:27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"/>
      <c r="Y840" s="3"/>
      <c r="Z840" s="3"/>
      <c r="AA840" s="3"/>
    </row>
    <row r="841" spans="1:27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"/>
      <c r="Y841" s="3"/>
      <c r="Z841" s="3"/>
      <c r="AA841" s="3"/>
    </row>
    <row r="842" spans="1:27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"/>
      <c r="Y842" s="3"/>
      <c r="Z842" s="3"/>
      <c r="AA842" s="3"/>
    </row>
    <row r="843" spans="1:27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"/>
      <c r="Y843" s="3"/>
      <c r="Z843" s="3"/>
      <c r="AA843" s="3"/>
    </row>
    <row r="844" spans="1:27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"/>
      <c r="Y844" s="3"/>
      <c r="Z844" s="3"/>
      <c r="AA844" s="3"/>
    </row>
    <row r="845" spans="1:27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"/>
      <c r="Y845" s="3"/>
      <c r="Z845" s="3"/>
      <c r="AA845" s="3"/>
    </row>
    <row r="846" spans="1:27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"/>
      <c r="Y846" s="3"/>
      <c r="Z846" s="3"/>
      <c r="AA846" s="3"/>
    </row>
    <row r="847" spans="1:2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"/>
      <c r="Y847" s="3"/>
      <c r="Z847" s="3"/>
      <c r="AA847" s="3"/>
    </row>
    <row r="848" spans="1:27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"/>
      <c r="Y848" s="3"/>
      <c r="Z848" s="3"/>
      <c r="AA848" s="3"/>
    </row>
    <row r="849" spans="1:27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"/>
      <c r="Y849" s="3"/>
      <c r="Z849" s="3"/>
      <c r="AA849" s="3"/>
    </row>
    <row r="850" spans="1:27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"/>
      <c r="Y850" s="3"/>
      <c r="Z850" s="3"/>
      <c r="AA850" s="3"/>
    </row>
    <row r="851" spans="1:27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"/>
      <c r="Y851" s="3"/>
      <c r="Z851" s="3"/>
      <c r="AA851" s="3"/>
    </row>
    <row r="852" spans="1:27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"/>
      <c r="Y852" s="3"/>
      <c r="Z852" s="3"/>
      <c r="AA852" s="3"/>
    </row>
    <row r="853" spans="1:27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"/>
      <c r="Y853" s="3"/>
      <c r="Z853" s="3"/>
      <c r="AA853" s="3"/>
    </row>
    <row r="854" spans="1:27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"/>
      <c r="Y854" s="3"/>
      <c r="Z854" s="3"/>
      <c r="AA854" s="3"/>
    </row>
    <row r="855" spans="1:27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"/>
      <c r="Y855" s="3"/>
      <c r="Z855" s="3"/>
      <c r="AA855" s="3"/>
    </row>
    <row r="856" spans="1:27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"/>
      <c r="Y856" s="3"/>
      <c r="Z856" s="3"/>
      <c r="AA856" s="3"/>
    </row>
    <row r="857" spans="1:2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"/>
      <c r="Y857" s="3"/>
      <c r="Z857" s="3"/>
      <c r="AA857" s="3"/>
    </row>
    <row r="858" spans="1:27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"/>
      <c r="Y858" s="3"/>
      <c r="Z858" s="3"/>
      <c r="AA858" s="3"/>
    </row>
    <row r="859" spans="1:27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"/>
      <c r="Y859" s="3"/>
      <c r="Z859" s="3"/>
      <c r="AA859" s="3"/>
    </row>
    <row r="860" spans="1:27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"/>
      <c r="Y860" s="3"/>
      <c r="Z860" s="3"/>
      <c r="AA860" s="3"/>
    </row>
    <row r="861" spans="1:27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"/>
      <c r="Y861" s="3"/>
      <c r="Z861" s="3"/>
      <c r="AA861" s="3"/>
    </row>
    <row r="862" spans="1:27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"/>
      <c r="Y862" s="3"/>
      <c r="Z862" s="3"/>
      <c r="AA862" s="3"/>
    </row>
    <row r="863" spans="1:27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"/>
      <c r="Y863" s="3"/>
      <c r="Z863" s="3"/>
      <c r="AA863" s="3"/>
    </row>
    <row r="864" spans="1:27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"/>
      <c r="Y864" s="3"/>
      <c r="Z864" s="3"/>
      <c r="AA864" s="3"/>
    </row>
    <row r="865" spans="1:27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"/>
      <c r="Y865" s="3"/>
      <c r="Z865" s="3"/>
      <c r="AA865" s="3"/>
    </row>
    <row r="866" spans="1:27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"/>
      <c r="Y866" s="3"/>
      <c r="Z866" s="3"/>
      <c r="AA866" s="3"/>
    </row>
    <row r="867" spans="1:2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"/>
      <c r="Y867" s="3"/>
      <c r="Z867" s="3"/>
      <c r="AA867" s="3"/>
    </row>
    <row r="868" spans="1:27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"/>
      <c r="Y868" s="3"/>
      <c r="Z868" s="3"/>
      <c r="AA868" s="3"/>
    </row>
    <row r="869" spans="1:27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"/>
      <c r="Y869" s="3"/>
      <c r="Z869" s="3"/>
      <c r="AA869" s="3"/>
    </row>
    <row r="870" spans="1:27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"/>
      <c r="Y870" s="3"/>
      <c r="Z870" s="3"/>
      <c r="AA870" s="3"/>
    </row>
    <row r="871" spans="1:27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"/>
      <c r="Y871" s="3"/>
      <c r="Z871" s="3"/>
      <c r="AA871" s="3"/>
    </row>
    <row r="872" spans="1:27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"/>
      <c r="Y872" s="3"/>
      <c r="Z872" s="3"/>
      <c r="AA872" s="3"/>
    </row>
    <row r="873" spans="1:27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"/>
      <c r="Y873" s="3"/>
      <c r="Z873" s="3"/>
      <c r="AA873" s="3"/>
    </row>
    <row r="874" spans="1:27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"/>
      <c r="Y874" s="3"/>
      <c r="Z874" s="3"/>
      <c r="AA874" s="3"/>
    </row>
    <row r="875" spans="1:27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"/>
      <c r="Y875" s="3"/>
      <c r="Z875" s="3"/>
      <c r="AA875" s="3"/>
    </row>
    <row r="876" spans="1:27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"/>
      <c r="Y876" s="3"/>
      <c r="Z876" s="3"/>
      <c r="AA876" s="3"/>
    </row>
    <row r="877" spans="1:2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"/>
      <c r="Y877" s="3"/>
      <c r="Z877" s="3"/>
      <c r="AA877" s="3"/>
    </row>
    <row r="878" spans="1:27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"/>
      <c r="Y878" s="3"/>
      <c r="Z878" s="3"/>
      <c r="AA878" s="3"/>
    </row>
    <row r="879" spans="1:27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"/>
      <c r="Y879" s="3"/>
      <c r="Z879" s="3"/>
      <c r="AA879" s="3"/>
    </row>
    <row r="880" spans="1:27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"/>
      <c r="Y880" s="3"/>
      <c r="Z880" s="3"/>
      <c r="AA880" s="3"/>
    </row>
    <row r="881" spans="1:27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"/>
      <c r="Y881" s="3"/>
      <c r="Z881" s="3"/>
      <c r="AA881" s="3"/>
    </row>
    <row r="882" spans="1:27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"/>
      <c r="Y882" s="3"/>
      <c r="Z882" s="3"/>
      <c r="AA882" s="3"/>
    </row>
    <row r="883" spans="1:27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"/>
      <c r="Y883" s="3"/>
      <c r="Z883" s="3"/>
      <c r="AA883" s="3"/>
    </row>
    <row r="884" spans="1:27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"/>
      <c r="Y884" s="3"/>
      <c r="Z884" s="3"/>
      <c r="AA884" s="3"/>
    </row>
    <row r="885" spans="1:27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"/>
      <c r="Y885" s="3"/>
      <c r="Z885" s="3"/>
      <c r="AA885" s="3"/>
    </row>
    <row r="886" spans="1:27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"/>
      <c r="Y886" s="3"/>
      <c r="Z886" s="3"/>
      <c r="AA886" s="3"/>
    </row>
    <row r="887" spans="1:2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"/>
      <c r="Y887" s="3"/>
      <c r="Z887" s="3"/>
      <c r="AA887" s="3"/>
    </row>
    <row r="888" spans="1:27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"/>
      <c r="Y888" s="3"/>
      <c r="Z888" s="3"/>
      <c r="AA888" s="3"/>
    </row>
    <row r="889" spans="1:27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"/>
      <c r="Y889" s="3"/>
      <c r="Z889" s="3"/>
      <c r="AA889" s="3"/>
    </row>
    <row r="890" spans="1:27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"/>
      <c r="Y890" s="3"/>
      <c r="Z890" s="3"/>
      <c r="AA890" s="3"/>
    </row>
    <row r="891" spans="1:27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"/>
      <c r="Y891" s="3"/>
      <c r="Z891" s="3"/>
      <c r="AA891" s="3"/>
    </row>
    <row r="892" spans="1:27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"/>
      <c r="Y892" s="3"/>
      <c r="Z892" s="3"/>
      <c r="AA892" s="3"/>
    </row>
    <row r="893" spans="1:27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"/>
      <c r="Y893" s="3"/>
      <c r="Z893" s="3"/>
      <c r="AA893" s="3"/>
    </row>
    <row r="894" spans="1:27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"/>
      <c r="Y894" s="3"/>
      <c r="Z894" s="3"/>
      <c r="AA894" s="3"/>
    </row>
    <row r="895" spans="1:27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"/>
      <c r="Y895" s="3"/>
      <c r="Z895" s="3"/>
      <c r="AA895" s="3"/>
    </row>
    <row r="896" spans="1:27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"/>
      <c r="Y896" s="3"/>
      <c r="Z896" s="3"/>
      <c r="AA896" s="3"/>
    </row>
    <row r="897" spans="1:2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"/>
      <c r="Y897" s="3"/>
      <c r="Z897" s="3"/>
      <c r="AA897" s="3"/>
    </row>
    <row r="898" spans="1:27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"/>
      <c r="Y898" s="3"/>
      <c r="Z898" s="3"/>
      <c r="AA898" s="3"/>
    </row>
    <row r="899" spans="1:27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"/>
      <c r="Y899" s="3"/>
      <c r="Z899" s="3"/>
      <c r="AA899" s="3"/>
    </row>
    <row r="900" spans="1:27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"/>
      <c r="Y900" s="3"/>
      <c r="Z900" s="3"/>
      <c r="AA900" s="3"/>
    </row>
    <row r="901" spans="1:27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"/>
      <c r="Y901" s="3"/>
      <c r="Z901" s="3"/>
      <c r="AA901" s="3"/>
    </row>
    <row r="902" spans="1:27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"/>
      <c r="Y902" s="3"/>
      <c r="Z902" s="3"/>
      <c r="AA902" s="3"/>
    </row>
    <row r="903" spans="1:27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"/>
      <c r="Y903" s="3"/>
      <c r="Z903" s="3"/>
      <c r="AA903" s="3"/>
    </row>
    <row r="904" spans="1:27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"/>
      <c r="Y904" s="3"/>
      <c r="Z904" s="3"/>
      <c r="AA904" s="3"/>
    </row>
    <row r="905" spans="1:27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"/>
      <c r="Y905" s="3"/>
      <c r="Z905" s="3"/>
      <c r="AA905" s="3"/>
    </row>
    <row r="906" spans="1:27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"/>
      <c r="Y906" s="3"/>
      <c r="Z906" s="3"/>
      <c r="AA906" s="3"/>
    </row>
    <row r="907" spans="1:2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"/>
      <c r="Y907" s="3"/>
      <c r="Z907" s="3"/>
      <c r="AA907" s="3"/>
    </row>
    <row r="908" spans="1:27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"/>
      <c r="Y908" s="3"/>
      <c r="Z908" s="3"/>
      <c r="AA908" s="3"/>
    </row>
    <row r="909" spans="1:27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"/>
      <c r="Y909" s="3"/>
      <c r="Z909" s="3"/>
      <c r="AA909" s="3"/>
    </row>
    <row r="910" spans="1:27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"/>
      <c r="Y910" s="3"/>
      <c r="Z910" s="3"/>
      <c r="AA910" s="3"/>
    </row>
    <row r="911" spans="1:27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"/>
      <c r="Y911" s="3"/>
      <c r="Z911" s="3"/>
      <c r="AA911" s="3"/>
    </row>
    <row r="912" spans="1:27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"/>
      <c r="Y912" s="3"/>
      <c r="Z912" s="3"/>
      <c r="AA912" s="3"/>
    </row>
    <row r="913" spans="1:27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"/>
      <c r="Y913" s="3"/>
      <c r="Z913" s="3"/>
      <c r="AA913" s="3"/>
    </row>
    <row r="914" spans="1:27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"/>
      <c r="Y914" s="3"/>
      <c r="Z914" s="3"/>
      <c r="AA914" s="3"/>
    </row>
    <row r="915" spans="1:27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"/>
      <c r="Y915" s="3"/>
      <c r="Z915" s="3"/>
      <c r="AA915" s="3"/>
    </row>
    <row r="916" spans="1:27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"/>
      <c r="Y916" s="3"/>
      <c r="Z916" s="3"/>
      <c r="AA916" s="3"/>
    </row>
    <row r="917" spans="1:2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"/>
      <c r="Y917" s="3"/>
      <c r="Z917" s="3"/>
      <c r="AA917" s="3"/>
    </row>
    <row r="918" spans="1:27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"/>
      <c r="Y918" s="3"/>
      <c r="Z918" s="3"/>
      <c r="AA918" s="3"/>
    </row>
    <row r="919" spans="1:27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"/>
      <c r="Y919" s="3"/>
      <c r="Z919" s="3"/>
      <c r="AA919" s="3"/>
    </row>
    <row r="920" spans="1:27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"/>
      <c r="Y920" s="3"/>
      <c r="Z920" s="3"/>
      <c r="AA920" s="3"/>
    </row>
    <row r="921" spans="1:27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"/>
      <c r="Y921" s="3"/>
      <c r="Z921" s="3"/>
      <c r="AA921" s="3"/>
    </row>
    <row r="922" spans="1:27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"/>
      <c r="Y922" s="3"/>
      <c r="Z922" s="3"/>
      <c r="AA922" s="3"/>
    </row>
    <row r="923" spans="1:27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"/>
      <c r="Y923" s="3"/>
      <c r="Z923" s="3"/>
      <c r="AA923" s="3"/>
    </row>
    <row r="924" spans="1:27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"/>
      <c r="Y924" s="3"/>
      <c r="Z924" s="3"/>
      <c r="AA924" s="3"/>
    </row>
    <row r="925" spans="1:27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"/>
      <c r="Y925" s="3"/>
      <c r="Z925" s="3"/>
      <c r="AA925" s="3"/>
    </row>
    <row r="926" spans="1:27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"/>
      <c r="Y926" s="3"/>
      <c r="Z926" s="3"/>
      <c r="AA926" s="3"/>
    </row>
    <row r="927" spans="1: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"/>
      <c r="Y927" s="3"/>
      <c r="Z927" s="3"/>
      <c r="AA927" s="3"/>
    </row>
    <row r="928" spans="1:27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"/>
      <c r="Y928" s="3"/>
      <c r="Z928" s="3"/>
      <c r="AA928" s="3"/>
    </row>
    <row r="929" spans="1:27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"/>
      <c r="Y929" s="3"/>
      <c r="Z929" s="3"/>
      <c r="AA929" s="3"/>
    </row>
    <row r="930" spans="1:27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"/>
      <c r="Y930" s="3"/>
      <c r="Z930" s="3"/>
      <c r="AA930" s="3"/>
    </row>
    <row r="931" spans="1:27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"/>
      <c r="Y931" s="3"/>
      <c r="Z931" s="3"/>
      <c r="AA931" s="3"/>
    </row>
    <row r="932" spans="1:27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"/>
      <c r="Y932" s="3"/>
      <c r="Z932" s="3"/>
      <c r="AA932" s="3"/>
    </row>
    <row r="933" spans="1:27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"/>
      <c r="Y933" s="3"/>
      <c r="Z933" s="3"/>
      <c r="AA933" s="3"/>
    </row>
    <row r="934" spans="1:27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"/>
      <c r="Y934" s="3"/>
      <c r="Z934" s="3"/>
      <c r="AA934" s="3"/>
    </row>
    <row r="935" spans="1:27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"/>
      <c r="Y935" s="3"/>
      <c r="Z935" s="3"/>
      <c r="AA935" s="3"/>
    </row>
    <row r="936" spans="1:27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"/>
      <c r="Y936" s="3"/>
      <c r="Z936" s="3"/>
      <c r="AA936" s="3"/>
    </row>
    <row r="937" spans="1:2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"/>
      <c r="Y937" s="3"/>
      <c r="Z937" s="3"/>
      <c r="AA937" s="3"/>
    </row>
    <row r="938" spans="1:27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"/>
      <c r="Y938" s="3"/>
      <c r="Z938" s="3"/>
      <c r="AA938" s="3"/>
    </row>
    <row r="939" spans="1:27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"/>
      <c r="Y939" s="3"/>
      <c r="Z939" s="3"/>
      <c r="AA939" s="3"/>
    </row>
    <row r="940" spans="1:27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"/>
      <c r="Y940" s="3"/>
      <c r="Z940" s="3"/>
      <c r="AA940" s="3"/>
    </row>
    <row r="941" spans="1:27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"/>
      <c r="Y941" s="3"/>
      <c r="Z941" s="3"/>
      <c r="AA941" s="3"/>
    </row>
    <row r="942" spans="1:27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"/>
      <c r="Y942" s="3"/>
      <c r="Z942" s="3"/>
      <c r="AA942" s="3"/>
    </row>
    <row r="943" spans="1:27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"/>
      <c r="Y943" s="3"/>
      <c r="Z943" s="3"/>
      <c r="AA943" s="3"/>
    </row>
    <row r="944" spans="1:27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"/>
      <c r="Y944" s="3"/>
      <c r="Z944" s="3"/>
      <c r="AA944" s="3"/>
    </row>
    <row r="945" spans="1:27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"/>
      <c r="Y945" s="3"/>
      <c r="Z945" s="3"/>
      <c r="AA945" s="3"/>
    </row>
    <row r="946" spans="1:27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"/>
      <c r="Y946" s="3"/>
      <c r="Z946" s="3"/>
      <c r="AA946" s="3"/>
    </row>
    <row r="947" spans="1:2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"/>
      <c r="Y947" s="3"/>
      <c r="Z947" s="3"/>
      <c r="AA947" s="3"/>
    </row>
    <row r="948" spans="1:27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"/>
      <c r="Y948" s="3"/>
      <c r="Z948" s="3"/>
      <c r="AA948" s="3"/>
    </row>
    <row r="949" spans="1:27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"/>
      <c r="Y949" s="3"/>
      <c r="Z949" s="3"/>
      <c r="AA949" s="3"/>
    </row>
    <row r="950" spans="1:27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"/>
      <c r="Y950" s="3"/>
      <c r="Z950" s="3"/>
      <c r="AA950" s="3"/>
    </row>
    <row r="951" spans="1:27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"/>
      <c r="Y951" s="3"/>
      <c r="Z951" s="3"/>
      <c r="AA951" s="3"/>
    </row>
    <row r="952" spans="1:27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"/>
      <c r="Y952" s="3"/>
      <c r="Z952" s="3"/>
      <c r="AA952" s="3"/>
    </row>
    <row r="953" spans="1:27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"/>
      <c r="Y953" s="3"/>
      <c r="Z953" s="3"/>
      <c r="AA953" s="3"/>
    </row>
    <row r="954" spans="1:27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"/>
      <c r="Y954" s="3"/>
      <c r="Z954" s="3"/>
      <c r="AA954" s="3"/>
    </row>
    <row r="955" spans="1:27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"/>
      <c r="Y955" s="3"/>
      <c r="Z955" s="3"/>
      <c r="AA955" s="3"/>
    </row>
    <row r="956" spans="1:27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"/>
      <c r="Y956" s="3"/>
      <c r="Z956" s="3"/>
      <c r="AA956" s="3"/>
    </row>
    <row r="957" spans="1:2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"/>
      <c r="Y957" s="3"/>
      <c r="Z957" s="3"/>
      <c r="AA957" s="3"/>
    </row>
    <row r="958" spans="1:27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"/>
      <c r="Y958" s="3"/>
      <c r="Z958" s="3"/>
      <c r="AA958" s="3"/>
    </row>
    <row r="959" spans="1:27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"/>
      <c r="Y959" s="3"/>
      <c r="Z959" s="3"/>
      <c r="AA959" s="3"/>
    </row>
    <row r="960" spans="1:27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"/>
      <c r="Y960" s="3"/>
      <c r="Z960" s="3"/>
      <c r="AA960" s="3"/>
    </row>
    <row r="961" spans="1:27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"/>
      <c r="Y961" s="3"/>
      <c r="Z961" s="3"/>
      <c r="AA961" s="3"/>
    </row>
    <row r="962" spans="1:27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"/>
      <c r="Y962" s="3"/>
      <c r="Z962" s="3"/>
      <c r="AA962" s="3"/>
    </row>
    <row r="963" spans="1:27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"/>
      <c r="Y963" s="3"/>
      <c r="Z963" s="3"/>
      <c r="AA963" s="3"/>
    </row>
    <row r="964" spans="1:27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"/>
      <c r="Y964" s="3"/>
      <c r="Z964" s="3"/>
      <c r="AA964" s="3"/>
    </row>
    <row r="965" spans="1:27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"/>
      <c r="Y965" s="3"/>
      <c r="Z965" s="3"/>
      <c r="AA965" s="3"/>
    </row>
    <row r="966" spans="1:27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"/>
      <c r="Y966" s="3"/>
      <c r="Z966" s="3"/>
      <c r="AA966" s="3"/>
    </row>
    <row r="967" spans="1:2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"/>
      <c r="Y967" s="3"/>
      <c r="Z967" s="3"/>
      <c r="AA967" s="3"/>
    </row>
    <row r="968" spans="1:27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"/>
      <c r="Y968" s="3"/>
      <c r="Z968" s="3"/>
      <c r="AA968" s="3"/>
    </row>
    <row r="969" spans="1:27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"/>
      <c r="Y969" s="3"/>
      <c r="Z969" s="3"/>
      <c r="AA969" s="3"/>
    </row>
    <row r="970" spans="1:27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"/>
      <c r="Y970" s="3"/>
      <c r="Z970" s="3"/>
      <c r="AA970" s="3"/>
    </row>
    <row r="971" spans="1:27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"/>
      <c r="Y971" s="3"/>
      <c r="Z971" s="3"/>
      <c r="AA971" s="3"/>
    </row>
    <row r="972" spans="1:27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"/>
      <c r="Y972" s="3"/>
      <c r="Z972" s="3"/>
      <c r="AA972" s="3"/>
    </row>
    <row r="973" spans="1:27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"/>
      <c r="Y973" s="3"/>
      <c r="Z973" s="3"/>
      <c r="AA973" s="3"/>
    </row>
    <row r="974" spans="1:27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"/>
      <c r="Y974" s="3"/>
      <c r="Z974" s="3"/>
      <c r="AA974" s="3"/>
    </row>
    <row r="975" spans="1:27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"/>
      <c r="Y975" s="3"/>
      <c r="Z975" s="3"/>
      <c r="AA975" s="3"/>
    </row>
    <row r="976" spans="1:27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"/>
      <c r="Y976" s="3"/>
      <c r="Z976" s="3"/>
      <c r="AA976" s="3"/>
    </row>
    <row r="977" spans="1:2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"/>
      <c r="Y977" s="3"/>
      <c r="Z977" s="3"/>
      <c r="AA977" s="3"/>
    </row>
    <row r="978" spans="1:27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"/>
      <c r="Y978" s="3"/>
      <c r="Z978" s="3"/>
      <c r="AA978" s="3"/>
    </row>
    <row r="979" spans="1:27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"/>
      <c r="Y979" s="3"/>
      <c r="Z979" s="3"/>
      <c r="AA979" s="3"/>
    </row>
    <row r="980" spans="1:27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"/>
      <c r="Y980" s="3"/>
      <c r="Z980" s="3"/>
      <c r="AA980" s="3"/>
    </row>
    <row r="981" spans="1:27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"/>
      <c r="Y981" s="3"/>
      <c r="Z981" s="3"/>
      <c r="AA981" s="3"/>
    </row>
    <row r="982" spans="1:27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"/>
      <c r="Y982" s="3"/>
      <c r="Z982" s="3"/>
      <c r="AA982" s="3"/>
    </row>
    <row r="983" spans="1:27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"/>
      <c r="Y983" s="3"/>
      <c r="Z983" s="3"/>
      <c r="AA983" s="3"/>
    </row>
    <row r="984" spans="1:27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"/>
      <c r="Y984" s="3"/>
      <c r="Z984" s="3"/>
      <c r="AA984" s="3"/>
    </row>
    <row r="985" spans="1:27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"/>
      <c r="Y985" s="3"/>
      <c r="Z985" s="3"/>
      <c r="AA985" s="3"/>
    </row>
    <row r="986" spans="1:27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"/>
      <c r="Y986" s="3"/>
      <c r="Z986" s="3"/>
      <c r="AA986" s="3"/>
    </row>
    <row r="987" spans="1:2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"/>
      <c r="Y987" s="3"/>
      <c r="Z987" s="3"/>
      <c r="AA987" s="3"/>
    </row>
    <row r="988" spans="1:27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"/>
      <c r="Y988" s="3"/>
      <c r="Z988" s="3"/>
      <c r="AA988" s="3"/>
    </row>
    <row r="989" spans="1:27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"/>
      <c r="Y989" s="3"/>
      <c r="Z989" s="3"/>
      <c r="AA989" s="3"/>
    </row>
    <row r="990" spans="1:27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"/>
      <c r="Y990" s="3"/>
      <c r="Z990" s="3"/>
      <c r="AA990" s="3"/>
    </row>
    <row r="991" spans="1:27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"/>
      <c r="Y991" s="3"/>
      <c r="Z991" s="3"/>
      <c r="AA991" s="3"/>
    </row>
    <row r="992" spans="1:27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"/>
      <c r="Y992" s="3"/>
      <c r="Z992" s="3"/>
      <c r="AA992" s="3"/>
    </row>
    <row r="993" spans="1:27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"/>
      <c r="Y993" s="3"/>
      <c r="Z993" s="3"/>
      <c r="AA993" s="3"/>
    </row>
    <row r="994" spans="1:27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"/>
      <c r="Y994" s="3"/>
      <c r="Z994" s="3"/>
      <c r="AA994" s="3"/>
    </row>
    <row r="995" spans="1:27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"/>
      <c r="Y995" s="3"/>
      <c r="Z995" s="3"/>
      <c r="AA995" s="3"/>
    </row>
    <row r="996" spans="1:27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"/>
      <c r="Y996" s="3"/>
      <c r="Z996" s="3"/>
      <c r="AA996" s="3"/>
    </row>
    <row r="997" spans="1:2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"/>
      <c r="Y997" s="3"/>
      <c r="Z997" s="3"/>
      <c r="AA997" s="3"/>
    </row>
    <row r="998" spans="1:27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"/>
      <c r="Y998" s="3"/>
      <c r="Z998" s="3"/>
      <c r="AA998" s="3"/>
    </row>
    <row r="999" spans="1:27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"/>
      <c r="Y999" s="3"/>
      <c r="Z999" s="3"/>
      <c r="AA999" s="3"/>
    </row>
    <row r="1000" spans="1:27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"/>
      <c r="Y1000" s="3"/>
      <c r="Z1000" s="3"/>
      <c r="AA1000" s="3"/>
    </row>
  </sheetData>
  <mergeCells count="41"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  <mergeCell ref="C39:Q39"/>
    <mergeCell ref="C40:Q40"/>
    <mergeCell ref="C41:Q41"/>
    <mergeCell ref="C42:Q42"/>
    <mergeCell ref="C43:Q43"/>
    <mergeCell ref="C35:R35"/>
    <mergeCell ref="B36:B37"/>
    <mergeCell ref="C36:Q36"/>
    <mergeCell ref="C37:Q37"/>
    <mergeCell ref="C38:Q38"/>
    <mergeCell ref="I19:K19"/>
    <mergeCell ref="I28:L28"/>
    <mergeCell ref="I29:K29"/>
    <mergeCell ref="C33:E33"/>
    <mergeCell ref="J33:K33"/>
    <mergeCell ref="B9:T9"/>
    <mergeCell ref="B10:T10"/>
    <mergeCell ref="B11:T11"/>
    <mergeCell ref="D18:F18"/>
    <mergeCell ref="I18:L18"/>
    <mergeCell ref="M18:P18"/>
    <mergeCell ref="B6:T6"/>
    <mergeCell ref="B1:Q4"/>
    <mergeCell ref="R1:T5"/>
    <mergeCell ref="B7:T7"/>
    <mergeCell ref="B8:T8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3"/>
  <sheetViews>
    <sheetView showGridLines="0" workbookViewId="0">
      <pane ySplit="10" topLeftCell="A11" activePane="bottomLeft" state="frozen"/>
      <selection pane="bottomLeft" activeCell="AB2" sqref="AB2:AM5"/>
    </sheetView>
  </sheetViews>
  <sheetFormatPr defaultColWidth="14.42578125" defaultRowHeight="15" customHeight="1"/>
  <cols>
    <col min="1" max="1" width="3.140625" style="85" customWidth="1"/>
    <col min="2" max="2" width="4.42578125" style="85" customWidth="1"/>
    <col min="3" max="3" width="3" style="85" customWidth="1"/>
    <col min="4" max="39" width="3.140625" style="85" customWidth="1"/>
    <col min="40" max="40" width="16" style="85" customWidth="1"/>
  </cols>
  <sheetData>
    <row r="1" spans="1:40" ht="19.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6"/>
    </row>
    <row r="2" spans="1:40" ht="19.5" customHeight="1">
      <c r="A2" s="136" t="s">
        <v>112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37" t="s">
        <v>113</v>
      </c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36"/>
    </row>
    <row r="3" spans="1:40" s="85" customFormat="1" ht="19.5" customHeigh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36"/>
    </row>
    <row r="4" spans="1:40" s="85" customFormat="1" ht="19.5" customHeight="1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36"/>
    </row>
    <row r="5" spans="1:40" s="85" customFormat="1" ht="19.5" customHeigh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36"/>
    </row>
    <row r="6" spans="1:40" ht="19.5" customHeight="1">
      <c r="A6" s="36"/>
      <c r="B6" s="33"/>
      <c r="C6" s="33"/>
      <c r="D6" s="33"/>
      <c r="E6" s="33"/>
      <c r="F6" s="33"/>
      <c r="G6" s="32"/>
      <c r="H6" s="32"/>
      <c r="I6" s="32"/>
      <c r="J6" s="32"/>
      <c r="K6" s="32"/>
      <c r="L6" s="33" t="s">
        <v>114</v>
      </c>
      <c r="M6" s="32"/>
      <c r="N6" s="32"/>
      <c r="O6" s="32"/>
      <c r="P6" s="32"/>
      <c r="Q6" s="32"/>
      <c r="R6" s="32"/>
      <c r="S6" s="32"/>
      <c r="T6" s="32"/>
      <c r="U6" s="34" t="s">
        <v>115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6"/>
      <c r="AH6" s="32"/>
      <c r="AI6" s="36"/>
      <c r="AJ6" s="34"/>
      <c r="AK6" s="32"/>
      <c r="AL6" s="32"/>
      <c r="AM6" s="32"/>
      <c r="AN6" s="35"/>
    </row>
    <row r="7" spans="1:40" ht="19.5" customHeight="1">
      <c r="A7" s="32"/>
      <c r="B7" s="32"/>
      <c r="C7" s="32"/>
      <c r="D7" s="32" t="s">
        <v>39</v>
      </c>
      <c r="E7" s="32"/>
      <c r="F7" s="32"/>
      <c r="G7" s="32"/>
      <c r="H7" s="32"/>
      <c r="I7" s="32"/>
      <c r="J7" s="32"/>
      <c r="K7" s="34" t="s">
        <v>116</v>
      </c>
      <c r="L7" s="32"/>
      <c r="M7" s="36" t="s">
        <v>117</v>
      </c>
      <c r="N7" s="32"/>
      <c r="O7" s="32"/>
      <c r="P7" s="32"/>
      <c r="Q7" s="32"/>
      <c r="R7" s="41" t="s">
        <v>118</v>
      </c>
      <c r="S7" s="32"/>
      <c r="T7" s="32"/>
      <c r="U7" s="36" t="s">
        <v>119</v>
      </c>
      <c r="V7" s="32"/>
      <c r="W7" s="32"/>
      <c r="X7" s="32" t="s">
        <v>120</v>
      </c>
      <c r="Y7" s="32"/>
      <c r="Z7" s="32"/>
      <c r="AA7" s="32"/>
      <c r="AB7" s="32"/>
      <c r="AC7" s="32"/>
      <c r="AD7" s="32"/>
      <c r="AE7" s="32"/>
      <c r="AF7" s="36"/>
      <c r="AG7" s="36"/>
      <c r="AH7" s="36"/>
      <c r="AI7" s="36"/>
      <c r="AJ7" s="36"/>
      <c r="AK7" s="36"/>
      <c r="AL7" s="32"/>
      <c r="AM7" s="32"/>
      <c r="AN7" s="37"/>
    </row>
    <row r="8" spans="1:40" ht="27" customHeight="1">
      <c r="A8" s="32"/>
      <c r="B8" s="32"/>
      <c r="C8" s="32"/>
      <c r="D8" s="32" t="s">
        <v>47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132"/>
      <c r="AH8" s="113"/>
      <c r="AI8" s="113"/>
      <c r="AJ8" s="113"/>
      <c r="AK8" s="38"/>
      <c r="AL8" s="38"/>
      <c r="AM8" s="32"/>
      <c r="AN8" s="36"/>
    </row>
    <row r="9" spans="1:40" ht="1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9" t="s">
        <v>121</v>
      </c>
      <c r="AN9" s="36"/>
    </row>
    <row r="10" spans="1:40" ht="24" customHeight="1">
      <c r="A10" s="36" t="s">
        <v>122</v>
      </c>
      <c r="B10" s="36"/>
      <c r="C10" s="36"/>
      <c r="D10" s="40" t="e">
        <f>#REF!</f>
        <v>#REF!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41" t="s">
        <v>123</v>
      </c>
      <c r="X10" s="133" t="e">
        <f>expat_tax_code</f>
        <v>#NAME?</v>
      </c>
      <c r="Y10" s="113"/>
      <c r="Z10" s="113"/>
      <c r="AA10" s="113"/>
      <c r="AB10" s="113"/>
      <c r="AC10" s="113"/>
      <c r="AD10" s="36"/>
      <c r="AE10" s="36"/>
      <c r="AF10" s="42"/>
      <c r="AG10" s="40"/>
      <c r="AH10" s="36"/>
      <c r="AI10" s="42"/>
      <c r="AJ10" s="36"/>
      <c r="AK10" s="36"/>
      <c r="AL10" s="36"/>
      <c r="AM10" s="40"/>
      <c r="AN10" s="36"/>
    </row>
    <row r="11" spans="1:40" ht="24" customHeight="1">
      <c r="A11" s="36" t="s">
        <v>124</v>
      </c>
      <c r="B11" s="36"/>
      <c r="C11" s="36"/>
      <c r="D11" s="40" t="e">
        <f>expat_address_en</f>
        <v>#NAME?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82"/>
      <c r="AG11" s="82"/>
      <c r="AH11" s="82"/>
      <c r="AI11" s="82"/>
      <c r="AJ11" s="82"/>
      <c r="AK11" s="82"/>
      <c r="AL11" s="82"/>
      <c r="AM11" s="81"/>
      <c r="AN11" s="36"/>
    </row>
    <row r="12" spans="1:40" ht="24" customHeight="1">
      <c r="A12" s="36" t="s">
        <v>125</v>
      </c>
      <c r="B12" s="36"/>
      <c r="C12" s="40" t="e">
        <f ca="1">Remove_Phonetic(expat_dist_Vn)</f>
        <v>#NAME?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41" t="s">
        <v>126</v>
      </c>
      <c r="T12" s="40" t="e">
        <f ca="1">Remove_Phonetic(expat_city_vn)</f>
        <v>#NAME?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41"/>
      <c r="AK12" s="36"/>
      <c r="AL12" s="36"/>
      <c r="AM12" s="36"/>
      <c r="AN12" s="36"/>
    </row>
    <row r="13" spans="1:40" ht="24" hidden="1" customHeight="1">
      <c r="A13" s="36" t="s">
        <v>127</v>
      </c>
      <c r="B13" s="36"/>
      <c r="C13" s="36"/>
      <c r="D13" s="36"/>
      <c r="E13" s="36"/>
      <c r="F13" s="36" t="s">
        <v>128</v>
      </c>
      <c r="G13" s="36"/>
      <c r="H13" s="40" t="e">
        <f>En.Tax.Pay.Co.Name</f>
        <v>#NAME?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82"/>
      <c r="AK13" s="36"/>
      <c r="AL13" s="36"/>
      <c r="AM13" s="36"/>
      <c r="AN13" s="36"/>
    </row>
    <row r="14" spans="1:40" ht="24" hidden="1" customHeight="1">
      <c r="A14" s="36" t="s">
        <v>124</v>
      </c>
      <c r="B14" s="36"/>
      <c r="C14" s="36"/>
      <c r="D14" s="40" t="e">
        <f>EN.Tax.Pay.Co.Add.St</f>
        <v>#NAME?</v>
      </c>
      <c r="E14" s="36"/>
      <c r="F14" s="36"/>
      <c r="G14" s="36"/>
      <c r="H14" s="40"/>
      <c r="I14" s="36"/>
      <c r="J14" s="36"/>
      <c r="K14" s="36"/>
      <c r="L14" s="36"/>
      <c r="M14" s="36"/>
      <c r="N14" s="36"/>
      <c r="O14" s="36"/>
      <c r="P14" s="36"/>
      <c r="Q14" s="36"/>
      <c r="R14" s="84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82"/>
      <c r="AG14" s="84"/>
      <c r="AH14" s="36"/>
      <c r="AI14" s="84"/>
      <c r="AJ14" s="84"/>
      <c r="AK14" s="84"/>
      <c r="AL14" s="84"/>
      <c r="AM14" s="83"/>
      <c r="AN14" s="36"/>
    </row>
    <row r="15" spans="1:40" ht="24" hidden="1" customHeight="1">
      <c r="A15" s="36" t="s">
        <v>125</v>
      </c>
      <c r="B15" s="36"/>
      <c r="C15" s="40" t="e">
        <f ca="1">Remove_Phonetic(Vn.Tax.Pay.Co.Dist)</f>
        <v>#NAME?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41" t="s">
        <v>126</v>
      </c>
      <c r="T15" s="40" t="e">
        <f ca="1">Remove_Phonetic(Vn.Tax.Pay.Co.City)</f>
        <v>#NAME?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41"/>
      <c r="AK15" s="36"/>
      <c r="AL15" s="36"/>
      <c r="AM15" s="36"/>
      <c r="AN15" s="36"/>
    </row>
    <row r="16" spans="1:40" ht="24" customHeight="1">
      <c r="A16" s="36" t="s">
        <v>129</v>
      </c>
      <c r="B16" s="36"/>
      <c r="C16" s="36"/>
      <c r="D16" s="36"/>
      <c r="E16" s="36"/>
      <c r="F16" s="40" t="e">
        <f>En.Bank.Name</f>
        <v>#NAME?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ht="24" customHeight="1">
      <c r="A17" s="82" t="s">
        <v>130</v>
      </c>
      <c r="B17" s="82"/>
      <c r="C17" s="82"/>
      <c r="D17" s="82"/>
      <c r="E17" s="82"/>
      <c r="F17" s="81" t="e">
        <f>Bank.Account</f>
        <v>#NAME?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36"/>
      <c r="AG17" s="36"/>
      <c r="AH17" s="36"/>
      <c r="AI17" s="36"/>
      <c r="AJ17" s="82"/>
      <c r="AK17" s="82"/>
      <c r="AL17" s="36"/>
      <c r="AM17" s="36"/>
      <c r="AN17" s="36"/>
    </row>
    <row r="18" spans="1:40" ht="24" customHeight="1">
      <c r="A18" s="36" t="s">
        <v>131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ht="24" customHeight="1">
      <c r="A19" s="36" t="s">
        <v>132</v>
      </c>
      <c r="B19" s="36"/>
      <c r="C19" s="36"/>
      <c r="D19" s="36"/>
      <c r="E19" s="36"/>
      <c r="F19" s="36"/>
      <c r="G19" s="36"/>
      <c r="H19" s="41" t="s">
        <v>133</v>
      </c>
      <c r="I19" s="134" t="e">
        <f>State.Budget.Account</f>
        <v>#NAME?</v>
      </c>
      <c r="J19" s="113"/>
      <c r="K19" s="113"/>
      <c r="L19" s="113"/>
      <c r="M19" s="113"/>
      <c r="N19" s="113"/>
      <c r="O19" s="113"/>
      <c r="P19" s="36"/>
      <c r="Q19" s="43" t="s">
        <v>134</v>
      </c>
      <c r="R19" s="36"/>
      <c r="S19" s="36"/>
      <c r="T19" s="36"/>
      <c r="U19" s="36"/>
      <c r="V19" s="36"/>
      <c r="W19" s="36"/>
      <c r="X19" s="36"/>
      <c r="Y19" s="36"/>
      <c r="Z19" s="36" t="s">
        <v>135</v>
      </c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ht="24" customHeight="1">
      <c r="A20" s="36" t="s">
        <v>136</v>
      </c>
      <c r="B20" s="36"/>
      <c r="C20" s="36"/>
      <c r="D20" s="36"/>
      <c r="E20" s="36"/>
      <c r="F20" s="36"/>
      <c r="G20" s="40" t="e">
        <f>En.State.of.Treasury.Name</f>
        <v>#NAME?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41" t="s">
        <v>126</v>
      </c>
      <c r="W20" s="40" t="e">
        <f ca="1">Remove_Phonetic(Vn.State.of.Treasury.City)</f>
        <v>#NAME?</v>
      </c>
      <c r="X20" s="36"/>
      <c r="Y20" s="36"/>
      <c r="Z20" s="36"/>
      <c r="AA20" s="36"/>
      <c r="AB20" s="36"/>
      <c r="AC20" s="36"/>
      <c r="AD20" s="36"/>
      <c r="AE20" s="36"/>
      <c r="AF20" s="82"/>
      <c r="AG20" s="36"/>
      <c r="AH20" s="36"/>
      <c r="AI20" s="36"/>
      <c r="AJ20" s="36"/>
      <c r="AK20" s="41"/>
      <c r="AL20" s="36"/>
      <c r="AM20" s="36"/>
      <c r="AN20" s="36"/>
    </row>
    <row r="21" spans="1:40" ht="24" customHeight="1">
      <c r="A21" s="36" t="s">
        <v>137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44"/>
      <c r="AG21" s="36"/>
      <c r="AH21" s="36"/>
      <c r="AI21" s="36"/>
      <c r="AJ21" s="36"/>
      <c r="AK21" s="36"/>
      <c r="AL21" s="36"/>
      <c r="AM21" s="36"/>
      <c r="AN21" s="36"/>
    </row>
    <row r="22" spans="1:40" ht="24" customHeight="1">
      <c r="A22" s="36" t="s">
        <v>138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ht="24" customHeight="1">
      <c r="A23" s="36" t="s">
        <v>139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 t="s">
        <v>140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ht="24" customHeight="1">
      <c r="A24" s="36" t="s">
        <v>141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 t="s">
        <v>142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ht="24" customHeight="1">
      <c r="A25" s="36" t="s">
        <v>143</v>
      </c>
      <c r="B25" s="36"/>
      <c r="C25" s="36"/>
      <c r="D25" s="36"/>
      <c r="E25" s="36"/>
      <c r="F25" s="36"/>
      <c r="G25" s="36"/>
      <c r="H25" s="40" t="e">
        <f ca="1">Remove_Phonetic(Vn.State.of.Treasury.City)&amp;" Tax Department"</f>
        <v>#NAME?</v>
      </c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40"/>
      <c r="AG25" s="36"/>
      <c r="AH25" s="36"/>
      <c r="AI25" s="36"/>
      <c r="AJ25" s="36"/>
      <c r="AK25" s="135"/>
      <c r="AL25" s="113"/>
      <c r="AM25" s="113"/>
      <c r="AN25" s="36"/>
    </row>
    <row r="26" spans="1:40" ht="3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>
        <f>Summary!D13</f>
        <v>0</v>
      </c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36"/>
      <c r="AL26" s="36"/>
      <c r="AM26" s="36"/>
      <c r="AN26" s="36"/>
    </row>
    <row r="27" spans="1:40" ht="37.5" customHeight="1">
      <c r="A27" s="107" t="s">
        <v>144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107" t="s">
        <v>145</v>
      </c>
      <c r="AG27" s="103"/>
      <c r="AH27" s="103"/>
      <c r="AI27" s="103"/>
      <c r="AJ27" s="103"/>
      <c r="AK27" s="103"/>
      <c r="AL27" s="103"/>
      <c r="AM27" s="104"/>
      <c r="AN27" s="36"/>
    </row>
    <row r="28" spans="1:40" ht="61.5" customHeight="1">
      <c r="A28" s="142" t="s">
        <v>146</v>
      </c>
      <c r="B28" s="104"/>
      <c r="C28" s="107" t="s">
        <v>147</v>
      </c>
      <c r="D28" s="103"/>
      <c r="E28" s="103"/>
      <c r="F28" s="103"/>
      <c r="G28" s="104"/>
      <c r="H28" s="107" t="s">
        <v>148</v>
      </c>
      <c r="I28" s="103"/>
      <c r="J28" s="103"/>
      <c r="K28" s="103"/>
      <c r="L28" s="103"/>
      <c r="M28" s="104"/>
      <c r="N28" s="107" t="s">
        <v>149</v>
      </c>
      <c r="O28" s="103"/>
      <c r="P28" s="103"/>
      <c r="Q28" s="103"/>
      <c r="R28" s="103"/>
      <c r="S28" s="103"/>
      <c r="T28" s="103"/>
      <c r="U28" s="103"/>
      <c r="V28" s="104"/>
      <c r="W28" s="107" t="s">
        <v>150</v>
      </c>
      <c r="X28" s="103"/>
      <c r="Y28" s="104"/>
      <c r="Z28" s="107" t="s">
        <v>151</v>
      </c>
      <c r="AA28" s="103"/>
      <c r="AB28" s="103"/>
      <c r="AC28" s="103"/>
      <c r="AD28" s="103"/>
      <c r="AE28" s="104"/>
      <c r="AF28" s="107" t="s">
        <v>152</v>
      </c>
      <c r="AG28" s="103"/>
      <c r="AH28" s="103"/>
      <c r="AI28" s="104"/>
      <c r="AJ28" s="107" t="s">
        <v>153</v>
      </c>
      <c r="AK28" s="103"/>
      <c r="AL28" s="103"/>
      <c r="AM28" s="104"/>
      <c r="AN28" s="36"/>
    </row>
    <row r="29" spans="1:40" ht="40.5" customHeight="1">
      <c r="A29" s="138">
        <v>1</v>
      </c>
      <c r="B29" s="104"/>
      <c r="C29" s="138"/>
      <c r="D29" s="103"/>
      <c r="E29" s="103"/>
      <c r="F29" s="103"/>
      <c r="G29" s="104"/>
      <c r="H29" s="143" t="s">
        <v>154</v>
      </c>
      <c r="I29" s="103"/>
      <c r="J29" s="103"/>
      <c r="K29" s="103"/>
      <c r="L29" s="103"/>
      <c r="M29" s="104"/>
      <c r="N29" s="144" t="s">
        <v>155</v>
      </c>
      <c r="O29" s="103"/>
      <c r="P29" s="103"/>
      <c r="Q29" s="103"/>
      <c r="R29" s="103"/>
      <c r="S29" s="103"/>
      <c r="T29" s="103"/>
      <c r="U29" s="103"/>
      <c r="V29" s="104"/>
      <c r="W29" s="144"/>
      <c r="X29" s="103"/>
      <c r="Y29" s="104"/>
      <c r="Z29" s="145">
        <f>'Declaration (EN)'!T48</f>
        <v>0</v>
      </c>
      <c r="AA29" s="103"/>
      <c r="AB29" s="103"/>
      <c r="AC29" s="103"/>
      <c r="AD29" s="103"/>
      <c r="AE29" s="104"/>
      <c r="AF29" s="138">
        <v>557</v>
      </c>
      <c r="AG29" s="103"/>
      <c r="AH29" s="103"/>
      <c r="AI29" s="104"/>
      <c r="AJ29" s="138">
        <v>1001</v>
      </c>
      <c r="AK29" s="103"/>
      <c r="AL29" s="103"/>
      <c r="AM29" s="104"/>
      <c r="AN29" s="45"/>
    </row>
    <row r="30" spans="1:40" ht="30" customHeight="1">
      <c r="A30" s="107" t="s">
        <v>156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4"/>
      <c r="W30" s="107"/>
      <c r="X30" s="103"/>
      <c r="Y30" s="104"/>
      <c r="Z30" s="147">
        <f>Z29</f>
        <v>0</v>
      </c>
      <c r="AA30" s="103"/>
      <c r="AB30" s="103"/>
      <c r="AC30" s="103"/>
      <c r="AD30" s="103"/>
      <c r="AE30" s="104"/>
      <c r="AF30" s="138"/>
      <c r="AG30" s="103"/>
      <c r="AH30" s="103"/>
      <c r="AI30" s="104"/>
      <c r="AJ30" s="148"/>
      <c r="AK30" s="103"/>
      <c r="AL30" s="103"/>
      <c r="AM30" s="104"/>
      <c r="AN30" s="36"/>
    </row>
    <row r="31" spans="1:40" ht="19.5" customHeight="1">
      <c r="A31" s="46"/>
      <c r="B31" s="46"/>
      <c r="C31" s="46"/>
      <c r="D31" s="46"/>
      <c r="E31" s="46"/>
      <c r="F31" s="46"/>
      <c r="G31" s="46"/>
      <c r="H31" s="46"/>
      <c r="I31" s="36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36"/>
    </row>
    <row r="32" spans="1:40" ht="19.5" customHeight="1">
      <c r="A32" s="146" t="s">
        <v>157</v>
      </c>
      <c r="B32" s="113"/>
      <c r="C32" s="113"/>
      <c r="D32" s="113"/>
      <c r="E32" s="113"/>
      <c r="F32" s="151" t="e">
        <f ca="1">UPPER(LEFT(SpellVNDEN(Z30),1))&amp;RIGHT(SpellVNDEN(Z30),LEN(SpellVNDEN(Z30))-1)</f>
        <v>#NAME?</v>
      </c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36"/>
    </row>
    <row r="33" spans="1:40" ht="19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36"/>
    </row>
    <row r="34" spans="1:40" ht="19.5" customHeight="1">
      <c r="A34" s="48" t="s">
        <v>158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152"/>
      <c r="AL34" s="153"/>
      <c r="AM34" s="154"/>
      <c r="AN34" s="36"/>
    </row>
    <row r="35" spans="1:40" ht="19.5" customHeight="1">
      <c r="A35" s="50" t="s">
        <v>159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 t="s">
        <v>160</v>
      </c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51"/>
      <c r="AN35" s="36"/>
    </row>
    <row r="36" spans="1:40" ht="19.5" customHeight="1">
      <c r="A36" s="50" t="s">
        <v>161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 t="s">
        <v>162</v>
      </c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82"/>
      <c r="AL36" s="82"/>
      <c r="AM36" s="52"/>
      <c r="AN36" s="36"/>
    </row>
    <row r="37" spans="1:40" ht="19.5" customHeight="1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139"/>
      <c r="AL37" s="140"/>
      <c r="AM37" s="141"/>
      <c r="AN37" s="36"/>
    </row>
    <row r="38" spans="1:40" ht="14.2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</row>
    <row r="39" spans="1:40" ht="19.5" customHeight="1">
      <c r="A39" s="149" t="s">
        <v>163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40"/>
      <c r="U39" s="40"/>
      <c r="V39" s="40"/>
      <c r="W39" s="40"/>
      <c r="X39" s="81"/>
      <c r="Y39" s="81"/>
      <c r="Z39" s="36"/>
      <c r="AA39" s="83"/>
      <c r="AB39" s="83"/>
      <c r="AC39" s="36"/>
      <c r="AD39" s="83" t="s">
        <v>164</v>
      </c>
      <c r="AE39" s="83"/>
      <c r="AF39" s="83"/>
      <c r="AG39" s="83"/>
      <c r="AH39" s="83"/>
      <c r="AI39" s="84"/>
      <c r="AJ39" s="36"/>
      <c r="AK39" s="83"/>
      <c r="AL39" s="83"/>
      <c r="AM39" s="83"/>
      <c r="AN39" s="36"/>
    </row>
    <row r="40" spans="1:40" ht="19.5" customHeight="1">
      <c r="A40" s="150" t="s">
        <v>165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36"/>
      <c r="U40" s="36"/>
      <c r="V40" s="36"/>
      <c r="W40" s="36"/>
      <c r="X40" s="84"/>
      <c r="Y40" s="84"/>
      <c r="Z40" s="36"/>
      <c r="AA40" s="84"/>
      <c r="AB40" s="84"/>
      <c r="AC40" s="36"/>
      <c r="AD40" s="84" t="s">
        <v>165</v>
      </c>
      <c r="AE40" s="84"/>
      <c r="AF40" s="84"/>
      <c r="AG40" s="84"/>
      <c r="AH40" s="84"/>
      <c r="AI40" s="84"/>
      <c r="AJ40" s="36"/>
      <c r="AK40" s="84"/>
      <c r="AL40" s="84"/>
      <c r="AM40" s="84"/>
      <c r="AN40" s="36"/>
    </row>
    <row r="41" spans="1:40" ht="19.5" customHeight="1">
      <c r="A41" s="149" t="s">
        <v>166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40"/>
      <c r="U41" s="40"/>
      <c r="V41" s="40"/>
      <c r="W41" s="40"/>
      <c r="X41" s="83"/>
      <c r="Y41" s="83"/>
      <c r="Z41" s="36"/>
      <c r="AA41" s="83"/>
      <c r="AB41" s="83"/>
      <c r="AC41" s="36"/>
      <c r="AD41" s="83" t="s">
        <v>167</v>
      </c>
      <c r="AE41" s="83"/>
      <c r="AF41" s="83"/>
      <c r="AG41" s="83"/>
      <c r="AH41" s="83"/>
      <c r="AI41" s="84"/>
      <c r="AJ41" s="36"/>
      <c r="AK41" s="83"/>
      <c r="AL41" s="83"/>
      <c r="AM41" s="83"/>
      <c r="AN41" s="36"/>
    </row>
    <row r="42" spans="1:40" ht="19.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40"/>
      <c r="U42" s="40"/>
      <c r="V42" s="40"/>
      <c r="W42" s="40"/>
      <c r="X42" s="83"/>
      <c r="Y42" s="83"/>
      <c r="Z42" s="36"/>
      <c r="AA42" s="83"/>
      <c r="AB42" s="83"/>
      <c r="AC42" s="36"/>
      <c r="AD42" s="83"/>
      <c r="AE42" s="83"/>
      <c r="AF42" s="83"/>
      <c r="AG42" s="83"/>
      <c r="AH42" s="83"/>
      <c r="AI42" s="84"/>
      <c r="AJ42" s="36"/>
      <c r="AK42" s="83"/>
      <c r="AL42" s="83"/>
      <c r="AM42" s="83"/>
      <c r="AN42" s="36"/>
    </row>
    <row r="43" spans="1:40" ht="19.5" customHeight="1">
      <c r="A43" s="8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55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56"/>
      <c r="AN43" s="36"/>
    </row>
    <row r="44" spans="1:40" ht="19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55"/>
      <c r="O44" s="36"/>
      <c r="P44" s="83"/>
      <c r="Q44" s="36"/>
      <c r="R44" s="36"/>
      <c r="S44" s="36"/>
      <c r="T44" s="36"/>
      <c r="U44" s="36"/>
      <c r="V44" s="36"/>
      <c r="W44" s="36"/>
      <c r="X44" s="36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40"/>
      <c r="AJ44" s="36"/>
      <c r="AK44" s="36"/>
      <c r="AL44" s="36"/>
      <c r="AM44" s="36"/>
      <c r="AN44" s="36"/>
    </row>
    <row r="45" spans="1:40" ht="19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55"/>
      <c r="AH45" s="55"/>
      <c r="AI45" s="55"/>
      <c r="AJ45" s="32"/>
      <c r="AK45" s="32"/>
      <c r="AL45" s="32"/>
      <c r="AM45" s="32"/>
      <c r="AN45" s="36"/>
    </row>
    <row r="46" spans="1:40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</row>
    <row r="47" spans="1:40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</row>
    <row r="48" spans="1:40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</row>
    <row r="49" spans="1:40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</row>
    <row r="50" spans="1:4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</row>
    <row r="51" spans="1:40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</row>
    <row r="52" spans="1:40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</row>
    <row r="53" spans="1:40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</row>
    <row r="54" spans="1:40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</row>
    <row r="55" spans="1:40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</row>
    <row r="56" spans="1:40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</row>
    <row r="57" spans="1:40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</row>
    <row r="58" spans="1:40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</row>
    <row r="60" spans="1:4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</row>
    <row r="61" spans="1:40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</row>
    <row r="62" spans="1:40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</row>
    <row r="63" spans="1:40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1:40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</row>
    <row r="65" spans="1:40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</row>
    <row r="66" spans="1:40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</row>
    <row r="67" spans="1:40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</row>
    <row r="68" spans="1:40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</row>
    <row r="69" spans="1:40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</row>
    <row r="70" spans="1:4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</row>
    <row r="71" spans="1:40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</row>
    <row r="72" spans="1:40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</row>
    <row r="73" spans="1:40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</row>
    <row r="74" spans="1:40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</row>
    <row r="75" spans="1:40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</row>
    <row r="77" spans="1:40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</row>
    <row r="78" spans="1:40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</row>
    <row r="79" spans="1:40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</row>
    <row r="80" spans="1:4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</row>
    <row r="81" spans="1:40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</row>
    <row r="82" spans="1:40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</row>
    <row r="83" spans="1:40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</row>
    <row r="84" spans="1:40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</row>
    <row r="85" spans="1:40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</row>
    <row r="86" spans="1:40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</row>
    <row r="87" spans="1:40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</row>
    <row r="88" spans="1:40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</row>
    <row r="89" spans="1:40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</row>
    <row r="90" spans="1:4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</row>
    <row r="91" spans="1:40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</row>
    <row r="92" spans="1:40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</row>
    <row r="94" spans="1:40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</row>
    <row r="95" spans="1:40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</row>
    <row r="96" spans="1:40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</row>
    <row r="97" spans="1:40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</row>
    <row r="98" spans="1:40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</row>
    <row r="99" spans="1:40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</row>
    <row r="100" spans="1:4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</row>
    <row r="101" spans="1:40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</row>
    <row r="102" spans="1:40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</row>
    <row r="103" spans="1:40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</row>
    <row r="104" spans="1:40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</row>
    <row r="105" spans="1:40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</row>
    <row r="106" spans="1:40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</row>
    <row r="107" spans="1:40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</row>
    <row r="108" spans="1:40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</row>
    <row r="109" spans="1:40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</row>
    <row r="111" spans="1:40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</row>
    <row r="112" spans="1:40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</row>
    <row r="113" spans="1:40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</row>
    <row r="114" spans="1:40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</row>
    <row r="115" spans="1:40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</row>
    <row r="116" spans="1:40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</row>
    <row r="117" spans="1:40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</row>
    <row r="118" spans="1:40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</row>
    <row r="119" spans="1:40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</row>
    <row r="120" spans="1:4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</row>
    <row r="121" spans="1:40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</row>
    <row r="122" spans="1:40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</row>
    <row r="123" spans="1:40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</row>
    <row r="124" spans="1:40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</row>
    <row r="125" spans="1:40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</row>
    <row r="126" spans="1:40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</row>
    <row r="128" spans="1:40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</row>
    <row r="129" spans="1:40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</row>
    <row r="130" spans="1:4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</row>
    <row r="131" spans="1:40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</row>
    <row r="132" spans="1:40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</row>
    <row r="133" spans="1:40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</row>
    <row r="134" spans="1:40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</row>
    <row r="135" spans="1:40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</row>
    <row r="136" spans="1:40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</row>
    <row r="137" spans="1:40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</row>
    <row r="138" spans="1:40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</row>
    <row r="139" spans="1:40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</row>
    <row r="140" spans="1: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</row>
    <row r="141" spans="1:40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</row>
    <row r="142" spans="1:40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</row>
    <row r="143" spans="1:40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1:40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</row>
    <row r="145" spans="1:40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</row>
    <row r="146" spans="1:40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</row>
    <row r="147" spans="1:40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</row>
    <row r="148" spans="1:40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</row>
    <row r="149" spans="1:40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</row>
    <row r="150" spans="1:4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</row>
    <row r="151" spans="1:40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</row>
    <row r="152" spans="1:40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</row>
    <row r="153" spans="1:40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</row>
    <row r="154" spans="1:40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</row>
    <row r="155" spans="1:40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</row>
    <row r="156" spans="1:40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</row>
    <row r="157" spans="1:40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</row>
    <row r="158" spans="1:40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</row>
    <row r="159" spans="1:40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</row>
    <row r="160" spans="1:4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</row>
    <row r="161" spans="1:40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</row>
    <row r="162" spans="1:40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</row>
    <row r="163" spans="1:40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</row>
    <row r="164" spans="1:40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</row>
    <row r="165" spans="1:40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</row>
    <row r="166" spans="1:40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</row>
    <row r="167" spans="1:40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</row>
    <row r="168" spans="1:40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</row>
    <row r="169" spans="1:40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</row>
    <row r="170" spans="1:4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</row>
    <row r="171" spans="1:40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</row>
    <row r="172" spans="1:40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</row>
    <row r="173" spans="1:40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</row>
    <row r="174" spans="1:40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</row>
    <row r="175" spans="1:40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</row>
    <row r="176" spans="1:40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</row>
    <row r="177" spans="1:40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</row>
    <row r="178" spans="1:40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</row>
    <row r="179" spans="1:40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</row>
    <row r="180" spans="1:4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</row>
    <row r="181" spans="1:40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</row>
    <row r="182" spans="1:40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</row>
    <row r="183" spans="1:40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</row>
    <row r="184" spans="1:40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</row>
    <row r="185" spans="1:40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</row>
    <row r="186" spans="1:40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</row>
    <row r="187" spans="1:40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</row>
    <row r="188" spans="1:40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</row>
    <row r="189" spans="1:40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</row>
    <row r="190" spans="1:4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</row>
    <row r="191" spans="1:40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</row>
    <row r="192" spans="1:40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</row>
    <row r="193" spans="1:40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</row>
    <row r="194" spans="1:40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</row>
    <row r="195" spans="1:40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</row>
    <row r="196" spans="1:40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</row>
    <row r="197" spans="1:40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</row>
    <row r="198" spans="1:40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</row>
    <row r="199" spans="1:40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</row>
    <row r="200" spans="1:4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</row>
    <row r="201" spans="1:40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</row>
    <row r="202" spans="1:40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</row>
    <row r="203" spans="1:40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</row>
    <row r="204" spans="1:40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</row>
    <row r="205" spans="1:40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</row>
    <row r="206" spans="1:40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</row>
    <row r="207" spans="1:40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</row>
    <row r="208" spans="1:40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</row>
    <row r="209" spans="1:40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</row>
    <row r="210" spans="1:4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</row>
    <row r="211" spans="1:40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</row>
    <row r="212" spans="1:40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</row>
    <row r="213" spans="1:40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</row>
    <row r="214" spans="1:40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</row>
    <row r="215" spans="1:40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</row>
    <row r="216" spans="1:40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</row>
    <row r="217" spans="1:40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</row>
    <row r="218" spans="1:40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</row>
    <row r="219" spans="1:40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</row>
    <row r="220" spans="1:4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</row>
    <row r="221" spans="1:40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</row>
    <row r="222" spans="1:40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</row>
    <row r="223" spans="1:40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</row>
    <row r="224" spans="1:40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</row>
    <row r="225" spans="1:40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</row>
    <row r="226" spans="1:40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</row>
    <row r="227" spans="1:40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</row>
    <row r="228" spans="1:40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</row>
    <row r="229" spans="1:40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</row>
    <row r="230" spans="1:4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</row>
    <row r="231" spans="1:40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</row>
    <row r="232" spans="1:40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</row>
    <row r="233" spans="1:40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</row>
    <row r="234" spans="1:40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</row>
    <row r="235" spans="1:40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</row>
    <row r="236" spans="1:40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</row>
    <row r="237" spans="1:40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</row>
    <row r="238" spans="1:40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</row>
    <row r="239" spans="1:40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</row>
    <row r="240" spans="1: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</row>
    <row r="241" spans="1:40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</row>
    <row r="242" spans="1:40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</row>
    <row r="243" spans="1:40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</row>
    <row r="244" spans="1:40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</row>
    <row r="245" spans="1:40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</row>
    <row r="246" spans="1:40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</row>
    <row r="247" spans="1:40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</row>
    <row r="248" spans="1:40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</row>
    <row r="249" spans="1:40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</row>
    <row r="250" spans="1:4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</row>
    <row r="251" spans="1:40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</row>
    <row r="252" spans="1:40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</row>
    <row r="253" spans="1:40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</row>
    <row r="254" spans="1:40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</row>
    <row r="255" spans="1:40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</row>
    <row r="256" spans="1:40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</row>
    <row r="257" spans="1:40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</row>
    <row r="258" spans="1:40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</row>
    <row r="259" spans="1:40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</row>
    <row r="260" spans="1:4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</row>
    <row r="261" spans="1:40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</row>
    <row r="262" spans="1:40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</row>
    <row r="263" spans="1:40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</row>
    <row r="264" spans="1:40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</row>
    <row r="265" spans="1:40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</row>
    <row r="266" spans="1:40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</row>
    <row r="267" spans="1:40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</row>
    <row r="268" spans="1:40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</row>
    <row r="269" spans="1:40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</row>
    <row r="270" spans="1:4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</row>
    <row r="271" spans="1:40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</row>
    <row r="272" spans="1:40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</row>
    <row r="273" spans="1:40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</row>
    <row r="274" spans="1:40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</row>
    <row r="275" spans="1:40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</row>
    <row r="276" spans="1:40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</row>
    <row r="277" spans="1:40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</row>
    <row r="278" spans="1:40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</row>
    <row r="279" spans="1:40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</row>
    <row r="280" spans="1:4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</row>
    <row r="281" spans="1:40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</row>
    <row r="282" spans="1:40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</row>
    <row r="283" spans="1:40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</row>
    <row r="284" spans="1:40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</row>
    <row r="285" spans="1:40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</row>
    <row r="286" spans="1:40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</row>
    <row r="287" spans="1:40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</row>
    <row r="288" spans="1:40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</row>
    <row r="289" spans="1:40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</row>
    <row r="290" spans="1:4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</row>
    <row r="291" spans="1:40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</row>
    <row r="292" spans="1:40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</row>
    <row r="293" spans="1:40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</row>
    <row r="294" spans="1:40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</row>
    <row r="295" spans="1:40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</row>
    <row r="296" spans="1:40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</row>
    <row r="297" spans="1:40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</row>
    <row r="298" spans="1:40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</row>
    <row r="299" spans="1:40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</row>
    <row r="300" spans="1:4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</row>
    <row r="301" spans="1:40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</row>
    <row r="302" spans="1:40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</row>
    <row r="303" spans="1:40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</row>
    <row r="304" spans="1:40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</row>
    <row r="305" spans="1:40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</row>
    <row r="306" spans="1:40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</row>
    <row r="307" spans="1:40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</row>
    <row r="308" spans="1:40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</row>
    <row r="309" spans="1:40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</row>
    <row r="310" spans="1:4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</row>
    <row r="311" spans="1:40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</row>
    <row r="312" spans="1:40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</row>
    <row r="313" spans="1:40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</row>
    <row r="314" spans="1:40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</row>
    <row r="315" spans="1:40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</row>
    <row r="316" spans="1:40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</row>
    <row r="317" spans="1:40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</row>
    <row r="318" spans="1:40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</row>
    <row r="319" spans="1:40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</row>
    <row r="320" spans="1:4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</row>
    <row r="321" spans="1:40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</row>
    <row r="322" spans="1:40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</row>
    <row r="323" spans="1:40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</row>
    <row r="324" spans="1:40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</row>
    <row r="325" spans="1:40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</row>
    <row r="326" spans="1:40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</row>
    <row r="327" spans="1:40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</row>
    <row r="328" spans="1:40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</row>
    <row r="329" spans="1:40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</row>
    <row r="330" spans="1:4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</row>
    <row r="331" spans="1:40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</row>
    <row r="332" spans="1:40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</row>
    <row r="333" spans="1:40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</row>
    <row r="334" spans="1:40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</row>
    <row r="335" spans="1:40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</row>
    <row r="336" spans="1:40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</row>
    <row r="337" spans="1:40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</row>
    <row r="338" spans="1:40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</row>
    <row r="339" spans="1:40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</row>
    <row r="340" spans="1: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</row>
    <row r="341" spans="1:40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</row>
    <row r="342" spans="1:40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</row>
    <row r="343" spans="1:40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</row>
    <row r="344" spans="1:40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</row>
    <row r="345" spans="1:40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</row>
    <row r="346" spans="1:40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</row>
    <row r="347" spans="1:40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</row>
    <row r="348" spans="1:40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</row>
    <row r="349" spans="1:40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</row>
    <row r="350" spans="1:4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</row>
    <row r="351" spans="1:40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</row>
    <row r="352" spans="1:40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</row>
    <row r="353" spans="1:40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</row>
    <row r="354" spans="1:40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</row>
    <row r="355" spans="1:40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</row>
    <row r="356" spans="1:40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</row>
    <row r="357" spans="1:40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</row>
    <row r="358" spans="1:40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</row>
    <row r="359" spans="1:40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</row>
    <row r="360" spans="1:4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</row>
    <row r="361" spans="1:40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</row>
    <row r="362" spans="1:40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</row>
    <row r="363" spans="1:40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</row>
    <row r="364" spans="1:40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</row>
    <row r="365" spans="1:40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</row>
    <row r="366" spans="1:40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</row>
    <row r="367" spans="1:40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</row>
    <row r="368" spans="1:40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</row>
    <row r="369" spans="1:40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</row>
    <row r="370" spans="1:4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</row>
    <row r="371" spans="1:40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</row>
    <row r="372" spans="1:40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</row>
    <row r="373" spans="1:40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</row>
    <row r="374" spans="1:40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</row>
    <row r="375" spans="1:40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</row>
    <row r="376" spans="1:40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</row>
    <row r="377" spans="1:40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</row>
    <row r="378" spans="1:40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</row>
    <row r="379" spans="1:40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</row>
    <row r="380" spans="1:4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</row>
    <row r="381" spans="1:40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</row>
    <row r="382" spans="1:40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</row>
    <row r="383" spans="1:40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</row>
    <row r="384" spans="1:40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</row>
    <row r="385" spans="1:40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</row>
    <row r="386" spans="1:40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</row>
    <row r="387" spans="1:40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</row>
    <row r="388" spans="1:40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</row>
    <row r="389" spans="1:40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</row>
    <row r="390" spans="1:4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</row>
    <row r="391" spans="1:40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</row>
    <row r="392" spans="1:40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</row>
    <row r="393" spans="1:40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</row>
    <row r="394" spans="1:40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</row>
    <row r="395" spans="1:40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</row>
    <row r="396" spans="1:40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</row>
    <row r="397" spans="1:40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</row>
    <row r="398" spans="1:40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</row>
    <row r="399" spans="1:40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</row>
    <row r="400" spans="1:4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</row>
    <row r="401" spans="1:40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</row>
    <row r="402" spans="1:40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</row>
    <row r="403" spans="1:40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</row>
    <row r="404" spans="1:40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</row>
    <row r="405" spans="1:40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</row>
    <row r="406" spans="1:40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</row>
    <row r="407" spans="1:40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</row>
    <row r="408" spans="1:40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</row>
    <row r="409" spans="1:40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</row>
    <row r="410" spans="1:4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</row>
    <row r="411" spans="1:40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</row>
    <row r="412" spans="1:40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</row>
    <row r="413" spans="1:40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</row>
    <row r="414" spans="1:40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</row>
    <row r="415" spans="1:40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</row>
    <row r="416" spans="1:40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</row>
    <row r="417" spans="1:40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</row>
    <row r="418" spans="1:40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</row>
    <row r="419" spans="1:40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</row>
    <row r="420" spans="1:4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</row>
    <row r="421" spans="1:40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</row>
    <row r="422" spans="1:40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</row>
    <row r="423" spans="1:40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</row>
    <row r="424" spans="1:40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</row>
    <row r="425" spans="1:40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</row>
    <row r="426" spans="1:40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</row>
    <row r="427" spans="1:40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</row>
    <row r="428" spans="1:40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</row>
    <row r="429" spans="1:40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</row>
    <row r="430" spans="1:4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</row>
    <row r="431" spans="1:40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</row>
    <row r="432" spans="1:40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</row>
    <row r="433" spans="1:40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</row>
    <row r="434" spans="1:40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</row>
    <row r="435" spans="1:40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</row>
    <row r="436" spans="1:40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</row>
    <row r="437" spans="1:40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</row>
    <row r="438" spans="1:40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</row>
    <row r="439" spans="1:40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</row>
    <row r="440" spans="1: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</row>
    <row r="441" spans="1:40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</row>
    <row r="442" spans="1:40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</row>
    <row r="443" spans="1:40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</row>
    <row r="444" spans="1:40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</row>
    <row r="445" spans="1:40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</row>
    <row r="446" spans="1:40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</row>
    <row r="447" spans="1:40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</row>
    <row r="448" spans="1:40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</row>
    <row r="449" spans="1:40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</row>
    <row r="450" spans="1:4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</row>
    <row r="451" spans="1:40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</row>
    <row r="452" spans="1:40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</row>
    <row r="453" spans="1:40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</row>
    <row r="454" spans="1:40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</row>
    <row r="455" spans="1:40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</row>
    <row r="456" spans="1:40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</row>
    <row r="457" spans="1:40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</row>
    <row r="458" spans="1:40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</row>
    <row r="459" spans="1:40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</row>
    <row r="460" spans="1:4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</row>
    <row r="461" spans="1:40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</row>
    <row r="462" spans="1:40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</row>
    <row r="463" spans="1:40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</row>
    <row r="464" spans="1:40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</row>
    <row r="465" spans="1:40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</row>
    <row r="466" spans="1:40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</row>
    <row r="467" spans="1:40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</row>
    <row r="468" spans="1:40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</row>
    <row r="469" spans="1:40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</row>
    <row r="470" spans="1:4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</row>
    <row r="471" spans="1:40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</row>
    <row r="472" spans="1:40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</row>
    <row r="473" spans="1:40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</row>
    <row r="474" spans="1:40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</row>
    <row r="475" spans="1:40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</row>
    <row r="476" spans="1:40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</row>
    <row r="477" spans="1:40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</row>
    <row r="478" spans="1:40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</row>
    <row r="479" spans="1:40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</row>
    <row r="480" spans="1:4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</row>
    <row r="481" spans="1:40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</row>
    <row r="482" spans="1:40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</row>
    <row r="483" spans="1:40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</row>
    <row r="484" spans="1:40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</row>
    <row r="485" spans="1:40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</row>
    <row r="486" spans="1:40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</row>
    <row r="487" spans="1:40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</row>
    <row r="488" spans="1:40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</row>
    <row r="489" spans="1:40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</row>
    <row r="490" spans="1:4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</row>
    <row r="491" spans="1:40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</row>
    <row r="492" spans="1:40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</row>
    <row r="493" spans="1:40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</row>
    <row r="494" spans="1:40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</row>
    <row r="495" spans="1:40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</row>
    <row r="496" spans="1:40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</row>
    <row r="497" spans="1:40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</row>
    <row r="498" spans="1:40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</row>
    <row r="499" spans="1:40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</row>
    <row r="500" spans="1:4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</row>
    <row r="501" spans="1:40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</row>
    <row r="502" spans="1:40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</row>
    <row r="503" spans="1:40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</row>
    <row r="504" spans="1:40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</row>
    <row r="505" spans="1:40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</row>
    <row r="506" spans="1:40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</row>
    <row r="507" spans="1:40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</row>
    <row r="508" spans="1:40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</row>
    <row r="509" spans="1:40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</row>
    <row r="510" spans="1:4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</row>
    <row r="511" spans="1:40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</row>
    <row r="512" spans="1:40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</row>
    <row r="513" spans="1:40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</row>
    <row r="514" spans="1:40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</row>
    <row r="515" spans="1:40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</row>
    <row r="516" spans="1:40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</row>
    <row r="517" spans="1:40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</row>
    <row r="518" spans="1:40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</row>
    <row r="519" spans="1:40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</row>
    <row r="520" spans="1:4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</row>
    <row r="521" spans="1:40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</row>
    <row r="522" spans="1:40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</row>
    <row r="523" spans="1:40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</row>
    <row r="524" spans="1:40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</row>
    <row r="525" spans="1:40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</row>
    <row r="526" spans="1:40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</row>
    <row r="527" spans="1:40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</row>
    <row r="528" spans="1:40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</row>
    <row r="529" spans="1:40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</row>
    <row r="530" spans="1:4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</row>
    <row r="531" spans="1:40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</row>
    <row r="532" spans="1:40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</row>
    <row r="533" spans="1:40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</row>
    <row r="534" spans="1:40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</row>
    <row r="535" spans="1:40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</row>
    <row r="536" spans="1:40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</row>
    <row r="537" spans="1:40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</row>
    <row r="538" spans="1:40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</row>
    <row r="539" spans="1:40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</row>
    <row r="540" spans="1: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</row>
    <row r="541" spans="1:40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</row>
    <row r="542" spans="1:40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</row>
    <row r="543" spans="1:40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</row>
    <row r="544" spans="1:40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</row>
    <row r="545" spans="1:40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</row>
    <row r="546" spans="1:40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</row>
    <row r="547" spans="1:40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</row>
    <row r="548" spans="1:40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</row>
    <row r="549" spans="1:40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</row>
    <row r="550" spans="1:4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</row>
    <row r="551" spans="1:40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</row>
    <row r="552" spans="1:40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</row>
    <row r="553" spans="1:40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</row>
    <row r="554" spans="1:40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</row>
    <row r="555" spans="1:40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</row>
    <row r="556" spans="1:40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</row>
    <row r="557" spans="1:40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</row>
    <row r="558" spans="1:40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</row>
    <row r="559" spans="1:40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</row>
    <row r="560" spans="1:4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</row>
    <row r="561" spans="1:40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</row>
    <row r="562" spans="1:40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</row>
    <row r="563" spans="1:40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</row>
    <row r="564" spans="1:40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</row>
    <row r="565" spans="1:40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</row>
    <row r="566" spans="1:40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</row>
    <row r="567" spans="1:40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</row>
    <row r="568" spans="1:40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</row>
    <row r="569" spans="1:40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</row>
    <row r="570" spans="1:4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</row>
    <row r="571" spans="1:40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</row>
    <row r="572" spans="1:40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</row>
    <row r="573" spans="1:40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</row>
    <row r="574" spans="1:40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</row>
    <row r="575" spans="1:40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</row>
    <row r="576" spans="1:40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</row>
    <row r="577" spans="1:40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</row>
    <row r="578" spans="1:40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</row>
    <row r="579" spans="1:40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</row>
    <row r="580" spans="1:4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</row>
    <row r="581" spans="1:40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</row>
    <row r="582" spans="1:40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</row>
    <row r="583" spans="1:40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</row>
    <row r="584" spans="1:40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</row>
    <row r="585" spans="1:40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</row>
    <row r="586" spans="1:40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</row>
    <row r="587" spans="1:40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</row>
    <row r="588" spans="1:40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</row>
    <row r="589" spans="1:40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</row>
    <row r="590" spans="1:4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</row>
    <row r="591" spans="1:40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</row>
    <row r="592" spans="1:40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</row>
    <row r="593" spans="1:40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</row>
    <row r="594" spans="1:40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</row>
    <row r="595" spans="1:40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</row>
    <row r="596" spans="1:40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</row>
    <row r="597" spans="1:40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</row>
    <row r="598" spans="1:40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</row>
    <row r="599" spans="1:40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</row>
    <row r="600" spans="1:4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</row>
    <row r="601" spans="1:40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</row>
    <row r="602" spans="1:40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</row>
    <row r="603" spans="1:40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</row>
    <row r="604" spans="1:40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</row>
    <row r="605" spans="1:40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</row>
    <row r="606" spans="1:40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</row>
    <row r="607" spans="1:40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</row>
    <row r="608" spans="1:40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</row>
    <row r="609" spans="1:40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</row>
    <row r="610" spans="1:4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</row>
    <row r="611" spans="1:40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</row>
    <row r="612" spans="1:40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</row>
    <row r="613" spans="1:40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</row>
    <row r="614" spans="1:40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</row>
    <row r="615" spans="1:40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</row>
    <row r="616" spans="1:40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</row>
    <row r="617" spans="1:40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</row>
    <row r="618" spans="1:40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</row>
    <row r="619" spans="1:40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</row>
    <row r="620" spans="1:4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</row>
    <row r="621" spans="1:40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</row>
    <row r="622" spans="1:40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</row>
    <row r="623" spans="1:40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</row>
    <row r="624" spans="1:40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</row>
    <row r="625" spans="1:40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</row>
    <row r="626" spans="1:40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</row>
    <row r="627" spans="1:40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</row>
    <row r="628" spans="1:40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</row>
    <row r="629" spans="1:40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</row>
    <row r="630" spans="1:4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</row>
    <row r="631" spans="1:40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</row>
    <row r="632" spans="1:40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</row>
    <row r="633" spans="1:40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</row>
    <row r="634" spans="1:40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</row>
    <row r="635" spans="1:40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</row>
    <row r="636" spans="1:40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</row>
    <row r="637" spans="1:40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</row>
    <row r="638" spans="1:40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</row>
    <row r="639" spans="1:40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</row>
    <row r="640" spans="1: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</row>
    <row r="641" spans="1:40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</row>
    <row r="642" spans="1:40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</row>
    <row r="643" spans="1:40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</row>
    <row r="644" spans="1:40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</row>
    <row r="645" spans="1:40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</row>
    <row r="646" spans="1:40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</row>
    <row r="647" spans="1:40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</row>
    <row r="648" spans="1:40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</row>
    <row r="649" spans="1:40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</row>
    <row r="650" spans="1:4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</row>
    <row r="651" spans="1:40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</row>
    <row r="652" spans="1:40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</row>
    <row r="653" spans="1:40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</row>
    <row r="654" spans="1:40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</row>
    <row r="655" spans="1:40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</row>
    <row r="656" spans="1:40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</row>
    <row r="657" spans="1:40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</row>
    <row r="658" spans="1:40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</row>
    <row r="659" spans="1:40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</row>
    <row r="660" spans="1:4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</row>
    <row r="661" spans="1:40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</row>
    <row r="662" spans="1:40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</row>
    <row r="663" spans="1:40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</row>
    <row r="664" spans="1:40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</row>
    <row r="665" spans="1:40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</row>
    <row r="666" spans="1:40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</row>
    <row r="667" spans="1:40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</row>
    <row r="668" spans="1:40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</row>
    <row r="669" spans="1:40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</row>
    <row r="670" spans="1:4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</row>
    <row r="671" spans="1:40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</row>
    <row r="672" spans="1:40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</row>
    <row r="673" spans="1:40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</row>
    <row r="674" spans="1:40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</row>
    <row r="675" spans="1:40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</row>
    <row r="676" spans="1:40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</row>
    <row r="677" spans="1:40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</row>
    <row r="678" spans="1:40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</row>
    <row r="679" spans="1:40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</row>
    <row r="680" spans="1:4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</row>
    <row r="681" spans="1:40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</row>
    <row r="682" spans="1:40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</row>
    <row r="683" spans="1:40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</row>
    <row r="684" spans="1:40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</row>
    <row r="685" spans="1:40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</row>
    <row r="686" spans="1:40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</row>
    <row r="687" spans="1:40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</row>
    <row r="688" spans="1:40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</row>
    <row r="689" spans="1:40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</row>
    <row r="690" spans="1:4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</row>
    <row r="691" spans="1:40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</row>
    <row r="692" spans="1:40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</row>
    <row r="693" spans="1:40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</row>
    <row r="694" spans="1:40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</row>
    <row r="695" spans="1:40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</row>
    <row r="696" spans="1:40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</row>
    <row r="697" spans="1:40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</row>
    <row r="698" spans="1:40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</row>
    <row r="699" spans="1:40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</row>
    <row r="700" spans="1:4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</row>
    <row r="701" spans="1:40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</row>
    <row r="702" spans="1:40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</row>
    <row r="703" spans="1:40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</row>
    <row r="704" spans="1:40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</row>
    <row r="705" spans="1:40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</row>
    <row r="706" spans="1:40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</row>
    <row r="707" spans="1:40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</row>
    <row r="708" spans="1:40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</row>
    <row r="709" spans="1:40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</row>
    <row r="710" spans="1:4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</row>
    <row r="711" spans="1:40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</row>
    <row r="712" spans="1:40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</row>
    <row r="713" spans="1:40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</row>
    <row r="714" spans="1:40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</row>
    <row r="715" spans="1:40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</row>
    <row r="716" spans="1:40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</row>
    <row r="717" spans="1:40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</row>
    <row r="718" spans="1:40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</row>
    <row r="719" spans="1:40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</row>
    <row r="720" spans="1:4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</row>
    <row r="721" spans="1:40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</row>
    <row r="722" spans="1:40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</row>
    <row r="723" spans="1:40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</row>
    <row r="724" spans="1:40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</row>
    <row r="725" spans="1:40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</row>
    <row r="726" spans="1:40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</row>
    <row r="727" spans="1:40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</row>
    <row r="728" spans="1:40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</row>
    <row r="729" spans="1:40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</row>
    <row r="730" spans="1:4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</row>
    <row r="731" spans="1:40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</row>
    <row r="732" spans="1:40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</row>
    <row r="733" spans="1:40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</row>
    <row r="734" spans="1:40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</row>
    <row r="735" spans="1:40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</row>
    <row r="736" spans="1:40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</row>
    <row r="737" spans="1:40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</row>
    <row r="738" spans="1:40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</row>
    <row r="739" spans="1:40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</row>
    <row r="740" spans="1: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</row>
    <row r="741" spans="1:40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</row>
    <row r="742" spans="1:40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</row>
    <row r="743" spans="1:40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</row>
    <row r="744" spans="1:40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</row>
    <row r="745" spans="1:40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</row>
    <row r="746" spans="1:40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</row>
    <row r="747" spans="1:40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</row>
    <row r="748" spans="1:40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</row>
    <row r="749" spans="1:40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</row>
    <row r="750" spans="1:4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</row>
    <row r="751" spans="1:40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</row>
    <row r="752" spans="1:40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</row>
    <row r="753" spans="1:40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</row>
    <row r="754" spans="1:40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</row>
    <row r="755" spans="1:40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</row>
    <row r="756" spans="1:40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</row>
    <row r="757" spans="1:40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</row>
    <row r="758" spans="1:40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</row>
    <row r="759" spans="1:40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</row>
    <row r="760" spans="1:4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</row>
    <row r="761" spans="1:40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</row>
    <row r="762" spans="1:40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</row>
    <row r="763" spans="1:40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</row>
    <row r="764" spans="1:40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</row>
    <row r="765" spans="1:40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</row>
    <row r="766" spans="1:40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</row>
    <row r="767" spans="1:40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</row>
    <row r="768" spans="1:40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</row>
    <row r="769" spans="1:40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</row>
    <row r="770" spans="1:4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</row>
    <row r="771" spans="1:40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</row>
    <row r="772" spans="1:40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</row>
    <row r="773" spans="1:40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</row>
    <row r="774" spans="1:40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</row>
    <row r="775" spans="1:40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</row>
    <row r="776" spans="1:40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</row>
    <row r="777" spans="1:40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</row>
    <row r="778" spans="1:40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</row>
    <row r="779" spans="1:40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</row>
    <row r="780" spans="1:4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</row>
    <row r="781" spans="1:40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</row>
    <row r="782" spans="1:40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</row>
    <row r="783" spans="1:40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</row>
    <row r="784" spans="1:40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</row>
    <row r="785" spans="1:40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</row>
    <row r="786" spans="1:40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</row>
    <row r="787" spans="1:40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</row>
    <row r="788" spans="1:40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</row>
    <row r="789" spans="1:40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</row>
    <row r="790" spans="1:4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</row>
    <row r="791" spans="1:40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</row>
    <row r="792" spans="1:40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</row>
    <row r="793" spans="1:40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</row>
    <row r="794" spans="1:40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</row>
    <row r="795" spans="1:40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</row>
    <row r="796" spans="1:40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</row>
    <row r="797" spans="1:40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</row>
    <row r="798" spans="1:40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</row>
    <row r="799" spans="1:40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</row>
    <row r="800" spans="1:4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</row>
    <row r="801" spans="1:40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</row>
    <row r="802" spans="1:40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</row>
    <row r="803" spans="1:40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</row>
    <row r="804" spans="1:40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</row>
    <row r="805" spans="1:40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</row>
    <row r="806" spans="1:40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</row>
    <row r="807" spans="1:40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</row>
    <row r="808" spans="1:40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</row>
    <row r="809" spans="1:40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</row>
    <row r="810" spans="1:4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</row>
    <row r="811" spans="1:40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</row>
    <row r="812" spans="1:40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</row>
    <row r="813" spans="1:40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</row>
    <row r="814" spans="1:40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</row>
    <row r="815" spans="1:40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</row>
    <row r="816" spans="1:40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</row>
    <row r="817" spans="1:40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</row>
    <row r="818" spans="1:40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</row>
    <row r="819" spans="1:40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</row>
    <row r="820" spans="1:4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</row>
    <row r="821" spans="1:40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</row>
    <row r="822" spans="1:40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</row>
    <row r="823" spans="1:40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</row>
    <row r="824" spans="1:40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</row>
    <row r="825" spans="1:40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</row>
    <row r="826" spans="1:40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</row>
    <row r="827" spans="1:40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</row>
    <row r="828" spans="1:40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</row>
    <row r="829" spans="1:40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</row>
    <row r="830" spans="1:4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</row>
    <row r="831" spans="1:40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</row>
    <row r="832" spans="1:40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</row>
    <row r="833" spans="1:40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</row>
    <row r="834" spans="1:40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</row>
    <row r="835" spans="1:40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</row>
    <row r="836" spans="1:40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</row>
    <row r="837" spans="1:40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</row>
    <row r="838" spans="1:40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</row>
    <row r="839" spans="1:40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</row>
    <row r="840" spans="1: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</row>
    <row r="841" spans="1:40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</row>
    <row r="842" spans="1:40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</row>
    <row r="843" spans="1:40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</row>
    <row r="844" spans="1:40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</row>
    <row r="845" spans="1:40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</row>
    <row r="846" spans="1:40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</row>
    <row r="847" spans="1:40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</row>
    <row r="848" spans="1:40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</row>
    <row r="849" spans="1:40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</row>
    <row r="850" spans="1:4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</row>
    <row r="851" spans="1:40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</row>
    <row r="852" spans="1:40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</row>
    <row r="853" spans="1:40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</row>
    <row r="854" spans="1:40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</row>
    <row r="855" spans="1:40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</row>
    <row r="856" spans="1:40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</row>
    <row r="857" spans="1:40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</row>
    <row r="858" spans="1:40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</row>
    <row r="859" spans="1:40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</row>
    <row r="860" spans="1:4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</row>
    <row r="861" spans="1:40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</row>
    <row r="862" spans="1:40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</row>
    <row r="863" spans="1:40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</row>
    <row r="864" spans="1:40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</row>
    <row r="865" spans="1:40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</row>
    <row r="866" spans="1:40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</row>
    <row r="867" spans="1:40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</row>
    <row r="868" spans="1:40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</row>
    <row r="869" spans="1:40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</row>
    <row r="870" spans="1:4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</row>
    <row r="871" spans="1:40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</row>
    <row r="872" spans="1:40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</row>
    <row r="873" spans="1:40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</row>
    <row r="874" spans="1:40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</row>
    <row r="875" spans="1:40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</row>
    <row r="876" spans="1:40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</row>
    <row r="877" spans="1:40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</row>
    <row r="878" spans="1:40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</row>
    <row r="879" spans="1:40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</row>
    <row r="880" spans="1:4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</row>
    <row r="881" spans="1:40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</row>
    <row r="882" spans="1:40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</row>
    <row r="883" spans="1:40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</row>
    <row r="884" spans="1:40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</row>
    <row r="885" spans="1:40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</row>
    <row r="886" spans="1:40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</row>
    <row r="887" spans="1:40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</row>
    <row r="888" spans="1:40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</row>
    <row r="889" spans="1:40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</row>
    <row r="890" spans="1:4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</row>
    <row r="891" spans="1:40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</row>
    <row r="892" spans="1:40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</row>
    <row r="893" spans="1:40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</row>
    <row r="894" spans="1:40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</row>
    <row r="895" spans="1:40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</row>
    <row r="896" spans="1:40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</row>
    <row r="897" spans="1:40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</row>
    <row r="898" spans="1:40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</row>
    <row r="899" spans="1:40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</row>
    <row r="900" spans="1:4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</row>
    <row r="901" spans="1:40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</row>
    <row r="902" spans="1:40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</row>
    <row r="903" spans="1:40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</row>
    <row r="904" spans="1:40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</row>
    <row r="905" spans="1:40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</row>
    <row r="906" spans="1:40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</row>
    <row r="907" spans="1:40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</row>
    <row r="908" spans="1:40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</row>
    <row r="909" spans="1:40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</row>
    <row r="910" spans="1:4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</row>
    <row r="911" spans="1:40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</row>
    <row r="912" spans="1:40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</row>
    <row r="913" spans="1:40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</row>
    <row r="914" spans="1:40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</row>
    <row r="915" spans="1:40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</row>
    <row r="916" spans="1:40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</row>
    <row r="917" spans="1:40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</row>
    <row r="918" spans="1:40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</row>
    <row r="919" spans="1:40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</row>
    <row r="920" spans="1:4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</row>
    <row r="921" spans="1:40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</row>
    <row r="922" spans="1:40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</row>
    <row r="923" spans="1:40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</row>
    <row r="924" spans="1:40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</row>
    <row r="925" spans="1:40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</row>
    <row r="926" spans="1:40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</row>
    <row r="927" spans="1:40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</row>
    <row r="928" spans="1:40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</row>
    <row r="929" spans="1:40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</row>
    <row r="930" spans="1:4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</row>
    <row r="931" spans="1:40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</row>
    <row r="932" spans="1:40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</row>
    <row r="933" spans="1:40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</row>
    <row r="934" spans="1:40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</row>
    <row r="935" spans="1:40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</row>
    <row r="936" spans="1:40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</row>
    <row r="937" spans="1:40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</row>
    <row r="938" spans="1:40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</row>
    <row r="939" spans="1:40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</row>
    <row r="940" spans="1: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</row>
    <row r="941" spans="1:40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</row>
    <row r="942" spans="1:40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</row>
    <row r="943" spans="1:40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</row>
    <row r="944" spans="1:40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</row>
    <row r="945" spans="1:40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</row>
    <row r="946" spans="1:40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</row>
    <row r="947" spans="1:40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</row>
    <row r="948" spans="1:40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</row>
    <row r="949" spans="1:40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</row>
    <row r="950" spans="1:4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</row>
    <row r="951" spans="1:40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</row>
    <row r="952" spans="1:40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</row>
    <row r="953" spans="1:40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</row>
    <row r="954" spans="1:40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</row>
    <row r="955" spans="1:40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</row>
    <row r="956" spans="1:40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</row>
    <row r="957" spans="1:40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</row>
    <row r="958" spans="1:40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</row>
    <row r="959" spans="1:40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</row>
    <row r="960" spans="1:4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</row>
    <row r="961" spans="1:40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</row>
    <row r="962" spans="1:40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</row>
    <row r="963" spans="1:40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</row>
    <row r="964" spans="1:40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</row>
    <row r="965" spans="1:40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</row>
    <row r="966" spans="1:40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</row>
    <row r="967" spans="1:40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</row>
    <row r="968" spans="1:40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</row>
    <row r="969" spans="1:40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</row>
    <row r="970" spans="1:4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</row>
    <row r="971" spans="1:40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</row>
    <row r="972" spans="1:40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</row>
    <row r="973" spans="1:40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</row>
    <row r="974" spans="1:40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</row>
    <row r="975" spans="1:40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</row>
    <row r="976" spans="1:40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</row>
    <row r="977" spans="1:40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</row>
    <row r="978" spans="1:40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</row>
    <row r="979" spans="1:40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</row>
    <row r="980" spans="1:4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</row>
    <row r="981" spans="1:40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</row>
    <row r="982" spans="1:40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</row>
    <row r="983" spans="1:40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</row>
    <row r="984" spans="1:40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</row>
    <row r="985" spans="1:40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</row>
    <row r="986" spans="1:40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</row>
    <row r="987" spans="1:40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</row>
    <row r="988" spans="1:40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</row>
    <row r="989" spans="1:40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</row>
    <row r="990" spans="1:4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</row>
    <row r="991" spans="1:40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</row>
    <row r="992" spans="1:40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</row>
    <row r="993" spans="1:40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</row>
    <row r="994" spans="1:40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</row>
    <row r="995" spans="1:40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</row>
    <row r="996" spans="1:40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</row>
    <row r="997" spans="1:40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</row>
    <row r="998" spans="1:40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</row>
    <row r="999" spans="1:40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</row>
    <row r="1000" spans="1:4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</row>
    <row r="1001" spans="1:40" ht="13.5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</row>
    <row r="1002" spans="1:40" ht="13.5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</row>
    <row r="1003" spans="1:40" ht="13.5" customHeight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</row>
  </sheetData>
  <mergeCells count="36">
    <mergeCell ref="A39:S39"/>
    <mergeCell ref="A40:S40"/>
    <mergeCell ref="A41:S41"/>
    <mergeCell ref="A30:V30"/>
    <mergeCell ref="W30:Y30"/>
    <mergeCell ref="F32:AM33"/>
    <mergeCell ref="AK34:AM34"/>
    <mergeCell ref="AF29:AI29"/>
    <mergeCell ref="AJ29:AM29"/>
    <mergeCell ref="AK37:AM37"/>
    <mergeCell ref="A28:B28"/>
    <mergeCell ref="A29:B29"/>
    <mergeCell ref="C29:G29"/>
    <mergeCell ref="H29:M29"/>
    <mergeCell ref="N29:V29"/>
    <mergeCell ref="W29:Y29"/>
    <mergeCell ref="Z29:AE29"/>
    <mergeCell ref="A32:E33"/>
    <mergeCell ref="Z30:AE30"/>
    <mergeCell ref="AF30:AI30"/>
    <mergeCell ref="AJ30:AM30"/>
    <mergeCell ref="A27:AE27"/>
    <mergeCell ref="AF27:AM27"/>
    <mergeCell ref="C28:G28"/>
    <mergeCell ref="H28:M28"/>
    <mergeCell ref="N28:V28"/>
    <mergeCell ref="W28:Y28"/>
    <mergeCell ref="Z28:AE28"/>
    <mergeCell ref="AF28:AI28"/>
    <mergeCell ref="AJ28:AM28"/>
    <mergeCell ref="AG8:AJ8"/>
    <mergeCell ref="X10:AC10"/>
    <mergeCell ref="I19:O19"/>
    <mergeCell ref="AK25:AM25"/>
    <mergeCell ref="A2:AA2"/>
    <mergeCell ref="AB2:AM5"/>
  </mergeCells>
  <printOptions horizontalCentered="1"/>
  <pageMargins left="0.25" right="0.25" top="0.5" bottom="0.5" header="0" footer="0"/>
  <pageSetup paperSize="9" scale="7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2"/>
  <sheetViews>
    <sheetView showGridLines="0" workbookViewId="0">
      <pane ySplit="9" topLeftCell="A10" activePane="bottomLeft" state="frozen"/>
      <selection pane="bottomLeft" activeCell="AI8" sqref="AI8"/>
    </sheetView>
  </sheetViews>
  <sheetFormatPr defaultColWidth="14.42578125" defaultRowHeight="15" customHeight="1"/>
  <cols>
    <col min="1" max="25" width="3.140625" style="85" customWidth="1"/>
    <col min="26" max="30" width="2" style="85" customWidth="1"/>
    <col min="31" max="31" width="5.28515625" style="85" customWidth="1"/>
    <col min="32" max="39" width="3.140625" style="85" customWidth="1"/>
    <col min="40" max="43" width="9.140625" style="85" customWidth="1"/>
  </cols>
  <sheetData>
    <row r="1" spans="1:43" ht="19.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6"/>
      <c r="AO1" s="36"/>
      <c r="AP1" s="36"/>
      <c r="AQ1" s="36"/>
    </row>
    <row r="2" spans="1:43" ht="19.5" customHeight="1">
      <c r="A2" s="171" t="s">
        <v>168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72" t="s">
        <v>169</v>
      </c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36"/>
      <c r="AO2" s="36"/>
      <c r="AP2" s="36"/>
      <c r="AQ2" s="36"/>
    </row>
    <row r="3" spans="1:43" s="85" customFormat="1" ht="19.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36"/>
      <c r="AO3" s="36"/>
      <c r="AP3" s="36"/>
      <c r="AQ3" s="36"/>
    </row>
    <row r="4" spans="1:43" s="85" customFormat="1" ht="39.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36"/>
      <c r="AO4" s="36"/>
      <c r="AP4" s="36"/>
      <c r="AQ4" s="36"/>
    </row>
    <row r="5" spans="1:43" ht="19.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4" t="s">
        <v>170</v>
      </c>
      <c r="P5" s="32"/>
      <c r="Q5" s="36"/>
      <c r="R5" s="34"/>
      <c r="S5" s="34"/>
      <c r="T5" s="34"/>
      <c r="U5" s="34"/>
      <c r="V5" s="34"/>
      <c r="W5" s="34" t="s">
        <v>171</v>
      </c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6"/>
      <c r="AJ5" s="32"/>
      <c r="AK5" s="32"/>
      <c r="AL5" s="32"/>
      <c r="AM5" s="32"/>
      <c r="AN5" s="36"/>
      <c r="AO5" s="36"/>
      <c r="AP5" s="36"/>
      <c r="AQ5" s="36"/>
    </row>
    <row r="6" spans="1:43" ht="19.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4" t="s">
        <v>172</v>
      </c>
      <c r="M6" s="32"/>
      <c r="N6" s="32"/>
      <c r="O6" s="32"/>
      <c r="P6" s="41" t="s">
        <v>117</v>
      </c>
      <c r="Q6" s="36"/>
      <c r="R6" s="41"/>
      <c r="S6" s="82" t="s">
        <v>118</v>
      </c>
      <c r="T6" s="41"/>
      <c r="U6" s="36"/>
      <c r="V6" s="41"/>
      <c r="W6" s="41"/>
      <c r="X6" s="36"/>
      <c r="Y6" s="36" t="s">
        <v>173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2"/>
      <c r="AL6" s="32"/>
      <c r="AM6" s="32"/>
      <c r="AN6" s="36"/>
      <c r="AO6" s="36"/>
      <c r="AP6" s="36"/>
      <c r="AQ6" s="36"/>
    </row>
    <row r="7" spans="1:43" ht="19.5" customHeight="1">
      <c r="A7" s="32"/>
      <c r="B7" s="32"/>
      <c r="C7" s="32"/>
      <c r="D7" s="32"/>
      <c r="E7" s="32"/>
      <c r="F7" s="32" t="s">
        <v>39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8"/>
      <c r="R7" s="38"/>
      <c r="S7" s="38"/>
      <c r="T7" s="38"/>
      <c r="U7" s="38"/>
      <c r="V7" s="38"/>
      <c r="W7" s="38"/>
      <c r="X7" s="38" t="s">
        <v>120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2"/>
      <c r="AN7" s="36"/>
      <c r="AO7" s="36"/>
      <c r="AP7" s="36"/>
      <c r="AQ7" s="36"/>
    </row>
    <row r="8" spans="1:43" ht="19.5" customHeight="1">
      <c r="A8" s="32"/>
      <c r="B8" s="32"/>
      <c r="C8" s="32"/>
      <c r="D8" s="32" t="s">
        <v>47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9" t="s">
        <v>174</v>
      </c>
      <c r="AN8" s="36"/>
      <c r="AO8" s="36"/>
      <c r="AP8" s="36"/>
      <c r="AQ8" s="36"/>
    </row>
    <row r="9" spans="1:43" ht="24" customHeight="1">
      <c r="A9" s="32" t="s">
        <v>175</v>
      </c>
      <c r="B9" s="32"/>
      <c r="C9" s="32"/>
      <c r="D9" s="32"/>
      <c r="E9" s="32"/>
      <c r="F9" s="55"/>
      <c r="G9" s="32"/>
      <c r="H9" s="32"/>
      <c r="I9" s="32"/>
      <c r="J9" s="32"/>
      <c r="K9" s="32"/>
      <c r="L9" s="32"/>
      <c r="M9" s="32"/>
      <c r="N9" s="32"/>
      <c r="O9" s="32"/>
      <c r="P9" s="57"/>
      <c r="Q9" s="55"/>
      <c r="R9" s="55"/>
      <c r="S9" s="55"/>
      <c r="T9" s="36"/>
      <c r="U9" s="55"/>
      <c r="V9" s="36"/>
      <c r="W9" s="34" t="s">
        <v>42</v>
      </c>
      <c r="X9" s="133"/>
      <c r="Y9" s="113"/>
      <c r="Z9" s="113"/>
      <c r="AA9" s="113"/>
      <c r="AB9" s="113"/>
      <c r="AC9" s="113"/>
      <c r="AD9" s="36"/>
      <c r="AE9" s="36"/>
      <c r="AF9" s="36"/>
      <c r="AG9" s="36"/>
      <c r="AH9" s="36"/>
      <c r="AI9" s="36"/>
      <c r="AJ9" s="57"/>
      <c r="AK9" s="36"/>
      <c r="AL9" s="36"/>
      <c r="AM9" s="58"/>
      <c r="AN9" s="36"/>
      <c r="AO9" s="36"/>
      <c r="AP9" s="36"/>
      <c r="AQ9" s="36"/>
    </row>
    <row r="10" spans="1:43" ht="24" customHeight="1">
      <c r="A10" s="36" t="s">
        <v>46</v>
      </c>
      <c r="B10" s="36"/>
      <c r="C10" s="36"/>
      <c r="D10" s="4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40"/>
      <c r="Q10" s="40"/>
      <c r="R10" s="40"/>
      <c r="S10" s="40"/>
      <c r="T10" s="40"/>
      <c r="U10" s="40"/>
      <c r="V10" s="40"/>
      <c r="W10" s="40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40"/>
      <c r="AJ10" s="40"/>
      <c r="AK10" s="40"/>
      <c r="AL10" s="40"/>
      <c r="AM10" s="40"/>
      <c r="AN10" s="36"/>
      <c r="AO10" s="36"/>
      <c r="AP10" s="36"/>
      <c r="AQ10" s="36"/>
    </row>
    <row r="11" spans="1:43" ht="24" customHeight="1">
      <c r="A11" s="36" t="s">
        <v>50</v>
      </c>
      <c r="B11" s="36"/>
      <c r="C11" s="36"/>
      <c r="D11" s="36"/>
      <c r="E11" s="40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59"/>
      <c r="Q11" s="36"/>
      <c r="R11" s="36"/>
      <c r="S11" s="36"/>
      <c r="T11" s="36"/>
      <c r="U11" s="41" t="s">
        <v>176</v>
      </c>
      <c r="V11" s="40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59"/>
      <c r="AK11" s="36"/>
      <c r="AL11" s="36"/>
      <c r="AM11" s="36"/>
      <c r="AN11" s="36"/>
      <c r="AO11" s="36"/>
      <c r="AP11" s="36"/>
      <c r="AQ11" s="36"/>
    </row>
    <row r="12" spans="1:43" ht="24" hidden="1" customHeight="1">
      <c r="A12" s="36" t="s">
        <v>177</v>
      </c>
      <c r="B12" s="36"/>
      <c r="C12" s="36"/>
      <c r="D12" s="36"/>
      <c r="E12" s="36"/>
      <c r="F12" s="40" t="e">
        <f>Vn.Tax.Pay.Co.Name</f>
        <v>#NAME?</v>
      </c>
      <c r="G12" s="36"/>
      <c r="H12" s="36"/>
      <c r="I12" s="36"/>
      <c r="J12" s="36"/>
      <c r="K12" s="36"/>
      <c r="L12" s="36"/>
      <c r="M12" s="36"/>
      <c r="N12" s="36"/>
      <c r="O12" s="36"/>
      <c r="P12" s="40"/>
      <c r="Q12" s="40"/>
      <c r="R12" s="36"/>
      <c r="S12" s="40"/>
      <c r="T12" s="36"/>
      <c r="U12" s="40"/>
      <c r="V12" s="40"/>
      <c r="W12" s="40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60"/>
      <c r="AK12" s="36"/>
      <c r="AL12" s="36"/>
      <c r="AM12" s="60"/>
      <c r="AN12" s="36"/>
      <c r="AO12" s="36"/>
      <c r="AP12" s="36"/>
      <c r="AQ12" s="36"/>
    </row>
    <row r="13" spans="1:43" ht="24" hidden="1" customHeight="1">
      <c r="A13" s="36" t="s">
        <v>178</v>
      </c>
      <c r="B13" s="36"/>
      <c r="C13" s="36"/>
      <c r="D13" s="40" t="e">
        <f>Vn.Tax.Pay.Co.Add.St</f>
        <v>#NAME?</v>
      </c>
      <c r="E13" s="36"/>
      <c r="F13" s="36"/>
      <c r="G13" s="36" t="s">
        <v>128</v>
      </c>
      <c r="H13" s="36"/>
      <c r="I13" s="36"/>
      <c r="J13" s="36"/>
      <c r="K13" s="36"/>
      <c r="L13" s="36"/>
      <c r="M13" s="36"/>
      <c r="N13" s="36"/>
      <c r="O13" s="36"/>
      <c r="P13" s="8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 spans="1:43" ht="24" hidden="1" customHeight="1">
      <c r="A14" s="36" t="s">
        <v>50</v>
      </c>
      <c r="B14" s="36"/>
      <c r="C14" s="36"/>
      <c r="D14" s="36"/>
      <c r="E14" s="4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41" t="s">
        <v>176</v>
      </c>
      <c r="V14" s="40" t="e">
        <f>Vn.Tax.Pay.Co.City</f>
        <v>#NAME?</v>
      </c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1:43" ht="24" customHeight="1">
      <c r="A15" s="36" t="s">
        <v>179</v>
      </c>
      <c r="B15" s="36"/>
      <c r="C15" s="36"/>
      <c r="D15" s="36"/>
      <c r="E15" s="36"/>
      <c r="F15" s="36"/>
      <c r="G15" s="40" t="e">
        <f>Vn.Bank.Name</f>
        <v>#NAME?</v>
      </c>
      <c r="H15" s="36"/>
      <c r="I15" s="36"/>
      <c r="J15" s="36"/>
      <c r="K15" s="36"/>
      <c r="L15" s="36"/>
      <c r="M15" s="36"/>
      <c r="N15" s="36"/>
      <c r="O15" s="36"/>
      <c r="P15" s="40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40"/>
      <c r="AM15" s="36"/>
      <c r="AN15" s="36"/>
      <c r="AO15" s="36"/>
      <c r="AP15" s="36"/>
      <c r="AQ15" s="36"/>
    </row>
    <row r="16" spans="1:43" ht="24" customHeight="1">
      <c r="A16" s="36" t="s">
        <v>180</v>
      </c>
      <c r="B16" s="36"/>
      <c r="C16" s="36"/>
      <c r="D16" s="36"/>
      <c r="E16" s="40" t="e">
        <f>Bank.Account</f>
        <v>#NAME?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0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40"/>
      <c r="AM16" s="36"/>
      <c r="AN16" s="36"/>
      <c r="AO16" s="36"/>
      <c r="AP16" s="36"/>
      <c r="AQ16" s="36"/>
    </row>
    <row r="17" spans="1:43" ht="24" customHeight="1">
      <c r="A17" s="36" t="s">
        <v>181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3" ht="24" customHeight="1">
      <c r="A18" s="36" t="s">
        <v>182</v>
      </c>
      <c r="B18" s="36"/>
      <c r="C18" s="36"/>
      <c r="D18" s="36"/>
      <c r="E18" s="34" t="s">
        <v>133</v>
      </c>
      <c r="F18" s="156" t="e">
        <f>State.Budget.Account</f>
        <v>#NAME?</v>
      </c>
      <c r="G18" s="113"/>
      <c r="H18" s="113"/>
      <c r="I18" s="113"/>
      <c r="J18" s="113"/>
      <c r="K18" s="113"/>
      <c r="L18" s="113"/>
      <c r="M18" s="113"/>
      <c r="N18" s="113"/>
      <c r="O18" s="36"/>
      <c r="P18" s="36"/>
      <c r="Q18" s="36" t="s">
        <v>183</v>
      </c>
      <c r="R18" s="101"/>
      <c r="S18" s="101"/>
      <c r="T18" s="101"/>
      <c r="U18" s="101"/>
      <c r="V18" s="101"/>
      <c r="W18" s="101"/>
      <c r="X18" s="36"/>
      <c r="Y18" s="36"/>
      <c r="Z18" s="36"/>
      <c r="AA18" s="36"/>
      <c r="AB18" s="36" t="s">
        <v>184</v>
      </c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1:43" ht="24" customHeight="1">
      <c r="A19" s="36" t="s">
        <v>185</v>
      </c>
      <c r="B19" s="36"/>
      <c r="C19" s="36"/>
      <c r="D19" s="36"/>
      <c r="E19" s="40" t="e">
        <f>Vn.State.of.Treasury.Name</f>
        <v>#NAME?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 t="s">
        <v>176</v>
      </c>
      <c r="S19" s="36"/>
      <c r="T19" s="36"/>
      <c r="U19" s="40" t="e">
        <f>Vn.State.of.Treasury.City</f>
        <v>#NAME?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40"/>
      <c r="AM19" s="36"/>
      <c r="AN19" s="36"/>
      <c r="AO19" s="36"/>
      <c r="AP19" s="36"/>
      <c r="AQ19" s="36"/>
    </row>
    <row r="20" spans="1:43" ht="24" customHeight="1">
      <c r="A20" s="36" t="s">
        <v>186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</row>
    <row r="21" spans="1:43" ht="24" customHeight="1">
      <c r="A21" s="32" t="s">
        <v>187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6"/>
      <c r="AO21" s="36"/>
      <c r="AP21" s="36"/>
      <c r="AQ21" s="36"/>
    </row>
    <row r="22" spans="1:43" ht="24" customHeight="1">
      <c r="A22" s="32" t="s">
        <v>188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 t="s">
        <v>189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6"/>
      <c r="AO22" s="36"/>
      <c r="AP22" s="36"/>
      <c r="AQ22" s="36"/>
    </row>
    <row r="23" spans="1:43" ht="24" customHeight="1">
      <c r="A23" s="32" t="s">
        <v>190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 t="s">
        <v>191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6"/>
      <c r="AO23" s="36"/>
      <c r="AP23" s="36"/>
      <c r="AQ23" s="36"/>
    </row>
    <row r="24" spans="1:43" ht="24" customHeight="1">
      <c r="A24" s="32" t="s">
        <v>192</v>
      </c>
      <c r="B24" s="32"/>
      <c r="C24" s="32"/>
      <c r="D24" s="32"/>
      <c r="E24" s="32"/>
      <c r="F24" s="32"/>
      <c r="G24" s="32"/>
      <c r="H24" s="32"/>
      <c r="I24" s="55" t="e">
        <f>"Cục thuế Thành phố "&amp;Vn.State.of.Treasury.City</f>
        <v>#NAME?</v>
      </c>
      <c r="J24" s="32"/>
      <c r="K24" s="32"/>
      <c r="L24" s="32"/>
      <c r="M24" s="32"/>
      <c r="N24" s="32"/>
      <c r="O24" s="32"/>
      <c r="P24" s="36"/>
      <c r="Q24" s="55"/>
      <c r="R24" s="55"/>
      <c r="S24" s="55"/>
      <c r="T24" s="55"/>
      <c r="U24" s="55"/>
      <c r="V24" s="55"/>
      <c r="W24" s="55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6"/>
      <c r="AO24" s="36"/>
      <c r="AP24" s="36"/>
      <c r="AQ24" s="36"/>
    </row>
    <row r="25" spans="1:43" ht="9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6"/>
      <c r="AO25" s="36"/>
      <c r="AP25" s="36"/>
      <c r="AQ25" s="36"/>
    </row>
    <row r="26" spans="1:43" ht="45" customHeight="1">
      <c r="A26" s="157" t="s">
        <v>193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157" t="s">
        <v>194</v>
      </c>
      <c r="AG26" s="103"/>
      <c r="AH26" s="103"/>
      <c r="AI26" s="103"/>
      <c r="AJ26" s="103"/>
      <c r="AK26" s="103"/>
      <c r="AL26" s="103"/>
      <c r="AM26" s="104"/>
      <c r="AN26" s="36"/>
      <c r="AO26" s="36"/>
      <c r="AP26" s="36"/>
      <c r="AQ26" s="36"/>
    </row>
    <row r="27" spans="1:43" ht="55.5" customHeight="1">
      <c r="A27" s="158" t="s">
        <v>0</v>
      </c>
      <c r="B27" s="104"/>
      <c r="C27" s="159" t="s">
        <v>195</v>
      </c>
      <c r="D27" s="103"/>
      <c r="E27" s="103"/>
      <c r="F27" s="103"/>
      <c r="G27" s="104"/>
      <c r="H27" s="159" t="s">
        <v>196</v>
      </c>
      <c r="I27" s="103"/>
      <c r="J27" s="103"/>
      <c r="K27" s="103"/>
      <c r="L27" s="103"/>
      <c r="M27" s="104"/>
      <c r="N27" s="159" t="s">
        <v>197</v>
      </c>
      <c r="O27" s="103"/>
      <c r="P27" s="103"/>
      <c r="Q27" s="103"/>
      <c r="R27" s="103"/>
      <c r="S27" s="103"/>
      <c r="T27" s="103"/>
      <c r="U27" s="103"/>
      <c r="V27" s="104"/>
      <c r="W27" s="159" t="s">
        <v>198</v>
      </c>
      <c r="X27" s="103"/>
      <c r="Y27" s="104"/>
      <c r="Z27" s="157">
        <f>Summary!D13</f>
        <v>0</v>
      </c>
      <c r="AA27" s="103"/>
      <c r="AB27" s="103"/>
      <c r="AC27" s="103"/>
      <c r="AD27" s="103"/>
      <c r="AE27" s="104"/>
      <c r="AF27" s="157" t="s">
        <v>199</v>
      </c>
      <c r="AG27" s="103"/>
      <c r="AH27" s="103"/>
      <c r="AI27" s="104"/>
      <c r="AJ27" s="157" t="s">
        <v>200</v>
      </c>
      <c r="AK27" s="103"/>
      <c r="AL27" s="103"/>
      <c r="AM27" s="104"/>
      <c r="AN27" s="36"/>
      <c r="AO27" s="36"/>
      <c r="AP27" s="36"/>
      <c r="AQ27" s="36"/>
    </row>
    <row r="28" spans="1:43" ht="39" customHeight="1">
      <c r="A28" s="162">
        <v>1</v>
      </c>
      <c r="B28" s="104"/>
      <c r="C28" s="162"/>
      <c r="D28" s="103"/>
      <c r="E28" s="103"/>
      <c r="F28" s="103"/>
      <c r="G28" s="104"/>
      <c r="H28" s="165" t="str">
        <f>Q.Payment.EN!H29</f>
        <v>00/Q1/2021</v>
      </c>
      <c r="I28" s="103"/>
      <c r="J28" s="103"/>
      <c r="K28" s="103"/>
      <c r="L28" s="103"/>
      <c r="M28" s="104"/>
      <c r="N28" s="165" t="s">
        <v>201</v>
      </c>
      <c r="O28" s="103"/>
      <c r="P28" s="103"/>
      <c r="Q28" s="103"/>
      <c r="R28" s="103"/>
      <c r="S28" s="103"/>
      <c r="T28" s="103"/>
      <c r="U28" s="103"/>
      <c r="V28" s="104"/>
      <c r="W28" s="165"/>
      <c r="X28" s="103"/>
      <c r="Y28" s="104"/>
      <c r="Z28" s="173"/>
      <c r="AA28" s="103"/>
      <c r="AB28" s="103"/>
      <c r="AC28" s="103"/>
      <c r="AD28" s="103"/>
      <c r="AE28" s="104"/>
      <c r="AF28" s="162">
        <v>557</v>
      </c>
      <c r="AG28" s="103"/>
      <c r="AH28" s="103"/>
      <c r="AI28" s="104"/>
      <c r="AJ28" s="163">
        <v>1001</v>
      </c>
      <c r="AK28" s="103"/>
      <c r="AL28" s="103"/>
      <c r="AM28" s="104"/>
      <c r="AN28" s="36"/>
      <c r="AO28" s="36"/>
      <c r="AP28" s="36"/>
      <c r="AQ28" s="36"/>
    </row>
    <row r="29" spans="1:43" ht="30" customHeight="1">
      <c r="A29" s="160" t="s">
        <v>202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4"/>
      <c r="W29" s="160"/>
      <c r="X29" s="103"/>
      <c r="Y29" s="104"/>
      <c r="Z29" s="161"/>
      <c r="AA29" s="103"/>
      <c r="AB29" s="103"/>
      <c r="AC29" s="103"/>
      <c r="AD29" s="103"/>
      <c r="AE29" s="104"/>
      <c r="AF29" s="162"/>
      <c r="AG29" s="103"/>
      <c r="AH29" s="103"/>
      <c r="AI29" s="104"/>
      <c r="AJ29" s="163"/>
      <c r="AK29" s="103"/>
      <c r="AL29" s="103"/>
      <c r="AM29" s="104"/>
      <c r="AN29" s="36"/>
      <c r="AO29" s="36"/>
      <c r="AP29" s="36"/>
      <c r="AQ29" s="36"/>
    </row>
    <row r="30" spans="1:43" ht="15" customHeight="1">
      <c r="A30" s="61"/>
      <c r="B30" s="61"/>
      <c r="C30" s="61"/>
      <c r="D30" s="61"/>
      <c r="E30" s="61"/>
      <c r="F30" s="61"/>
      <c r="G30" s="61"/>
      <c r="H30" s="61"/>
      <c r="I30" s="36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36"/>
      <c r="AO30" s="36"/>
      <c r="AP30" s="36"/>
      <c r="AQ30" s="36"/>
    </row>
    <row r="31" spans="1:43" ht="19.5" customHeight="1">
      <c r="A31" s="164" t="s">
        <v>203</v>
      </c>
      <c r="B31" s="113"/>
      <c r="C31" s="113"/>
      <c r="D31" s="113"/>
      <c r="E31" s="113"/>
      <c r="F31" s="113"/>
      <c r="G31" s="113"/>
      <c r="H31" s="113"/>
      <c r="I31" s="166" t="e">
        <f ca="1">UPPER(LEFT(SpellVNDVN(Q.Payment.EN!Z30),1))&amp;RIGHT(SpellVNDVN(Q.Payment.EN!Z30),LEN(SpellVNDVN(Q.Payment.EN!Z30))-1)</f>
        <v>#NAME?</v>
      </c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36"/>
      <c r="AO31" s="36"/>
      <c r="AP31" s="36"/>
      <c r="AQ31" s="36"/>
    </row>
    <row r="32" spans="1:43" ht="18.7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36"/>
      <c r="AO32" s="36"/>
      <c r="AP32" s="36"/>
      <c r="AQ32" s="36"/>
    </row>
    <row r="33" spans="1:43" ht="19.5" customHeight="1">
      <c r="A33" s="63" t="s">
        <v>204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167"/>
      <c r="AL33" s="153"/>
      <c r="AM33" s="154"/>
      <c r="AN33" s="36"/>
      <c r="AO33" s="36"/>
      <c r="AP33" s="36"/>
      <c r="AQ33" s="36"/>
    </row>
    <row r="34" spans="1:43" ht="19.5" customHeight="1">
      <c r="A34" s="65" t="s">
        <v>205</v>
      </c>
      <c r="B34" s="32"/>
      <c r="C34" s="32"/>
      <c r="D34" s="32"/>
      <c r="E34" s="32"/>
      <c r="F34" s="32"/>
      <c r="G34" s="32"/>
      <c r="H34" s="32"/>
      <c r="I34" s="32"/>
      <c r="J34" s="36"/>
      <c r="K34" s="32"/>
      <c r="L34" s="32"/>
      <c r="M34" s="32"/>
      <c r="N34" s="32"/>
      <c r="O34" s="32"/>
      <c r="P34" s="32"/>
      <c r="Q34" s="32"/>
      <c r="R34" s="32"/>
      <c r="S34" s="32"/>
      <c r="T34" s="32" t="s">
        <v>206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6"/>
      <c r="AK34" s="32"/>
      <c r="AL34" s="32"/>
      <c r="AM34" s="66"/>
      <c r="AN34" s="36"/>
      <c r="AO34" s="36"/>
      <c r="AP34" s="36"/>
      <c r="AQ34" s="36"/>
    </row>
    <row r="35" spans="1:43" ht="19.5" customHeight="1">
      <c r="A35" s="65" t="s">
        <v>207</v>
      </c>
      <c r="B35" s="32"/>
      <c r="C35" s="32"/>
      <c r="D35" s="32"/>
      <c r="E35" s="32"/>
      <c r="F35" s="32"/>
      <c r="G35" s="32"/>
      <c r="H35" s="32"/>
      <c r="I35" s="32"/>
      <c r="J35" s="36"/>
      <c r="K35" s="32"/>
      <c r="L35" s="32"/>
      <c r="M35" s="32"/>
      <c r="N35" s="32"/>
      <c r="O35" s="32"/>
      <c r="P35" s="32"/>
      <c r="Q35" s="32"/>
      <c r="R35" s="32"/>
      <c r="S35" s="32"/>
      <c r="T35" s="32" t="s">
        <v>208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6"/>
      <c r="AK35" s="33"/>
      <c r="AL35" s="33"/>
      <c r="AM35" s="67"/>
      <c r="AN35" s="36"/>
      <c r="AO35" s="36"/>
      <c r="AP35" s="36"/>
      <c r="AQ35" s="36"/>
    </row>
    <row r="36" spans="1:43" ht="19.5" customHeight="1">
      <c r="A36" s="68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170"/>
      <c r="AL36" s="140"/>
      <c r="AM36" s="141"/>
      <c r="AN36" s="36"/>
      <c r="AO36" s="36"/>
      <c r="AP36" s="36"/>
      <c r="AQ36" s="36"/>
    </row>
    <row r="37" spans="1:43" ht="19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6"/>
      <c r="AO37" s="36"/>
      <c r="AP37" s="36"/>
      <c r="AQ37" s="36"/>
    </row>
    <row r="38" spans="1:43" ht="19.5" customHeight="1">
      <c r="A38" s="149" t="s">
        <v>209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55"/>
      <c r="U38" s="55"/>
      <c r="V38" s="55"/>
      <c r="W38" s="55"/>
      <c r="X38" s="70"/>
      <c r="Y38" s="70"/>
      <c r="Z38" s="36"/>
      <c r="AA38" s="87"/>
      <c r="AB38" s="87"/>
      <c r="AC38" s="36"/>
      <c r="AD38" s="87" t="s">
        <v>210</v>
      </c>
      <c r="AE38" s="87"/>
      <c r="AF38" s="87"/>
      <c r="AG38" s="87"/>
      <c r="AH38" s="87"/>
      <c r="AI38" s="84"/>
      <c r="AJ38" s="36"/>
      <c r="AK38" s="87"/>
      <c r="AL38" s="87"/>
      <c r="AM38" s="87"/>
      <c r="AN38" s="36"/>
      <c r="AO38" s="36"/>
      <c r="AP38" s="36"/>
      <c r="AQ38" s="36"/>
    </row>
    <row r="39" spans="1:43" ht="19.5" customHeight="1">
      <c r="A39" s="168" t="s">
        <v>211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32"/>
      <c r="U39" s="32"/>
      <c r="V39" s="32"/>
      <c r="W39" s="32"/>
      <c r="X39" s="86"/>
      <c r="Y39" s="86"/>
      <c r="Z39" s="36"/>
      <c r="AA39" s="86"/>
      <c r="AB39" s="86"/>
      <c r="AC39" s="36"/>
      <c r="AD39" s="86" t="s">
        <v>212</v>
      </c>
      <c r="AE39" s="86"/>
      <c r="AF39" s="86"/>
      <c r="AG39" s="86"/>
      <c r="AH39" s="86"/>
      <c r="AI39" s="84"/>
      <c r="AJ39" s="36"/>
      <c r="AK39" s="86"/>
      <c r="AL39" s="86"/>
      <c r="AM39" s="86"/>
      <c r="AN39" s="36"/>
      <c r="AO39" s="36"/>
      <c r="AP39" s="36"/>
      <c r="AQ39" s="36"/>
    </row>
    <row r="40" spans="1:43" ht="19.5" customHeight="1">
      <c r="A40" s="169" t="s">
        <v>213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55"/>
      <c r="U40" s="55"/>
      <c r="V40" s="55"/>
      <c r="W40" s="55"/>
      <c r="X40" s="87"/>
      <c r="Y40" s="87"/>
      <c r="Z40" s="36"/>
      <c r="AA40" s="87"/>
      <c r="AB40" s="87"/>
      <c r="AC40" s="36"/>
      <c r="AD40" s="87" t="s">
        <v>214</v>
      </c>
      <c r="AE40" s="87"/>
      <c r="AF40" s="87"/>
      <c r="AG40" s="87"/>
      <c r="AH40" s="87"/>
      <c r="AI40" s="84"/>
      <c r="AJ40" s="36"/>
      <c r="AK40" s="87"/>
      <c r="AL40" s="87"/>
      <c r="AM40" s="87"/>
      <c r="AN40" s="36"/>
      <c r="AO40" s="36"/>
      <c r="AP40" s="36"/>
      <c r="AQ40" s="36"/>
    </row>
    <row r="41" spans="1:43" ht="19.5" customHeight="1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56"/>
      <c r="AN41" s="36"/>
      <c r="AO41" s="36"/>
      <c r="AP41" s="36"/>
      <c r="AQ41" s="36"/>
    </row>
    <row r="42" spans="1:43" ht="19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71"/>
      <c r="AN42" s="36"/>
      <c r="AO42" s="36"/>
      <c r="AP42" s="36"/>
      <c r="AQ42" s="36"/>
    </row>
    <row r="43" spans="1:43" ht="19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 t="s">
        <v>215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6"/>
      <c r="AO43" s="36"/>
      <c r="AP43" s="36"/>
      <c r="AQ43" s="36"/>
    </row>
    <row r="44" spans="1:43" ht="19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6"/>
      <c r="AO44" s="36"/>
      <c r="AP44" s="36"/>
      <c r="AQ44" s="36"/>
    </row>
    <row r="45" spans="1:43" ht="19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55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6"/>
      <c r="AO45" s="36"/>
      <c r="AP45" s="155"/>
      <c r="AQ45" s="113"/>
    </row>
    <row r="46" spans="1:43" ht="19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6"/>
      <c r="O46" s="32"/>
      <c r="P46" s="83"/>
      <c r="Q46" s="36"/>
      <c r="R46" s="36"/>
      <c r="S46" s="36"/>
      <c r="T46" s="36"/>
      <c r="U46" s="36"/>
      <c r="V46" s="36"/>
      <c r="W46" s="36"/>
      <c r="X46" s="36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55"/>
      <c r="AJ46" s="32"/>
      <c r="AK46" s="32"/>
      <c r="AL46" s="32"/>
      <c r="AM46" s="32"/>
      <c r="AN46" s="36"/>
      <c r="AO46" s="36"/>
      <c r="AP46" s="155"/>
      <c r="AQ46" s="113"/>
    </row>
    <row r="47" spans="1:43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1:43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1:43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1:43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1:43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1:43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1:4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1:43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</row>
    <row r="55" spans="1:43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</row>
    <row r="56" spans="1:43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</row>
    <row r="57" spans="1:43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</row>
    <row r="58" spans="1:43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</row>
    <row r="59" spans="1:43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</row>
    <row r="60" spans="1:43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</row>
    <row r="61" spans="1:43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</row>
    <row r="62" spans="1:43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</row>
    <row r="63" spans="1:4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</row>
    <row r="64" spans="1:43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</row>
    <row r="65" spans="1:43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</row>
    <row r="66" spans="1:43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</row>
    <row r="67" spans="1:43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</row>
    <row r="68" spans="1:43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</row>
    <row r="69" spans="1:43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</row>
    <row r="70" spans="1:43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</row>
    <row r="71" spans="1:43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</row>
    <row r="72" spans="1:43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</row>
    <row r="73" spans="1:4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</row>
    <row r="74" spans="1:43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</row>
    <row r="75" spans="1:43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</row>
    <row r="76" spans="1:43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</row>
    <row r="77" spans="1:43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</row>
    <row r="78" spans="1:43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</row>
    <row r="79" spans="1:43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</row>
    <row r="80" spans="1:43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</row>
    <row r="81" spans="1:43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</row>
    <row r="82" spans="1:43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</row>
    <row r="83" spans="1:4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</row>
    <row r="84" spans="1:43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</row>
    <row r="85" spans="1:43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</row>
    <row r="86" spans="1:43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</row>
    <row r="87" spans="1:43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</row>
    <row r="88" spans="1:43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</row>
    <row r="89" spans="1:43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</row>
    <row r="90" spans="1:43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</row>
    <row r="91" spans="1:43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</row>
    <row r="92" spans="1:43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</row>
    <row r="93" spans="1:4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</row>
    <row r="94" spans="1:43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</row>
    <row r="95" spans="1:43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</row>
    <row r="96" spans="1:43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</row>
    <row r="97" spans="1:43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</row>
    <row r="98" spans="1:43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</row>
    <row r="99" spans="1:43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</row>
    <row r="100" spans="1:43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</row>
    <row r="101" spans="1:43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</row>
    <row r="102" spans="1:43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</row>
    <row r="103" spans="1:4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</row>
    <row r="104" spans="1:43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</row>
    <row r="105" spans="1:43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</row>
    <row r="106" spans="1:43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</row>
    <row r="107" spans="1:43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</row>
    <row r="108" spans="1:43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</row>
    <row r="109" spans="1:43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</row>
    <row r="110" spans="1:43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</row>
    <row r="111" spans="1:43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</row>
    <row r="112" spans="1:43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</row>
    <row r="114" spans="1:43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</row>
    <row r="115" spans="1:43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</row>
    <row r="116" spans="1:43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</row>
    <row r="117" spans="1:43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</row>
    <row r="118" spans="1:43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</row>
    <row r="119" spans="1:43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</row>
    <row r="120" spans="1:43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</row>
    <row r="121" spans="1:43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</row>
    <row r="122" spans="1:43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</row>
    <row r="123" spans="1:4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</row>
    <row r="127" spans="1:43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</row>
    <row r="128" spans="1:43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</row>
    <row r="129" spans="1:43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</row>
    <row r="130" spans="1:43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</row>
    <row r="131" spans="1:43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</row>
    <row r="132" spans="1:43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</row>
    <row r="133" spans="1:4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</row>
    <row r="134" spans="1:43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</row>
    <row r="135" spans="1:43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</row>
    <row r="136" spans="1:43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</row>
    <row r="137" spans="1:43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</row>
    <row r="138" spans="1:43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</row>
    <row r="139" spans="1:43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</row>
    <row r="140" spans="1:43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</row>
    <row r="141" spans="1:43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</row>
    <row r="142" spans="1:43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</row>
    <row r="143" spans="1: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</row>
    <row r="144" spans="1:43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</row>
    <row r="145" spans="1:43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</row>
    <row r="146" spans="1:43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</row>
    <row r="147" spans="1:43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</row>
    <row r="148" spans="1:43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</row>
    <row r="149" spans="1:43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</row>
    <row r="150" spans="1:43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</row>
    <row r="151" spans="1:43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</row>
    <row r="152" spans="1:43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</row>
    <row r="153" spans="1:4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</row>
    <row r="154" spans="1:43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</row>
    <row r="155" spans="1:43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</row>
    <row r="156" spans="1:43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</row>
    <row r="157" spans="1:43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</row>
    <row r="158" spans="1:43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</row>
    <row r="159" spans="1:43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</row>
    <row r="160" spans="1:43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</row>
    <row r="161" spans="1:43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</row>
    <row r="162" spans="1:43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</row>
    <row r="163" spans="1:4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</row>
    <row r="164" spans="1:43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</row>
    <row r="165" spans="1:43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</row>
    <row r="166" spans="1:43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</row>
    <row r="167" spans="1:43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</row>
    <row r="168" spans="1:43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</row>
    <row r="169" spans="1:43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</row>
    <row r="170" spans="1:43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</row>
    <row r="171" spans="1:43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</row>
    <row r="172" spans="1:43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</row>
    <row r="173" spans="1:4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</row>
    <row r="174" spans="1:43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</row>
    <row r="175" spans="1:43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</row>
    <row r="176" spans="1:43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</row>
    <row r="177" spans="1:43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</row>
    <row r="178" spans="1:43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</row>
    <row r="179" spans="1:43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</row>
    <row r="180" spans="1:43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</row>
    <row r="181" spans="1:43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</row>
    <row r="182" spans="1:43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</row>
    <row r="183" spans="1:4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</row>
    <row r="184" spans="1:43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</row>
    <row r="185" spans="1:43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</row>
    <row r="186" spans="1:43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</row>
    <row r="187" spans="1:43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</row>
    <row r="188" spans="1:43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</row>
    <row r="189" spans="1:43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</row>
    <row r="190" spans="1:43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</row>
    <row r="191" spans="1:43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</row>
    <row r="192" spans="1:43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</row>
    <row r="193" spans="1:4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</row>
    <row r="194" spans="1:43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</row>
    <row r="195" spans="1:43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</row>
    <row r="196" spans="1:43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</row>
    <row r="197" spans="1:43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</row>
    <row r="198" spans="1:43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</row>
    <row r="199" spans="1:43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</row>
    <row r="200" spans="1:43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</row>
    <row r="201" spans="1:43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</row>
    <row r="202" spans="1:43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</row>
    <row r="203" spans="1:4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</row>
    <row r="204" spans="1:43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</row>
    <row r="205" spans="1:43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</row>
    <row r="206" spans="1:43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</row>
    <row r="207" spans="1:43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</row>
    <row r="208" spans="1:43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</row>
    <row r="209" spans="1:43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</row>
    <row r="210" spans="1:43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</row>
    <row r="211" spans="1:43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</row>
    <row r="212" spans="1:43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</row>
    <row r="213" spans="1:4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</row>
    <row r="214" spans="1:43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</row>
    <row r="215" spans="1:43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</row>
    <row r="216" spans="1:43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</row>
    <row r="217" spans="1:43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</row>
    <row r="218" spans="1:43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</row>
    <row r="219" spans="1:43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</row>
    <row r="220" spans="1:43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</row>
    <row r="221" spans="1:43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</row>
    <row r="222" spans="1:43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</row>
    <row r="223" spans="1:4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</row>
    <row r="224" spans="1:43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</row>
    <row r="225" spans="1:43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</row>
    <row r="226" spans="1:43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</row>
    <row r="227" spans="1:43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</row>
    <row r="228" spans="1:43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</row>
    <row r="229" spans="1:43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</row>
    <row r="230" spans="1:43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</row>
    <row r="231" spans="1:43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</row>
    <row r="232" spans="1:43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</row>
    <row r="233" spans="1:4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</row>
    <row r="234" spans="1:43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</row>
    <row r="235" spans="1:43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</row>
    <row r="236" spans="1:43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</row>
    <row r="237" spans="1:43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</row>
    <row r="238" spans="1:43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</row>
    <row r="239" spans="1:43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</row>
    <row r="240" spans="1:43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</row>
    <row r="241" spans="1:43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</row>
    <row r="242" spans="1:43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</row>
    <row r="243" spans="1: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</row>
    <row r="244" spans="1:43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</row>
    <row r="245" spans="1:43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</row>
    <row r="246" spans="1:43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</row>
    <row r="247" spans="1:43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</row>
    <row r="248" spans="1:43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</row>
    <row r="249" spans="1:43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</row>
    <row r="250" spans="1:43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</row>
    <row r="251" spans="1:43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</row>
    <row r="252" spans="1:43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</row>
    <row r="253" spans="1:4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</row>
    <row r="254" spans="1:43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</row>
    <row r="255" spans="1:43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</row>
    <row r="256" spans="1:43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</row>
    <row r="257" spans="1:43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</row>
    <row r="258" spans="1:43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</row>
    <row r="259" spans="1:43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</row>
    <row r="260" spans="1:43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</row>
    <row r="261" spans="1:43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</row>
    <row r="262" spans="1:43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</row>
    <row r="263" spans="1:4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</row>
    <row r="264" spans="1:43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</row>
    <row r="265" spans="1:43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</row>
    <row r="266" spans="1:43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</row>
    <row r="267" spans="1:43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</row>
    <row r="268" spans="1:43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</row>
    <row r="269" spans="1:43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</row>
    <row r="270" spans="1:43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</row>
    <row r="271" spans="1:43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</row>
    <row r="272" spans="1:43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</row>
    <row r="273" spans="1:4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</row>
    <row r="274" spans="1:43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</row>
    <row r="275" spans="1:43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</row>
    <row r="276" spans="1:43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</row>
    <row r="277" spans="1:43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</row>
    <row r="278" spans="1:43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</row>
    <row r="279" spans="1:43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</row>
    <row r="280" spans="1:43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</row>
    <row r="281" spans="1:43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</row>
    <row r="282" spans="1:43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</row>
    <row r="283" spans="1:4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</row>
    <row r="284" spans="1:43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</row>
    <row r="285" spans="1:43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</row>
    <row r="286" spans="1:43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</row>
    <row r="287" spans="1:43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</row>
    <row r="288" spans="1:43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</row>
    <row r="289" spans="1:43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</row>
    <row r="290" spans="1:43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</row>
    <row r="291" spans="1:43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</row>
    <row r="292" spans="1:43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</row>
    <row r="293" spans="1:4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</row>
    <row r="294" spans="1:43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</row>
    <row r="295" spans="1:43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</row>
    <row r="296" spans="1:43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</row>
    <row r="297" spans="1:43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</row>
    <row r="298" spans="1:43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</row>
    <row r="299" spans="1:43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</row>
    <row r="300" spans="1:43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</row>
    <row r="301" spans="1:43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</row>
    <row r="302" spans="1:43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</row>
    <row r="303" spans="1:4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</row>
    <row r="304" spans="1:43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</row>
    <row r="305" spans="1:43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</row>
    <row r="306" spans="1:43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</row>
    <row r="307" spans="1:43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</row>
    <row r="308" spans="1:43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</row>
    <row r="309" spans="1:43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</row>
    <row r="310" spans="1:43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</row>
    <row r="311" spans="1:43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</row>
    <row r="312" spans="1:43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</row>
    <row r="313" spans="1:4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</row>
    <row r="314" spans="1:43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</row>
    <row r="315" spans="1:43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</row>
    <row r="316" spans="1:43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</row>
    <row r="317" spans="1:43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</row>
    <row r="318" spans="1:43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</row>
    <row r="319" spans="1:43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</row>
    <row r="320" spans="1:43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</row>
    <row r="321" spans="1:43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</row>
    <row r="322" spans="1:43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</row>
    <row r="323" spans="1:4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</row>
    <row r="324" spans="1:43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</row>
    <row r="325" spans="1:43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</row>
    <row r="326" spans="1:43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</row>
    <row r="327" spans="1:43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</row>
    <row r="328" spans="1:43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</row>
    <row r="329" spans="1:43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</row>
    <row r="330" spans="1:43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</row>
    <row r="331" spans="1:43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</row>
    <row r="332" spans="1:43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</row>
    <row r="333" spans="1:4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</row>
    <row r="334" spans="1:43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</row>
    <row r="335" spans="1:43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</row>
    <row r="336" spans="1:43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</row>
    <row r="337" spans="1:43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</row>
    <row r="338" spans="1:43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</row>
    <row r="339" spans="1:43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</row>
    <row r="340" spans="1:43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</row>
    <row r="341" spans="1:43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</row>
    <row r="342" spans="1:43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</row>
    <row r="343" spans="1: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</row>
    <row r="344" spans="1:43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</row>
    <row r="345" spans="1:43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</row>
    <row r="346" spans="1:43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</row>
    <row r="347" spans="1:43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</row>
    <row r="348" spans="1:43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</row>
    <row r="349" spans="1:43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</row>
    <row r="350" spans="1:43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</row>
    <row r="351" spans="1:43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</row>
    <row r="352" spans="1:43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</row>
    <row r="353" spans="1:4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</row>
    <row r="354" spans="1:43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</row>
    <row r="355" spans="1:43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</row>
    <row r="356" spans="1:43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</row>
    <row r="357" spans="1:43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</row>
    <row r="358" spans="1:43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</row>
    <row r="359" spans="1:43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</row>
    <row r="360" spans="1:43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</row>
    <row r="361" spans="1:43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</row>
    <row r="362" spans="1:43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</row>
    <row r="363" spans="1:4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</row>
    <row r="364" spans="1:43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</row>
    <row r="365" spans="1:43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</row>
    <row r="366" spans="1:43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</row>
    <row r="367" spans="1:43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</row>
    <row r="368" spans="1:43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</row>
    <row r="369" spans="1:43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</row>
    <row r="370" spans="1:43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</row>
    <row r="371" spans="1:43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</row>
    <row r="372" spans="1:43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</row>
    <row r="373" spans="1:4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</row>
    <row r="374" spans="1:43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</row>
    <row r="375" spans="1:43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</row>
    <row r="376" spans="1:43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</row>
    <row r="377" spans="1:43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</row>
    <row r="378" spans="1:43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</row>
    <row r="379" spans="1:43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</row>
    <row r="380" spans="1:43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</row>
    <row r="381" spans="1:43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</row>
    <row r="382" spans="1:43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</row>
    <row r="383" spans="1:4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</row>
    <row r="384" spans="1:43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</row>
    <row r="385" spans="1:43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</row>
    <row r="386" spans="1:43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</row>
    <row r="387" spans="1:43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</row>
    <row r="388" spans="1:43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</row>
    <row r="389" spans="1:43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</row>
    <row r="390" spans="1:43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</row>
    <row r="391" spans="1:43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</row>
    <row r="392" spans="1:43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</row>
    <row r="393" spans="1:4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</row>
    <row r="394" spans="1:43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</row>
    <row r="395" spans="1:43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</row>
    <row r="396" spans="1:43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</row>
    <row r="397" spans="1:43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</row>
    <row r="398" spans="1:43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</row>
    <row r="399" spans="1:43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</row>
    <row r="400" spans="1:43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</row>
    <row r="401" spans="1:43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</row>
    <row r="402" spans="1:43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</row>
    <row r="403" spans="1:4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</row>
    <row r="404" spans="1:43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</row>
    <row r="405" spans="1:43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</row>
    <row r="406" spans="1:43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</row>
    <row r="407" spans="1:43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</row>
    <row r="408" spans="1:43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</row>
    <row r="409" spans="1:43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</row>
    <row r="410" spans="1:43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</row>
    <row r="411" spans="1:43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</row>
    <row r="412" spans="1:43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</row>
    <row r="413" spans="1:4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</row>
    <row r="414" spans="1:43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</row>
    <row r="415" spans="1:43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</row>
    <row r="416" spans="1:43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</row>
    <row r="417" spans="1:43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</row>
    <row r="418" spans="1:43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</row>
    <row r="419" spans="1:43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</row>
    <row r="420" spans="1:43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</row>
    <row r="421" spans="1:43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</row>
    <row r="422" spans="1:43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</row>
    <row r="423" spans="1:4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</row>
    <row r="424" spans="1:43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</row>
    <row r="425" spans="1:43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</row>
    <row r="426" spans="1:43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</row>
    <row r="427" spans="1:43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</row>
    <row r="428" spans="1:43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</row>
    <row r="429" spans="1:43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</row>
    <row r="430" spans="1:43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</row>
    <row r="431" spans="1:43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</row>
    <row r="432" spans="1:43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</row>
    <row r="433" spans="1:4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</row>
    <row r="434" spans="1:43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</row>
    <row r="435" spans="1:43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</row>
    <row r="436" spans="1:43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</row>
    <row r="437" spans="1:43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</row>
    <row r="438" spans="1:43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</row>
    <row r="439" spans="1:43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</row>
    <row r="440" spans="1:43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</row>
    <row r="441" spans="1:43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</row>
    <row r="442" spans="1:43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</row>
    <row r="443" spans="1: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</row>
    <row r="444" spans="1:43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</row>
    <row r="445" spans="1:43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</row>
    <row r="446" spans="1:43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</row>
    <row r="447" spans="1:43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</row>
    <row r="448" spans="1:43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</row>
    <row r="449" spans="1:43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</row>
    <row r="450" spans="1:43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</row>
    <row r="451" spans="1:43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</row>
    <row r="452" spans="1:43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</row>
    <row r="453" spans="1:4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</row>
    <row r="454" spans="1:43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</row>
    <row r="455" spans="1:43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</row>
    <row r="456" spans="1:43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</row>
    <row r="457" spans="1:43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</row>
    <row r="458" spans="1:43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</row>
    <row r="459" spans="1:43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</row>
    <row r="460" spans="1:43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</row>
    <row r="461" spans="1:43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</row>
    <row r="462" spans="1:43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</row>
    <row r="463" spans="1:4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</row>
    <row r="464" spans="1:43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</row>
    <row r="465" spans="1:43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</row>
    <row r="466" spans="1:43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</row>
    <row r="467" spans="1:43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</row>
    <row r="468" spans="1:43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</row>
    <row r="469" spans="1:43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</row>
    <row r="470" spans="1:43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</row>
    <row r="471" spans="1:43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</row>
    <row r="472" spans="1:43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</row>
    <row r="473" spans="1:4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</row>
    <row r="474" spans="1:43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</row>
    <row r="475" spans="1:43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</row>
    <row r="476" spans="1:43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</row>
    <row r="477" spans="1:43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</row>
    <row r="478" spans="1:43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</row>
    <row r="479" spans="1:43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</row>
    <row r="480" spans="1:43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</row>
    <row r="481" spans="1:43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</row>
    <row r="482" spans="1:43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</row>
    <row r="483" spans="1:4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</row>
    <row r="484" spans="1:43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</row>
    <row r="485" spans="1:43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</row>
    <row r="486" spans="1:43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</row>
    <row r="487" spans="1:43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</row>
    <row r="488" spans="1:43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</row>
    <row r="489" spans="1:43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</row>
    <row r="490" spans="1:43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</row>
    <row r="491" spans="1:43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</row>
    <row r="492" spans="1:43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</row>
    <row r="493" spans="1:4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</row>
    <row r="494" spans="1:43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</row>
    <row r="495" spans="1:43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</row>
    <row r="496" spans="1:43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</row>
    <row r="497" spans="1:43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</row>
    <row r="498" spans="1:43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</row>
    <row r="499" spans="1:43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</row>
    <row r="500" spans="1:43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</row>
    <row r="501" spans="1:43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</row>
    <row r="502" spans="1:43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</row>
    <row r="503" spans="1:4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</row>
    <row r="504" spans="1:43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</row>
    <row r="505" spans="1:43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</row>
    <row r="506" spans="1:43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</row>
    <row r="507" spans="1:43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</row>
    <row r="508" spans="1:43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</row>
    <row r="509" spans="1:43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</row>
    <row r="510" spans="1:43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</row>
    <row r="511" spans="1:43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</row>
    <row r="512" spans="1:43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</row>
    <row r="513" spans="1:4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</row>
    <row r="514" spans="1:43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</row>
    <row r="515" spans="1:43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</row>
    <row r="516" spans="1:43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</row>
    <row r="517" spans="1:43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</row>
    <row r="518" spans="1:43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</row>
    <row r="519" spans="1:43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</row>
    <row r="520" spans="1:43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</row>
    <row r="521" spans="1:43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</row>
    <row r="522" spans="1:43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</row>
    <row r="523" spans="1:4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</row>
    <row r="524" spans="1:43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</row>
    <row r="525" spans="1:43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</row>
    <row r="526" spans="1:43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</row>
    <row r="527" spans="1:43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</row>
    <row r="528" spans="1:43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</row>
    <row r="529" spans="1:43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</row>
    <row r="530" spans="1:43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</row>
    <row r="531" spans="1:43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</row>
    <row r="532" spans="1:43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</row>
    <row r="533" spans="1:4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</row>
    <row r="534" spans="1:43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</row>
    <row r="535" spans="1:43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</row>
    <row r="536" spans="1:43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</row>
    <row r="537" spans="1:43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</row>
    <row r="538" spans="1:43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</row>
    <row r="539" spans="1:43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</row>
    <row r="540" spans="1:43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</row>
    <row r="541" spans="1:43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</row>
    <row r="542" spans="1:43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</row>
    <row r="543" spans="1: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</row>
    <row r="544" spans="1:43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</row>
    <row r="545" spans="1:43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</row>
    <row r="546" spans="1:43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</row>
    <row r="547" spans="1:43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</row>
    <row r="548" spans="1:43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</row>
    <row r="549" spans="1:43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</row>
    <row r="550" spans="1:43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</row>
    <row r="551" spans="1:43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</row>
    <row r="552" spans="1:43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</row>
    <row r="553" spans="1:4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</row>
    <row r="554" spans="1:43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</row>
    <row r="555" spans="1:43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</row>
    <row r="556" spans="1:43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</row>
    <row r="557" spans="1:43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</row>
    <row r="558" spans="1:43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</row>
    <row r="559" spans="1:43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</row>
    <row r="560" spans="1:43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</row>
    <row r="561" spans="1:43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</row>
    <row r="562" spans="1:43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</row>
    <row r="563" spans="1:4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</row>
    <row r="564" spans="1:43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</row>
    <row r="565" spans="1:43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</row>
    <row r="566" spans="1:43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</row>
    <row r="567" spans="1:43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</row>
    <row r="568" spans="1:43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</row>
    <row r="569" spans="1:43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</row>
    <row r="570" spans="1:43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</row>
    <row r="571" spans="1:43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</row>
    <row r="572" spans="1:43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</row>
    <row r="573" spans="1:4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</row>
    <row r="574" spans="1:43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</row>
    <row r="575" spans="1:43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</row>
    <row r="576" spans="1:43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</row>
    <row r="577" spans="1:43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</row>
    <row r="578" spans="1:43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</row>
    <row r="579" spans="1:43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</row>
    <row r="580" spans="1:43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</row>
    <row r="581" spans="1:43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</row>
    <row r="582" spans="1:43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</row>
    <row r="583" spans="1:4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</row>
    <row r="584" spans="1:43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</row>
    <row r="585" spans="1:43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</row>
    <row r="586" spans="1:43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</row>
    <row r="587" spans="1:43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</row>
    <row r="588" spans="1:43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</row>
    <row r="589" spans="1:43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</row>
    <row r="590" spans="1:43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</row>
    <row r="591" spans="1:43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</row>
    <row r="592" spans="1:43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</row>
    <row r="593" spans="1:4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</row>
    <row r="594" spans="1:43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</row>
    <row r="595" spans="1:43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</row>
    <row r="596" spans="1:43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</row>
    <row r="597" spans="1:43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</row>
    <row r="598" spans="1:43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</row>
    <row r="599" spans="1:43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</row>
    <row r="600" spans="1:43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</row>
    <row r="601" spans="1:43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</row>
    <row r="602" spans="1:43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</row>
    <row r="603" spans="1:4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</row>
    <row r="604" spans="1:43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</row>
    <row r="605" spans="1:43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</row>
    <row r="606" spans="1:43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</row>
    <row r="607" spans="1:43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</row>
    <row r="608" spans="1:43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</row>
    <row r="609" spans="1:43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</row>
    <row r="610" spans="1:43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</row>
    <row r="611" spans="1:43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</row>
    <row r="612" spans="1:43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</row>
    <row r="613" spans="1:4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</row>
    <row r="614" spans="1:43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</row>
    <row r="615" spans="1:43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</row>
    <row r="616" spans="1:43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</row>
    <row r="617" spans="1:43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</row>
    <row r="618" spans="1:43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</row>
    <row r="619" spans="1:43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</row>
    <row r="620" spans="1:43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</row>
    <row r="621" spans="1:43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</row>
    <row r="622" spans="1:43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</row>
    <row r="623" spans="1:4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</row>
    <row r="624" spans="1:43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</row>
    <row r="625" spans="1:43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</row>
    <row r="626" spans="1:43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</row>
    <row r="627" spans="1:43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</row>
    <row r="628" spans="1:43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</row>
    <row r="629" spans="1:43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</row>
    <row r="630" spans="1:43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</row>
    <row r="631" spans="1:43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</row>
    <row r="632" spans="1:43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</row>
    <row r="633" spans="1:4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</row>
    <row r="634" spans="1:43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</row>
    <row r="635" spans="1:43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</row>
    <row r="636" spans="1:43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</row>
    <row r="637" spans="1:43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</row>
    <row r="638" spans="1:43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</row>
    <row r="639" spans="1:43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</row>
    <row r="640" spans="1:43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</row>
    <row r="641" spans="1:43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</row>
    <row r="642" spans="1:43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</row>
    <row r="643" spans="1: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</row>
    <row r="644" spans="1:43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</row>
    <row r="645" spans="1:43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</row>
    <row r="646" spans="1:43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</row>
    <row r="647" spans="1:43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</row>
    <row r="648" spans="1:43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</row>
    <row r="649" spans="1:43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</row>
    <row r="650" spans="1:43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</row>
    <row r="651" spans="1:43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</row>
    <row r="652" spans="1:43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</row>
    <row r="653" spans="1:4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</row>
    <row r="654" spans="1:43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</row>
    <row r="655" spans="1:43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</row>
    <row r="656" spans="1:43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</row>
    <row r="657" spans="1:43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</row>
    <row r="658" spans="1:43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</row>
    <row r="659" spans="1:43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</row>
    <row r="660" spans="1:43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</row>
    <row r="661" spans="1:43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</row>
    <row r="662" spans="1:43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</row>
    <row r="663" spans="1:4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</row>
    <row r="664" spans="1:43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</row>
    <row r="665" spans="1:43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</row>
    <row r="666" spans="1:43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</row>
    <row r="667" spans="1:43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</row>
    <row r="668" spans="1:43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</row>
    <row r="669" spans="1:43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</row>
    <row r="670" spans="1:43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</row>
    <row r="671" spans="1:43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</row>
    <row r="672" spans="1:43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</row>
    <row r="673" spans="1:4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</row>
    <row r="674" spans="1:43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</row>
    <row r="675" spans="1:43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</row>
    <row r="676" spans="1:43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</row>
    <row r="677" spans="1:43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</row>
    <row r="678" spans="1:43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</row>
    <row r="679" spans="1:43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</row>
    <row r="680" spans="1:43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</row>
    <row r="681" spans="1:43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</row>
    <row r="682" spans="1:43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</row>
    <row r="683" spans="1:4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</row>
    <row r="684" spans="1:43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</row>
    <row r="685" spans="1:43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</row>
    <row r="686" spans="1:43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</row>
    <row r="687" spans="1:43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</row>
    <row r="688" spans="1:43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</row>
    <row r="689" spans="1:43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</row>
    <row r="690" spans="1:43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</row>
    <row r="691" spans="1:43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</row>
    <row r="692" spans="1:43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</row>
    <row r="693" spans="1:4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</row>
    <row r="694" spans="1:43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</row>
    <row r="695" spans="1:43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</row>
    <row r="696" spans="1:43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</row>
    <row r="697" spans="1:43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</row>
    <row r="698" spans="1:43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</row>
    <row r="699" spans="1:43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</row>
    <row r="700" spans="1:43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</row>
    <row r="701" spans="1:43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</row>
    <row r="702" spans="1:43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</row>
    <row r="703" spans="1:4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</row>
    <row r="704" spans="1:43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</row>
    <row r="705" spans="1:43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</row>
    <row r="706" spans="1:43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</row>
    <row r="707" spans="1:43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</row>
    <row r="708" spans="1:43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</row>
    <row r="709" spans="1:43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</row>
    <row r="710" spans="1:43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</row>
    <row r="711" spans="1:43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</row>
    <row r="712" spans="1:43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</row>
    <row r="713" spans="1:4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</row>
    <row r="714" spans="1:43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</row>
    <row r="715" spans="1:43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</row>
    <row r="716" spans="1:43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</row>
    <row r="717" spans="1:43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</row>
    <row r="718" spans="1:43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</row>
    <row r="719" spans="1:43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</row>
    <row r="720" spans="1:43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</row>
    <row r="721" spans="1:43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</row>
    <row r="722" spans="1:43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</row>
    <row r="723" spans="1:4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</row>
    <row r="724" spans="1:43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</row>
    <row r="725" spans="1:43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</row>
    <row r="726" spans="1:43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</row>
    <row r="727" spans="1:43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</row>
    <row r="728" spans="1:43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</row>
    <row r="729" spans="1:43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</row>
    <row r="730" spans="1:43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</row>
    <row r="731" spans="1:43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</row>
    <row r="732" spans="1:43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</row>
    <row r="733" spans="1:4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</row>
    <row r="734" spans="1:43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</row>
    <row r="735" spans="1:43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</row>
    <row r="736" spans="1:43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</row>
    <row r="737" spans="1:43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</row>
    <row r="738" spans="1:43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</row>
    <row r="739" spans="1:43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</row>
    <row r="740" spans="1:43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</row>
    <row r="741" spans="1:43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</row>
    <row r="742" spans="1:43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</row>
    <row r="743" spans="1: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</row>
    <row r="744" spans="1:43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</row>
    <row r="745" spans="1:43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</row>
    <row r="746" spans="1:43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</row>
    <row r="747" spans="1:43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</row>
    <row r="748" spans="1:43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</row>
    <row r="749" spans="1:43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</row>
    <row r="750" spans="1:43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</row>
    <row r="751" spans="1:43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</row>
    <row r="752" spans="1:43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</row>
    <row r="753" spans="1:4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</row>
    <row r="754" spans="1:43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</row>
    <row r="755" spans="1:43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</row>
    <row r="756" spans="1:43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</row>
    <row r="757" spans="1:43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</row>
    <row r="758" spans="1:43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</row>
    <row r="759" spans="1:43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</row>
    <row r="760" spans="1:43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</row>
    <row r="761" spans="1:43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</row>
    <row r="762" spans="1:43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</row>
    <row r="763" spans="1:4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</row>
    <row r="764" spans="1:43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</row>
    <row r="765" spans="1:43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</row>
    <row r="766" spans="1:43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</row>
    <row r="767" spans="1:43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</row>
    <row r="768" spans="1:43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</row>
    <row r="769" spans="1:43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</row>
    <row r="770" spans="1:43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</row>
    <row r="771" spans="1:43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</row>
    <row r="772" spans="1:43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</row>
    <row r="773" spans="1:4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</row>
    <row r="774" spans="1:43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</row>
    <row r="775" spans="1:43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</row>
    <row r="776" spans="1:43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</row>
    <row r="777" spans="1:43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</row>
    <row r="778" spans="1:43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</row>
    <row r="779" spans="1:43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</row>
    <row r="780" spans="1:43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</row>
    <row r="781" spans="1:43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</row>
    <row r="782" spans="1:43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</row>
    <row r="783" spans="1:4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</row>
    <row r="784" spans="1:43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</row>
    <row r="785" spans="1:43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</row>
    <row r="786" spans="1:43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</row>
    <row r="787" spans="1:43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</row>
    <row r="788" spans="1:43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</row>
    <row r="789" spans="1:43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</row>
    <row r="790" spans="1:43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</row>
    <row r="791" spans="1:43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</row>
    <row r="792" spans="1:43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</row>
    <row r="793" spans="1:4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</row>
    <row r="794" spans="1:43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</row>
    <row r="795" spans="1:43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</row>
    <row r="796" spans="1:43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</row>
    <row r="797" spans="1:43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</row>
    <row r="798" spans="1:43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</row>
    <row r="799" spans="1:43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</row>
    <row r="800" spans="1:43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</row>
    <row r="801" spans="1:43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</row>
    <row r="802" spans="1:43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</row>
    <row r="803" spans="1:4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</row>
    <row r="804" spans="1:43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</row>
    <row r="805" spans="1:43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</row>
    <row r="806" spans="1:43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</row>
    <row r="807" spans="1:43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</row>
    <row r="808" spans="1:43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</row>
    <row r="809" spans="1:43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</row>
    <row r="810" spans="1:43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</row>
    <row r="811" spans="1:43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</row>
    <row r="812" spans="1:43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</row>
    <row r="813" spans="1:4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</row>
    <row r="814" spans="1:43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</row>
    <row r="815" spans="1:43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</row>
    <row r="816" spans="1:43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</row>
    <row r="817" spans="1:43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</row>
    <row r="818" spans="1:43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</row>
    <row r="819" spans="1:43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</row>
    <row r="820" spans="1:43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</row>
    <row r="821" spans="1:43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</row>
    <row r="822" spans="1:43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</row>
    <row r="823" spans="1:4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</row>
    <row r="824" spans="1:43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</row>
    <row r="825" spans="1:43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</row>
    <row r="826" spans="1:43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</row>
    <row r="827" spans="1:43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</row>
    <row r="828" spans="1:43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</row>
    <row r="829" spans="1:43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</row>
    <row r="830" spans="1:43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</row>
    <row r="831" spans="1:43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</row>
    <row r="832" spans="1:43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</row>
    <row r="833" spans="1:4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</row>
    <row r="834" spans="1:43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</row>
    <row r="835" spans="1:43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</row>
    <row r="836" spans="1:43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</row>
    <row r="837" spans="1:43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</row>
    <row r="838" spans="1:43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</row>
    <row r="839" spans="1:43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</row>
    <row r="840" spans="1:43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</row>
    <row r="841" spans="1:43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</row>
    <row r="842" spans="1:43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</row>
    <row r="843" spans="1: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</row>
    <row r="844" spans="1:43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</row>
    <row r="845" spans="1:43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</row>
    <row r="846" spans="1:43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</row>
    <row r="847" spans="1:43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</row>
    <row r="848" spans="1:43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</row>
    <row r="849" spans="1:43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</row>
    <row r="850" spans="1:43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</row>
    <row r="851" spans="1:43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</row>
    <row r="852" spans="1:43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</row>
    <row r="853" spans="1:4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</row>
    <row r="854" spans="1:43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</row>
    <row r="855" spans="1:43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</row>
    <row r="856" spans="1:43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</row>
    <row r="857" spans="1:43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</row>
    <row r="858" spans="1:43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</row>
    <row r="859" spans="1:43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</row>
    <row r="860" spans="1:43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</row>
    <row r="861" spans="1:43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</row>
    <row r="862" spans="1:43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</row>
    <row r="863" spans="1:4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</row>
    <row r="864" spans="1:43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</row>
    <row r="865" spans="1:43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</row>
    <row r="866" spans="1:43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</row>
    <row r="867" spans="1:43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</row>
    <row r="868" spans="1:43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</row>
    <row r="869" spans="1:43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</row>
    <row r="870" spans="1:43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</row>
    <row r="871" spans="1:43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</row>
    <row r="872" spans="1:43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</row>
    <row r="873" spans="1:4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</row>
    <row r="874" spans="1:43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</row>
    <row r="875" spans="1:43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</row>
    <row r="876" spans="1:43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</row>
    <row r="877" spans="1:43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</row>
    <row r="878" spans="1:43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</row>
    <row r="879" spans="1:43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</row>
    <row r="880" spans="1:43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</row>
    <row r="881" spans="1:43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</row>
    <row r="882" spans="1:43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</row>
    <row r="883" spans="1:4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</row>
    <row r="884" spans="1:43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</row>
    <row r="885" spans="1:43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</row>
    <row r="886" spans="1:43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</row>
    <row r="887" spans="1:43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</row>
    <row r="888" spans="1:43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</row>
    <row r="889" spans="1:43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</row>
    <row r="890" spans="1:43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</row>
    <row r="891" spans="1:43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</row>
    <row r="892" spans="1:43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</row>
    <row r="893" spans="1:4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</row>
    <row r="894" spans="1:43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</row>
    <row r="895" spans="1:43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</row>
    <row r="896" spans="1:43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</row>
    <row r="897" spans="1:43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</row>
    <row r="898" spans="1:43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</row>
    <row r="899" spans="1:43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</row>
    <row r="900" spans="1:43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</row>
    <row r="901" spans="1:43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</row>
    <row r="902" spans="1:43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</row>
    <row r="903" spans="1:4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</row>
    <row r="904" spans="1:43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</row>
    <row r="905" spans="1:43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</row>
    <row r="906" spans="1:43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</row>
    <row r="907" spans="1:43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</row>
    <row r="908" spans="1:43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</row>
    <row r="909" spans="1:43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</row>
    <row r="910" spans="1:43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</row>
    <row r="911" spans="1:43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</row>
    <row r="912" spans="1:43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</row>
    <row r="913" spans="1:4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</row>
    <row r="914" spans="1:43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</row>
    <row r="915" spans="1:43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</row>
    <row r="916" spans="1:43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</row>
    <row r="917" spans="1:43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</row>
    <row r="918" spans="1:43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</row>
    <row r="919" spans="1:43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</row>
    <row r="920" spans="1:43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</row>
    <row r="921" spans="1:43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</row>
    <row r="922" spans="1:43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</row>
    <row r="923" spans="1:4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</row>
    <row r="924" spans="1:43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</row>
    <row r="925" spans="1:43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</row>
    <row r="926" spans="1:43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</row>
    <row r="927" spans="1:43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</row>
    <row r="928" spans="1:43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</row>
    <row r="929" spans="1:43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</row>
    <row r="930" spans="1:43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</row>
    <row r="931" spans="1:43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</row>
    <row r="932" spans="1:43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</row>
    <row r="933" spans="1:4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</row>
    <row r="934" spans="1:43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</row>
    <row r="935" spans="1:43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</row>
    <row r="936" spans="1:43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</row>
    <row r="937" spans="1:43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</row>
    <row r="938" spans="1:43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</row>
    <row r="939" spans="1:43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</row>
    <row r="940" spans="1:43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</row>
    <row r="941" spans="1:43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</row>
    <row r="942" spans="1:43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</row>
    <row r="943" spans="1: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</row>
    <row r="944" spans="1:43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</row>
    <row r="945" spans="1:43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</row>
    <row r="946" spans="1:43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</row>
    <row r="947" spans="1:43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</row>
    <row r="948" spans="1:43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</row>
    <row r="949" spans="1:43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</row>
    <row r="950" spans="1:43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</row>
    <row r="951" spans="1:43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</row>
    <row r="952" spans="1:43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</row>
    <row r="953" spans="1:4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</row>
    <row r="954" spans="1:43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</row>
    <row r="955" spans="1:43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</row>
    <row r="956" spans="1:43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</row>
    <row r="957" spans="1:43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</row>
    <row r="958" spans="1:43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</row>
    <row r="959" spans="1:43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</row>
    <row r="960" spans="1:43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</row>
    <row r="961" spans="1:43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</row>
    <row r="962" spans="1:43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</row>
    <row r="963" spans="1:4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</row>
    <row r="964" spans="1:43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</row>
    <row r="965" spans="1:43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</row>
    <row r="966" spans="1:43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</row>
    <row r="967" spans="1:43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</row>
    <row r="968" spans="1:43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</row>
    <row r="969" spans="1:43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</row>
    <row r="970" spans="1:43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</row>
    <row r="971" spans="1:43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</row>
    <row r="972" spans="1:43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</row>
    <row r="973" spans="1:4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</row>
    <row r="974" spans="1:43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</row>
    <row r="975" spans="1:43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</row>
    <row r="976" spans="1:43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</row>
    <row r="977" spans="1:43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</row>
    <row r="978" spans="1:43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</row>
    <row r="979" spans="1:43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</row>
    <row r="980" spans="1:43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</row>
    <row r="981" spans="1:43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</row>
    <row r="982" spans="1:43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</row>
    <row r="983" spans="1:4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</row>
    <row r="984" spans="1:43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</row>
    <row r="985" spans="1:43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</row>
    <row r="986" spans="1:43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</row>
    <row r="987" spans="1:43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</row>
    <row r="988" spans="1:43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</row>
    <row r="989" spans="1:43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</row>
    <row r="990" spans="1:43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</row>
    <row r="991" spans="1:43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</row>
    <row r="992" spans="1:43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</row>
    <row r="993" spans="1:4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</row>
    <row r="994" spans="1:43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</row>
    <row r="995" spans="1:43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</row>
    <row r="996" spans="1:43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</row>
    <row r="997" spans="1:43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</row>
    <row r="998" spans="1:43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</row>
    <row r="999" spans="1:43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</row>
    <row r="1000" spans="1:43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</row>
    <row r="1001" spans="1:43" ht="13.5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</row>
    <row r="1002" spans="1:43" ht="13.5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</row>
  </sheetData>
  <mergeCells count="36">
    <mergeCell ref="A2:AA2"/>
    <mergeCell ref="AB2:AM4"/>
    <mergeCell ref="H27:M27"/>
    <mergeCell ref="N27:V27"/>
    <mergeCell ref="A28:B28"/>
    <mergeCell ref="C28:G28"/>
    <mergeCell ref="H28:M28"/>
    <mergeCell ref="N28:V28"/>
    <mergeCell ref="Z27:AE27"/>
    <mergeCell ref="Z28:AE28"/>
    <mergeCell ref="AF27:AI27"/>
    <mergeCell ref="AJ27:AM27"/>
    <mergeCell ref="AF28:AI28"/>
    <mergeCell ref="AJ28:AM28"/>
    <mergeCell ref="I31:AM32"/>
    <mergeCell ref="AK33:AM33"/>
    <mergeCell ref="A38:S38"/>
    <mergeCell ref="A39:S39"/>
    <mergeCell ref="A40:S40"/>
    <mergeCell ref="AK36:AM36"/>
    <mergeCell ref="AP45:AQ45"/>
    <mergeCell ref="AP46:AQ46"/>
    <mergeCell ref="X9:AC9"/>
    <mergeCell ref="F18:N18"/>
    <mergeCell ref="A26:AE26"/>
    <mergeCell ref="AF26:AM26"/>
    <mergeCell ref="A27:B27"/>
    <mergeCell ref="C27:G27"/>
    <mergeCell ref="A29:V29"/>
    <mergeCell ref="W29:Y29"/>
    <mergeCell ref="Z29:AE29"/>
    <mergeCell ref="AF29:AI29"/>
    <mergeCell ref="AJ29:AM29"/>
    <mergeCell ref="A31:H32"/>
    <mergeCell ref="W27:Y27"/>
    <mergeCell ref="W28:Y28"/>
  </mergeCells>
  <printOptions horizontalCentered="1"/>
  <pageMargins left="0" right="0" top="0.5" bottom="0.5" header="0" footer="0"/>
  <pageSetup paperSize="9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1" width="9.140625" style="8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1970-01-01T00:00:00Z</dcterms:created>
  <dcterms:modified xsi:type="dcterms:W3CDTF">2021-12-23T04:33:15Z</dcterms:modified>
</cp:coreProperties>
</file>