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-musings\src\analytics\01 measures of central tendency and dispersion\"/>
    </mc:Choice>
  </mc:AlternateContent>
  <xr:revisionPtr revIDLastSave="0" documentId="13_ncr:1_{851346B5-D06A-429F-B63B-96428F745448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Klante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5" i="1" l="1" a="1"/>
  <c r="K5" i="1" s="1"/>
  <c r="K6" i="1" a="1"/>
  <c r="K6" i="1" s="1"/>
  <c r="L5" i="1" a="1"/>
  <c r="L5" i="1" s="1"/>
  <c r="L4" i="1"/>
  <c r="K4" i="1"/>
  <c r="I7" i="1"/>
  <c r="H7" i="1"/>
  <c r="I6" i="1"/>
  <c r="H6" i="1"/>
  <c r="I5" i="1"/>
  <c r="H5" i="1"/>
  <c r="I4" i="1"/>
  <c r="H4" i="1"/>
</calcChain>
</file>

<file path=xl/sharedStrings.xml><?xml version="1.0" encoding="utf-8"?>
<sst xmlns="http://schemas.openxmlformats.org/spreadsheetml/2006/main" count="217" uniqueCount="15">
  <si>
    <t>ID</t>
  </si>
  <si>
    <t>Geslacht</t>
  </si>
  <si>
    <t>Leeftijd</t>
  </si>
  <si>
    <t>Inkomen</t>
  </si>
  <si>
    <t>Uitgavescore</t>
  </si>
  <si>
    <t>Man</t>
  </si>
  <si>
    <t>Vrouw</t>
  </si>
  <si>
    <t>min</t>
  </si>
  <si>
    <t>max</t>
  </si>
  <si>
    <t>range</t>
  </si>
  <si>
    <t>aantal</t>
  </si>
  <si>
    <t>gemiddelde</t>
  </si>
  <si>
    <t>mediaan</t>
  </si>
  <si>
    <t>variantie</t>
  </si>
  <si>
    <t>standaardafwijking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</si>
</sst>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zoomScale="140" zoomScaleNormal="140" workbookViewId="0">
      <selection activeCell="K5" sqref="K5"/>
    </sheetView>
  </sheetViews>
  <sheetFormatPr defaultRowHeight="12.5" x14ac:dyDescent="0.25"/>
  <cols>
    <col min="1" max="1" width="4.453125" customWidth="1"/>
    <col min="2" max="2" width="8.6328125" customWidth="1"/>
    <col min="3" max="3" width="7.1796875" customWidth="1"/>
    <col min="4" max="4" width="8.36328125" customWidth="1"/>
    <col min="5" max="5" width="11.90625" customWidth="1"/>
    <col min="6" max="1025" width="11.54296875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1</v>
      </c>
      <c r="B2" t="s">
        <v>5</v>
      </c>
      <c r="C2">
        <v>19</v>
      </c>
      <c r="D2">
        <v>15</v>
      </c>
      <c r="E2">
        <v>39</v>
      </c>
    </row>
    <row r="3" spans="1:12" x14ac:dyDescent="0.25">
      <c r="A3">
        <v>2</v>
      </c>
      <c r="B3" t="s">
        <v>5</v>
      </c>
      <c r="C3">
        <v>21</v>
      </c>
      <c r="D3">
        <v>15</v>
      </c>
      <c r="E3">
        <v>81</v>
      </c>
      <c r="H3" t="s">
        <v>5</v>
      </c>
      <c r="I3" t="s">
        <v>6</v>
      </c>
      <c r="K3" t="s">
        <v>5</v>
      </c>
      <c r="L3" t="s">
        <v>6</v>
      </c>
    </row>
    <row r="4" spans="1:12" x14ac:dyDescent="0.25">
      <c r="A4">
        <v>3</v>
      </c>
      <c r="B4" t="s">
        <v>6</v>
      </c>
      <c r="C4">
        <v>20</v>
      </c>
      <c r="D4">
        <v>16</v>
      </c>
      <c r="E4">
        <v>6</v>
      </c>
      <c r="G4" t="s">
        <v>7</v>
      </c>
      <c r="H4">
        <f>_xlfn.MINIFS($C$2:$C$201,$B$2:$B$201,H$3)</f>
        <v>18</v>
      </c>
      <c r="I4">
        <f>_xlfn.MINIFS($C$2:$C$201,$B$2:$B$201,I$3)</f>
        <v>18</v>
      </c>
      <c r="J4" t="s">
        <v>11</v>
      </c>
      <c r="K4" s="2">
        <f>AVERAGEIFS($C$2:$C$201,$B$2:$B$201,K$3)</f>
        <v>39.80681818181818</v>
      </c>
      <c r="L4" s="2">
        <f>AVERAGEIFS($C$2:$C$201,$B$2:$B$201,L$3)</f>
        <v>38.098214285714285</v>
      </c>
    </row>
    <row r="5" spans="1:12" x14ac:dyDescent="0.25">
      <c r="A5">
        <v>4</v>
      </c>
      <c r="B5" t="s">
        <v>6</v>
      </c>
      <c r="C5">
        <v>23</v>
      </c>
      <c r="D5">
        <v>16</v>
      </c>
      <c r="E5">
        <v>77</v>
      </c>
      <c r="G5" t="s">
        <v>8</v>
      </c>
      <c r="H5">
        <f>_xlfn.MAXIFS($C$2:$C$201,$B$2:$B$201,H$3)</f>
        <v>70</v>
      </c>
      <c r="I5">
        <f>_xlfn.MAXIFS($C$2:$C$201,$B$2:$B$201,I$3)</f>
        <v>68</v>
      </c>
      <c r="J5" t="s">
        <v>12</v>
      </c>
      <c r="K5">
        <f t="array" ref="K5">MEDIAN(IF($B$2:$B$201=K$3,$C$2:$C$201))</f>
        <v>37</v>
      </c>
      <c r="L5">
        <f t="array" ref="L5">MEDIAN(IF($B2:$B201=L$3,$C2:$C201))</f>
        <v>35</v>
      </c>
    </row>
    <row r="6" spans="1:12" x14ac:dyDescent="0.25">
      <c r="A6">
        <v>5</v>
      </c>
      <c r="B6" t="s">
        <v>6</v>
      </c>
      <c r="C6">
        <v>31</v>
      </c>
      <c r="D6">
        <v>17</v>
      </c>
      <c r="E6">
        <v>40</v>
      </c>
      <c r="G6" t="s">
        <v>9</v>
      </c>
      <c r="H6">
        <f>H5-H4</f>
        <v>52</v>
      </c>
      <c r="I6">
        <f>I5-I4</f>
        <v>50</v>
      </c>
      <c r="J6" t="s">
        <v>13</v>
      </c>
      <c r="K6">
        <f t="array" ref="K6">MEDIAN(IF($B3:$B202=K$3,$C3:$C202))</f>
        <v>37</v>
      </c>
    </row>
    <row r="7" spans="1:12" x14ac:dyDescent="0.25">
      <c r="A7">
        <v>6</v>
      </c>
      <c r="B7" t="s">
        <v>6</v>
      </c>
      <c r="C7">
        <v>22</v>
      </c>
      <c r="D7">
        <v>17</v>
      </c>
      <c r="E7">
        <v>76</v>
      </c>
      <c r="G7" t="s">
        <v>10</v>
      </c>
      <c r="H7">
        <f>COUNTIFS($B$2:$B$201,H$3)</f>
        <v>88</v>
      </c>
      <c r="I7">
        <f>COUNTIFS($B$2:$B$201,I$3)</f>
        <v>112</v>
      </c>
      <c r="J7" t="s">
        <v>14</v>
      </c>
    </row>
    <row r="8" spans="1:12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12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12" x14ac:dyDescent="0.25">
      <c r="A10">
        <v>9</v>
      </c>
      <c r="B10" t="s">
        <v>5</v>
      </c>
      <c r="C10">
        <v>64</v>
      </c>
      <c r="D10">
        <v>19</v>
      </c>
      <c r="E10">
        <v>3</v>
      </c>
    </row>
    <row r="11" spans="1:12" x14ac:dyDescent="0.2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12" x14ac:dyDescent="0.2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12" x14ac:dyDescent="0.2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12" x14ac:dyDescent="0.2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12" x14ac:dyDescent="0.2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12" x14ac:dyDescent="0.2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Klantendata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 Vanhoutte</cp:lastModifiedBy>
  <cp:revision>2</cp:revision>
  <dcterms:created xsi:type="dcterms:W3CDTF">2019-03-21T16:44:23Z</dcterms:created>
  <dcterms:modified xsi:type="dcterms:W3CDTF">2019-04-19T07:49:41Z</dcterms:modified>
  <dc:language>en-US</dc:language>
</cp:coreProperties>
</file>