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12E61701-3D96-4AC5-9539-C1C771635245}" xr6:coauthVersionLast="36" xr6:coauthVersionMax="36" xr10:uidLastSave="{00000000-0000-0000-0000-000000000000}"/>
  <bookViews>
    <workbookView xWindow="0" yWindow="0" windowWidth="19008" windowHeight="8940" activeTab="2" xr2:uid="{6EEC13FF-D768-48B4-9E63-5FECC6D487F4}"/>
  </bookViews>
  <sheets>
    <sheet name="Charts" sheetId="12" r:id="rId1"/>
    <sheet name="Analysis" sheetId="8" r:id="rId2"/>
    <sheet name="Overview Dashboard" sheetId="15" r:id="rId3"/>
    <sheet name="Summary Dashboard" sheetId="13" r:id="rId4"/>
  </sheets>
  <definedNames>
    <definedName name="_xlchart.v5.0" hidden="1">Charts!$AA$1</definedName>
    <definedName name="_xlchart.v5.1" hidden="1">Charts!$AA$2:$AA$50</definedName>
    <definedName name="_xlchart.v5.2" hidden="1">Charts!$AB$1</definedName>
    <definedName name="_xlchart.v5.3" hidden="1">Charts!$AB$2:$AB$50</definedName>
    <definedName name="Slicer_Category">#N/A</definedName>
    <definedName name="Slicer_Region">#N/A</definedName>
    <definedName name="Slicer_Segment">#N/A</definedName>
    <definedName name="Slicer_Ship_Mode">#N/A</definedName>
    <definedName name="Timeline_Order_Date">#N/A</definedName>
  </definedNames>
  <calcPr calcId="191029"/>
  <pivotCaches>
    <pivotCache cacheId="3952" r:id="rId5"/>
    <pivotCache cacheId="3955" r:id="rId6"/>
    <pivotCache cacheId="3958" r:id="rId7"/>
    <pivotCache cacheId="3961" r:id="rId8"/>
    <pivotCache cacheId="3964" r:id="rId9"/>
    <pivotCache cacheId="3967" r:id="rId10"/>
    <pivotCache cacheId="3970" r:id="rId11"/>
    <pivotCache cacheId="3973" r:id="rId12"/>
    <pivotCache cacheId="3976" r:id="rId13"/>
    <pivotCache cacheId="3979" r:id="rId14"/>
    <pivotCache cacheId="3982" r:id="rId15"/>
    <pivotCache cacheId="3985" r:id="rId16"/>
    <pivotCache cacheId="3988" r:id="rId17"/>
    <pivotCache cacheId="3991" r:id="rId18"/>
    <pivotCache cacheId="3994" r:id="rId19"/>
    <pivotCache cacheId="3997" r:id="rId20"/>
  </pivotCaches>
  <fileRecoveryPr repairLoad="1"/>
  <extLst>
    <ext xmlns:x14="http://schemas.microsoft.com/office/spreadsheetml/2009/9/main" uri="{876F7934-8845-4945-9796-88D515C7AA90}">
      <x14:pivotCaches>
        <pivotCache cacheId="37" r:id="rId21"/>
        <pivotCache cacheId="93"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Fact_67c564ab-cdd0-4f84-bfc1-61189fe1e539" name="Sales Fact" connection="Query - Sales Fact"/>
          <x15:modelTable id="Customer Dimension_e1f1ed11-8bca-41df-bf42-c9781999c5ad" name="Customer Dimension" connection="Query - Customer Dimension"/>
          <x15:modelTable id="Product Dimension_d20fc436-6906-4f78-baea-2c34c16b4de8" name="Product Dimension" connection="Query - Product Dimension"/>
          <x15:modelTable id="Location Dimension_df20e3b8-2c3a-4d6c-9da4-a59838b5ad7f" name="Location Dimension" connection="Query - Location Dimension"/>
          <x15:modelTable id="Date Dimension_410aff2d-da26-47b9-8bdb-2790a3bbe711" name="Date Dimension" connection="Query - Date Dimension"/>
        </x15:modelTables>
        <x15:modelRelationships>
          <x15:modelRelationship fromTable="Sales Fact" fromColumn="Customer ID" toTable="Customer Dimension" toColumn="Customer ID"/>
          <x15:modelRelationship fromTable="Sales Fact" fromColumn="Location ID" toTable="Location Dimension" toColumn="Location ID"/>
          <x15:modelRelationship fromTable="Sales Fact" fromColumn="Product ID" toTable="Product Dimension" toColumn="Product ID"/>
          <x15:modelRelationship fromTable="Sales Fact" fromColumn="Order Date" toTable="Date Dimension" toColumn="Date"/>
        </x15:modelRelationships>
      </x15:dataModel>
    </ext>
  </extLst>
</workbook>
</file>

<file path=xl/calcChain.xml><?xml version="1.0" encoding="utf-8"?>
<calcChain xmlns="http://schemas.openxmlformats.org/spreadsheetml/2006/main">
  <c r="AB3" i="12" l="1"/>
  <c r="AB19" i="12"/>
  <c r="AB35" i="12"/>
  <c r="AB36" i="12"/>
  <c r="AB21" i="12"/>
  <c r="AB37" i="12"/>
  <c r="AB22" i="12"/>
  <c r="AB7" i="12"/>
  <c r="AB23" i="12"/>
  <c r="AB8" i="12"/>
  <c r="AB40" i="12"/>
  <c r="AB9" i="12"/>
  <c r="AB41" i="12"/>
  <c r="AB26" i="12"/>
  <c r="AB42" i="12"/>
  <c r="AB27" i="12"/>
  <c r="AB43" i="12"/>
  <c r="AB28" i="12"/>
  <c r="AB13" i="12"/>
  <c r="AB45" i="12"/>
  <c r="AB14" i="12"/>
  <c r="AB46" i="12"/>
  <c r="AB31" i="12"/>
  <c r="AB47" i="12"/>
  <c r="AB32" i="12"/>
  <c r="AB17" i="12"/>
  <c r="AB33" i="12"/>
  <c r="AB18" i="12"/>
  <c r="AB50" i="12"/>
  <c r="AB4" i="12"/>
  <c r="AB20" i="12"/>
  <c r="AB5" i="12"/>
  <c r="AB6" i="12"/>
  <c r="AB38" i="12"/>
  <c r="AB39" i="12"/>
  <c r="AB24" i="12"/>
  <c r="AB25" i="12"/>
  <c r="AB10" i="12"/>
  <c r="AB11" i="12"/>
  <c r="AB12" i="12"/>
  <c r="AB44" i="12"/>
  <c r="AB29" i="12"/>
  <c r="AB30" i="12"/>
  <c r="AB15" i="12"/>
  <c r="AB16" i="12"/>
  <c r="AB48" i="12"/>
  <c r="AB49" i="12"/>
  <c r="AB34" i="12"/>
  <c r="AB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229EE9-4DF6-4989-8DBB-566D3AC40F0E}" name="Query - Customer Dimension" description="Connection to the 'Customer Dimension' query in the workbook." type="100" refreshedVersion="6" minRefreshableVersion="5">
    <extLst>
      <ext xmlns:x15="http://schemas.microsoft.com/office/spreadsheetml/2010/11/main" uri="{DE250136-89BD-433C-8126-D09CA5730AF9}">
        <x15:connection id="4e1fce6c-add4-421f-b3f4-d75255c46e0c"/>
      </ext>
    </extLst>
  </connection>
  <connection id="2" xr16:uid="{111F32F8-7293-4D72-BA3D-A2A8988C1A6A}" name="Query - Date Dimension" description="Connection to the 'Date Dimension' query in the workbook." type="100" refreshedVersion="6" minRefreshableVersion="5">
    <extLst>
      <ext xmlns:x15="http://schemas.microsoft.com/office/spreadsheetml/2010/11/main" uri="{DE250136-89BD-433C-8126-D09CA5730AF9}">
        <x15:connection id="59b1bafd-a7d7-4e0d-93f6-eaded636512d"/>
      </ext>
    </extLst>
  </connection>
  <connection id="3" xr16:uid="{1BDDD77E-600A-4722-A0DB-8B65A930F9CA}" name="Query - Location Dimension" description="Connection to the 'Location Dimension' query in the workbook." type="100" refreshedVersion="6" minRefreshableVersion="5">
    <extLst>
      <ext xmlns:x15="http://schemas.microsoft.com/office/spreadsheetml/2010/11/main" uri="{DE250136-89BD-433C-8126-D09CA5730AF9}">
        <x15:connection id="f2ba906e-f2b3-4a9b-816f-b4d5756e8cee"/>
      </ext>
    </extLst>
  </connection>
  <connection id="4" xr16:uid="{C8AEB7BD-8067-4266-BB93-9D2A64CEBAB1}" name="Query - Product Dimension" description="Connection to the 'Product Dimension' query in the workbook." type="100" refreshedVersion="6" minRefreshableVersion="5">
    <extLst>
      <ext xmlns:x15="http://schemas.microsoft.com/office/spreadsheetml/2010/11/main" uri="{DE250136-89BD-433C-8126-D09CA5730AF9}">
        <x15:connection id="33513b7e-a024-4d4f-bcb3-682c9a64899d"/>
      </ext>
    </extLst>
  </connection>
  <connection id="5" xr16:uid="{3546E9AD-984E-4FC4-B256-2576874AB15A}" name="Query - Sales Fact" description="Connection to the 'Sales Fact' query in the workbook." type="100" refreshedVersion="6" minRefreshableVersion="5">
    <extLst>
      <ext xmlns:x15="http://schemas.microsoft.com/office/spreadsheetml/2010/11/main" uri="{DE250136-89BD-433C-8126-D09CA5730AF9}">
        <x15:connection id="83253e82-5f5d-4232-bc89-8e3fb9abef0d"/>
      </ext>
    </extLst>
  </connection>
  <connection id="6" xr16:uid="{FD4EAE3F-995C-4C92-B949-B733CB7F2ED8}"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ate Dimension].[Year].[All]}"/>
    <s v="{[Product Dimension].[Catego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<sst xmlns="http://schemas.openxmlformats.org/spreadsheetml/2006/main" count="243" uniqueCount="124">
  <si>
    <t>Retail Sales Analysis</t>
  </si>
  <si>
    <t>Total Sales</t>
  </si>
  <si>
    <t>Total Profit</t>
  </si>
  <si>
    <t>Profit Margin</t>
  </si>
  <si>
    <t>Total Quantity</t>
  </si>
  <si>
    <t>Total Customers</t>
  </si>
  <si>
    <t>Total Orders</t>
  </si>
  <si>
    <t>Row Labels</t>
  </si>
  <si>
    <t>Grand Total</t>
  </si>
  <si>
    <t>How have Sales and Profit changed over time?</t>
  </si>
  <si>
    <t>Standard Class</t>
  </si>
  <si>
    <t>Second Class</t>
  </si>
  <si>
    <t>First Class</t>
  </si>
  <si>
    <t>Same Day</t>
  </si>
  <si>
    <t>Year</t>
  </si>
  <si>
    <t>All</t>
  </si>
  <si>
    <t>Which sub-categories generate the highest and lowest profit?</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</si>
  <si>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</si>
  <si>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</si>
  <si>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</si>
  <si>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</si>
  <si>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</si>
  <si>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</si>
  <si>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</si>
  <si>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</si>
  <si>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</si>
  <si>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</si>
  <si>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</si>
  <si>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</si>
  <si>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</si>
  <si>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</si>
  <si>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</si>
  <si>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</si>
  <si>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</si>
  <si>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</si>
  <si>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</si>
  <si>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</si>
  <si>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Which months generate the highest sales and profit?</t>
  </si>
  <si>
    <t>Central</t>
  </si>
  <si>
    <t>East</t>
  </si>
  <si>
    <t>South</t>
  </si>
  <si>
    <t>West</t>
  </si>
  <si>
    <t>Which regions generate the highest sales and profit?</t>
  </si>
  <si>
    <t>Which states generate the highest and lowest profit?</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</si>
  <si>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</si>
  <si>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</si>
  <si>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</si>
  <si>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</si>
  <si>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</si>
  <si>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</si>
  <si>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</si>
  <si>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</si>
  <si>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</si>
  <si>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</si>
  <si>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</si>
  <si>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</si>
  <si>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</si>
  <si>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</si>
  <si>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</si>
  <si>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</si>
  <si>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</si>
  <si>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</si>
  <si>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</si>
  <si>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</si>
  <si>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</si>
  <si>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</si>
  <si>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</si>
  <si>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</si>
  <si>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</si>
  <si>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</si>
  <si>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</si>
  <si>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</si>
  <si>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</si>
  <si>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</si>
  <si>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</si>
  <si>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</si>
  <si>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</si>
  <si>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</si>
  <si>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</si>
  <si>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</si>
  <si>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</si>
  <si>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</si>
  <si>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</si>
  <si>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</si>
  <si>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</si>
  <si>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</si>
  <si>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</si>
  <si>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</si>
  <si>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</si>
  <si>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</si>
  <si>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</si>
  <si>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</si>
  <si>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</si>
  <si>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Which customer segments contribute the most to sales and profit?</t>
  </si>
  <si>
    <t>Consumer</t>
  </si>
  <si>
    <t>Corporate</t>
  </si>
  <si>
    <t>Home Office</t>
  </si>
  <si>
    <t>Who are the top 10 customers by sales?</t>
  </si>
  <si>
    <t>Adrian Barton</t>
  </si>
  <si>
    <t>Christopher Conant</t>
  </si>
  <si>
    <t>Hunter Lopez</t>
  </si>
  <si>
    <t>Ken Lonsdale</t>
  </si>
  <si>
    <t>Raymond Buch</t>
  </si>
  <si>
    <t>Sanjit Chand</t>
  </si>
  <si>
    <t>Sanjit Engle</t>
  </si>
  <si>
    <t>Sean Miller</t>
  </si>
  <si>
    <t>Tamara Chand</t>
  </si>
  <si>
    <t>Tom Ashbrook</t>
  </si>
  <si>
    <t>How do discounts affect profitability?</t>
  </si>
  <si>
    <t>Category</t>
  </si>
  <si>
    <t>How do sales vary by category and sub-category?</t>
  </si>
  <si>
    <t>Apr</t>
  </si>
  <si>
    <t>Aug</t>
  </si>
  <si>
    <t>Dec</t>
  </si>
  <si>
    <t>Feb</t>
  </si>
  <si>
    <t>Jan</t>
  </si>
  <si>
    <t>Jul</t>
  </si>
  <si>
    <t>Jun</t>
  </si>
  <si>
    <t>Mar</t>
  </si>
  <si>
    <t>May</t>
  </si>
  <si>
    <t>Nov</t>
  </si>
  <si>
    <t>Oct</t>
  </si>
  <si>
    <t>Sep</t>
  </si>
  <si>
    <t>How do shipping modes compare in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</si>
</sst>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0;\(\$#,##0.00\);\$#,##0.00"/>
    <numFmt numFmtId="165" formatCode="0.00%;\-0.00%;0.00%"/>
    <numFmt numFmtId="166" formatCode="[&lt;999950]0,&quot;k&quot;;[&lt;999950000]0.0,,&quot;M&quot;;0.0,,,&quot;B&quot;"/>
    <numFmt numFmtId="167" formatCode="[&lt;999950]0.0,&quot;k&quot;;[&lt;999950000]0.0,,&quot;M&quot;;0.0,,,&quot;B&quot;"/>
    <numFmt numFmtId="168" formatCode="_(* #,##0_);_(* \(#,##0\);_(* &quot;-&quot;??_);_(@_)"/>
  </numFmts>
  <fonts count="6" x14ac:knownFonts="1">
    <font>
      <sz val="11"/>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20"/>
      <color theme="0"/>
      <name val="Calibri"/>
      <family val="2"/>
      <scheme val="minor"/>
    </font>
  </fonts>
  <fills count="8">
    <fill>
      <patternFill patternType="none"/>
    </fill>
    <fill>
      <patternFill patternType="gray125"/>
    </fill>
    <fill>
      <patternFill patternType="solid">
        <fgColor rgb="FF001132"/>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8" tint="0.79998168889431442"/>
        <bgColor theme="8" tint="-0.499984740745262"/>
      </patternFill>
    </fill>
    <fill>
      <patternFill patternType="solid">
        <fgColor theme="8" tint="-0.499984740745262"/>
        <bgColor theme="8" tint="-0.49998474074526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0" fontId="0" fillId="0" borderId="0" xfId="0" pivotButton="1"/>
    <xf numFmtId="0" fontId="0" fillId="2" borderId="0" xfId="0" applyFill="1"/>
    <xf numFmtId="0" fontId="0" fillId="3" borderId="0" xfId="0" applyFill="1"/>
    <xf numFmtId="0" fontId="0" fillId="0" borderId="0" xfId="0" applyFill="1"/>
    <xf numFmtId="166" fontId="0" fillId="0" borderId="0" xfId="1" applyNumberFormat="1" applyFont="1"/>
    <xf numFmtId="166" fontId="0" fillId="0" borderId="0" xfId="0" applyNumberFormat="1"/>
    <xf numFmtId="0" fontId="0" fillId="0" borderId="0" xfId="0" applyFill="1" applyBorder="1" applyAlignment="1"/>
    <xf numFmtId="0" fontId="0" fillId="4" borderId="0" xfId="0" applyFill="1"/>
    <xf numFmtId="0" fontId="1" fillId="4" borderId="1" xfId="0" applyFont="1" applyFill="1" applyBorder="1" applyAlignment="1">
      <alignment horizontal="center"/>
    </xf>
    <xf numFmtId="166" fontId="0" fillId="4" borderId="1" xfId="0" applyNumberFormat="1" applyFill="1" applyBorder="1" applyAlignment="1">
      <alignment horizontal="center" vertical="center"/>
    </xf>
    <xf numFmtId="167" fontId="0" fillId="4" borderId="1" xfId="0" applyNumberFormat="1" applyFill="1" applyBorder="1" applyAlignment="1">
      <alignment horizontal="center" vertical="center"/>
    </xf>
    <xf numFmtId="0" fontId="0" fillId="4" borderId="1" xfId="0" applyFill="1" applyBorder="1" applyAlignment="1">
      <alignment horizontal="center"/>
    </xf>
    <xf numFmtId="164" fontId="0" fillId="4" borderId="1" xfId="0" applyNumberFormat="1" applyFill="1" applyBorder="1" applyAlignment="1">
      <alignment horizontal="center"/>
    </xf>
    <xf numFmtId="165" fontId="0" fillId="4" borderId="1" xfId="0" applyNumberFormat="1" applyFill="1" applyBorder="1" applyAlignment="1">
      <alignment horizontal="center" vertical="center"/>
    </xf>
    <xf numFmtId="0" fontId="0" fillId="4" borderId="1" xfId="0" applyNumberFormat="1" applyFill="1" applyBorder="1" applyAlignment="1">
      <alignment horizontal="center" vertical="center"/>
    </xf>
    <xf numFmtId="0" fontId="1" fillId="4" borderId="0" xfId="0" applyFont="1" applyFill="1" applyBorder="1" applyAlignment="1"/>
    <xf numFmtId="9" fontId="0" fillId="4" borderId="1" xfId="0" applyNumberFormat="1" applyFill="1" applyBorder="1" applyAlignment="1">
      <alignment horizontal="center"/>
    </xf>
    <xf numFmtId="0" fontId="0" fillId="4" borderId="1" xfId="0" applyFont="1" applyFill="1" applyBorder="1" applyAlignment="1">
      <alignment horizontal="center"/>
    </xf>
    <xf numFmtId="0" fontId="0" fillId="4" borderId="1" xfId="0" applyNumberFormat="1" applyFill="1" applyBorder="1" applyAlignment="1">
      <alignment horizontal="center"/>
    </xf>
    <xf numFmtId="0" fontId="0" fillId="4" borderId="1" xfId="0" applyFill="1" applyBorder="1" applyAlignment="1">
      <alignment horizontal="center" indent="1"/>
    </xf>
    <xf numFmtId="0" fontId="5" fillId="5" borderId="0" xfId="0" applyFont="1" applyFill="1" applyAlignment="1">
      <alignment horizontal="center" vertical="center"/>
    </xf>
    <xf numFmtId="0" fontId="4" fillId="5" borderId="1" xfId="0" applyFont="1" applyFill="1" applyBorder="1" applyAlignment="1">
      <alignment horizontal="center" vertic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3" xfId="0" applyFont="1" applyFill="1" applyBorder="1" applyAlignment="1">
      <alignment horizontal="center"/>
    </xf>
    <xf numFmtId="0" fontId="0" fillId="5" borderId="0" xfId="0" applyFill="1" applyBorder="1" applyAlignment="1"/>
    <xf numFmtId="0" fontId="0" fillId="5" borderId="0" xfId="0" applyFill="1"/>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0" fillId="6" borderId="1" xfId="0" applyFill="1" applyBorder="1" applyAlignment="1">
      <alignment horizontal="center"/>
    </xf>
    <xf numFmtId="0" fontId="3" fillId="6" borderId="0" xfId="0" applyFont="1" applyFill="1" applyBorder="1" applyAlignment="1">
      <alignment horizontal="center" vertical="center"/>
    </xf>
    <xf numFmtId="168" fontId="0" fillId="4" borderId="1" xfId="0" applyNumberFormat="1" applyFill="1" applyBorder="1" applyAlignment="1">
      <alignment vertical="center"/>
    </xf>
  </cellXfs>
  <cellStyles count="2">
    <cellStyle name="Currency" xfId="1" builtinId="4"/>
    <cellStyle name="Normal" xfId="0" builtinId="0"/>
  </cellStyles>
  <dxfs count="15882">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general"/>
    </dxf>
    <dxf>
      <alignment vertical="center"/>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indexed="64"/>
          <bgColor theme="8" tint="-0.499984740745262"/>
        </patternFill>
      </fill>
    </dxf>
    <dxf>
      <fill>
        <patternFill>
          <fgColor indexed="64"/>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indexed="64"/>
          <bgColor theme="8" tint="-0.499984740745262"/>
        </patternFill>
      </fill>
    </dxf>
    <dxf>
      <fill>
        <patternFill>
          <fgColor indexed="64"/>
          <bgColor theme="8" tint="-0.499984740745262"/>
        </patternFill>
      </fill>
    </dxf>
    <dxf>
      <fill>
        <patternFill>
          <fgColor theme="8" tint="-0.499984740745262"/>
        </patternFill>
      </fill>
    </dxf>
    <dxf>
      <fill>
        <patternFill>
          <fgColor indexed="64"/>
          <bgColor theme="8" tint="-0.499984740745262"/>
        </patternFill>
      </fill>
    </dxf>
    <dxf>
      <fill>
        <patternFill>
          <fgColor indexed="64"/>
          <bgColor theme="8" tint="-0.499984740745262"/>
        </patternFill>
      </fill>
    </dxf>
    <dxf>
      <fill>
        <patternFill>
          <fgColor theme="8" tint="-0.499984740745262"/>
        </patternFill>
      </fill>
    </dxf>
    <dxf>
      <fill>
        <patternFill>
          <fgColor indexed="64"/>
          <bgColor theme="8" tint="-0.499984740745262"/>
        </patternFill>
      </fill>
    </dxf>
    <dxf>
      <fill>
        <patternFill>
          <fgColor indexed="64"/>
          <bgColor theme="8" tint="-0.499984740745262"/>
        </patternFill>
      </fill>
    </dxf>
    <dxf>
      <fill>
        <patternFill>
          <fgColor theme="8" tint="-0.499984740745262"/>
        </patternFill>
      </fill>
    </dxf>
    <dxf>
      <fill>
        <patternFill>
          <fgColor theme="8" tint="-0.499984740745262"/>
        </patternFill>
      </fill>
    </dxf>
    <dxf>
      <fill>
        <patternFill>
          <fgColor indexed="64"/>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general"/>
    </dxf>
    <dxf>
      <alignment vertical="cent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alignment vertical="bottom"/>
    </dxf>
    <dxf>
      <alignment vertical="center"/>
    </dxf>
    <dxf>
      <alignment horizontal="genera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0_);_(* \(#,##0\);_(* &quot;-&quot;??_);_(@_)"/>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numFmt numFmtId="167" formatCode="[&lt;999950]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bgColor theme="8" tint="-0.499984740745262"/>
        </patternFill>
      </fill>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50]0,&quot;k&quot;;[&lt;999950000]0.0,,&quot;M&quot;;0.0,,,&quot;B&quot;"/>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499984740745262"/>
        </patternFill>
      </fill>
    </dxf>
    <dxf>
      <font>
        <color theme="0"/>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bgColor theme="8" tint="-0.499984740745262"/>
        </patternFill>
      </fill>
      <alignment vertical="center"/>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fgColor theme="8" tint="-0.499984740745262"/>
        </patternFill>
      </fill>
    </dxf>
    <dxf>
      <fill>
        <patternFill>
          <fgColor theme="8" tint="-0.499984740745262"/>
        </patternFill>
      </fill>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dxf>
    <dxf>
      <fill>
        <patternFill>
          <fgColor theme="8" tint="-0.499984740745262"/>
        </patternFill>
      </fill>
    </dxf>
    <dxf>
      <fill>
        <patternFill>
          <fgColor theme="8" tint="-0.499984740745262"/>
        </patternFill>
      </fill>
    </dxf>
    <dxf>
      <fill>
        <patternFill>
          <fgColor theme="8" tint="-0.499984740745262"/>
        </patternFill>
      </fill>
    </dxf>
    <dxf>
      <fill>
        <patternFill>
          <bgColor theme="8" tint="0.79998168889431442"/>
        </patternFill>
      </fill>
    </dxf>
    <dxf>
      <font>
        <color theme="0"/>
      </font>
      <fill>
        <patternFill>
          <fgColor theme="8" tint="-0.499984740745262"/>
        </patternFill>
      </fill>
      <alignment vertical="center"/>
    </dxf>
    <dxf>
      <fill>
        <patternFill>
          <bgColor theme="8" tint="0.79998168889431442"/>
        </patternFill>
      </fill>
    </dxf>
    <dxf>
      <font>
        <color theme="0"/>
      </font>
      <fill>
        <patternFill>
          <fgColor theme="8" tint="-0.499984740745262"/>
          <bgColor theme="8" tint="-0.499984740745262"/>
        </patternFill>
      </fill>
      <alignment vertical="center"/>
    </dxf>
    <dxf>
      <fill>
        <patternFill>
          <fgColor theme="8" tint="-0.499984740745262"/>
        </patternFill>
      </fill>
    </dxf>
    <dxf>
      <fill>
        <patternFill>
          <fgColor theme="8" tint="-0.499984740745262"/>
        </patternFill>
      </fill>
    </dxf>
    <dxf>
      <fill>
        <patternFill>
          <fgColor theme="8" tint="-0.499984740745262"/>
        </patternFill>
      </fill>
    </dxf>
    <dxf>
      <font>
        <color theme="0"/>
      </font>
      <fill>
        <patternFill>
          <fgColor theme="8" tint="-0.499984740745262"/>
          <bgColor theme="8" tint="-0.499984740745262"/>
        </patternFill>
      </fill>
      <alignment vertical="center"/>
    </dxf>
    <dxf>
      <font>
        <color theme="0"/>
      </font>
      <fill>
        <patternFill>
          <fgColor theme="8" tint="-0.499984740745262"/>
          <bgColor theme="8" tint="-0.499984740745262"/>
        </patternFill>
      </fill>
      <alignment vertical="center"/>
    </dxf>
    <dxf>
      <fill>
        <patternFill>
          <bgColor theme="8" tint="-0.499984740745262"/>
        </patternFill>
      </fill>
    </dxf>
    <dxf>
      <fill>
        <patternFill>
          <bgColor theme="8" tint="-0.49998474074526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color theme="0"/>
      </font>
      <fill>
        <patternFill>
          <fgColor theme="8" tint="-0.499984740745262"/>
        </patternFill>
      </fill>
    </dxf>
    <dxf>
      <font>
        <color theme="0"/>
      </font>
      <fill>
        <patternFill>
          <fgColor theme="8" tint="-0.499984740745262"/>
        </patternFill>
      </fill>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alignment vertical="center"/>
    </dxf>
    <dxf>
      <font>
        <color theme="0"/>
      </font>
      <fill>
        <patternFill>
          <fgColor theme="8" tint="-0.499984740745262"/>
        </patternFill>
      </fill>
    </dxf>
    <dxf>
      <font>
        <color theme="0"/>
      </font>
      <fill>
        <patternFill>
          <fgColor theme="8" tint="-0.499984740745262"/>
        </patternFill>
      </fill>
    </dxf>
    <dxf>
      <font>
        <color theme="0"/>
      </font>
      <fill>
        <patternFill>
          <fgColor theme="8" tint="-0.499984740745262"/>
        </patternFill>
      </fill>
    </dxf>
    <dxf>
      <font>
        <color theme="0"/>
      </font>
    </dxf>
    <dxf>
      <fill>
        <patternFill>
          <bgColor theme="8" tint="-0.49998474074526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8"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vertical="center"/>
    </dxf>
    <dxf>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vertical="center"/>
    </dxf>
    <dxf>
      <alignment horizontal="center" vertical="center"/>
    </dxf>
    <dxf>
      <numFmt numFmtId="166" formatCode="[&lt;99995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vertical="center"/>
    </dxf>
    <dxf>
      <alignment horizontal="center" vertic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7" formatCode="[&lt;999950]0.0,&quot;k&quot;;[&lt;999950000]0.0,,&quot;M&quot;;0.0,,,&quot;B&quot;"/>
    </dxf>
    <dxf>
      <numFmt numFmtId="166" formatCode="[&lt;99995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vertical="center"/>
    </dxf>
    <dxf>
      <alignment horizontal="center" vertical="cent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ont>
        <b/>
        <i val="0"/>
        <sz val="12"/>
        <color theme="4" tint="0.39994506668294322"/>
        <name val="Calibri"/>
        <family val="2"/>
        <scheme val="minor"/>
      </font>
    </dxf>
    <dxf>
      <fill>
        <patternFill patternType="solid">
          <fgColor auto="1"/>
          <bgColor rgb="FF002060"/>
        </patternFill>
      </fill>
      <border diagonalUp="0" diagonalDown="0">
        <left/>
        <right/>
        <top/>
        <bottom/>
        <vertical/>
        <horizontal/>
      </border>
    </dxf>
    <dxf>
      <font>
        <b/>
        <i val="0"/>
        <sz val="12"/>
        <color theme="4" tint="0.39994506668294322"/>
      </font>
    </dxf>
    <dxf>
      <fill>
        <patternFill patternType="solid">
          <fgColor auto="1"/>
          <bgColor rgb="FF002060"/>
        </patternFill>
      </fill>
    </dxf>
  </dxfs>
  <tableStyles count="2" defaultTableStyle="TableStyleMedium2" defaultPivotStyle="PivotStyleLight16">
    <tableStyle name="Slicer Style 1" pivot="0" table="0" count="4" xr9:uid="{CFD61F13-F44C-40F5-9954-552E5880957E}">
      <tableStyleElement type="wholeTable" dxfId="15881"/>
      <tableStyleElement type="headerRow" dxfId="15880"/>
    </tableStyle>
    <tableStyle name="Timeline Style 1" pivot="0" table="0" count="8" xr9:uid="{B7DC8B08-CC2A-488A-9306-9139DAAD7AC5}">
      <tableStyleElement type="wholeTable" dxfId="15879"/>
      <tableStyleElement type="headerRow" dxfId="15878"/>
    </tableStyle>
  </tableStyles>
  <colors>
    <mruColors>
      <color rgb="FFCCCCFF"/>
      <color rgb="FF001132"/>
      <color rgb="FF000066"/>
    </mruColors>
  </colors>
  <extLst>
    <ext xmlns:x14="http://schemas.microsoft.com/office/spreadsheetml/2009/9/main" uri="{46F421CA-312F-682f-3DD2-61675219B42D}">
      <x14:dxfs count="2">
        <dxf>
          <fill>
            <gradientFill degree="90">
              <stop position="0">
                <color theme="4" tint="0.40000610370189521"/>
              </stop>
              <stop position="0.5">
                <color theme="4"/>
              </stop>
              <stop position="1">
                <color theme="4" tint="0.40000610370189521"/>
              </stop>
            </gradient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0691854609822"/>
              <bgColor theme="4" tint="-0.24994659260841701"/>
            </patternFill>
          </fill>
        </dxf>
        <dxf>
          <fill>
            <patternFill patternType="solid">
              <fgColor theme="0"/>
              <bgColor theme="4" tint="0.39994506668294322"/>
            </patternFill>
          </fill>
        </dxf>
        <dxf>
          <font>
            <sz val="10"/>
            <color theme="4" tint="0.39994506668294322"/>
            <name val="Calibri"/>
            <family val="2"/>
            <scheme val="minor"/>
          </font>
        </dxf>
        <dxf>
          <font>
            <sz val="10"/>
            <color theme="4" tint="0.39994506668294322"/>
            <name val="Calibri"/>
            <family val="2"/>
            <scheme val="minor"/>
          </font>
        </dxf>
        <dxf>
          <font>
            <sz val="10"/>
            <color theme="4" tint="0.39994506668294322"/>
            <name val="Calibri"/>
            <family val="2"/>
            <scheme val="minor"/>
          </font>
        </dxf>
        <dxf>
          <font>
            <sz val="10"/>
            <color theme="4" tint="0.3999450666829432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7.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theme" Target="theme/theme1.xml"/><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1.xml"/><Relationship Id="rId61" Type="http://schemas.openxmlformats.org/officeDocument/2006/relationships/customXml" Target="../customXml/item26.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19.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4.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6.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microsoft.com/office/2011/relationships/timelineCache" Target="timelineCaches/timeline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6.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3.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[Superstore_BI_Dashboard.xlsx]Analysis!PivotTable8</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Trend (2014-2017)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Analysis!$F$7</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Analysis!$E$8:$E$12</c:f>
              <c:strCache>
                <c:ptCount val="4"/>
                <c:pt idx="0">
                  <c:v>2014</c:v>
                </c:pt>
                <c:pt idx="1">
                  <c:v>2015</c:v>
                </c:pt>
                <c:pt idx="2">
                  <c:v>2016</c:v>
                </c:pt>
                <c:pt idx="3">
                  <c:v>2017</c:v>
                </c:pt>
              </c:strCache>
            </c:strRef>
          </c:cat>
          <c:val>
            <c:numRef>
              <c:f>Analysis!$F$8:$F$12</c:f>
              <c:numCache>
                <c:formatCode>\$#,##0.00;\(\$#,##0.00\);\$#,##0.00</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0-F2EA-4E71-98C4-77CE0BD72674}"/>
            </c:ext>
          </c:extLst>
        </c:ser>
        <c:dLbls>
          <c:showLegendKey val="0"/>
          <c:showVal val="1"/>
          <c:showCatName val="0"/>
          <c:showSerName val="0"/>
          <c:showPercent val="0"/>
          <c:showBubbleSize val="0"/>
        </c:dLbls>
        <c:gapWidth val="219"/>
        <c:overlap val="-27"/>
        <c:axId val="1355119567"/>
        <c:axId val="1242673999"/>
      </c:barChart>
      <c:lineChart>
        <c:grouping val="standard"/>
        <c:varyColors val="0"/>
        <c:ser>
          <c:idx val="1"/>
          <c:order val="1"/>
          <c:tx>
            <c:strRef>
              <c:f>Analysis!$G$7</c:f>
              <c:strCache>
                <c:ptCount val="1"/>
                <c:pt idx="0">
                  <c:v>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strRef>
              <c:f>Analysis!$E$8:$E$12</c:f>
              <c:strCache>
                <c:ptCount val="4"/>
                <c:pt idx="0">
                  <c:v>2014</c:v>
                </c:pt>
                <c:pt idx="1">
                  <c:v>2015</c:v>
                </c:pt>
                <c:pt idx="2">
                  <c:v>2016</c:v>
                </c:pt>
                <c:pt idx="3">
                  <c:v>2017</c:v>
                </c:pt>
              </c:strCache>
            </c:strRef>
          </c:cat>
          <c:val>
            <c:numRef>
              <c:f>Analysis!$G$8:$G$12</c:f>
              <c:numCache>
                <c:formatCode>\$#,##0.00;\(\$#,##0.00\);\$#,##0.00</c:formatCode>
                <c:ptCount val="4"/>
                <c:pt idx="0">
                  <c:v>49543.974099999999</c:v>
                </c:pt>
                <c:pt idx="1">
                  <c:v>61618.6037</c:v>
                </c:pt>
                <c:pt idx="2">
                  <c:v>81795.174299999999</c:v>
                </c:pt>
                <c:pt idx="3">
                  <c:v>93439.2696</c:v>
                </c:pt>
              </c:numCache>
            </c:numRef>
          </c:val>
          <c:smooth val="0"/>
          <c:extLst>
            <c:ext xmlns:c16="http://schemas.microsoft.com/office/drawing/2014/chart" uri="{C3380CC4-5D6E-409C-BE32-E72D297353CC}">
              <c16:uniqueId val="{00000001-F2EA-4E71-98C4-77CE0BD72674}"/>
            </c:ext>
          </c:extLst>
        </c:ser>
        <c:dLbls>
          <c:showLegendKey val="0"/>
          <c:showVal val="1"/>
          <c:showCatName val="0"/>
          <c:showSerName val="0"/>
          <c:showPercent val="0"/>
          <c:showBubbleSize val="0"/>
        </c:dLbls>
        <c:marker val="1"/>
        <c:smooth val="0"/>
        <c:axId val="1355147967"/>
        <c:axId val="1311959199"/>
      </c:lineChart>
      <c:catAx>
        <c:axId val="1355119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673999"/>
        <c:crosses val="autoZero"/>
        <c:auto val="1"/>
        <c:lblAlgn val="ctr"/>
        <c:lblOffset val="100"/>
        <c:noMultiLvlLbl val="0"/>
      </c:catAx>
      <c:valAx>
        <c:axId val="12426739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layout>
            <c:manualLayout>
              <c:xMode val="edge"/>
              <c:yMode val="edge"/>
              <c:x val="2.5000000000000001E-2"/>
              <c:y val="0.302063648293963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119567"/>
        <c:crosses val="autoZero"/>
        <c:crossBetween val="between"/>
      </c:valAx>
      <c:valAx>
        <c:axId val="131195919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Profit</a:t>
                </a:r>
              </a:p>
            </c:rich>
          </c:tx>
          <c:layout>
            <c:manualLayout>
              <c:xMode val="edge"/>
              <c:yMode val="edge"/>
              <c:x val="0.93615266841644795"/>
              <c:y val="0.2910334645669291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147967"/>
        <c:crosses val="max"/>
        <c:crossBetween val="between"/>
      </c:valAx>
      <c:catAx>
        <c:axId val="1355147967"/>
        <c:scaling>
          <c:orientation val="minMax"/>
        </c:scaling>
        <c:delete val="1"/>
        <c:axPos val="b"/>
        <c:numFmt formatCode="General" sourceLinked="1"/>
        <c:majorTickMark val="none"/>
        <c:minorTickMark val="none"/>
        <c:tickLblPos val="nextTo"/>
        <c:crossAx val="1311959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Analysis!$B$34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C50-4ED8-8881-28A0600342D5}"/>
              </c:ext>
            </c:extLst>
          </c:dPt>
          <c:dPt>
            <c:idx val="15"/>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50-4ED8-8881-28A0600342D5}"/>
              </c:ext>
            </c:extLst>
          </c:dPt>
          <c:dPt>
            <c:idx val="1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C50-4ED8-8881-28A0600342D5}"/>
              </c:ext>
            </c:extLst>
          </c:dPt>
          <c:dLbls>
            <c:delete val="1"/>
          </c:dLbls>
          <c:cat>
            <c:strRef>
              <c:f>Analysis!$A$35:$A$52</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Analysis!$B$35:$B$52</c:f>
              <c:numCache>
                <c:formatCode>\$#,##0.00;\(\$#,##0.00\);\$#,##0.00</c:formatCode>
                <c:ptCount val="17"/>
                <c:pt idx="0">
                  <c:v>55617.8249</c:v>
                </c:pt>
                <c:pt idx="1">
                  <c:v>44515.730600000003</c:v>
                </c:pt>
                <c:pt idx="2">
                  <c:v>41936.635699999999</c:v>
                </c:pt>
                <c:pt idx="3">
                  <c:v>34053.569300000003</c:v>
                </c:pt>
                <c:pt idx="4">
                  <c:v>30221.763299999999</c:v>
                </c:pt>
                <c:pt idx="5">
                  <c:v>26590.166300000001</c:v>
                </c:pt>
                <c:pt idx="6">
                  <c:v>21278.826400000002</c:v>
                </c:pt>
                <c:pt idx="7">
                  <c:v>18138.005399999998</c:v>
                </c:pt>
                <c:pt idx="8">
                  <c:v>13059.143599999999</c:v>
                </c:pt>
                <c:pt idx="9">
                  <c:v>6964.1767</c:v>
                </c:pt>
                <c:pt idx="10">
                  <c:v>6527.7870000000003</c:v>
                </c:pt>
                <c:pt idx="11">
                  <c:v>5546.2539999999999</c:v>
                </c:pt>
                <c:pt idx="12">
                  <c:v>3384.7568999999999</c:v>
                </c:pt>
                <c:pt idx="13">
                  <c:v>949.51819999999998</c:v>
                </c:pt>
                <c:pt idx="14">
                  <c:v>-1189.0995</c:v>
                </c:pt>
                <c:pt idx="15">
                  <c:v>-3472.556</c:v>
                </c:pt>
                <c:pt idx="16">
                  <c:v>-17725.481100000001</c:v>
                </c:pt>
              </c:numCache>
            </c:numRef>
          </c:val>
          <c:extLst>
            <c:ext xmlns:c16="http://schemas.microsoft.com/office/drawing/2014/chart" uri="{C3380CC4-5D6E-409C-BE32-E72D297353CC}">
              <c16:uniqueId val="{00000000-6124-4D86-BF62-E3560AB5ED61}"/>
            </c:ext>
          </c:extLst>
        </c:ser>
        <c:dLbls>
          <c:dLblPos val="outEnd"/>
          <c:showLegendKey val="0"/>
          <c:showVal val="1"/>
          <c:showCatName val="0"/>
          <c:showSerName val="0"/>
          <c:showPercent val="0"/>
          <c:showBubbleSize val="0"/>
        </c:dLbls>
        <c:gapWidth val="115"/>
        <c:overlap val="-20"/>
        <c:axId val="1130188447"/>
        <c:axId val="1318994511"/>
      </c:barChart>
      <c:catAx>
        <c:axId val="1130188447"/>
        <c:scaling>
          <c:orientation val="minMax"/>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994511"/>
        <c:crosses val="autoZero"/>
        <c:auto val="1"/>
        <c:lblAlgn val="ctr"/>
        <c:lblOffset val="100"/>
        <c:tickLblSkip val="1"/>
        <c:noMultiLvlLbl val="0"/>
      </c:catAx>
      <c:valAx>
        <c:axId val="1318994511"/>
        <c:scaling>
          <c:orientation val="minMax"/>
        </c:scaling>
        <c:delete val="0"/>
        <c:axPos val="b"/>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8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ar-E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Analysis!$I$8:$I$12</c:f>
              <c:strCache>
                <c:ptCount val="4"/>
                <c:pt idx="0">
                  <c:v>Central</c:v>
                </c:pt>
                <c:pt idx="1">
                  <c:v>East</c:v>
                </c:pt>
                <c:pt idx="2">
                  <c:v>South</c:v>
                </c:pt>
                <c:pt idx="3">
                  <c:v>West</c:v>
                </c:pt>
              </c:strCache>
            </c:strRef>
          </c:cat>
          <c:val>
            <c:numRef>
              <c:f>Analysis!$J$8:$J$12</c:f>
              <c:numCache>
                <c:formatCode>\$#,##0.00;\(\$#,##0.00\);\$#,##0.00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76AF-4D4C-B3CB-74478BBA685C}"/>
            </c:ext>
          </c:extLst>
        </c:ser>
        <c:dLbls>
          <c:dLblPos val="outEnd"/>
          <c:showLegendKey val="0"/>
          <c:showVal val="1"/>
          <c:showCatName val="0"/>
          <c:showSerName val="0"/>
          <c:showPercent val="0"/>
          <c:showBubbleSize val="0"/>
        </c:dLbls>
        <c:gapWidth val="100"/>
        <c:overlap val="-24"/>
        <c:axId val="1322114239"/>
        <c:axId val="1296827583"/>
      </c:barChart>
      <c:catAx>
        <c:axId val="1322114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27583"/>
        <c:crosses val="autoZero"/>
        <c:auto val="1"/>
        <c:lblAlgn val="ctr"/>
        <c:lblOffset val="100"/>
        <c:noMultiLvlLbl val="0"/>
      </c:catAx>
      <c:valAx>
        <c:axId val="1296827583"/>
        <c:scaling>
          <c:orientation val="minMax"/>
        </c:scaling>
        <c:delete val="0"/>
        <c:axPos val="l"/>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11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Sgment</a:t>
            </a:r>
            <a:endParaRPr lang="ar-E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Analysis!$I$17:$I$20</c:f>
              <c:strCache>
                <c:ptCount val="3"/>
                <c:pt idx="0">
                  <c:v>Consumer</c:v>
                </c:pt>
                <c:pt idx="1">
                  <c:v>Corporate</c:v>
                </c:pt>
                <c:pt idx="2">
                  <c:v>Home Office</c:v>
                </c:pt>
              </c:strCache>
            </c:strRef>
          </c:cat>
          <c:val>
            <c:numRef>
              <c:f>Analysis!$J$17:$J$20</c:f>
              <c:numCache>
                <c:formatCode>\$#,##0.00;\(\$#,##0.00\);\$#,##0.00</c:formatCode>
                <c:ptCount val="3"/>
                <c:pt idx="0">
                  <c:v>1161401.345</c:v>
                </c:pt>
                <c:pt idx="1">
                  <c:v>706146.36679999996</c:v>
                </c:pt>
                <c:pt idx="2">
                  <c:v>429653.14850000001</c:v>
                </c:pt>
              </c:numCache>
            </c:numRef>
          </c:val>
          <c:extLst>
            <c:ext xmlns:c16="http://schemas.microsoft.com/office/drawing/2014/chart" uri="{C3380CC4-5D6E-409C-BE32-E72D297353CC}">
              <c16:uniqueId val="{00000000-79F9-41C0-899E-CC217B26D1EB}"/>
            </c:ext>
          </c:extLst>
        </c:ser>
        <c:dLbls>
          <c:dLblPos val="outEnd"/>
          <c:showLegendKey val="0"/>
          <c:showVal val="1"/>
          <c:showCatName val="0"/>
          <c:showSerName val="0"/>
          <c:showPercent val="0"/>
          <c:showBubbleSize val="0"/>
        </c:dLbls>
        <c:gapWidth val="100"/>
        <c:overlap val="-24"/>
        <c:axId val="1321916399"/>
        <c:axId val="1108374079"/>
      </c:barChart>
      <c:catAx>
        <c:axId val="132191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374079"/>
        <c:crosses val="autoZero"/>
        <c:auto val="1"/>
        <c:lblAlgn val="ctr"/>
        <c:lblOffset val="100"/>
        <c:noMultiLvlLbl val="0"/>
      </c:catAx>
      <c:valAx>
        <c:axId val="1108374079"/>
        <c:scaling>
          <c:orientation val="minMax"/>
        </c:scaling>
        <c:delete val="0"/>
        <c:axPos val="l"/>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91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lt;999950]&quot;$&quot;0,&quot;K&quot;;[&lt;999950000]&quot;$&quot;0.0,,&quot;M&quot;;&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Analysis!$I$36:$I$39</c:f>
              <c:strCache>
                <c:ptCount val="3"/>
                <c:pt idx="0">
                  <c:v>Furniture</c:v>
                </c:pt>
                <c:pt idx="1">
                  <c:v>Office Supplies</c:v>
                </c:pt>
                <c:pt idx="2">
                  <c:v>Technology</c:v>
                </c:pt>
              </c:strCache>
            </c:strRef>
          </c:cat>
          <c:val>
            <c:numRef>
              <c:f>Analysis!$J$36:$J$39</c:f>
              <c:numCache>
                <c:formatCode>\$#,##0.00;\(\$#,##0.00\);\$#,##0.00</c:formatCode>
                <c:ptCount val="3"/>
                <c:pt idx="0">
                  <c:v>741999.7953</c:v>
                </c:pt>
                <c:pt idx="1">
                  <c:v>719047.03200000001</c:v>
                </c:pt>
                <c:pt idx="2">
                  <c:v>836154.03300000005</c:v>
                </c:pt>
              </c:numCache>
            </c:numRef>
          </c:val>
          <c:extLst>
            <c:ext xmlns:c16="http://schemas.microsoft.com/office/drawing/2014/chart" uri="{C3380CC4-5D6E-409C-BE32-E72D297353CC}">
              <c16:uniqueId val="{00000000-0A34-4058-BEDB-841FA64E1CF2}"/>
            </c:ext>
          </c:extLst>
        </c:ser>
        <c:dLbls>
          <c:dLblPos val="outEnd"/>
          <c:showLegendKey val="0"/>
          <c:showVal val="1"/>
          <c:showCatName val="0"/>
          <c:showSerName val="0"/>
          <c:showPercent val="0"/>
          <c:showBubbleSize val="0"/>
        </c:dLbls>
        <c:gapWidth val="115"/>
        <c:overlap val="-20"/>
        <c:axId val="1130199647"/>
        <c:axId val="1639438463"/>
      </c:barChart>
      <c:catAx>
        <c:axId val="1130199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438463"/>
        <c:crosses val="autoZero"/>
        <c:auto val="1"/>
        <c:lblAlgn val="ctr"/>
        <c:lblOffset val="100"/>
        <c:noMultiLvlLbl val="0"/>
      </c:catAx>
      <c:valAx>
        <c:axId val="1639438463"/>
        <c:scaling>
          <c:orientation val="minMax"/>
          <c:min val="0"/>
        </c:scaling>
        <c:delete val="0"/>
        <c:axPos val="b"/>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9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Discount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C6-4E73-8FB8-36A4218CC100}"/>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9C6-4E73-8FB8-36A4218CC100}"/>
              </c:ext>
            </c:extLst>
          </c:dPt>
          <c:dPt>
            <c:idx val="8"/>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C6-4E73-8FB8-36A4218CC100}"/>
              </c:ext>
            </c:extLst>
          </c:dPt>
          <c:dPt>
            <c:idx val="9"/>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9C6-4E73-8FB8-36A4218CC100}"/>
              </c:ext>
            </c:extLst>
          </c:dPt>
          <c:dPt>
            <c:idx val="1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E9C6-4E73-8FB8-36A4218CC100}"/>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C6-4E73-8FB8-36A4218CC100}"/>
              </c:ext>
            </c:extLst>
          </c:dPt>
          <c:cat>
            <c:strRef>
              <c:f>Analysis!$A$18:$A$30</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Analysis!$B$18:$B$30</c:f>
              <c:numCache>
                <c:formatCode>\$#,##0.00;\(\$#,##0.00\);\$#,##0.00</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extLst>
            <c:ext xmlns:c16="http://schemas.microsoft.com/office/drawing/2014/chart" uri="{C3380CC4-5D6E-409C-BE32-E72D297353CC}">
              <c16:uniqueId val="{00000000-AE11-4A39-848E-92E0DC67F1CE}"/>
            </c:ext>
          </c:extLst>
        </c:ser>
        <c:dLbls>
          <c:showLegendKey val="0"/>
          <c:showVal val="0"/>
          <c:showCatName val="0"/>
          <c:showSerName val="0"/>
          <c:showPercent val="0"/>
          <c:showBubbleSize val="0"/>
        </c:dLbls>
        <c:gapWidth val="115"/>
        <c:axId val="1118871439"/>
        <c:axId val="1296347967"/>
      </c:barChart>
      <c:catAx>
        <c:axId val="1118871439"/>
        <c:scaling>
          <c:orientation val="minMax"/>
        </c:scaling>
        <c:delete val="0"/>
        <c:axPos val="b"/>
        <c:numFmt formatCode="0%" sourceLinked="0"/>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347967"/>
        <c:crosses val="autoZero"/>
        <c:auto val="1"/>
        <c:lblAlgn val="ctr"/>
        <c:lblOffset val="100"/>
        <c:noMultiLvlLbl val="0"/>
      </c:catAx>
      <c:valAx>
        <c:axId val="1296347967"/>
        <c:scaling>
          <c:orientation val="minMax"/>
        </c:scaling>
        <c:delete val="0"/>
        <c:axPos val="l"/>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87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[Superstore_BI_Dashboard.xlsx]Analysis!PivotTable9</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0515965580062"/>
              <c:y val="-8.2547936301592462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99544968467123E-2"/>
              <c:y val="-0.11464991152998953"/>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54628259326734"/>
              <c:y val="6.420395045679414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33491640915718"/>
          <c:y val="0.22905030152023978"/>
          <c:w val="0.37132833379852714"/>
          <c:h val="0.56783266529447873"/>
        </c:manualLayout>
      </c:layout>
      <c:doughnutChart>
        <c:varyColors val="1"/>
        <c:ser>
          <c:idx val="0"/>
          <c:order val="0"/>
          <c:tx>
            <c:strRef>
              <c:f>Analysis!$J$35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66-42FA-8E07-7D8A872DA8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66-42FA-8E07-7D8A872DA8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766-42FA-8E07-7D8A872DA8E7}"/>
              </c:ext>
            </c:extLst>
          </c:dPt>
          <c:dLbls>
            <c:dLbl>
              <c:idx val="0"/>
              <c:layout>
                <c:manualLayout>
                  <c:x val="0.15040515965580062"/>
                  <c:y val="-8.2547936301592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66-42FA-8E07-7D8A872DA8E7}"/>
                </c:ext>
              </c:extLst>
            </c:dLbl>
            <c:dLbl>
              <c:idx val="1"/>
              <c:layout>
                <c:manualLayout>
                  <c:x val="0.16154628259326734"/>
                  <c:y val="6.420395045679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66-42FA-8E07-7D8A872DA8E7}"/>
                </c:ext>
              </c:extLst>
            </c:dLbl>
            <c:dLbl>
              <c:idx val="2"/>
              <c:layout>
                <c:manualLayout>
                  <c:x val="-9.4699544968467123E-2"/>
                  <c:y val="-0.11464991152998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66-42FA-8E07-7D8A872DA8E7}"/>
                </c:ext>
              </c:extLst>
            </c:dLbl>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Analysis!$I$36:$I$39</c:f>
              <c:strCache>
                <c:ptCount val="3"/>
                <c:pt idx="0">
                  <c:v>Furniture</c:v>
                </c:pt>
                <c:pt idx="1">
                  <c:v>Office Supplies</c:v>
                </c:pt>
                <c:pt idx="2">
                  <c:v>Technology</c:v>
                </c:pt>
              </c:strCache>
            </c:strRef>
          </c:cat>
          <c:val>
            <c:numRef>
              <c:f>Analysis!$J$36:$J$39</c:f>
              <c:numCache>
                <c:formatCode>\$#,##0.00;\(\$#,##0.00\);\$#,##0.00</c:formatCode>
                <c:ptCount val="3"/>
                <c:pt idx="0">
                  <c:v>741999.7953</c:v>
                </c:pt>
                <c:pt idx="1">
                  <c:v>719047.03200000001</c:v>
                </c:pt>
                <c:pt idx="2">
                  <c:v>836154.03300000005</c:v>
                </c:pt>
              </c:numCache>
            </c:numRef>
          </c:val>
          <c:extLst>
            <c:ext xmlns:c16="http://schemas.microsoft.com/office/drawing/2014/chart" uri="{C3380CC4-5D6E-409C-BE32-E72D297353CC}">
              <c16:uniqueId val="{00000000-5766-42FA-8E07-7D8A872DA8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[Superstore_BI_Dashboard.xlsx]Analysis!PivotTable14</c:name>
    <c:fmtId val="11"/>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 By Sgment</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45142167087495"/>
              <c:y val="-6.3518511108951792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42254912723667"/>
              <c:y val="0.1678703507879438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30876056647273"/>
                  <c:h val="0.12436017067831197"/>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71844634244002"/>
              <c:y val="0.1270370222179035"/>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Analysis!$J$16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CD3-4D89-BF5A-10DBCE2992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D3-4D89-BF5A-10DBCE2992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D3-4D89-BF5A-10DBCE2992AA}"/>
              </c:ext>
            </c:extLst>
          </c:dPt>
          <c:dLbls>
            <c:dLbl>
              <c:idx val="0"/>
              <c:layout>
                <c:manualLayout>
                  <c:x val="0.13942254912723667"/>
                  <c:y val="0.16787035078794382"/>
                </c:manualLayout>
              </c:layout>
              <c:showLegendKey val="0"/>
              <c:showVal val="1"/>
              <c:showCatName val="0"/>
              <c:showSerName val="0"/>
              <c:showPercent val="0"/>
              <c:showBubbleSize val="0"/>
              <c:extLst>
                <c:ext xmlns:c15="http://schemas.microsoft.com/office/drawing/2012/chart" uri="{CE6537A1-D6FC-4f65-9D91-7224C49458BB}">
                  <c15:layout>
                    <c:manualLayout>
                      <c:w val="0.23030876056647273"/>
                      <c:h val="0.12436017067831197"/>
                    </c:manualLayout>
                  </c15:layout>
                </c:ext>
                <c:ext xmlns:c16="http://schemas.microsoft.com/office/drawing/2014/chart" uri="{C3380CC4-5D6E-409C-BE32-E72D297353CC}">
                  <c16:uniqueId val="{00000002-ACD3-4D89-BF5A-10DBCE2992AA}"/>
                </c:ext>
              </c:extLst>
            </c:dLbl>
            <c:dLbl>
              <c:idx val="1"/>
              <c:layout>
                <c:manualLayout>
                  <c:x val="-0.10171844634244002"/>
                  <c:y val="0.1270370222179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D3-4D89-BF5A-10DBCE2992AA}"/>
                </c:ext>
              </c:extLst>
            </c:dLbl>
            <c:dLbl>
              <c:idx val="2"/>
              <c:layout>
                <c:manualLayout>
                  <c:x val="-0.13245142167087495"/>
                  <c:y val="-6.3518511108951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D3-4D89-BF5A-10DBCE2992AA}"/>
                </c:ext>
              </c:extLst>
            </c:dLbl>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Analysis!$I$17:$I$20</c:f>
              <c:strCache>
                <c:ptCount val="3"/>
                <c:pt idx="0">
                  <c:v>Consumer</c:v>
                </c:pt>
                <c:pt idx="1">
                  <c:v>Corporate</c:v>
                </c:pt>
                <c:pt idx="2">
                  <c:v>Home Office</c:v>
                </c:pt>
              </c:strCache>
            </c:strRef>
          </c:cat>
          <c:val>
            <c:numRef>
              <c:f>Analysis!$J$17:$J$20</c:f>
              <c:numCache>
                <c:formatCode>\$#,##0.00;\(\$#,##0.00\);\$#,##0.00</c:formatCode>
                <c:ptCount val="3"/>
                <c:pt idx="0">
                  <c:v>1161401.345</c:v>
                </c:pt>
                <c:pt idx="1">
                  <c:v>706146.36679999996</c:v>
                </c:pt>
                <c:pt idx="2">
                  <c:v>429653.14850000001</c:v>
                </c:pt>
              </c:numCache>
            </c:numRef>
          </c:val>
          <c:extLst>
            <c:ext xmlns:c16="http://schemas.microsoft.com/office/drawing/2014/chart" uri="{C3380CC4-5D6E-409C-BE32-E72D297353CC}">
              <c16:uniqueId val="{00000000-ACD3-4D89-BF5A-10DBCE2992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Analysis!$F$34</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Analysis!$E$35:$E$87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Analysis!$F$35:$F$87</c:f>
              <c:numCache>
                <c:formatCode>\$#,##0.00;\(\$#,##0.00\);\$#,##0.00</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extLst>
            <c:ext xmlns:c16="http://schemas.microsoft.com/office/drawing/2014/chart" uri="{C3380CC4-5D6E-409C-BE32-E72D297353CC}">
              <c16:uniqueId val="{00000000-499C-4518-92DB-4DD158F7BD98}"/>
            </c:ext>
          </c:extLst>
        </c:ser>
        <c:dLbls>
          <c:showLegendKey val="0"/>
          <c:showVal val="0"/>
          <c:showCatName val="0"/>
          <c:showSerName val="0"/>
          <c:showPercent val="0"/>
          <c:showBubbleSize val="0"/>
        </c:dLbls>
        <c:gapWidth val="150"/>
        <c:axId val="1655882527"/>
        <c:axId val="205654816"/>
      </c:barChart>
      <c:lineChart>
        <c:grouping val="standard"/>
        <c:varyColors val="0"/>
        <c:ser>
          <c:idx val="1"/>
          <c:order val="1"/>
          <c:tx>
            <c:strRef>
              <c:f>Analysis!$G$34</c:f>
              <c:strCache>
                <c:ptCount val="1"/>
                <c:pt idx="0">
                  <c:v>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Analysis!$E$35:$E$87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Analysis!$G$35:$G$87</c:f>
              <c:numCache>
                <c:formatCode>\$#,##0.00;\(\$#,##0.00\);\$#,##0.00</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499C-4518-92DB-4DD158F7BD98}"/>
            </c:ext>
          </c:extLst>
        </c:ser>
        <c:dLbls>
          <c:showLegendKey val="0"/>
          <c:showVal val="0"/>
          <c:showCatName val="0"/>
          <c:showSerName val="0"/>
          <c:showPercent val="0"/>
          <c:showBubbleSize val="0"/>
        </c:dLbls>
        <c:marker val="1"/>
        <c:smooth val="0"/>
        <c:axId val="1161709631"/>
        <c:axId val="925592511"/>
      </c:lineChart>
      <c:catAx>
        <c:axId val="16558825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54816"/>
        <c:crosses val="autoZero"/>
        <c:auto val="1"/>
        <c:lblAlgn val="ctr"/>
        <c:lblOffset val="100"/>
        <c:noMultiLvlLbl val="0"/>
      </c:catAx>
      <c:valAx>
        <c:axId val="2056548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882527"/>
        <c:crosses val="autoZero"/>
        <c:crossBetween val="between"/>
      </c:valAx>
      <c:valAx>
        <c:axId val="92559251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Profit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1709631"/>
        <c:crosses val="max"/>
        <c:crossBetween val="between"/>
      </c:valAx>
      <c:catAx>
        <c:axId val="1161709631"/>
        <c:scaling>
          <c:orientation val="minMax"/>
        </c:scaling>
        <c:delete val="1"/>
        <c:axPos val="b"/>
        <c:numFmt formatCode="General" sourceLinked="1"/>
        <c:majorTickMark val="out"/>
        <c:minorTickMark val="none"/>
        <c:tickLblPos val="nextTo"/>
        <c:crossAx val="9255925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[Superstore_BI_Dashboard.xlsx]Analysis!PivotTable13</c:name>
    <c:fmtId val="11"/>
  </c:pivotSource>
  <c:chart>
    <c:title>
      <c:tx>
        <c:rich>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2000">
                <a:solidFill>
                  <a:schemeClr val="accent5">
                    <a:lumMod val="60000"/>
                    <a:lumOff val="40000"/>
                  </a:schemeClr>
                </a:solidFill>
              </a:rPr>
              <a:t>Monthly Sales Trend</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Analysis!$F$34</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Analysis!$E$35:$E$87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Analysis!$F$35:$F$87</c:f>
              <c:numCache>
                <c:formatCode>\$#,##0.00;\(\$#,##0.00\);\$#,##0.00</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extLst>
            <c:ext xmlns:c16="http://schemas.microsoft.com/office/drawing/2014/chart" uri="{C3380CC4-5D6E-409C-BE32-E72D297353CC}">
              <c16:uniqueId val="{00000000-D480-440C-99FF-92495DFEF2ED}"/>
            </c:ext>
          </c:extLst>
        </c:ser>
        <c:dLbls>
          <c:showLegendKey val="0"/>
          <c:showVal val="0"/>
          <c:showCatName val="0"/>
          <c:showSerName val="0"/>
          <c:showPercent val="0"/>
          <c:showBubbleSize val="0"/>
        </c:dLbls>
        <c:gapWidth val="150"/>
        <c:axId val="1655882527"/>
        <c:axId val="205654816"/>
      </c:barChart>
      <c:lineChart>
        <c:grouping val="standard"/>
        <c:varyColors val="0"/>
        <c:ser>
          <c:idx val="1"/>
          <c:order val="1"/>
          <c:tx>
            <c:strRef>
              <c:f>Analysis!$G$34</c:f>
              <c:strCache>
                <c:ptCount val="1"/>
                <c:pt idx="0">
                  <c:v>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Analysis!$E$35:$E$87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Analysis!$G$35:$G$87</c:f>
              <c:numCache>
                <c:formatCode>\$#,##0.00;\(\$#,##0.00\);\$#,##0.00</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D480-440C-99FF-92495DFEF2ED}"/>
            </c:ext>
          </c:extLst>
        </c:ser>
        <c:dLbls>
          <c:showLegendKey val="0"/>
          <c:showVal val="0"/>
          <c:showCatName val="0"/>
          <c:showSerName val="0"/>
          <c:showPercent val="0"/>
          <c:showBubbleSize val="0"/>
        </c:dLbls>
        <c:marker val="1"/>
        <c:smooth val="0"/>
        <c:axId val="1161709631"/>
        <c:axId val="925592511"/>
      </c:lineChart>
      <c:catAx>
        <c:axId val="16558825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54816"/>
        <c:crosses val="autoZero"/>
        <c:auto val="1"/>
        <c:lblAlgn val="ctr"/>
        <c:lblOffset val="100"/>
        <c:noMultiLvlLbl val="0"/>
      </c:catAx>
      <c:valAx>
        <c:axId val="2056548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882527"/>
        <c:crosses val="autoZero"/>
        <c:crossBetween val="between"/>
      </c:valAx>
      <c:valAx>
        <c:axId val="92559251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Profit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1709631"/>
        <c:crosses val="max"/>
        <c:crossBetween val="between"/>
      </c:valAx>
      <c:catAx>
        <c:axId val="1161709631"/>
        <c:scaling>
          <c:orientation val="minMax"/>
        </c:scaling>
        <c:delete val="1"/>
        <c:axPos val="b"/>
        <c:numFmt formatCode="General" sourceLinked="1"/>
        <c:majorTickMark val="out"/>
        <c:minorTickMark val="none"/>
        <c:tickLblPos val="nextTo"/>
        <c:crossAx val="9255925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[Superstore_BI_Dashboard.xlsx]Analysis!PivotTable10</c:name>
    <c:fmtId val="16"/>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baseline="0">
                <a:solidFill>
                  <a:schemeClr val="accent5">
                    <a:lumMod val="60000"/>
                    <a:lumOff val="40000"/>
                  </a:schemeClr>
                </a:solidFill>
                <a:effectLst>
                  <a:outerShdw blurRad="50800" dist="38100" dir="5400000" algn="t" rotWithShape="0">
                    <a:prstClr val="black">
                      <a:alpha val="40000"/>
                    </a:prstClr>
                  </a:outerShdw>
                </a:effectLst>
              </a:rPr>
              <a:t>Profit by Sub-Category</a:t>
            </a:r>
            <a:endParaRPr lang="en-US" sz="2000">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solidFill>
            <a:schemeClr val="accent2"/>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solidFill>
            <a:schemeClr val="accent2"/>
          </a:solidFill>
          <a:ln>
            <a:noFill/>
          </a:ln>
          <a:effectLst>
            <a:outerShdw blurRad="57150" dist="19050" dir="5400000" algn="ctr" rotWithShape="0">
              <a:srgbClr val="000000">
                <a:alpha val="63000"/>
              </a:srgbClr>
            </a:outerShdw>
          </a:effectLst>
        </c:spPr>
      </c:pivotFmt>
      <c:pivotFmt>
        <c:idx val="14"/>
        <c:spPr>
          <a:solidFill>
            <a:schemeClr val="accent2"/>
          </a:solidFill>
          <a:ln>
            <a:noFill/>
          </a:ln>
          <a:effectLst>
            <a:outerShdw blurRad="57150" dist="19050" dir="5400000" algn="ctr" rotWithShape="0">
              <a:srgbClr val="000000">
                <a:alpha val="63000"/>
              </a:srgbClr>
            </a:outerShdw>
          </a:effectLst>
        </c:spPr>
      </c:pivotFmt>
      <c:pivotFmt>
        <c:idx val="15"/>
        <c:spPr>
          <a:solidFill>
            <a:schemeClr val="accent2"/>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Analysis!$B$34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6B-44E8-A6C9-5B09FB204286}"/>
              </c:ext>
            </c:extLst>
          </c:dPt>
          <c:dPt>
            <c:idx val="15"/>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6B-44E8-A6C9-5B09FB204286}"/>
              </c:ext>
            </c:extLst>
          </c:dPt>
          <c:dPt>
            <c:idx val="1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6B-44E8-A6C9-5B09FB204286}"/>
              </c:ext>
            </c:extLst>
          </c:dPt>
          <c:dLbls>
            <c:delete val="1"/>
          </c:dLbls>
          <c:cat>
            <c:strRef>
              <c:f>Analysis!$A$35:$A$52</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Analysis!$B$35:$B$52</c:f>
              <c:numCache>
                <c:formatCode>\$#,##0.00;\(\$#,##0.00\);\$#,##0.00</c:formatCode>
                <c:ptCount val="17"/>
                <c:pt idx="0">
                  <c:v>55617.8249</c:v>
                </c:pt>
                <c:pt idx="1">
                  <c:v>44515.730600000003</c:v>
                </c:pt>
                <c:pt idx="2">
                  <c:v>41936.635699999999</c:v>
                </c:pt>
                <c:pt idx="3">
                  <c:v>34053.569300000003</c:v>
                </c:pt>
                <c:pt idx="4">
                  <c:v>30221.763299999999</c:v>
                </c:pt>
                <c:pt idx="5">
                  <c:v>26590.166300000001</c:v>
                </c:pt>
                <c:pt idx="6">
                  <c:v>21278.826400000002</c:v>
                </c:pt>
                <c:pt idx="7">
                  <c:v>18138.005399999998</c:v>
                </c:pt>
                <c:pt idx="8">
                  <c:v>13059.143599999999</c:v>
                </c:pt>
                <c:pt idx="9">
                  <c:v>6964.1767</c:v>
                </c:pt>
                <c:pt idx="10">
                  <c:v>6527.7870000000003</c:v>
                </c:pt>
                <c:pt idx="11">
                  <c:v>5546.2539999999999</c:v>
                </c:pt>
                <c:pt idx="12">
                  <c:v>3384.7568999999999</c:v>
                </c:pt>
                <c:pt idx="13">
                  <c:v>949.51819999999998</c:v>
                </c:pt>
                <c:pt idx="14">
                  <c:v>-1189.0995</c:v>
                </c:pt>
                <c:pt idx="15">
                  <c:v>-3472.556</c:v>
                </c:pt>
                <c:pt idx="16">
                  <c:v>-17725.481100000001</c:v>
                </c:pt>
              </c:numCache>
            </c:numRef>
          </c:val>
          <c:extLst>
            <c:ext xmlns:c16="http://schemas.microsoft.com/office/drawing/2014/chart" uri="{C3380CC4-5D6E-409C-BE32-E72D297353CC}">
              <c16:uniqueId val="{00000006-1D6B-44E8-A6C9-5B09FB204286}"/>
            </c:ext>
          </c:extLst>
        </c:ser>
        <c:dLbls>
          <c:dLblPos val="outEnd"/>
          <c:showLegendKey val="0"/>
          <c:showVal val="1"/>
          <c:showCatName val="0"/>
          <c:showSerName val="0"/>
          <c:showPercent val="0"/>
          <c:showBubbleSize val="0"/>
        </c:dLbls>
        <c:gapWidth val="115"/>
        <c:overlap val="-20"/>
        <c:axId val="1130188447"/>
        <c:axId val="1318994511"/>
      </c:barChart>
      <c:catAx>
        <c:axId val="1130188447"/>
        <c:scaling>
          <c:orientation val="minMax"/>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18994511"/>
        <c:crosses val="autoZero"/>
        <c:auto val="1"/>
        <c:lblAlgn val="ctr"/>
        <c:lblOffset val="100"/>
        <c:tickLblSkip val="1"/>
        <c:noMultiLvlLbl val="0"/>
      </c:catAx>
      <c:valAx>
        <c:axId val="1318994511"/>
        <c:scaling>
          <c:orientation val="minMax"/>
        </c:scaling>
        <c:delete val="0"/>
        <c:axPos val="b"/>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8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[Superstore_BI_Dashboard.xlsx]Analysis!PivotTable17</c:name>
    <c:fmtId val="20"/>
  </c:pivotSource>
  <c:chart>
    <c:title>
      <c:tx>
        <c:rich>
          <a:bodyPr rot="0" spcFirstLastPara="1" vertOverflow="ellipsis" vert="horz" wrap="square" anchor="ctr" anchorCtr="1"/>
          <a:lstStyle/>
          <a:p>
            <a:pPr>
              <a:defRPr sz="18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5">
                    <a:lumMod val="60000"/>
                    <a:lumOff val="40000"/>
                  </a:schemeClr>
                </a:solidFill>
              </a:rPr>
              <a:t>Profit</a:t>
            </a:r>
            <a:r>
              <a:rPr lang="en-US" sz="1800" baseline="0">
                <a:solidFill>
                  <a:schemeClr val="accent5">
                    <a:lumMod val="60000"/>
                    <a:lumOff val="40000"/>
                  </a:schemeClr>
                </a:solidFill>
              </a:rPr>
              <a:t> By Discount</a:t>
            </a:r>
            <a:endParaRPr lang="en-US" sz="1800">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chemeClr val="accent2"/>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2"/>
          </a:solidFill>
          <a:ln>
            <a:noFill/>
          </a:ln>
          <a:effectLst>
            <a:outerShdw blurRad="57150" dist="19050" dir="5400000" algn="ctr" rotWithShape="0">
              <a:srgbClr val="000000">
                <a:alpha val="63000"/>
              </a:srgbClr>
            </a:outerShdw>
          </a:effectLst>
        </c:spPr>
      </c:pivotFmt>
      <c:pivotFmt>
        <c:idx val="13"/>
        <c:spPr>
          <a:solidFill>
            <a:schemeClr val="accent2"/>
          </a:solidFill>
          <a:ln>
            <a:noFill/>
          </a:ln>
          <a:effectLst>
            <a:outerShdw blurRad="57150" dist="19050" dir="5400000" algn="ctr" rotWithShape="0">
              <a:srgbClr val="000000">
                <a:alpha val="63000"/>
              </a:srgbClr>
            </a:outerShdw>
          </a:effectLst>
        </c:spPr>
      </c:pivotFmt>
      <c:pivotFmt>
        <c:idx val="14"/>
        <c:spPr>
          <a:solidFill>
            <a:schemeClr val="accent2"/>
          </a:solidFill>
          <a:ln>
            <a:noFill/>
          </a:ln>
          <a:effectLst>
            <a:outerShdw blurRad="57150" dist="19050" dir="5400000" algn="ctr" rotWithShape="0">
              <a:srgbClr val="000000">
                <a:alpha val="63000"/>
              </a:srgbClr>
            </a:outerShdw>
          </a:effectLst>
        </c:spPr>
      </c:pivotFmt>
      <c:pivotFmt>
        <c:idx val="15"/>
        <c:spPr>
          <a:solidFill>
            <a:schemeClr val="accent2"/>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solidFill>
            <a:schemeClr val="accent2"/>
          </a:solidFill>
          <a:ln>
            <a:noFill/>
          </a:ln>
          <a:effectLst>
            <a:outerShdw blurRad="57150" dist="19050" dir="5400000" algn="ctr" rotWithShape="0">
              <a:srgbClr val="000000">
                <a:alpha val="63000"/>
              </a:srgbClr>
            </a:outerShdw>
          </a:effectLst>
        </c:spPr>
      </c:pivotFmt>
      <c:pivotFmt>
        <c:idx val="18"/>
        <c:spPr>
          <a:solidFill>
            <a:schemeClr val="accent2"/>
          </a:solidFill>
          <a:ln>
            <a:noFill/>
          </a:ln>
          <a:effectLst>
            <a:outerShdw blurRad="57150" dist="19050" dir="5400000" algn="ctr" rotWithShape="0">
              <a:srgbClr val="000000">
                <a:alpha val="63000"/>
              </a:srgbClr>
            </a:outerShdw>
          </a:effectLst>
        </c:spPr>
      </c:pivotFmt>
      <c:pivotFmt>
        <c:idx val="19"/>
        <c:spPr>
          <a:solidFill>
            <a:schemeClr val="accent2"/>
          </a:solidFill>
          <a:ln>
            <a:noFill/>
          </a:ln>
          <a:effectLst>
            <a:outerShdw blurRad="57150" dist="19050" dir="5400000" algn="ctr" rotWithShape="0">
              <a:srgbClr val="000000">
                <a:alpha val="63000"/>
              </a:srgbClr>
            </a:outerShdw>
          </a:effectLst>
        </c:spPr>
      </c:pivotFmt>
      <c:pivotFmt>
        <c:idx val="20"/>
        <c:spPr>
          <a:solidFill>
            <a:schemeClr val="accent2"/>
          </a:solidFill>
          <a:ln>
            <a:noFill/>
          </a:ln>
          <a:effectLst>
            <a:outerShdw blurRad="57150" dist="19050" dir="5400000" algn="ctr" rotWithShape="0">
              <a:srgbClr val="000000">
                <a:alpha val="63000"/>
              </a:srgbClr>
            </a:outerShdw>
          </a:effectLst>
        </c:spPr>
      </c:pivotFmt>
      <c:pivotFmt>
        <c:idx val="21"/>
        <c:spPr>
          <a:solidFill>
            <a:schemeClr val="accent2"/>
          </a:solidFill>
          <a:ln>
            <a:noFill/>
          </a:ln>
          <a:effectLst>
            <a:outerShdw blurRad="57150" dist="19050" dir="5400000" algn="ctr" rotWithShape="0">
              <a:srgbClr val="000000">
                <a:alpha val="63000"/>
              </a:srgbClr>
            </a:outerShdw>
          </a:effectLst>
        </c:spPr>
      </c:pivotFmt>
      <c:pivotFmt>
        <c:idx val="22"/>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A6-4879-9D65-2D30DFB97D4E}"/>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A6-4879-9D65-2D30DFB97D4E}"/>
              </c:ext>
            </c:extLst>
          </c:dPt>
          <c:dPt>
            <c:idx val="8"/>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A6-4879-9D65-2D30DFB97D4E}"/>
              </c:ext>
            </c:extLst>
          </c:dPt>
          <c:dPt>
            <c:idx val="9"/>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A6-4879-9D65-2D30DFB97D4E}"/>
              </c:ext>
            </c:extLst>
          </c:dPt>
          <c:dPt>
            <c:idx val="1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0A6-4879-9D65-2D30DFB97D4E}"/>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0A6-4879-9D65-2D30DFB97D4E}"/>
              </c:ext>
            </c:extLst>
          </c:dPt>
          <c:cat>
            <c:strRef>
              <c:f>Analysis!$A$18:$A$30</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Analysis!$B$18:$B$30</c:f>
              <c:numCache>
                <c:formatCode>\$#,##0.00;\(\$#,##0.00\);\$#,##0.00</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extLst>
            <c:ext xmlns:c16="http://schemas.microsoft.com/office/drawing/2014/chart" uri="{C3380CC4-5D6E-409C-BE32-E72D297353CC}">
              <c16:uniqueId val="{0000000C-F0A6-4879-9D65-2D30DFB97D4E}"/>
            </c:ext>
          </c:extLst>
        </c:ser>
        <c:dLbls>
          <c:showLegendKey val="0"/>
          <c:showVal val="0"/>
          <c:showCatName val="0"/>
          <c:showSerName val="0"/>
          <c:showPercent val="0"/>
          <c:showBubbleSize val="0"/>
        </c:dLbls>
        <c:gapWidth val="115"/>
        <c:axId val="1118871439"/>
        <c:axId val="1296347967"/>
      </c:barChart>
      <c:catAx>
        <c:axId val="1118871439"/>
        <c:scaling>
          <c:orientation val="minMax"/>
        </c:scaling>
        <c:delete val="0"/>
        <c:axPos val="b"/>
        <c:numFmt formatCode="0.0%" sourceLinked="0"/>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347967"/>
        <c:crosses val="autoZero"/>
        <c:auto val="1"/>
        <c:lblAlgn val="ctr"/>
        <c:lblOffset val="100"/>
        <c:noMultiLvlLbl val="0"/>
      </c:catAx>
      <c:valAx>
        <c:axId val="1296347967"/>
        <c:scaling>
          <c:orientation val="minMax"/>
        </c:scaling>
        <c:delete val="0"/>
        <c:axPos val="l"/>
        <c:majorGridlines>
          <c:spPr>
            <a:ln w="9525" cap="flat" cmpd="sng" algn="ctr">
              <a:solidFill>
                <a:schemeClr val="lt1">
                  <a:lumMod val="95000"/>
                  <a:alpha val="10000"/>
                </a:schemeClr>
              </a:solidFill>
              <a:round/>
            </a:ln>
            <a:effectLst/>
          </c:spPr>
        </c:majorGridlines>
        <c:numFmt formatCode="[&lt;999950]&quot;$&quot;0,&quot;K&quot;;[&lt;999950000]&quot;$&quot;0.0,,&quot;M&quot;;&quot;$&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87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[Superstore_BI_Dashboard.xlsx]Analysis!PivotTable18</c:name>
    <c:fmtId val="6"/>
  </c:pivotSource>
  <c:chart>
    <c:title>
      <c:tx>
        <c:rich>
          <a:bodyPr rot="0" spcFirstLastPara="1" vertOverflow="ellipsis" vert="horz" wrap="square" anchor="ctr" anchorCtr="1"/>
          <a:lstStyle/>
          <a:p>
            <a:pPr>
              <a:defRPr sz="18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5">
                    <a:lumMod val="60000"/>
                    <a:lumOff val="40000"/>
                  </a:schemeClr>
                </a:solidFill>
              </a:rPr>
              <a:t>Sales By Shpping Mode</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Analysis!$J$25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Analysis!$I$26:$I$30</c:f>
              <c:strCache>
                <c:ptCount val="4"/>
                <c:pt idx="0">
                  <c:v>First Class</c:v>
                </c:pt>
                <c:pt idx="1">
                  <c:v>Same Day</c:v>
                </c:pt>
                <c:pt idx="2">
                  <c:v>Second Class</c:v>
                </c:pt>
                <c:pt idx="3">
                  <c:v>Standard Class</c:v>
                </c:pt>
              </c:strCache>
            </c:strRef>
          </c:cat>
          <c:val>
            <c:numRef>
              <c:f>Analysis!$J$26:$J$30</c:f>
              <c:numCache>
                <c:formatCode>\$#,##0.00;\(\$#,##0.00\);\$#,##0.00</c:formatCode>
                <c:ptCount val="4"/>
                <c:pt idx="0">
                  <c:v>351428.42290000001</c:v>
                </c:pt>
                <c:pt idx="1">
                  <c:v>128363.125</c:v>
                </c:pt>
                <c:pt idx="2">
                  <c:v>459193.56939999998</c:v>
                </c:pt>
                <c:pt idx="3">
                  <c:v>1358215.743</c:v>
                </c:pt>
              </c:numCache>
            </c:numRef>
          </c:val>
          <c:extLst>
            <c:ext xmlns:c16="http://schemas.microsoft.com/office/drawing/2014/chart" uri="{C3380CC4-5D6E-409C-BE32-E72D297353CC}">
              <c16:uniqueId val="{00000000-A274-48EA-8BF5-753543E548CE}"/>
            </c:ext>
          </c:extLst>
        </c:ser>
        <c:dLbls>
          <c:showLegendKey val="0"/>
          <c:showVal val="0"/>
          <c:showCatName val="0"/>
          <c:showSerName val="0"/>
          <c:showPercent val="0"/>
          <c:showBubbleSize val="0"/>
        </c:dLbls>
        <c:gapWidth val="100"/>
        <c:overlap val="-24"/>
        <c:axId val="22416368"/>
        <c:axId val="2078124831"/>
      </c:barChart>
      <c:catAx>
        <c:axId val="2241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124831"/>
        <c:crosses val="autoZero"/>
        <c:auto val="1"/>
        <c:lblAlgn val="ctr"/>
        <c:lblOffset val="100"/>
        <c:noMultiLvlLbl val="0"/>
      </c:catAx>
      <c:valAx>
        <c:axId val="2078124831"/>
        <c:scaling>
          <c:orientation val="minMax"/>
        </c:scaling>
        <c:delete val="0"/>
        <c:axPos val="l"/>
        <c:majorGridlines>
          <c:spPr>
            <a:ln w="9525" cap="flat" cmpd="sng" algn="ctr">
              <a:solidFill>
                <a:schemeClr val="lt1">
                  <a:lumMod val="95000"/>
                  <a:alpha val="10000"/>
                </a:schemeClr>
              </a:solidFill>
              <a:round/>
            </a:ln>
            <a:effectLst/>
          </c:spPr>
        </c:majorGridlines>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[Superstore_BI_Dashboard.xlsx]Analysis!PivotTable8</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solidFill>
                  <a:schemeClr val="accent1">
                    <a:lumMod val="60000"/>
                    <a:lumOff val="40000"/>
                  </a:schemeClr>
                </a:solidFill>
              </a:rPr>
              <a:t>Sales &amp; Profit Trend (2014-2017)</a:t>
            </a:r>
          </a:p>
        </c:rich>
      </c:tx>
      <c:layout>
        <c:manualLayout>
          <c:xMode val="edge"/>
          <c:yMode val="edge"/>
          <c:x val="0.13827961349350021"/>
          <c:y val="4.664991187941842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Analysis!$F$7</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Analysis!$E$8:$E$12</c:f>
              <c:strCache>
                <c:ptCount val="4"/>
                <c:pt idx="0">
                  <c:v>2014</c:v>
                </c:pt>
                <c:pt idx="1">
                  <c:v>2015</c:v>
                </c:pt>
                <c:pt idx="2">
                  <c:v>2016</c:v>
                </c:pt>
                <c:pt idx="3">
                  <c:v>2017</c:v>
                </c:pt>
              </c:strCache>
            </c:strRef>
          </c:cat>
          <c:val>
            <c:numRef>
              <c:f>Analysis!$F$8:$F$12</c:f>
              <c:numCache>
                <c:formatCode>\$#,##0.00;\(\$#,##0.00\);\$#,##0.00</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0-0E01-4A86-A3B2-C6D9D222850F}"/>
            </c:ext>
          </c:extLst>
        </c:ser>
        <c:dLbls>
          <c:showLegendKey val="0"/>
          <c:showVal val="1"/>
          <c:showCatName val="0"/>
          <c:showSerName val="0"/>
          <c:showPercent val="0"/>
          <c:showBubbleSize val="0"/>
        </c:dLbls>
        <c:gapWidth val="219"/>
        <c:overlap val="-27"/>
        <c:axId val="1355119567"/>
        <c:axId val="1242673999"/>
      </c:barChart>
      <c:lineChart>
        <c:grouping val="standard"/>
        <c:varyColors val="0"/>
        <c:ser>
          <c:idx val="1"/>
          <c:order val="1"/>
          <c:tx>
            <c:strRef>
              <c:f>Analysis!$G$7</c:f>
              <c:strCache>
                <c:ptCount val="1"/>
                <c:pt idx="0">
                  <c:v>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strRef>
              <c:f>Analysis!$E$8:$E$12</c:f>
              <c:strCache>
                <c:ptCount val="4"/>
                <c:pt idx="0">
                  <c:v>2014</c:v>
                </c:pt>
                <c:pt idx="1">
                  <c:v>2015</c:v>
                </c:pt>
                <c:pt idx="2">
                  <c:v>2016</c:v>
                </c:pt>
                <c:pt idx="3">
                  <c:v>2017</c:v>
                </c:pt>
              </c:strCache>
            </c:strRef>
          </c:cat>
          <c:val>
            <c:numRef>
              <c:f>Analysis!$G$8:$G$12</c:f>
              <c:numCache>
                <c:formatCode>\$#,##0.00;\(\$#,##0.00\);\$#,##0.00</c:formatCode>
                <c:ptCount val="4"/>
                <c:pt idx="0">
                  <c:v>49543.974099999999</c:v>
                </c:pt>
                <c:pt idx="1">
                  <c:v>61618.6037</c:v>
                </c:pt>
                <c:pt idx="2">
                  <c:v>81795.174299999999</c:v>
                </c:pt>
                <c:pt idx="3">
                  <c:v>93439.2696</c:v>
                </c:pt>
              </c:numCache>
            </c:numRef>
          </c:val>
          <c:smooth val="0"/>
          <c:extLst>
            <c:ext xmlns:c16="http://schemas.microsoft.com/office/drawing/2014/chart" uri="{C3380CC4-5D6E-409C-BE32-E72D297353CC}">
              <c16:uniqueId val="{00000001-0E01-4A86-A3B2-C6D9D222850F}"/>
            </c:ext>
          </c:extLst>
        </c:ser>
        <c:dLbls>
          <c:showLegendKey val="0"/>
          <c:showVal val="1"/>
          <c:showCatName val="0"/>
          <c:showSerName val="0"/>
          <c:showPercent val="0"/>
          <c:showBubbleSize val="0"/>
        </c:dLbls>
        <c:marker val="1"/>
        <c:smooth val="0"/>
        <c:axId val="1355147967"/>
        <c:axId val="1311959199"/>
      </c:lineChart>
      <c:catAx>
        <c:axId val="1355119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673999"/>
        <c:crosses val="autoZero"/>
        <c:auto val="1"/>
        <c:lblAlgn val="ctr"/>
        <c:lblOffset val="100"/>
        <c:noMultiLvlLbl val="0"/>
      </c:catAx>
      <c:valAx>
        <c:axId val="12426739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layout>
            <c:manualLayout>
              <c:xMode val="edge"/>
              <c:yMode val="edge"/>
              <c:x val="2.5000000000000001E-2"/>
              <c:y val="0.302063648293963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119567"/>
        <c:crosses val="autoZero"/>
        <c:crossBetween val="between"/>
      </c:valAx>
      <c:valAx>
        <c:axId val="131195919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Profit</a:t>
                </a:r>
              </a:p>
            </c:rich>
          </c:tx>
          <c:layout>
            <c:manualLayout>
              <c:xMode val="edge"/>
              <c:yMode val="edge"/>
              <c:x val="0.93615266841644795"/>
              <c:y val="0.2910334645669291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lt;99995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147967"/>
        <c:crosses val="max"/>
        <c:crossBetween val="between"/>
      </c:valAx>
      <c:catAx>
        <c:axId val="1355147967"/>
        <c:scaling>
          <c:orientation val="minMax"/>
        </c:scaling>
        <c:delete val="1"/>
        <c:axPos val="b"/>
        <c:numFmt formatCode="General" sourceLinked="1"/>
        <c:majorTickMark val="none"/>
        <c:minorTickMark val="none"/>
        <c:tickLblPos val="nextTo"/>
        <c:crossAx val="1311959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cap="flat">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1">
                    <a:lumMod val="60000"/>
                    <a:lumOff val="40000"/>
                  </a:schemeClr>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0515965580062"/>
              <c:y val="-8.2547936301592462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99544968467123E-2"/>
              <c:y val="-0.11464991152998953"/>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54628259326734"/>
              <c:y val="6.420395045679414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0515965580062"/>
              <c:y val="-8.2547936301592462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54628259326734"/>
              <c:y val="6.420395045679414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99544968467123E-2"/>
              <c:y val="-0.11464991152998953"/>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0515965580062"/>
              <c:y val="-8.2547936301592462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4917651101129"/>
              <c:y val="6.420395045679414E-2"/>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99544968467123E-2"/>
              <c:y val="-0.11464991152998953"/>
            </c:manualLayout>
          </c:layout>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1819112345064"/>
          <c:y val="0.19114580420132035"/>
          <c:w val="0.45524512448145243"/>
          <c:h val="0.543463529229538"/>
        </c:manualLayout>
      </c:layout>
      <c:doughnutChart>
        <c:varyColors val="1"/>
        <c:ser>
          <c:idx val="0"/>
          <c:order val="0"/>
          <c:tx>
            <c:strRef>
              <c:f>Analysis!$J$35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86-4493-9141-E9AC1BC4D4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86-4493-9141-E9AC1BC4D49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86-4493-9141-E9AC1BC4D498}"/>
              </c:ext>
            </c:extLst>
          </c:dPt>
          <c:dLbls>
            <c:dLbl>
              <c:idx val="0"/>
              <c:layout>
                <c:manualLayout>
                  <c:x val="0.15040515965580062"/>
                  <c:y val="-8.2547936301592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86-4493-9141-E9AC1BC4D498}"/>
                </c:ext>
              </c:extLst>
            </c:dLbl>
            <c:dLbl>
              <c:idx val="1"/>
              <c:layout>
                <c:manualLayout>
                  <c:x val="-0.1664917651101129"/>
                  <c:y val="6.420395045679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86-4493-9141-E9AC1BC4D498}"/>
                </c:ext>
              </c:extLst>
            </c:dLbl>
            <c:dLbl>
              <c:idx val="2"/>
              <c:layout>
                <c:manualLayout>
                  <c:x val="-9.4699544968467123E-2"/>
                  <c:y val="-0.11464991152998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86-4493-9141-E9AC1BC4D498}"/>
                </c:ext>
              </c:extLst>
            </c:dLbl>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Analysis!$I$36:$I$39</c:f>
              <c:strCache>
                <c:ptCount val="3"/>
                <c:pt idx="0">
                  <c:v>Furniture</c:v>
                </c:pt>
                <c:pt idx="1">
                  <c:v>Office Supplies</c:v>
                </c:pt>
                <c:pt idx="2">
                  <c:v>Technology</c:v>
                </c:pt>
              </c:strCache>
            </c:strRef>
          </c:cat>
          <c:val>
            <c:numRef>
              <c:f>Analysis!$J$36:$J$39</c:f>
              <c:numCache>
                <c:formatCode>\$#,##0.00;\(\$#,##0.00\);\$#,##0.00</c:formatCode>
                <c:ptCount val="3"/>
                <c:pt idx="0">
                  <c:v>741999.7953</c:v>
                </c:pt>
                <c:pt idx="1">
                  <c:v>719047.03200000001</c:v>
                </c:pt>
                <c:pt idx="2">
                  <c:v>836154.03300000005</c:v>
                </c:pt>
              </c:numCache>
            </c:numRef>
          </c:val>
          <c:extLst>
            <c:ext xmlns:c16="http://schemas.microsoft.com/office/drawing/2014/chart" uri="{C3380CC4-5D6E-409C-BE32-E72D297353CC}">
              <c16:uniqueId val="{00000006-2686-4493-9141-E9AC1BC4D4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4.9648715179372707E-2"/>
          <c:y val="0.86396192508644609"/>
          <c:w val="0.81678556368358912"/>
          <c:h val="0.108716728552026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[Superstore_BI_Dashboard.xlsx]Analysis!PivotTable14</c:name>
    <c:fmtId val="14"/>
  </c:pivotSource>
  <c:chart>
    <c:title>
      <c:tx>
        <c:rich>
          <a:bodyPr rot="0" spcFirstLastPara="1" vertOverflow="ellipsis" vert="horz" wrap="square" anchor="ctr" anchorCtr="1"/>
          <a:lstStyle/>
          <a:p>
            <a:pPr algn="ctr" rtl="0">
              <a:defRPr lang="en-US" sz="18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accent1">
                    <a:lumMod val="60000"/>
                    <a:lumOff val="40000"/>
                  </a:schemeClr>
                </a:solidFill>
              </a:rPr>
              <a:t>Sales By Segment</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lt;99995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lt;999950]0,&quot;k&quot;;[&lt;999950000]0.0,,&quot;M&quot;;0.0,,,&quot;B&quot;" sourceLinked="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42254912723667"/>
              <c:y val="0.16787035078794382"/>
            </c:manualLayout>
          </c:layout>
          <c:numFmt formatCode="[&lt;999950]0,&quot;k&quot;;[&lt;999950000]0.0,,&quot;M&quot;;0.0,,,&quot;B&quot;" sourceLinked="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30876056647273"/>
                  <c:h val="0.12436017067831197"/>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71844634244002"/>
              <c:y val="0.1270370222179035"/>
            </c:manualLayout>
          </c:layout>
          <c:numFmt formatCode="[&lt;999950]0,&quot;k&quot;;[&lt;999950000]0.0,,&quot;M&quot;;0.0,,,&quot;B&quot;" sourceLinked="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45142167087495"/>
              <c:y val="-6.3518511108951792E-2"/>
            </c:manualLayout>
          </c:layout>
          <c:numFmt formatCode="[&lt;999950]0,&quot;k&quot;;[&lt;999950000]0.0,,&quot;M&quot;;0.0,,,&quot;B&quot;" sourceLinked="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Analysis!$J$16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26-422E-9D29-4E4C52E9AB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26-422E-9D29-4E4C52E9AB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26-422E-9D29-4E4C52E9AB40}"/>
              </c:ext>
            </c:extLst>
          </c:dPt>
          <c:dLbls>
            <c:dLbl>
              <c:idx val="0"/>
              <c:layout>
                <c:manualLayout>
                  <c:x val="0.13942254912723667"/>
                  <c:y val="0.16787035078794382"/>
                </c:manualLayout>
              </c:layout>
              <c:showLegendKey val="0"/>
              <c:showVal val="1"/>
              <c:showCatName val="0"/>
              <c:showSerName val="0"/>
              <c:showPercent val="0"/>
              <c:showBubbleSize val="0"/>
              <c:extLst>
                <c:ext xmlns:c15="http://schemas.microsoft.com/office/drawing/2012/chart" uri="{CE6537A1-D6FC-4f65-9D91-7224C49458BB}">
                  <c15:layout>
                    <c:manualLayout>
                      <c:w val="0.23030876056647273"/>
                      <c:h val="0.12436017067831197"/>
                    </c:manualLayout>
                  </c15:layout>
                </c:ext>
                <c:ext xmlns:c16="http://schemas.microsoft.com/office/drawing/2014/chart" uri="{C3380CC4-5D6E-409C-BE32-E72D297353CC}">
                  <c16:uniqueId val="{00000001-D226-422E-9D29-4E4C52E9AB40}"/>
                </c:ext>
              </c:extLst>
            </c:dLbl>
            <c:dLbl>
              <c:idx val="1"/>
              <c:layout>
                <c:manualLayout>
                  <c:x val="-0.10171844634244002"/>
                  <c:y val="0.1270370222179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6-422E-9D29-4E4C52E9AB40}"/>
                </c:ext>
              </c:extLst>
            </c:dLbl>
            <c:dLbl>
              <c:idx val="2"/>
              <c:layout>
                <c:manualLayout>
                  <c:x val="-0.13245142167087495"/>
                  <c:y val="-6.3518511108951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26-422E-9D29-4E4C52E9AB40}"/>
                </c:ext>
              </c:extLst>
            </c:dLbl>
            <c:numFmt formatCode="[&lt;999950]0,&quot;k&quot;;[&lt;999950000]0.0,,&quot;M&quot;;0.0,,,&quot;B&quot;" sourceLinked="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Analysis!$I$17:$I$20</c:f>
              <c:strCache>
                <c:ptCount val="3"/>
                <c:pt idx="0">
                  <c:v>Consumer</c:v>
                </c:pt>
                <c:pt idx="1">
                  <c:v>Corporate</c:v>
                </c:pt>
                <c:pt idx="2">
                  <c:v>Home Office</c:v>
                </c:pt>
              </c:strCache>
            </c:strRef>
          </c:cat>
          <c:val>
            <c:numRef>
              <c:f>Analysis!$J$17:$J$20</c:f>
              <c:numCache>
                <c:formatCode>\$#,##0.00;\(\$#,##0.00\);\$#,##0.00</c:formatCode>
                <c:ptCount val="3"/>
                <c:pt idx="0">
                  <c:v>1161401.345</c:v>
                </c:pt>
                <c:pt idx="1">
                  <c:v>706146.36679999996</c:v>
                </c:pt>
                <c:pt idx="2">
                  <c:v>429653.14850000001</c:v>
                </c:pt>
              </c:numCache>
            </c:numRef>
          </c:val>
          <c:extLst>
            <c:ext xmlns:c16="http://schemas.microsoft.com/office/drawing/2014/chart" uri="{C3380CC4-5D6E-409C-BE32-E72D297353CC}">
              <c16:uniqueId val="{00000006-D226-422E-9D29-4E4C52E9AB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lang="en-US" sz="11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800" b="1">
              <a:solidFill>
                <a:schemeClr val="accent5">
                  <a:lumMod val="60000"/>
                  <a:lumOff val="40000"/>
                </a:schemeClr>
              </a:solidFill>
            </a:defRPr>
          </a:pPr>
          <a:r>
            <a:rPr lang="en-US" sz="1800" b="1" i="0" u="none" strike="noStrike" baseline="0">
              <a:solidFill>
                <a:schemeClr val="accent5">
                  <a:lumMod val="60000"/>
                  <a:lumOff val="40000"/>
                </a:schemeClr>
              </a:solidFill>
              <a:latin typeface="Calibri" panose="020F0502020204030204"/>
            </a:rPr>
            <a:t>Sales By State</a:t>
          </a:r>
        </a:p>
      </cx:txPr>
    </cx:title>
    <cx:plotArea>
      <cx:plotAreaRegion>
        <cx:series layoutId="regionMap" uniqueId="{0C52C353-5932-4836-804C-8F70AA60F37C}">
          <cx:tx>
            <cx:txData>
              <cx:f>_xlchart.v5.2</cx:f>
              <cx:v>Total Sales</cx:v>
            </cx:txData>
          </cx:tx>
          <cx:dataId val="0"/>
          <cx:layoutPr>
            <cx:geography cultureLanguage="en-US" cultureRegion="US" attribution="Powered by Bing">
              <cx:geoCache provider="{E9337A44-BEBE-4D9F-B70C-5C5E7DAFC167}">
                <cx:binary>1H1pc9u4tu1fSeXzo5sgQBA8dc6talKS7chTbMfp5AtLsd2cCRIEx19/Fz2brU58qn1fldRd5UgU
RAALe1p7A/z3df+v6+x2oz70eVbU/7ru//Mx0rr812+/1dfRbb6p9/L4Wsla/qn3rmX+m/zzz/j6
9rcbteniIvzNMgn77TraKH3bf/yff+PXwlt5JK83OpbF5+ZWDee3dZPp+ifXtl76sLnJ42IR11rF
15r856O/yeI/pSrizccPt4WO9XA5lLf/+fjqex8//Db/tb/c+UOGzunmBm2ps2fZjHOXuObdi3z8
kMkifLhsEOLuceJYDmHEvXs93vtkk6P92/p016PNzY26rWsM6+7v67avxoBLv3/8cC2bQk+zF2Ii
//PxSxHr25sPF3qjb+uPH+Ja+vdf8OU0kC8XdyP/7fX8/8+/Zx9gLmafvIBoPnG/uvQXhE5uuw/f
pEof5+if48OsPZe6FqPUuseHvsbHsfc4rticsHt4+OO97/F5S4+2o/PccobNybedxObytt9g3byb
4JA9xqlggpCtguO6exSguY5j3QMjHu99D8wvu7MdlYdmM0gu/9hJSE6jWD7OyjuIirnHiG0T1zGf
ZvylKhPWHq5QhzLnSZTuV8M9Ir/qzXZA7lvN8Dg92Ek8vt7W+sNVrML4fW2M2OPMsh1BHkTBea3D
hAkTA1xc80GUoONeAvPmbm1HaNZ8BtXXq52E6jiua9mo+HGm/rn4ULFHuWMLkz2gYL1GybX2mONQ
h1gPjoD9eO978XlLj7YD9Nxyhs3x6U5i83VTR/AMtSweZ+ifo8McKDdCIUTOvXKbyRCxzD3b5uwJ
Pvhxr2ToTX3ajs/L8cwQ+rqjfppUOvrgb5TM4mLzOFP/HCVq79kUJsamDyZohpLj7hFhU8E5vzdB
c2/tzf3ajtTJrP0MrRN/J+Xp7LYo6iFrN+9qlZi5J1wEPuIeCdOExLx0FxxnT1Ah4MA9uxMvJeqt
vdqO1OvWM5zOdlOqjuPrKA4376n12J5wmOPCddju0tl7DkQNKvHh+kye3tKj7fg8t5xhc3y4kzJ0
mEHTyfgdAyDID7EYEZQ/RJ7ua/kR0HVMcGoL+x47XH8pP2/p0XZsnlvOsDk82klsVplU8c07miFL
7NkuIiH+IBXuHBq4cgJxkCXo1kjoDR3ajsxTwxkwq90E5v8gFHL2bGIJF572VoXmIFSCRbJd8+H6
LBR6S4+2Q/PccobN1W4am8PiJt68q+/m7k1WhAmEQHcvTP1Lf0DwPUsQwPLIxM3inzd0aDsyTw1n
wBye7KQ2u4S3Bpr39vZR3b+LWy0YuANTPEAzC00BDWXUmnjqe+jgyr00NW/q0nZwXjSdwXO5m/Ds
30rwO+9obKgFdkdYgrnbiVBB9xhj1GHms1y9BOcNHdoOzVPDGTD7u6nQfAm5udbxdaMfV+8/lxxG
9mzHJjal9pNkvFRqDjhRCvCINdNmb+zNdmReNZ6h41/upFZbY8k21+nwftAg82ZbjiW4/ZwgeAmN
sGFvHDBu5MFJmyH0lh5th+e55Qyb9bedxGbKVH26VfXtO6IzRTcgpF2bbmdDHbbHHWEj+fsQ3LDH
lfGcd/t1n7bj83I8M4ROPu0kQoc3m+g9Mz1sjwq4yAg/t3rRhAAdGzwcPOnXsPyyI9sReWg2A+Nw
sZNg/K7iUb6r58z2LHjFsCIPTMCM9SSE7HHObJfb97TnzD17Q4e2w/LUcAbM7993EpgL2fzfsNJ0
zzWpy6zHVPU8spmYULhnwOlenGYs2tv7tR2mefsZWhf+TqL1Na6vZVHH70t3curC5vAHynnO27jw
1iwwO+523uZNXdqO0YumM3i+Hu4kPL4Eq7a5eUergwSp6wrbNtlzlPnSYSMmsj/MASE6I23e0pXt
qDy3nIHi72ZmdHGbbbqNek9qwN0zTeFwiz6zzC9BQX0U44IzSsS9bps5BG/p0XZsnlvOsFksd1Jg
juOJt5H6HakBNvEyLmH0MckGw/8SHJftERccNHyH127am/qyHZYXTWe4HO8mYfNFb6LH2fnnhABF
WZpFHQjMAyEwo9LufDVHWJbFZ17Ar/qxHY77VjMkvuwmB3C8qevNddTUt1rX7wcJSjxBXFKkmZ8T
zS+lxIH3bNompQJ+9Uvm7M392Q7NrPkMo+PdZNGON3HxjuaF2dBgU+zyaF5moQ139yyk2ZjpPIQ+
Mxrgl935O2juRjGHZEcNy0YN2aa4eVy876DE4ImBOwMmr+2Jw1HhiSJDxDr3xn7miB2/oSd/B8jj
GOaY7CYHMJXcTf+XZfyOsIBMtuCMPSX8Z/CgIgAMgAX/+cGBnlmYN3bqbxB6OaI5SBc76ZGdR9jZ
8OGwfl/hQUqAWwJR5IND7KIwfWZubIJE20TY3L1mQvTWXm2H6XXrGU7nuxlqnqYZ6M38HR3nqY5Q
UMb4g5M2r01zkTswp+IN56FMAJL20jN4S4+24/PccobN6XonZej3bPNj867QQMnBIYCDPHMFkIQW
DF6aZT7kc2aYvKEn2yF5ajhD5PfdLKo5Vbfhu1ZGg91ERS0qzfi9vppZnfvKaAF2hs3851/3ZDsg
j+1meJye76SE3NcMLzbp+4b+qFfH/iiQyiA0716vrQyyaiBmpqzBYwLttQZ7a6+2I/S69Qynk910
2U5u2817FglOTAA2DCC02R52EsLhrqFY3XmougF589LG/Lo/f4PNwzjmqFztpPT8rtJNUb/rxkLU
PINnNil58L9m/tm0D4e62Oj2WKc2YzTf0qPtyDy3nGHz+25qtiPZxPU7Fwmaey5MicmfSmtfqzWX
ADwC+kw8CNWMD3hTl7aj86LpDJ6j3aRqrm5VLgv9qFX+OS3A2J7p2Bb+Q8jyKqRBiRq3uMvFgzGa
icwberIdk6eGM0SuLndSmZ3c/lCbOn3HQGaqP8PZARPhfF9/NqObsUsa4uRYSN/cX59RAm/p0XZo
nlvOsDnZURYNovKu9c7YUYhoZdouze6nfiY0xARdw1CtzulMiR3/uivbMXlqOIPkeFfFpftwsMlL
7PZ8z5Qmo3tc4EAH91EmZsAgH2BPCRykC55k6rVj9sZubQdpqj57MaoZVCe7ubN9GtTxbR9fv2c9
ANtDSQ02RLMH3TbDiZh8j4ClQdn6X1znt/Tm7+F5HMkcm+OdtDqHsntPi2PBCQBx5rDtas2loM7g
wBHz4frM4vyqN9tRuW81w+NwN/2yr4PEuUPhO/plOMPGdTmM/MOUz5wAOADYu04QipoPXvPjve9r
ad/Qoe2oPDWcAfP1204Kyvq9I02BbYAM59Ngi/PdC2rqpdvs4kQIYRKEog+R6Iw/+3V/tsPy2G6G
yvpiJ1F5PKDrg/zzA+q1mvzHu+6uQarTRFEZmZywl+Bge7pJ4ATgDKJ7fm3mpP233doO1fZfmQG3
8HcSuPuy1HcnPuEVUFQEwEW7x2WWJpiIT4uaKIviM8Te2p/tSL1uPUPoYrETCF3/9MS3ex/3niZ4
9c3/9sg7Fx4ATlLBnrR7tTfz2xCTQumhivOximCG0+wgur/v1nagZs1fjeT/0yl3f38C3tNRgYuN
3izvzhh8cQjez6/eDRdnH86aPpDGW+md+7k7vME5hCh6xjw/nV04/cgruvl5//JfGt1uav2fjwZK
PS04fhSlbUxMe9qAa4cTrXAJexC5g4MkmOuANkX5NDjVYjorBTd295ht3515REESIer9+KGeCvFx
ieM0F+hX08FWn/uKuMcxnslsQBbraUIe3n8omvxMxoWu//MRrMfHD+X996YRolO4PZgQ/CR6gapV
jLe83pzD18LXyf8TLZdSDiE5EGIoss5rpfAVtiD5YzFUR3FHl30RfB8KYWdeI8Loi9mUoY+co1zH
UdicUMljz1UtXdlOQIKlwmlOZ9EQlmvFi+xSFkMReDiT4bAK9GXQBr3wh6bamLRMVbxQOPfrS62M
4srSvD8r8y7IvNYy1I0dFHIto9A9YkNvbwqzyka/t2p7Q0uOL1k4AeJKc2ncpr3Tf0mpzPvb6VAO
J/kU16w7iaSzVHnti7BP1maSlmKft0Fx2VEW6sQLjYadNBrbExZWJI1Lg9ml9saoaJelSELPqVTq
1XlcsQXq5PoTovpsodJIfM/STFjrWrcC0yIt64D0XXiUlKTxm5RXkWdaVC4D0XX2ilQm84I6/cHy
sViHXVx6thjZwlYs/UMldbG0ScAWhsNtPwtod2VZyXCeS5uEh6xu4n1Z5uVZ4I6ms98HETs0+9b4
pussXjR133+JzDpapHGSMa8a28q5Kuu41b7De8NdjmqMSq9PArNaBW6Yxb4zMm2dVjEdq5WBaP9S
VYJtmpJFo8ezrvzGQiaOcC4nuew7Os1ySjAXkXTJpZvapuUNVkcucVCnrL2stPHzmmZm6ympyUmN
PHTjO7oua4+WRZYvhd0SyxORW+S+oaoiXXVFI9dEZRb17/6ZkQS4BiVX3KuaAt8bohxtbDqkzlFZ
9OU3yx3z3Ld1HlwlTKSxbzdcHOmWGbGXReFIFmFvu1dCprTxCx24V6QxdOgp0coWS5ORS4vYGEbe
tPF+58hm3O+1Sw9ppO1N2WdVvc+0ULGn+npcu8WA+w85kWsrJOnoJ2zEgJxpUqxKsWSt0zGLPhli
QAc6UvXh0gkTzG7eBuW3rMvzwAuDNs0X9qBoshC9k7GFcCS3ToI264JVrQMzPNRlG49eKBN9kyTS
8ON0xHvWTz8byUpl+1mS6MqXRtHWrccNExeYKPDzPZ8GL0adjN5opZhB1fX4ZKwcesh4zg77PgIs
Y63LbzxsDJ8ZJQYRNJZ5JuKWH93dkTtN2q9ag9PDLiNYm1VrYX6TLgyuOpVq4VNmh86CdVY77itF
2MYchlr4LOzlmpuq/FZZZGy9yu7VQRgnNvscJo27TGkVycOYxqpeBryh1K+sGL8f0gzDGnIhjqIg
41+ZTgbj6q6XIhub8CAbWFz4yEKhs3bJscoMi5ITV2VF6mVpTQuv5h1wTvO2Gi90l8p0hU0XgBTl
XdOcJINZn+jBlWuX13I9KIn37hCHiSfcsOaeIcd4P5UGFoSbV/G+02XQUE5SqQOWm2RYxVWZ/TmO
NlZkwo1pTRErk15oGyLfl03bybVD8r7xozLt/d5JdbfQrjUe1CPvzs1O9GdtMpTfKFYa9U3ZEIF1
WuTEg20vj7RofFnaYvBsy6har7Zqd9nkRUj9QdXOCTedYJ24g3sFMHm0oCB7zpNo0KOXqbr8pllT
BysnsfqLFqt4P+lEvhopsXyzDe3PTazr68TABl4vg9G5ytysvxDcyH3HUljYluoUBoMJOOImMzC6
PJXUG6Vd1L7uVEYXtlvUlY8pa8eD3rWdgw587XVVJg5dkkIKumRBZ0A51Ck7DMOEHdJimt+hj4Ir
5TjQIE0lW9ww7047YrMla0MrXBqadp5VBcT1csXKQ9rHdF9mIop8BYvxuSBlcZ61khdem2aJ9Jw0
sr64cnRWRqeGW+bk9FOgdHyQtILcZLYzXomw6Z2VCRV4VCke39Kq7y4b2x4Oy7zIl0OSBb6MjS8q
MdRVZLF6UVSpll7minh/IEbiWb2RHZG+6PBZX6xMkQ/LIjTH23gIU0hAl9VrYXdO4rWJMzAvHwP6
bUiTeq27wKl8F6mGw2ZU6XGOJNDC7joVekGvLe7Hwegc2WF1orjKb7GDKmLLUag28/qhGj4Vuhcn
WWeck9yw+qVpE6r8VLQ1OcpSaPPPI6PRYWu6+7rl/Wpsabuoq7Q87ppCeqnRBGdFq6BNBscrYqNs
zklR/EHDjoS+dusx3G+bmB6VaWFaX4KSyqsuytRF1rGzyG6r88FKQ68La3IeEOJcFI6OvKzptTit
cKTfQexk5dIMI/OP0Or6NQvE5Rha/GtTD9a+7G2p9u2ukC7ko8zKg1b1k+B3B33p5n5TWmd1HUqP
52VkLzMzMo86OWb+EFTa/FxHUi57yzGXWaKIVydU9V7U6qhcZp1ZmIsoiLrvQYnTsX3CGjtZmXnT
5AdDlWWNbxCWLVtaSV/0pr60ilR8i0FN1zCF1DxtEtZ4uWmUhy2nWNUdTb73MO/rLmuaE22Z3zsl
quOyHgftka4vue8UgT6q+ZgsWuZaF4NrsPXQJ+RzSrj+s2W9+j64oaw2vTaz9nPMVRCutRrTwzBL
C7+s1B/WMAafo4gEi5SngQdXsD9qNaF+VsOlcbj61NTUOFVK82Vt0XDwBie/zXTXH1VjnCwDe7A+
J7Fuv4mYB4swj/iZW7r2ad90oeOlRZRXnmk75YljBOmxGVRWsYga0/jMUmkvHNZ0S0yX47WM95/K
Oi++x41mvi3LL0FTmp9SU11pmMRllGCd1on5jVjhYdIl9ZEx2OyPrgtpDpkblE+CmiwDI4rWdcjC
Uypkc9w46kA0nfZSx9JeZJIGWlOWPTvqIs0wQkF8K2I0W4Sl1WgYP+OEMywVM46O8k7IAysjX4OE
OV6Y8dxTlmR+0el0wfssW5CyxTqwSraMeu7CUrjBuAhZxb2Cw4SvXEbN3rOskn4WIeNnwlX6QirW
wNAXrcR4Iu2nY78yHN0e4zhs2yub8As3K7IulBEvCO1LPywGe+XqPL+IE9kWXgL3Y2UVJF70VpbU
y9LsDa/R3K68oY6is7xXdJVSc7g0lWrXQ03Nr4ZCw5aH8hgaqD2IexQ1L3TufqbabPfLoonw1mLl
muZjdR7Zedb6Q1F3y0YWceRFnSSfGpY0n+OYmwsV8EOhE3Ek03D4YtZZwD07b66iJvojCfLAB0kp
4FD0bfilLd3Kc+pew+LW9BMv8/6gN0PLY24kVrzhwEGrpONenpvu6Aun4Wo1pJENSch16pe9Xa1Y
3MA6ZpEbepWTZ/tlx8RV6WLgbdmriyCRzqruqyBZwhx2ByKp40WVuakngsAze0XOo4AXtaeSiC3G
IazXkg2MemY0NOteMbnqLKunK7Tpj528j4TvQN/cJFXD/xRZ1C3jlNvjQeTq7Lp0nOrAVW6wzCbX
qsxr5WXtUHkjI7n0szzhy9ioymVStLEvGtEcdyWxFsGQaX9oq3aR4rDrdZrk7clYi5J+gX1Lj3WR
0aj1c7fPzxIdU79ObXne5H3IzzPXoKNvG67yWp3ALSg69iNFxV64cnlRQIBM+IIpJ+lpCCMbtll/
VKR1vRya1O39pBbB5xpuwLGVlSU070DDP5y8LeRipAl8LOZ+Cxsiz8egS0ovD6NVlTbDkV3b9klV
RJXy3KoyFo20m09UZnrdk2rYF0XcnxFb15dRl3+qumpdirFfVK5Vnea1rK85tOV+qyv1ibR2sK9C
cQVHrVs5tVq0jmKfk3bIMs9u0zRdJX0eZp/qaOzIKnbHcfA6psoEVGEhEy+3+HjeULP80ad5FmL5
WFnrlUWeebRoMCE0GI/SRhn59dD29ZnhDuOpEY0qXoZlbDc/hC4vy2YoUsdTccMCaz83oNwOg57v
VxF1ziXJvpY066N1kVVOcEQLc6M7tzzubThyscBaOEy7OADOyZAuRZpEzjlOnLfNr3GOf6nOU2kR
nMmyrlZ2nHnKyHy77L6OEZM+o0qEzlloldUZrN+hzmFBOyQJnyL5LaExUi6vAmPsTke5s0soODGk
ATii85eBceh2zWCF8GsdpdhhRxGJ2nFkXY6DU9+4isT7P7+fjXqP2Q2nDaE2jtV3TDZVjLy+YRa1
A0qva3lQ5Mo90hFc9xqKeZMaOo8Wlmyuo8xk7CRsRUMPleI0GPyaGFF+nNhJBs0HwV7yqmDqNFct
OckNPpafFIodr9pIu8s2lXAA2VgEcNtyXt+YIXboI6BnerywuBGoZdWn6iBuGriZZWJvpN12+qIm
rl2vRk1IV/sFR2r++4h4IvUD0SNgCwObwtcPEYuk0BiXuUPLb1021DdYMsWfYmyLC+qG8Oh1VeP7
2IxRfjNz1vdHIWIjY9KdJgIsYgSfR6Nu6pWbIHDYF6FUBwO+qE6ZLAnfVxHh/bImQn67i4VzXhFs
r/wZ6BPb8ZINwfkdU/mhEMLG9imHzUBP4SEHvDblgT1M8bIdJ4gNGpIhXPv5jaYf+suNXJRs43wK
Qa356hIKEVyV4UZZlAHiUuT5UhcV8IHssU0dC8TWoewRhIywssgd/WyYf7078ieg6DmKw7ExyZ7W
/gvSpzQG4phDLw9UUlqXvOvEIq7iAf5jpg5kb+CuXDsIAowuR9j285sTZHBmY8eB0NiT41oE56v/
ZexdYhuBDJQ8qEmJX2+7sGHHTlpZl0VSI2xmhGPwLRvkWoclfFRTFQ0CvyJ0soOQ9eTyrkMPhOLZ
S1bsWpaDisPo4cEnT2//51Lm+P/uMRzPH07PTXl+h9NX7x+48tNv4QCwKUFYz7809ebpt54f+DFR
ik9P/5iRlPePaHlk9/6bi6/ozVdk7mMScyL/LPZTcnPGCT8znHftHvhNzvfAH1KktkFOY1e1iaV0
z29i++h0rCQKDVAzgqe5CCzCB3oTxSIUhe/gHLH8LejBB26TIK9ELVT/uARBk4sHvDw9u+YViuBz
H96/5Dbpa2pzuiOMtotT/C0HRd0gX1+vclBLqiBdat8KEmioRjiXJcyIOfEuV7bdlOmGGQqqraiG
emBw2no76n1DBuaPsFCsMHxp9anzyY3soVmkrlFUB52bZzU8vxxC5Mm0t8sfdqqTXi4MzrOE+iHU
Crl1ejk051kE7mcDZVMG1zSnFT8JOegF6uUkrtEVVtoqP42IqbtiEWa2SktPdnaeHxFnqNDlMM/J
sLZyWiR/GnUr0ebnwojEzwtZRLG7CasKBcCmU6cxXTP6F0RG3EQ8ErdBJ4ukOtA5y9hBxtpaOQdj
Heq488e4xDOAMjOIrWD189uTyag960Hcfzq9n8LmwdSi/MGdGb0xoaLmJo9vEpJScE9agpSPPNcF
N5KsFJhVpRcq0iGLPIMZY1mcdYwOtYWwEHQL/aR5VNSpJ2VFFYgiW1S49vNOvvYE8GAOPDMFhwbj
fFScJTQty9frqI9iw4oUNW44XH/TWoSjEzrVKhNMU9MrENDx7yBHA/0LGzHDZrovc5EKx654CycS
zO8LB0s60qDiJhyw5jj80jKr/4jgbhWI25O4iU+LAE+NQjQWgYfmv9DTyDG8hAa3h/2DdbJcZiPT
4MyMRGi3sWH2Eb0xnMypqG93Jrc3ECRDH4JDc7KT2CCSHNO0GpqLtDbNMfJQlpZhUn4OwGvPCADY
YPNxyAmOpUPBhk1nAGgem/ASi+AaRHhhq31ZlXkwLI0gr91hfxCqByo/v+VfB48tBhyZG9RMwwli
5mvMIwf8JKhEdcN4BylfDYSPJF3ZqmtqtoxFwPh31WDWKxCSKIz7Ls2hVfCxYmmW3S8WwixJM00A
8u2QEggqzDaSP697E7pjYrulNn6g6M/JjYNeR5NA5L2M8ESqpgNFzfw4BzEDvt+1KHplx2bUXOQl
Twa/MIgqLtw8ylWxqEDcWOd5Gxf1j5/P2Wuvgjl4FAT8T/iuBKc7QlpmuqTpAqHMaux/9EorLAKz
SU1MlolUgm14iKRb46K00moSGt3J6U9chs1/O1nYI4JaK2rizGIGfnreDVFZiAlqLn8UmW1AhyfQ
XiMSW4OpB3tNAxt6vw4b7KHIE7uARlVlroh9IIzEaFOviqBtJ80/IHpCD8esXbM+LWX+C7VC5msM
J1vhyGVryuMBYT73AXvaFaVbjPRHHcD7zpcJMidZc1aNOi4Lv6uGCp0zEFrimhyqXA4LkY6DcdGV
ZXBYgxRPQj8fR3NY51GFzIdXuCYPtN/YppGd89wNx9y3qNtDJVpGMpDikzm6GX41jYOuqn4hpjPH
DpqK40AbVLSbeCYIjrqbu5VYmUXVFm353bGlndh+aSLcqbwgaFwXpNLoGFDtwXCvPbOG4Vpzp05K
Eghc6jtNebVqOvprgWZzLY6SYTgjNtI0Fnbm/WVZpH1a50Eky++lghRVS1qngh1bJKLDmtbNgOlw
kZ4Zr/KoH8CoNpHqqsiHwu/4eViNgXGgcpaMV8poan4Ckm5yEHrW5pm7nzb2BI+sqYslNLSO3Z6X
KknHqzHjaZd6ZoaAyPJjzD4AkoUb4UMKXxUUdt73wI7ayYA/9WiGWixKu6b1CgmaCbu0D2M4GNXd
7V0RGkPnCdkn+AkJ5wE9j41i8g10aefppq95UZUrt1WkvWBUjvpIqTQAsZLlykImLgxAHMGR7sJv
hUA0eNWaLcEic0QIP6OtCgkX5ee6Ya7CMfsOAiqUMDDkMhFTv9ZgCFWLkLhl9n0koHhCr7dMBxFh
JxOZHdKm6qAofn7HuTaypmJLi8BuoxbW/csda4XUaJfT7hsdwR/bftewSf1ZtZPCePO2svn3IKEj
FmEHvrIOjx0oFqzTn3djcmdfmVGKnbkWokoE9KaFWG828pG2TWW4PL/KWZFr6mnZ2MatrKIK2ihK
64IsVeDI+KytRQiNA7pchstQaKuVHs5i7UDNaCus1lkg+EVPVYbUUd0R3p5rYZixX9kjsnFYRGbk
JSYLEFKxgJNJ2CMT61C2EbyLwyBJ9ST5LTbfnaKwwCkHj6aK9u0viIy5XhM4FMacjuqx7o4dQ0zw
GuuUB1HRVbXzpW0KE06srZQFJ7Ydp3XL4GSxgwi0O5Ztn7oUf0LQ0pOq4+W0pGmTdFZwAS5p+tCq
4jEHJ1FadFKR1VibBNRii0T3/mgPKaQu6PLJpyaDyCGdDqkgRr8A8XXIiiIJG8UbCE04CiYoTiyc
hRIVLfJRJoX1ReiIQrZ0CT4j3tdID06ieyfHSEAO6FsQ9ZOIQ1dOKkUhNZBujIjAjSe9PX0kqxTb
XTI3cdhB3GXTPFRDJ/lJUPX4VhzRaYjDxNCsUsMBAV0iZ0Rrf4C9wHB/MbSZl4mhgeNiFoGoYDcy
/L3XaOk+JU7WyOELDdtJU2lVYWmN2RjLa22K1Cq8QctqvHKsYrKPuSEJAOk5mMNhOeacaBCn1Gi6
L/BSFaYDuTKK1UfbEdoEiSkXS4x1WTlptwZq8yC2yg5qTcMjwQ1jZMPxDjEWwVTkIcNUaO1Ehvbt
rEkgEpFrJXh3Pz+TKpx2C/2MD5nJqIC7AO/KsWyBsNP8i6tLupHxgVfGZZs7Etrh3r21ItG3qY/I
MgqLX6mFmTmabsmwl8IyYZZwrMU88DITCRey7J3LuiFYIXrA8U7xPmw/5oclJZP2EklW2dcozKAD
JjxD8QpcFig9zFKHahR95nBw0ckq0ExAGUAg23OFck1YgNyA4Ou+gKF6gC2sugJT2WeigKxAiiY4
wrSfgDCSmOCPOyRue27KXKIndprCNqVcT3Hqz2ebufS1TsTgJyMAJYFDceEFzSMbuIO1EZr9cBlF
A88CTzcpLf2gM4PkhFsjU8OyihQvhedalptEnlJVXH0ys4b2yOvA2zHWKswNdhzkkYPqgk724bUZ
Z+ZBFzSMIylQyOyGobZEoZqG53hs7kiy7pS1xOzHhUgK1y79Cv5j3axQqCPaE1VFQT/lK82cHFFT
EXdRFMolftLrRgWe7EU1Jh4KhBTr/bBPWwhDO6puQDrXsBOWrEB4NeyCZ3pgoW/2pOma/dLtkBOE
/xaE+lBHDjwzlOFk3TgirMVSLA/7dAgaJHTKhK9a1wmRgM+NfrzsuLTiq4ZlYbCgqNsh/oD4VA4e
D3XtLtzY6lI/tLPwAAVKelFJsxvXwf+y9yXNceNal78IHeAAktiSzEylZkuWSvYGYdkuggAHACQ4
/fo+dLr6K/t1VPXbdy0qw1KKAwhc3HuGS95RegrmQIbHigyZpAej+zZ+WdlUaQI2nS7Lx2VcovGO
DGNHnrBjpP4b1A6Je9nSqQK1bPo+kMMHvmyNPoka6MZx6+Os7XMOrUAoi9Rtg83eg1Zl3TcZmn5a
wHqOq/3O/TjPtNDNPATqahSdZVmJOoA1yUm0RCf3PEiJ1qcpMeHQyO8SbMOIUV6CKHPx3Rb1E6b0
FkDqID+gJ+mY0EPXxWBazp6LWja3HVu0rQ5qqsZ5up2ZqOr6KOJ29uxJdGFkz4mKZZUdMVeSSOdm
2ii29WbI6hnEIokTO4JfdmAezmC/iYQoqG6x2xSazzEC7GRqz9564hM2nDE5ZiLAISNtCe69QdbF
83GNsiV5aMI0xcd4+SGp6wa/A+Aa43RbP8T2ffMgcKZrlThT7UIxQtK0WBXTHnquTgVgXFg87fsi
ZaTG7VQRw6byZREr2rEWiknOqod1NrNJH5Ugam6OqY5IaM7glHg2PSQqYjXPLec7JpG6kUn9mlZC
kO0mjpsBI0VWi5B9h6htJbshkXApFA8AfIPmUYH/zcRhVggE1aGv0TnBFQhZ+yWtE2louEsA1tqW
1GjlsrIbKWHdW1iFHc7XqobzF19l1hYOdTBGNsx8jR2kAIi7HwTXj5Qlt5bvOX0sB9x9YWTQRclR
yXkfsagZNT76QY7kuWvTPeTH01hlacHnsccE2DrkG6eRuxbfM5dbhXhrw/BZleI/7CWDwNkaGaDI
BJ+7P54AuraQ/RE0yz7OXcwVsCTiicOjINAMyPi7tSho7NHVNTKtYs6CFYoOYO8MkilMeW/966g6
X3cYL7AZ/Ul6EJPLXabS/ZJrPGmzPSeYWTt3hl/Zd0GWfYIljuxPHiw4ftbwdh+aaQrwVWyxmZ1x
DRMa+eIef96Pc1Fk3wG4SfyMLaZPnjWLBY+KeOYAgHKTgv+gkLT8mD1iGzgOmSqy35wY1x+D4TFr
XPEzx+VsY/u/ooHpu4jWjjz/HGpy+fpfg3z5HpCCUN+loWlxAUFH5PSu68TU7lR30YqbtuEGgUFe
QbxQ02cU4FXPwTf+eFD9BmqyOqDy9q46dwFfBcsDvXNaD7z1PUZpCtsGXwkNMDZXAOYQE881Xfek
t4J2Bj9s0orad34ZQXB/Me4QrPF+TzKsUaMVpu+SObhafbZX5/TyaC/TIxG6wfgk4LfxwdJmv/kl
WSXmaRW4/TQylgl+uPaWpvJlI3Xsx2vcabQP72UibR7yVOTfYbQfJQARhb+DcDvC7BpGuV/6ZUDJ
Nm/4R99EfZweCAWxqc4b3ji7mFO1I1r0MNe+x5rmqtqRj2HG862nNLTvQVJ1mD4DQ8aKm3eQxSYP
A7Ds/YDhtH9AMgWJQ9F0dF8O7cb26+98Usn5xTdVU9XHrspwXGmjoIqu9LCmwXgTXeZKrQY+pqef
Q87V5HA5kFtpHAQ7QI+TK1Nr7PNTYLeEviBzU9lUGkvGri7oUAmcnCmJN7+XY2OAbTYADADZ4DFJ
f077al/OHvsrfqZXn6jsqJEsLut1xIcG1NIY9xS6zYbHTTtBA1sBNgx4ANo5lyAC8YGkkTX3rfX4
/9rOANEYhVyM5BZYfnM/6VEAFJidwtkDWfXTa9KJBVWAWLd97s8coVwdl8iGiDCZk43PDk2LLbY9
LKQTfDgzjq1q+USTRSHeVE3fa331E05WYyOdOnoJTtx8XeMB7zu/MkpiOE7RjzVje6gS8djFrMX2
Gsmsn8cXG81yTq7Gy60v0BRiiCKzbBp3pKt5YIdkowGi3AgtBH4XLGafNcCr9il+wU+zQc8YgcBD
mUrysa5DfDhMcHzf1oBCSV43G3BlNFDXHc8BWaxJexeZwOEbyRrsNezE/IB5dQFZtoA1Thx9Z50I
z5WwG46xXaA3gbIcqKFlsQZeKgKN0rdtUTt1xdgAmGA3rU729TTGcw0QHrq3EaEySsSKPW9YEWnU
EZXtPnhQlO1QQegzDSxeNV2FP0efQtzlpxnpmSDXsxicq+95pHaQsvcIWKD3RJSMH2LAWKs4LEKR
VR6T2bAGiryegIMHAYwC93NcQcpoc2yGHA9/I/GGu0q6dt82Wib26eYgZMTku4ykGnsg0VFN62i6
njfWivSD3vxMnh2SaaAKm7E8+Yx4i/lFZrNhBFRM93sQpiMI/igvd5SqqZGvIrPmbT+bzwlfpQ3e
46VJmvsksWYVxzjsh5H8OdeBWsQBO1rUsHxogH+TImuC1L0CkZz1+JFWVlVVAUVXJJenOUVuY7/x
qZ5s+GkQGaCJk9N+anlBwm3Qr1vsw7gHz5yg4MjBs/fIKdOUcR94zPJW8bCY8EOSTnk6g5layp93
cnmWkGYCIIZSKFr32/oRbppm2uMfX6s9miD73xdvPbT7N7of6L1Q4f4zFlBIYYq1WvcvigjoRHtA
5b5zG3UDCV5/VSFbFPfbuAbQ4WCh7quSt/tvfk5Z5JSIRJCK7r+64OF7OCVV4RZooNM8CB3NHr1M
q7nPIfADeh5DL8fD82y7fZVXZNvhwAE8ET5ipGXj2W4U8zum4B/ugVvuV65rMI2ff56IOY4tzWKq
kOdLxdbVakt1rjrj4w/6ErD0BWi0aPmA2UAau4OQAxSZcVy2VWt7kUubePLsa2Zwz+MMFm+6rsNq
T+MkpH/kOZ2a/bL8jwVHeo19JBfM74vchDvNWHbzss/JVECOXedMQujQQmjXYDUeLwMCHHgPeho9
w3DcGMINdSPDqEmzfwG+fivogeUgPmAGhwhuSfAfsLIcwSEArw6fobFMcNVpVS1YDXOPMGtJvK+g
ZgLwIvOptvu1/0t192ttt58ereigVLm87PF3+N35pSfzkAKquoRGBQwYV4E6ACvpn0/1G4CO1URT
SnEuQFb4f7KX9X+TMcyZtplAKvnXHKF66fvCGhHHD3h/6z67OaQE+PC1whPuY2jMGAQrP4LjP1/L
rxDC7pwBKoR3WmUJ6HDM8/DXaxFTFAK+VdUzWlsgjNVwcCBEDwNeeXnYeqTO/zbO/3lCtPQDcJBA
RwFwkf+GK2rpaNC0VDzZBZqcz5XGjn9O4ZrYYc0fK/ufbzDYYbv/oWr3OwR2C4FpgEadMKr/DmQu
jYqrbmySp58RY5bbDtqvSbQydlziIZuOyojNffBztKqy9d0ezyOH0ECGLcZ+9C9X9OtMxxWhlNo7
G0UpZzBq/06LrZySOV0j+9RcFtWMvA5rfPFaIK7X2VTjEcjYr1iZPMLmgNSCyP1ClIms34rJorI/
sjbqGc0XhJa1QKi3+DrWhwju6zVCPVnMFz7LXMLsP9/E748RDw5mKYpezoBkg+x3lhX7rh0hQZ/u
5aD3yLT9SITMwDr/YSWZj9Fw8f8d6mIgQNA/BebdHy7D/ZXfv87TdEE2gkZR/v7ntrdU0qqc9ois
fe4GvEr5vzsfIP+9cSsWBjqDQrnzGykYzdCWQ7qp7i/bEpLk/WmkusG6gM1g3zD++YT7Af82TTEh
QD/FWIHQo8RANH/DM+d1W2q3MX2VdgQq4CJtIUj7nMC69a9L8D9PhUeXgfbCiyBRZP5+b60I29VX
SXV1SUUmBnQE8yi0LT7++a5+49ZwdCg08B7QEKOIOgCv0f31uXV0lEJBWv+VQr3917IKE72nii5q
93JyzibI63bBXJjmqWvAdOTNRgP4OqJuSV/UTBEE/+W6LhKRvw04MEwMwY83kO6CATS9/PXKKAVf
lNZyOLktpHI4hGzZVRIeGjDf/zlsHYj2oh8qYL4wfogNVWw+smoM2htkEZAGVUWvDRCp2zAGJkIf
W8GqqofWfwZXfS+WWgfLWogQVNinwdoW5ZlTYdzZQ9v4LRzhsaHJ0JaZY4AAb6Ml6CNo5y88o05Q
JEUPAv4bu9zpSk4cUh4/JTVsKFRBQnKFAiit27IhymCK/EycUoI/k1A0zvsUReWQYRNLfoTXSwmk
f4zmLNsQWwpK1j09mWFdRKLdhxnqly70GG6kfolP76Oh2ZNMconMBqQtnhs1WbBBajxAwLrl3eB4
V5eJSRvl87+gGIvtHJbCS4L1I7MD4zdjfDeb7clFamGEOKPm0UkI52KPU7Ya1c50TcGi1FXRLC16
bp/AMzSqeYmQjvPoPllHDgeOSijZQYphcsB/10t9yGfI3G0ptW8BBwMZSsF+5JDXZ70oiO+rmba5
xVvqWfjILTfpfKgsgo79yFY+bf1H8CA704bclIbJfT8OIDc+1gYoeFVinkPmcJTOBoEq2gDJ8J8r
SuIhu2bJMoefA7asY3YPOE+YDx3nSofQfg+EokJHB5VlLOCgBcd/6PoVz7acl3Bza04JEJOpQMoY
MDhM41XMt5oP47DloMnnGlU+zxz42lpS2P0ofBfvCW31KksRoxDo8jaF7vatAyJEIIG+UIE/Y6QF
T18lt1mL/UQdO9kk8Dn+zP8AyO/569qN+2Z4mRrNjyy1SxuNUtJBzeohZ3Q0gQXMwROT4jJCrcN8
1mTiH7G59Nmz6Thpjm3NKpbLqpqf2VozVa71LE51PEVXNY22c+uW6QoIS/+UuiQs4M6S92k9NhRY
9uQ+Ckzqq7hi8M1h9cl35UzzVtG6LxcewM6ZNdF4QhEOqCvs2E1m6OceDpe8m01ym8CdChuJlHi6
lLijSpf4oPraP2yqGekBOcV4yFYaNZixSftVGv8cBvA5uJhUN+00jAc2ABqHQKa6mnrPS8nn7ENq
pIXewNTf6sGKspGmyte460omuL3OtrA9rqIDO90ZFuPQsCEXserS44xDnjPUie9u6f0JegzxzXLd
nPQSNFu+csWOUtH+2cTgDPIG0BHsglFfvczLln1pSMcAMfj245yF9YGGI72GGlbWeU9IdBsDPjy6
ccDrZ1QqPgDUrKGjGiP+LQAFhTorMMHTFCpZH83akUMwtOPTMMUAQhAKymFdoN4f3Krh1pizQqRc
yOytnkK+nqGM8F+HMFbBofdmRPlVt3LNJwjOv2cjS9uSCOKuWw6ZRBkHo/qwTJFG/db2N2wYAwtl
tey/UDWY2yWN6c2QwNmF2Ml2brea5usFafYdTfV0BipPrmsdybDMEP2+BfMMk+S2ZYFEOW/Ip9nY
+bslZCnCOti+DIPqQygdDGSN2zZg5srGNDmUXM6XZpv1cp34ykJ0C3HuPXTCCMQo9YppjproGr6w
xly7xbpjaHx4w5p2yYFAv7J5/Uq9EPdxgOUzDTAAAfKkNYwr7ZTCDNTDNZiO3b2Rsfu0mgW5IgXt
Xg2519Bm6CKtK2Zy4qP4CxjzPo/CpoPNbI7ykLbjhyXoNGxjK1wsehyrFytX++YW04a5XfxSiAD+
hlzh+sAEZ8ACsfAWuRXxks2PPBxkU3TbpL6o1mw5yKf2tetrmxvYjj5wkBtnE7qs8I6Ka1hQocDO
kuVWgYeAMQJAME4qRvhnCYyRla9uk4z0sB8Hmn9xBMlWmSFvVDlTg31M5gQOjNAmScHrLb0ag14+
Qj8Ezcks3UvYdwbOvCU4KTMlX1wkXmbU7y+bbbfsZE285sq21XcYMNlJjqn3B6Sn6/PoOBO5iy2Y
ZF2N8NtM0znh2pws8uMgr9KBv/Bu5O9wOkUflRP9+7RN23ePCQ6LSB/exRA8nCh2itIudnxG3kty
ePimW+IG/XmjfXeKmgC2gg4w971caYy9bEFEoqrOgFMxnVzBvCAKM3TqpJl3L9CcRbj+KbwOaBcd
VRINn4AX2kfeSXcVrA1/blu33VSDsoclRchFed7W911Mx2vn4/mxG4T76LIs/hrpCcEhtOt0H8OA
fYCmc34IonG3FaXzuZ6XqAeelHUnAY9zibIdyk/AMfy8ESduhZDuwxZm8iUDpPPJbtn4ERt+dYXF
lt5tARmhrUrqY8MFQ2eDBt48WA+aMtvWDvYlaOSOW0X6Rw1q4BEOZwNzp2no0c3KfjKjj+HrZNt2
63jsbyCg0kAt2v5jFW28Rcxul0OU6uwqABdZTGaLH7KpisAYOPKNiBDauFvY7LaaF2u7IAcvUw+o
PbvVLJrS8UDhWWtGmFCNuJ2JqR6B/jT3JF6712Z0X/A3FQDoOngdWmQwyqfqfuEKslBmgvqa9yb8
7InwcwGHFb2DBMm/1OE02ZMMmyguuAxSeDh7lx05bTt+3crMlOCX4y2fwMOXGWz2aa62kU95G4nu
vifQIdysBCaxuEzoPLpbyycQUAE8YPO5i237EC0x+ZB2vDZFsjjZHyQ37klV9dQeQEWv8qatdV+X
xHUMSk0hAnJKp2HYntasc16e9tSDltwuMHFrjFo/V/paAytwMH6myFwK1nox3QHFUUMR+aD6OKdb
vxY9bZJbyAhFUM4BUsSbEQDB+AqLDhy2iCPOjCxB4lR1kDtdTWOSXrNwoZ36uEWrCCe4lS3l/jpE
sKPnLAZTcbLN2rlSTgPzz5xUWkEZVDXwiTki4PMsSMyX5zqCmieH07H50MNAvJ1mFMCqoKkNYXHl
aumK0IFfuIN9dptLCPe2sgfidq3CsS7wunh9PZJ1GdRDs5KEbxGGv6NLWwI/avWuHjMhax/GMVbZ
WK6JSpoQwP/QYz1koF0LH6xhe4gD38hbLcEa520H+LnYxsV2edSuIKRSr/RVV8esP1Qzm+90Dfi2
VEu9XEVVHGRlklGZAqqD+/asK2dAk3qWrjmcvuvHZAzHe8L4khatEjG8ObGGNXkFlvgaGDTnmDhS
k8gZuDv7XgTRoZpk6MMCKZwkfQHNACRyc57K5GklcZ8iMfPZWjcFIumIL/Sw6qMvIoKQzZKDhH04
h0062A3EbRqk8mDCpWfsLiBT4l9AMrfiSu2tKqpp+rxtsnqppPlcccPgOrdz+zxDc4KWG8KdKDYP
iiCRONBy6XbTrGFz76LaHyfpeGGs2UyeQj4Ka17L2mfXNUkJM9Wa+6yOEV+nsf06VmI7pj3sdLZa
xB2Yz4wWwTLMttyw2cSPfJDRcwphkyvrCRgU5gMmTA6d3vwt6I3+YGw3ZIchTavboe/6Z2+HsTr4
pZrEGWg2DL2kXfi57ZUtw842R20Fe+40DQ58lP2NFozchXqJb0IDMrWvBpDqHGVRGYZi+tL51J+2
JQybHI6mpi0pnyzsq0HS30PXOI9n42aR82GmS2F1pYo4GSaT86AV0LZCqOnPQ4KbO6wA35834epv
Any8PSnwfqXDopzzbdXuHrs8Nv860U1ZK+QXuATxhF2nPvqUJ4XvjHxVdRV8BiK4HCEm4qee8vaY
mlQ9EkVdMbWJfKNd+9IoKNQqFG7HNBTqUz+HMOKzqO8/RVTAHh1GYsmFW1RW1ABtr4UJcdMVBfJe
L1OBIjx6UChLrqc5qL9q+Aw/a1EFbzqI5tsJjHLJjO3PEaDsV5ACod5j2mLySFF7lwgRIW9FcNwn
Yfw11nuRvnbtvmujr8x7P2WkPjRJDYIWIHefnDvW1X0xuHoZwYFtPUDMdFZBAV8j7dCPo1bsrjFD
+C6lHHUOD2UAR3GTwvCqcdzdKoc5IVfDzm3iw7RECT81DrmWrq5b049/GFRtstAmiuhnbLwzrKEk
m6crMuqkhAOPXNWWhS+7nuEYbJP2eb0S88DYot79lBlsD6g8j70XUGn1gkW3oBTdjVkhdsldhZTm
dhm8edfhuNTFAPhzymv4Wb+O44q1gkWJOs0boKvfJrBp6JaipunQqSm6BnheQcpVLxuSechZv6P/
+ySObSrHm3hF/ZYTpCNj2QhL2IHYFlpkuk3sFc1pmk+pmZYC7TqGsqHE0ns/p8EzWL+MQ62EHA72
MvQiOM1Iqq4R/TpY162UCqkcR+oJdQnp7yM5B6TwYlcIri1l5uDMBOcDlDKYREUsW6liPR2rKQHF
0+pCaSRp7rCXsVMhVluHyKmjTmxv3eA7/RD2wTyUqCqE3vu5JP1mChf4qllPhIaqix/QqkRkuQ7Q
IedLAzkr6YqJZOigcwSRpxd6p2WfoOMBqu0lNrnfZDug4w02XLaWErxahiZJUJnHa9lNq2j1zZoJ
QDrF4FGAmcdmAmoV5Qvk59wfnTe2fqsqHfdVOWOpgN6BSyjqYExebJ+Mxwq5Wnf20pP2z8EOy8QO
ErqsFm2DLDjAZ0FDcEInAwHX2JVujQlVj8objecQE8i4vILCGtzEBPk9bv97Szh6LjgzqG4tuZEL
e2OOhfL5AiITsxMhY8N3yDYMxGJu0E9up9+hY9j5GazDLf1WxYLC6Qu994b1ZoOB15+8mSWReZcB
gCOobAVs6NgiEI7HVzjiI5vB0rrS5Z4qTte48NXgrT5tYN3wtLDlqV69R5nvJvTNaUaYi28ij9vb
8rqH+mMoIMaJWvEcjczUySGBgLaOrqn3du2hj6pH5DioHSp7NOjfhHhMxr7UUEfdhRCZIXU3HBFz
5TWSqCw+1WParqsBOjwB4a0LSL08GmMcqm6J6+ZgZiiBOLADtDu53ZD6ZWiH0CQC7NwkuPF5EFse
H9J1i+IT+Mj21WS+eSFQ/Yx52MMUl8cea+cAFUz7jXYaWRZU+dLpQ58MXJaTg35mybfQghTdEr/+
UP9fczRdeQSIO10Bn65veyqiQoeJv1PBurYHE7UQkU0cBLUhzbPiy5yeLVK4FMZtg+YkaGOiu5Mb
KdSVS2ZmNCqgk/5mNio0QmuM3kEJ9lFfjtG2Pg01mRckCATdNNIRFaJQhrETvKljW4o2W97JJpbV
5EE12+AJvZc0K2e8svWroyDW0bZjQmnQbWRCNeJUIA9IJ9xw5SXT07eKLDvigow67IpNy+oI/9gk
yLH1QQbRUGh5VwgaoxNIvNLhKhj69FMzNTEAy1SEVV8AUKwZKtR0He7bLKG+DCnz4xskGZBz5M5A
/VdAa4IuOp0PQuidAG7dV6i82zy2yMPvFhCBSz5HOj2kOmmuSTX0kNh7BtMHNH+mhaQkXP1QZh3b
eyuQUZ7gp8CDSZeK5BE0f1doB2RV4QGYvW8QUmBuCP7BE3h3vdzMMQnM8rjiYZcxFxk/KGg+vhOI
qgAeKlPdEoTh4TOKy1l+SFXr9qwrCusrZDDJtYtTVr8jREbrKZpi9dSj7dYd5JvVt8oFGPls3hbI
6IQHMrJt9ZKbms4v2cL8I3r1SNwC7HVgrdO2RzRNW5goNONPAeDDtOSqn88BQIu6hH+9/mOOYvgb
mR7iqy5WCrJJx56tqPrjGHb0LXEDehSl0EdK12xwDgzoGwBf1noPr2dYl6EfJpjNmg7CfV5PfDpX
iYNqbug2yFQrMS+4XN7skg1Uw4Xp0jU8grkC/4sXi6BJRoUONgi9BD6MOh9NCtljVA3omIa2HMNd
5I2/rcJgykrKKpMeIdAwH+clHaGGHjvcJVQK6efYyQy9vJCAP1iyZ7xDhqZYOXLqtc7ReYVDJqNt
LUts6AqKMMAlj1sLBCDfEmOSg54g/Csj2taHzS74m4pB5gc5S2vKKTJ/zoPsDqEYlmIe2fopRbSY
bpaxc6Zs7JQ9DcyNHqdjDPZoaI2uozbs76JGhDeZbHQK+ZJY0d4kEPyGEBm+r02trxdihkdoCFUB
bVr4BW4d34H/SPla1GxQrkjnuF5LP69oIdG4bBQHL+usQfx1UXOjghCNS8ZkZq9ESLPcA7nSEcCA
vl3RiK0NPtUcSoy8hUDkvofyhR7Sma0oCngIt4UVlLWHNlDyo0arrrnAvomsDvl5KSP0gNvHLXmY
oxkwdBT24j5r2ujNQv1R5ZNvPkVD27+5se9zWXfAHqH0hICrmjDlG/epIjOtkFstpCDIPO6ch+1o
AO7yuas8OTuFRY1Ofzp9GP3YX4/M7t3gUn0LXCC9IoJmr0CMa/SF6ark3YQbeg7GdHia3BqeNd4O
HRZqyuY9W6MtJD3o7ZGnw5BdDZHsknLj6A6VtzVfTh0Lp+YJLl50FgS4hX59QxwXNmL+gPQFjWDW
XkKzOAdvUqzLGxdjkJvBU1g6mT60WSP+hNyZljGLx5cM6f4piEXw3kMZ/0bxJywnCwYOVoQ3eIGy
uwXig5NB26J8yfwXCKfHR+PpKvJs7GmAdbA98orAwe6CuD1hP3AdyowhQjc4iGbw17ezDd0fCmAH
2sShULHo47jliwz6V5I18bOSUdwWMVD9szFdAIoOClAdRV9XD/TfHbQBHuTesUGhIVoJbh7uqjdU
tH1rnlw89DF7GJW0iPJDlu2aKWfhy4Z4YVlVa8E1gAjtH2I0dYMsZg7hIQnLqKfLKM/Uy1ZtZwjM
1/FF1MvMvrIu7vWV6rMWfYVE7OhIymxi8ewQvDRUNuDaoNtQPNg720AQGGxIGzO61oXTiaPL2a8L
UMw8CRd2jONuzj6j48qIoGKNbpYGcYxJykrkedBPlGRNqgpCmxjaL8ikkcZD7bXCo41FA3l9zCBR
lab/Ti1BU44SRCsEhIfBzGh5Aya1rjRUTKYSu7gdc9CCBqlUtVH7YYqyESVMHS2Jc699NotJlSCI
M9R9sDLVi7pHh7zBo6/QjLe8BQdqIj/Yd4++XMGa4yimXou5j5GS5ZuRiAxXaPzCFC+AWO93EicV
5c1JonFPav/wpNpCltci0/gdNPppstyQcUDBfKPWAb3wioXyLJ2O/0zP/cqQgzWEAoTuHUbh5AUB
uxv+/66QAFSWjRTuhe9tb3Zv03TRuESscyDKh1TGHpK0CV2PYMCoFSi6f7mAX+nt/QIgFIB5l+/v
7ILx7jdysEZTq5RVdfpNXy6gvShPWs0bzDjSgxe7MKX/v5vDvzSrDXiYwWfxf7QAe7+IX5rV/u1d
Tf/Ty+HnX/3s5pBlePMN+nejmRZ6sAMwwwEv3RwIx3uM0PIb+g9M971vA371V7fa6H+BAw5BS2fw
fEHFiFkI2nbvVhvigGCtkQ3Cp0FhpA7+q44OvxHuEEjAqRTFAUvRmT9Fq5xfp3O9wn6NzMadWSfS
rFQQPz9Rabc7SD3MsbdAzACHpvR9IKn4mEruzmvbiWvianE9uBA9CZs0QFqddCek5FMRTtDQ5Fmm
yccMvafKVBpWH3o68iKQanmADNp/Vy4MbhdZNa8ogcYDQFtIJGUr7nqKfKrswhSIiQVAFlTUzacR
ZdFVb9vk2Xd++RfJ007z/41sxwigFVGI/Qe2Xayn3y22CmZ3tHAzcI24YHlMxMBP1ep5EY7jfl+4
7r9NkcfLkf/eROPX9ct+nI9HFMEUQqP0P4xvIQnoUmltzjNxKFyr5h065AmdDTEG/3ymX0PVjzNB
NRWkCFRwpIW/y4s2nwSgo5LmPAs7lKFSa85XRk7Y0+rnKWzi0yqVePrnk/5fbm+PjjRIMJkySvff
/01BBgpqmNtuaM4+kaDyiHcqH+DKYaVfGGjl//5ssNhBLhLsFqjfg2HFMxRPsEycweBDE9u5djti
Awr+N3tnshw3km3bL0IZ+mYaQLRkBHtS1ARGSiIcvQNwtF9/F1jNS0llSrtvfAeVZmWZjEAADm/O
2Xvt8aYvgsc/f9evcq31yQGW5ks8shR/9/VNeVKIMtfTYyOmwgotEXdFhHqiRifBNk/MYrrp2964
Hrt8OCyFp+Q27dzuf/2bV+UYy4CO4g7a9S+6lcLovLnsrezY9DkYqwk1ceRiT3kMXFn/nUrm9zHk
6IaBntDHr2nb5i/iprYJaHC3bnaUxrLc1X4LiU/jDZagWsVx7taOOt2K3P//+JGstHTOXYgmcFN/
HkbUV8c0YTN1xPdKlXXgaQKpHVd8ABWYPz/YX4bsyoAA1B8YyICYBX9b0m3O7AaO3vSYGk1CH29G
5SP1dr5K5tF6+vN3/TLffn6XQysKItbKJPtVdJSVCuQJHuPjMi+jEdWxV54KhNZG9Ofv+VnI6fzz
eyyUjKhV1+Fq/nz/ehf7gVtP6ZFzChuxacRes6HzZW7QVToPIk1LRQVL0XJdaPPGWx2sHsFD/1kM
/8tM98vYWa/BYINs836i6MKY+fM1DNTTKLYqrmHokkgaiLU3yaIl5xj75alOfJiZdHr+Zj7/vIV/
mdDXr8Wpzg9HIMca6v8ydIbEHeol9tKj8GPrpc3c8sTWdr7IrBL71pKAFumYTNVmnKfEwyPZz8Nx
dKvpu+GiLv4mh6A85QgoDgm+h1OcxvxjybS7P9+d/3adSHrZGoBQtwP9V90gTcp4BOCgHXQM7+/z
3NvsJkE88ogKGt6HCvWUt5kzDG5brR4BlA4mKnbKr/Gxz2v7KlBBfJzoQ10Cze08HPiizqJaBBQw
/3ytv49aH1neGvPrsCP5TeKo0wOvu2JMj3DlZuQCUObysOrQp/z5e35/E//JMQMw6TPF/WoKhwrE
TdG69FhDtr2j1Q9/uoLFelV0tvPw5+/6dTpnnID8hxTC6ugEPlGsPw/P2e9WcU3GdE6fOEr8eIiQ
YvRhwauyi02Y/HIa5ysDHPKrBk16TwNN/c2NJZ56fRN/Hq7Y+1Fds5/nQf/O1GolgrHGjA9eP7bz
ce2y+BsVTJY8Jr1c7jQsm++OiNMwTfuypZkpaAzQU2kpMlDEv+rogJ2Cvp9vqWOa/aZrUN2FDRXf
NDTzcjkXootPIm1MPOhW/DFMffHsz8VyXgpwULAzW/fBa6b8ZJa+czVQYZabrhzNewf6/gNybx3B
hW9ci8oG2qXLFLa/Ny53c4K3geKVGKAj6uqtiGf9faEWde40GiYb4M/xR+lrjjzRvCnR4w0yBoFl
2B1SKHCsG8tb5T7I/23INY1pv4kgNr6RvmA9jZYlwRnEQ6lR+Yjtj2JQ9hiVqBoFR+9MnBOLN9t2
mFqQlKTvvWDyRhTpfCS15pshaAj+tKIWkoRjGiT9TheuvR9xe2OQ8abuu+/1iN6yxnvFPdj697WR
Md54+5N8l9cBXy9lq9355ir71Lvee13s2IlALCRnb/3bzqm5jJlmz7ZJx472bFpoj0FtzWfWmeK5
gUJw83l7Y3dUW7MS+h0yaZGfIHAX4hgbiWudEOMIZJR4+rbNIjK59T5nK5rSV61amKF8XK5fKxSd
yDrxQOthURgLtiHJvZsdP+3CVtfFoz2l9gtym0ILzUSvbq3c9Koos/mcUaTi7IJYiNAHp+/Umqlj
x207J/sAfA2MfNTUD1liWU8+bmwTRjz3tqSo+l4kpbkz2tp+yxzoOTjsOhpucVoud9h4EQ+qvJ1u
9aGZbtLZHgR6NyP9WriKqYme2bOB5KXYWus4pAUYn3xYFAmRBL5K6fwabGCMsl52FX6QfuOVajkn
+L9jhEFpN29UNyx3paPperiU7HPoe8g5zPgB3Yaq0xKHHQNsC5hEvokx0UEt+oxeJ7en2xZuxFpR
5sTgOuRRuCLnhumJPZ8TrchOuV9sg0XLIwi70w1kjGanMs84JONSb5sudsJZq9u7RIn0qNPWu4IN
uzKhSIpwzU4/G1a1nGiNuwfLc+LHRHlb+qD5W+NW+Xnm28I4drybcvH2GP/xxmO1A92cWa++z2sn
qV/pNX0ULe+tCLXlEpqc+XD5Vu0umIAj2XTS85C7aj5THL5JqemeMgOpJwbF3diL+hTwkmyEhhgS
VS2W5ZKfVeQ+Jpuc7vI8UFY1O1rwyrFfW8wy56RMb1p45JthsKZomH0bO6FJ0kiTPrlIgLZzJ82r
woHp16P0lqoa93lQ0jReUL+JRXfpcdF5SQNxj3TsPZDmm+y1bptppYW0wq425jKYR033v6AliumW
WBJE+eSzqvUIakrLPi2Wb2wGM70INx2j3HYfhyG+ooKTfFHUKreCfJKTKEomYHvdI5XmfHFTyzor
xBp3Rlp0Jw1leLQs7jWuvdlHwldmaLXydRJJuh+NnsvDbNSIfiv6IzQ7Eys7GbVdG5tYS7xr/JFc
UF3YNKyH2VyeHMDwu2ks4n6rEBxe4Rhrbtgo2SIaXeaL3NOLJ9QZCU0WfXyYa4f9Q91J6uaY4edz
7lFijUvX29m58r9nZdoeMbpNR0EflS9lF31uE/3eB2Z/743zvLUWVGjr+uNs0EUNIkxlU952yltC
jzetONp0ogkXyJEItzN7kdyfWAsrl76d7qVMRfD1aRuyInhJ4GGz5OjTM/6ikm3ejnwTe9+Pg01D
VpolVlj17BVLExljihYMJVcWrhLsLFJuDmjByczyiop6vquy3LnVoSStrKTkRWXJSN9wihT6rFM2
9jrtOJoSX61s6uKNU5ldisqo1Y4VPtaT1bBvR/Pid4dlKBmYGXsHjgiFdlfMrbctZxTBte9An1fD
a29X/oeCBQaCoTLMR7N0vJdpXIJlrzupRq4NHZC47tmPVVNzQOQdXCatce+Q4s8hOgcZaqrxDpyg
g0OABExtpNG3PyRycbpK2XxqlHVGbaWfg7gdwUMGxjX4lootTOXte68I7mi301iKrdji8A+AmzJF
azxqqUb1gb7tiYcaPNAdWiIWYeRkIFvsbxNGujsafFQNkKVEft0gFnUZAi5OuQ1kCmc/eqiPXV8N
2xEZzFM+d/UtmAlIlbGRwQ5qzDN3MI2sEi3PEBv7ga7JSQuqM+wlPYxpsNwmTeEcHCwd1whV4IPL
xXmIncaISn+s94VOs6xYOv+NVloFtwyn/dCNsLkplq/A7djx92KokLRUo0E/qYuTZ4RR1qXX/fpG
X2K2/QFxQ1TstazazrlW25s0G8hJySvvFW0iRZy6Sa6gcfh1FMd2cZxBV/9QHMevyZ7o75RNT3Jj
yWDoQi2H1L6xg7ENq3pwLpzY5R75kccBwKhPhTEr3i5F2kJWFrfSddSNT+QOjdlOBIC8/ENJPf84
+hXgdKyrV3WDVCjD9LRHolu+51Xj0W0C2f6CIhvilJvlH4FTpqgnPVkfNSyWW5kV7bPXya8lH71t
m9ouQmz7ZhF28TK86dKmhcUeUzsm4CBzFlddhY2okA1nS3+FVBOzdp1teeIp2inz26gFMkJvTruX
xltHkkUyn72gr989bDinZcoo2QesgWC6l/3szHFEpo66NfShQy6eM2c3BasGk0CLyDQcbK/JnSel
95UHgxyesY20vJrEhwArEaoURQ0vtqo4JuGNbaBxwviW5iUdnf4J6d3wbrepDxE9oPdRrSL3aNIX
H6mvA9TAK0MqItVBc+35RPZRkGxLd3iZlZFe9JwOheYPhYEeljSQdMzR3rhlcpnNGTFNAZMSV2Z8
dOpiQr9pq+lg4x85Y2IuogKD9RRB8ZvxoPc9WlwmJ0HjPmumgxGP6mS0paQRjquX6Wxekgffysw5
nByzp8k0sYwYVIcYl6CawqRbtMe0CPQdCBSeG4vCHg2ZOskl7b9JzkacMEQRVfg/PprWT78iyWEo
U1HSz8KT6HM8s50Orm7Fz7NjWm8wPLQPWvvjdezPyaNTLfQGaz52sqfgyajSYWP2TksIhg18dYAG
Qv/iiY1xvFWxi4k+b+5d6zlJFgBNC9NrXMQMqvIZEgHsRV+794YJKZNXLYgT/Z29aC56BjXT/MPA
Ma0xBZ5Hn8So6BD6nLE3lQVcPZjS97wwRQV6EKZoL9BR0Ic5YFIzd707/lCLFew5y9NYa81gl2Nq
C/PSPZld6dDdJMahdPqdnwRJCFdUwxPLcNazCS2pU+77xXhbJB8sEPLuzbmBKFXOBQlM6fTQuMBl
TGLGzuD+PzSpW8RalWitBvTFKYXdLd3i6ZS2c3EIdMoD5jRAMZMtnB2h9PdcYerhjM+qw0boZPc1
TY4ghVMyqu5aV1N2jZdon0NRgLNNL5xDNUKrcboZXfp1wp7cgwMlBRPV4HM0oeULaIIFoo5vJ6PD
HFxkcuer7odqtXoryRLaG25ab8om+NriANq1s3SvlKR2sCQ64RrdXW9pb6lr7+pYzOxTgktVdqdS
a17HcrnBqXiCcPIk2/jMlEvBqEjVldsuH1mTPANKvgfftJfspsMqK94CPR33S06R0kPmbTh6Fy5t
0keBZjhPdZG2qIjNd6RGbKy0hElemMfCpQkWmPou6+XVJLxxg2XtWzkEcmMSzpBsHI0TQTL2/cti
Ld+mIYWf05u7xitg/87BnLzoslvlFq2fn0gRQDo7z6hyCO8xlu2AhImeKKIPJa6d5kn3h/4Ra1Kw
FV364FmJOHhjkIdtM/RfNGQQ22kc1GHgDHPdI40+oPdbX/NZPzlW6n1xO7vap2WDtQd+X3uEJUN5
lCQFjhNeIKZ9jSpsC8wktzcLUNZrNTiYVUQ53TumG3zXXW/WTposKOhs8qDz9b05mKN1pXzUxCjM
xDDdFiY8HkgbTZ69kfOBVHXOYERDxVeMaG+krbqhqmln6FqywtgZXSJI3GE/dPCs3tMuNLK9NEKl
lq06OIqmLkS+a5EHdDp7M371k5xWcuzyAvKttBic2OcggpOuAOXv1xyLEoZ9H9VML9SZ1p7GjIzv
FZSOhtSo4YxRm85Vli7TpWGNe/abeD4TUscpOfW0LR14V79kuFaGrSKe4a7s0ZDTv4NAXRnr6cRA
q/UjW8zxJnNn41onymxnJG1+EvkYvwLPosid2J5xb3SO2rpOy0kkWQb9va5H1zkrMaxH3kChtRaO
7F4aUsgiv9CwNEnDao/s7flozcUbI2oO6Hg8EkSzhsf5anTVV7cozSiFO+JtbCFvnXYJc2OojpVE
jbqw5B9NLMth2lnxyRIORYGOQ77f0xn/7NR8ft8gbQ2JqtseY6J89pwThj39zvLL538S+KV5r7sc
+2svC/aeQ6qIaeXyrSsVZzAkb1QJfDwE48K2R+OwSa9nqdyHIOdmpq1AvQSLZPdZKJbFRBtlqldc
FXXjAvA9AIRUBHsNLzBy+TE/uYuq9m7pdC91qvgBBO+VG+aR5a6j8HJLUIXxpex1njpKXq55nNpj
61TTbT6x3100oR+WvF+QJc2zouPL70KSFT9Kh2Nfs/ayEdplDVxBydm+7wuPbI98dRqkC1URipdM
BiidNrHeBlFtD05zzGMwK4x/fdGugzqRbxT/UkweGRVFnzi7FmvfxigCxOesHUgVqmRB8JOjcLsu
yGK6OMboXNXZQodscShexUt++hx3GlqE3ZDxBKxFFc9Ety13QgEXRZ6ordcnZPyhVVTXNhrHrLui
X+9J0dNlA859x7OaLmi/uW0UKUPbkMuZqB1MPWspDkXmcvaw6d0AQ/Ojuk6XnWszAhTABxIlh/UD
i8x9SMxA2wYCVZAsaur5nvSjqfL0L6XOn+SkXRy9av23teJuGS7g9dCwvPk88EHbecE1EzWjpn8R
JJFlUa7yYJ92jHuhsb02POqs0WfhydDM+GMxbIpKGaPJWvjQbNLqN0qJaItZzocnrNrGdWCM8WkQ
cf0WCx3tVyx4dUA88jCtnt4kqla0y0b9lnudOuJt0CzShIbPnMQiNu45HPALKxMX4SZG/skOOB6r
PeZP85pzS/uigvX2lnqRn8gMWs5DV5v3gEVIrVxfWHLXxPdyKeVbQ5YfxGd0WSegc/FRUXItUZho
3RvBPGGiU5FTDX8XIL+5YvJ9751uCIWB100q+a0C3o9HKfb32DDik654OkrFvOwTvdIYwhgVi4r8
MVTx26R257NFCfwsSTp8bdEXkRLqLsZVgWrrBqBXfHIKiytXnHycqGI63OvEeGNGbHnEzjoKRiyv
1450KClg6R9CSDOcCcegZ5R4C9x9PZNvtCIxCdCL5Z2uWyfGplK4ux5/2Wtgc6ewXGuPCweCDy+W
/OBArWOwhcAdeqD2T2liInT0rXk5aF6P0cb3OPb5rhh++C7nZGKnjOlLV6fT12nw6UJ1bMhhLbHI
bAXbClZGmTXXKOeqixhV/4jmzv8uBzv+SOspOA2OKBCBjKxMdjo2u9nxZtIEK0bAEDTxa+Y6Drq0
1mrjyKspcEeFTOv5n+Xn/xM6/I3QwSH4/S/F8990DuEbaQTosf9f4vln0u3nX/1L50Bv9B8GEgdH
X3nya/juf3QOhklWtk7PErXQJzsYFOy/dA62SQYz8geq/uy8qMQjZvmXzsEi68JaNRM0AsBR+P87
ncMvZv9PSINh0ieGJULrnXb/z8V+dtiYz3rWhGq0YMqPSP42tUWlP8y9cbhzNYdz2jRU+VbXc/Wq
WAmecpvQrk0XVM3LX+7ef2mMGb90xj6REbR+Vi2PDoHA5Y78tUluV7PMA9EPF7OpjEuSEyC06b0a
58I0KBBww2j3r96wLllt6ZNYClUGzRuEOs9GJuhV3wOl9Bs+Q6DgpRz8BImDg87sOvEPA0De9Dei
o08dyF+6FJ9XDGIUMgooIJ222i9XnOLBgOCkLtYESiByAVk+EeznWzvlUQ2jijYZWZR6iP0Xz0UD
Oue6tS8RHBp4X2r1XUxdZ4RkKtL0UykxskQw6ZiCWyeHDVdn4jbvKbag5OYQRaf2uRPNFdBLZ6KH
rrnr3mIo/6b78vtjQEtFFx1QFWMDXu3PP4ptLUptWXSXz4xbGpLsA+zcZGhIdCa37DWCBxkbxZc/
P/5fulw6OzYYHh5BPYxF/rFe1l8kErh6Epv9f3Wp/MW4gPTrL5AKgCTG4vnP37Rqwf761NZvCmi8
roAcoLD+L+NM0rBZGkyEF3zp9htMV7JiY+XP5iaXYqs30OZCovj8OsRxPJZ/N2jWQfHz1zNQTHQg
sISQOP369RBFCLReralrxeOtzHpymYr1GuBMdluUzvVmptYi9mPRjLiO89r7QckNRGgw29eTa7U6
aaEZNkbO3OUT9jjTioQ/zz+kNshI1/BXhg5e4/bgWO7S/40uwPj9QUGPYdqAewLLmJ7yzw9Kd3un
cpxYO5PMWL6lKISTjaHlqrI31gx+/URfJX+HKoipfGmgr9X0YEL01t4Hddylps1B+8aus+FH2lre
98GRwjv9+RED5fn1LlsEWdAixjeCQMXxkJH9dTi5lEZ0AHzWObMBNQV+pAKx5jFPVrBTQ99DDGv0
u6GcnZ5YE+GFLXuSjvPavrAlKPyiKe8l8TvTxivG5IXiXI2wAwWpdBr5hCHYj2J6F2FfZ1kKW9pa
C2gEbV9GqXUoxql8J4kRZBusDdBSzEGUB4yjxb2ZJbcJRuCJDFSvuai4eVRmqVmRO5jcyHQ2mRvs
flk2bAay60I4/musY1MTLluaBZ0nuxtdINdl0KVHzW9RgY+zv1DEdrRoyaZvsmvUQw/PDIl8qbxd
3BGDR5yL+dgIYwS162kGCgeRx+8UVXGep1Wjfe1LgAESn9kRYJ88GohcvrPtc3nvrTJ/SIN4IrMQ
keypjds+nLkPyJbN4AZj5LRFnNvsDGMyhi1xlSTDErflU3k1RbwtO6vF/hXcCPoMegR3Th1Yaswx
hDrpImL2ii/UwQQ7x0A+OFhv9n2QUQYC/7C8+W7dbjt9yjgk5H6y01APv+EhHD9gvUi2hhAXaGkk
5pDsJpXVvBzjuJ2Tofd3LdWQqFBWeaj4T6F02W3NjQYVsMk6ZH0YQEYYNjQu6PYpMnwpLlYlzpR8
m6w8p7vRMuwo7TjSbTJGktpZagy6/WR507WLU6KIoVA1BH1usJ3i6v0uYmGay2tHF3B1SXAsgtbz
zZzLTFktpq2+l/pF5Qp4Ci6cZtnDiaErWIKGpS1gFvWDTnzFMZstEqF7nkGM81QPcIoITNwRMgfW
Q0XVsdkS+JDoYVsoI74RdNxAKOSzN4ponjiGXbudshhRY1wb3Rj2rIU7V0PaRgcHLW0SNv7aqDEs
8ip2lIPaYIO6GG/JltKMG2pxQBwfRXsgelB1YhCbIiB6ZTcWHonrXcyuYOdUSUn85+IwY1ZmDr6g
FCQowmWYk+62SzXgdHWS+h9aP3ipHlE1UlBGiNe8kM2WxKfK8pTnZGE1dc0yHzqd2Q1XbiI8+IJ0
OZtd0HZVuptJcp0PeteVMnQ4fBAxPzlU81rowlrIYzVfNFkS0Y7vjWQ3/qdrN/hANbAPqqpesrIM
yqPVEgW6zSHX3S+9sqAI4BkyrsQoOo+6qTCF2sfUJ6oHFmPrhITbzHe95Aq2tSqSZUvPeUF5Ter2
eC59QCFIUCrZgqAx+lNLPBmhtLFFoYyTIo8z9Tr2JxRcreUHavrApSSuMNEi9BEN4rzUJswcvxAl
47yxIkpdcbT0MZGyOA1kAIh5zOzQgp634LjIFu1Kjwt7Z0g6KVxu4MmtQXpMfRSpMSbbPLAFHVT+
u40R4NNg+CRQxaYxxd2GMVP72mJMmEF+8h6ZF2MhdIYk88HWrMe5GM3+4spgrqMKAf/Z6SuWpIQm
P38Q4Ba0dlCxjeqV9nUlTg1F9WnXjc6SXgHmV492ZjpvzkSSLFAbBi+E0An0FlnHhM3jxMoAH1kk
EoRo4LcpVOjXYhzZWWRJNjygTx/fZSssLKCEwpPT6eiY0VEq0YQtarjg1Ro0icnWsu865RiPhsJK
uRld0OOhgqY8bWHQZilVPtOEGeBhzrpJNS+gs9OsgzPLmm7vFZ3obqfZJnFeb0aejRgrLqwGLmFc
sYIFz7gIGN0ls2Qb+QYN56Pqgti8zVrwIfemXwVk3tMs6c9qUuvmU8zUY3KNwMh6LPnqul4Iqp9M
evYUR7z1x6+XPjI/cV04aC62Q/37rm9AiFJcr/MlDPKBV0cWSZ7eVUCzcYf37AoS/h1zqqkqcdMY
9kxjw5JC53GP7dSfS03IbpPqfYMfGimNtSWnFmAQ/x/3Pr+ICYQS7bpPVlX5jD80OKFfTn2K8E7O
uMBm/zZWmB2RvGXzvaUmvbtK2OZmV7UEoPbgs1rsu0o3Lk2QNK/EoLjNyjZOzVNN3b2/IucGcw4d
zAYXN4S8vTS5rbQBmvlbXtAxpWSAf63hxJy/jLRUugO+8PIDru46h6TNWqV0cRRsU7A73U6SJfSi
6XFJIV0m+ORspjnE2OI+Be90hfk2I/ncbE2An4VjsxwJM3huM21ItoVZ8ZosWmwFR7uqjeZHyYQ8
n3yDIbUF6cEYyRycpDu8pcOWRYbsW4MqqhvSiFYDK6016Gy9m+xrG8BL0ma26aclUK3xHX7PjLbC
MLwBPIjJR02lsVJfRmoER8ljGWn0BS78+mFQZ8SSuCaHrtlQETjYJe6NwzKuNCeM992yl0Ve1+fK
JdRaUzgTt6KpymFVVkoR+k5Xikd2IgSnUqtB5uml3bDJRTfihxsHv2EVmJuHImmM9ItRIxwYKFFr
+fwkFdAIPgzSyVaAv09OWizHd4FkbwB63bn5MQVrdzd1Wrzs277p0m269AzS1FSZdTvlxeJcSleu
RAI56O7ZNmhWhDO7m247AlCAPUaC8Gqd9krmDmrOW2OyJsqHBeSR/UJ2AZdqIyGMZoRPXRhL/P8v
1HCMx0y0jDVWuuCZsV52txWlDCZYUwZgf8khJzaif4XrPqKEyPPBe3JAFozRCMTNhilTkD7RoETH
ep0worcytXiaHBzm6Tq1VF5fe60U1i34jcIlI3g11qbThLQybzWJSqrDx7xhN9arc1HEXH8LSHnX
CT9H0DDp+nFubN772XW9lGwb4f1T+vl/lZS/qaQQ9rKKFv+jkv2tlHIsCvx8affX1NB//dG/HSPe
P5CZY+wxEO3jmV9rIv92jBj/oJLh+hZqxcBEif5TJYXSCy5oG7EtF2FzqPx3JYVAUYIC4AgGrgnL
EQvKvxNQ/1WrIDyVLNX/ngFK0ebn8wa+J5Ozq8MZHMOIhQb95/NG6qakgBidOE2NwegZJcd/krbc
K9l47EIoBNjRaht+kHnTFBsFYysO9cF3pijpyL05tCAz4tCvC/e0LJ5NUDmCXVDZuj7R27NLe29k
nM3vcuIFaJLYroPAhDTkcEYYyyRhdkxhY+lDmAYZZ256KvX2KhNxAcOzN9x02ASPi7EQ3l5ldbBF
im+12wHItGDLjAit62KabravNe9BNnvfyFAfIoX/couXDdgXr78iHch3TCfCqW2b14GpRNQFpXtG
QOhtyqG/7wpT23mdYUFfo5sMK8M10geJzeJuErq6EIpQ3peZNlVbsks1EWb+Cn6qHD1BuZnJ+4L6
7X41gm8N+DvoztzgZMqWbYbw91Nqthot3bRm7+mwcepEzs0czdyIJicmdF555gsh8uYmJQ7iwTAn
l6K+/TUZZngW9UzYymJZt72ZUUOtCWMVhnkrXDycTuWiKJ5TdzPheb+1EKpcrGq8hxUPHKigK7GR
kye+uYhg97ZXW2HrVfmVUZYQS9ypwUZqedx2kSbnru/syygqEHaqX/prfdw2Zg1jUrblRza4AScZ
e951TuqHCRK0ezqK35w4riMjNuKQbToMSEo9G+EsL4GtwfPzyoodgnMaRjRwHru7h6ztrHtrCqYr
CzbibdrhN8R+8J6ZlnhzaneMOCxeFTrICABaGWbI2N4QdqPdDfVUPhRtXoZVTp2HVhZHCu4IC2GO
iCgDyjPlfch+tHvKpyXe2J05XWao3pFEtrA1HK5UI9Yt0oc4eVx8Tys3BbDEPsyqOuBjs4wWsZTG
lcXB5DTr/feC//4mIWXmzhsqlv15imk6YxNESQoQBPp6Fm9ksiwXtqOKMMVB2+f6VO8XBCz3INxM
aDq9uuaUYV/N9DJla7EVZtif68laXocWh/tWU2s7PhNGJG2O8BsLs3vU5Pm477OYo2PTX7nkBpBY
5p4H1mcPs3bFWofki239pB2sCmY1ck45IB/hYN3HBELRjnvW0C2Jbrn301nfxSCuBs5kXVN9mcc+
uxVWe6PRuzJm+mVBYd8bjV5sK19+6yRKnzKrn2G0V5sCi34JMnWXs+DOYZmCtiOyKqzWJzV/R8dC
AdZQcrP0+ovdB5in5yA+yHHQziNB21vkgkmU6fYrk2F3Y8qSOPYOc3yRJw7LV2c/2642hhPCv6iM
Wx1QoclrpZ28mC4kybqvgxc3294r2z1pq+Yx607kQF6rko5do8AdVjDT4o71zw2gW9llVE4Zq/4o
010OpBNVR9bdszMv7qTvJMcB9ji6kNw6QpGe7sqpWPaVyk0qCZL9QD6xh2iHE3T28Qg4JM4jRFfj
3WiD66Ame9CIp7uMbDM4bqAdtEf9oco0uwiixmjNjK7XaJXXQMUvJW2luiGvynWX4DGzoGrYZpVv
hJ/GtwTlpDeO6N6I8LGPOL8bfLnGGx1BB9wiOuyvXctPRlQsI2CV5lVSVOWOMh1DWk8K4EHocQsY
hbcz0+5GTMx3FOXAfHvV/HXpAyTQMfMzlSN1nc7T/DWYJ/ZBZao3D007PVQ6e+MEgtRNXQqbYnVQ
9PI2cWLjaIEs6dga257cFA57zG7J6iPwlBixEaTriN12cI/K9gOn0hgm9P52o/CLfuP4HJQ2mos0
VUJzQvRopyVwp5BsP2ScAEo0eD1i2fmmAm8pUIYxuUvC3vpnWkdoyg/zUH2ib0TP2qI133ItI9pJ
2FlPUIcYTfcGyXzdbzI0woe897PlerJb925iwX6gscQrko8MvWOLAOJLR1DJSayiY5pvlvOuGP1p
aHDQFKGhxZ7NkUx6902B1pxTsd6earwonBbBcaggq2DkNeoIOSe5IUWjeCALFWoD5G5vTzWKgRss
o3iVvt1xnrPLg0HG+psP9xmir9+CkkhmZRNe1FK/8mzpkVo/9vFxkD7vhzUMgG2mRbuTTO0fwFB0
IlVsczwrUHC3M8BkPaIMP7Vsl5EHbDKHIImNPS39CwCU5q1p9fSVNTnBBVP2585aypt4cIIPfSKP
JxJFbN0TTTe8aOyTL6XuHT3MMT/K0nK/OyR9UQcUVtNvemcotklgp0jGBthbE5gC9g9zNENcoI0Y
cxcpJwn/uR9m57pwu+I7CKuM7n9vApAgDGe8ixvbfWYdCbZA15JdP88mRC3Pk3Fo5MSUHFv2tt/y
NA1sJqMkfg7yaridvAZGQjkL7TbN3I4Oo1W2r9kc5xerkAmYBVLcvNAMyuV/2DuT5riNtFv/lS/u
Hg4kEuPibmquYrFIFimK1AZBiRTmITElgF//PZDtvrbc7Y6+615YYYdF1oRCZp73nOccA8A473an
sisAl8ccRY3iUIYux0ygoaDA82Vl2q3uZiUVnnLd0giJsTXEEE0K97YGcvUKkFN/gBFVX0h3DTvi
OXDsDExZwWpUOGQakQ73JSzSZiXbxvhmm1N7x1EW6JM08MP23lQ3B8+gCyOIxhKm7hz25Oo6qTdp
kirSmV6RfmYCbdsrv5LdNbUXSokxSnXBvJ8f+c4l6R4HMh74yWY2xTMPtoQozNcw6EJ7WyYA+zdi
MJAVczu5AtYx95BQPPCTfYlVBwPOnttz6q8cMRTrJSJwnnSnTgKpCHiBbeIaB96SMzJBDq7nNcQZ
0g0maA43teDRxugCK9HWD6Jvu03LaPGcG0NfrLyw6jajl9ZHhlQc4Iu8bF4xVnXeKol6Zj9YiquX
jELlctvZwUS6gu7JD5cN1G1o6nojLferHcXBJy8uizf4bNVOxgvoglt8iOo4ZJWxxvjEHRGisXlM
PNO7DWbb+zI4TX4gkciA3oqcxb0nJ/nV001804VCPsN/A4/iF3K0V6oZ2hVOIDo4/JF/pdkEwmQq
4+nqZ6EaAAnH4g0UiwVuxQGJZ4fdg0PUqqS2zjJf+5kN5DYydc+1RChk5ZeeeA+UpcDlFYzRT36V
hi9J0JWfprmjcVKW8XjTt/20H1LwJZu5QbQoPJkd0yi7NzmUvqjSu0TTQHYLMzDUNI6ePRwekNIP
dhcA+/IAPZMQwSFFa7V15+bsDX36EPbKZWOxwmpkfw282XJXdlVj8rUh/KxgrtkIZIYU+DfaxNwH
eRRd2g6Lvbbm8GiBEdnPttNt5lrmuAHM/iyMeOv2TfERpxYgg6R3vQ83ZfiG0omtI3O75lPkeOFX
167C3VCZ1MHxac7tukbKv42tMTtGbLNaOoodiIBJE6U2rYh2+l6bwVByEOWP2ohzbi1S31ahij/n
4Zg/JcCciEc4+NdE2J+bGhYnF7jr32RNEeC8YI9Y6Ai+cWG0qGSqP/hJAOqmtKLshVYI0aziUA/E
FBIH2EuNJXKrwnm+yQxRn7RrY9ky+xwmepJ8C+ekgw3ddYeiVhDPAlkeVU5ToJXNn+tp1D1eVdG8
ISt691Ip4wMRszn+OPr995T8707JlrkEev/1KXn/UTXRn90G4tef+f2QbP5CVYngBGpaHJ+BK/zj
kOw7v1BfRlIZUod0GbTyv37HKjDg+/1QbP5CxRg7O7wKHgBz6z85E7MI/3QmJsPJ6ZpD8dK1aznu
T/aCAAKxH9JtdZB+9KqzeFxBE6q2LqYqGpEeWfYPFPeqF78QbKO1APXIoWgcTt1EW81ssD2VupiO
bY6SUzLeYsnKEP0nE4C4oWiVGgKw7uHgco/wMHf5rQkHK6+/oBeYV8OCGzobXb+R9GCua3/pbzTK
cdtH3jUdEv9ez8lmcQbdlBoPKmNBgqQACbetYVmbSdsNViVCg0NxN7VgVerO7gAvjsem9Qh6EYba
VJ6mxI5d0JOV4D6NONagxjMr59D2oNki7eFxfnZtxCZL6xyWXR7fdmYiblKKQtamWSb3wm2brUNF
1L0vvS1YuOd+BBPKTobRj+scCm94q1DQV2CtNLPBevyalEF0k2kyRzKYKdLMlQviVoPcsxtvrxEr
19rOx20u5XuXjnJH81O4STIXRcDr36xhQq/sKIwMMrTWBJEtZRqwx3YYbflUVzr2ymuh2l2XT2ia
xl04pfkWKvV4qCXkq9GrxJV7bv7CrrD+TJh6VwT6YRZdcYVO6J+T3G/YVPoexG2W69sGqUJvLX+A
IF+q7KWfq+QBmrh9lC0nLGCES/grGppHJY3w0YLNcWNn07zwS53mEHWuOjMyTC5NlesXCp3adxLP
wfNYyIzMUdXrjVt5/pnaBYRlndlwAHL/wdN4GuE4odTnFiJsJ/361UtSz2V4jtuV6JADXBzzpWnl
SPPljIzBhKPKYCLWzZkTEo6/RArePFKkWLd7KJEtq/WpacMwXc2VWZ6Y9vZAO1nzIBcymmN5qZjv
m4CsADNKsbPAxn7xrMFwN2MYQVW0kvD5x7AP6gQlckVSPYqsEheJrfDG1mlwjsYx/VLXIWYXBLEE
qB1hM5hSxrjtTIkb0BmSS88IAtJTZMNdSqAOzZoCXyaUIPgx7E7QQmDZKlPmzxPH1q9N78mjwWBx
yRl0vKsNLaQ4SMZ73kBjPUApI59qmuJpqJzyNHb8Ss+iqHBjAv26tyIuTacPp+yAu48XryCgXj3I
m5gIyWBeM7evbtrKcSkznvgcaj/nF4pujNU2bxKyNMzbN2NX1K8x3799gnTnrcYR6xztGyCmgX7m
zzWZhAtKbPvOeBQpqJf1BzCx8T7sq/ruxzNLAQj6u6EX/PrcsryHaI4NAGcNkhB+e//BHrkGbaMr
vuecxk4QVvunNrX1Gm8hEY1keeFMhafr1DvdJ28s+Is5dUZHZ+AmsvElLjrSlMM+1XZKDxhXWkpm
n/lCFAx4nic806Cqgq1PU+6drrEcQeZO+7UzK/AtgbY+69JIqm1X2N5D40T2EQf2eBWjrjZNA2nM
iti+HIjJcdcj8HUyiplPzQo14SWG9u8UU3MQNyv3DpLOdKNCYV1DM/WvWlEAEnNFZivcj+EXwGtw
+ZyCvRxRSn7R4POI3sR4No/ipbFMsZ9x0+pRRQpobt4F2x+fVqGL6jGJJiZoLcH+jmDX4K+rlHdu
8mznLFATwDj+UAEJMuDD1WwlvXzkqiffs0p8/5Vt8LS2oImt23S+sBe6DGq6J/r4NKioWg1O9aVk
4ETH+LQO/Fur6+9MHd3Hg0llTBcfirT57ujghrwVUpkRMEX2rmMrd3KI9507P0dN626Q+P2zSw3o
qg6dbdYa+Canau1bMOI61jHynJLmBpEI92rX6ScqgcUFOwX1SsLHluXVci085thJMV2SMUDsTzdt
WJ1k6YX3jBIB8IwWM4gqmmBxY+Dc00GYrnzcwVtMaWzja9UchiGv1x1lYDEeb/GOZgOZwPrAQF7d
QAmtb4hKkYSyCo78lvOtEd2h9J0HdO18nQ29vLNA3b6Sl3hpDR+yWlWs8IsXO3bzHUe2ctgSF502
aUsd8oohF7hS1wXpjB17PcTp/F4MztqakZGceRmWdagOhC1OgZftZdrFFDvMfMCJK3aj6kMQblN2
zlzxyZ2Ye3gBHu5xKkjtWvKguQlvTL+vt2OZhauFUI74Vu8MKMkKtwmEzwqOfGZ6p4YLf4+SbW4c
7LimgDhsIK+g3nxHg7nWdMt+JJaXHBjWmV8810DFzLKnTrSEHiZDUk/HiSKBzEosBcwEE5zuhM/A
VtRaz9wP5JAfonSWAr3DtOnD3VhB+KiK9h2gKmG80p8uY9zoekt1fNKty84yJ8bqTb8lVVueK+Fe
cu75D1xWyI5uKO7lPNls5/uyWhe9kR6yMqs3dmsMq1ZY9UfrWNl2LiyoTVXGULV+6/OKsgKfvutU
DC8moTjybqz2gaWcvUHNhmmbr2TZ9uak6FEQNXEg8L8rRzLvBH9n3Da28ymEHLheykNXaVJGLxgF
WuJactMJ0z9zeom2bBL8dyYIwxW5UpB/VMsewqN9t7Xd6YSlW2MbtEKf6u8h/ZR6PYCS1i4+2tBL
P7qmyU+0E3vYXVrsyoMx7FjT9S5r+dmoYAQ847T3wrR6wOTBaCFW7KzoP2Ug0fiXeqiBJZpT/kUz
Hub4TA4Lh9uELJzMHG8l4JOiS3pvTfSPdpCs8IMVnabReWDaLU6tFYpxhQzqXqxALeErRXyt86Pn
zh2NO1dQbZFJa1R8iBVpzSYytkOW9mfPaWyumDKMVpUitreyZ80yOPbVhSiaB7CgCLchI3FcHwop
QyUdRvQ5SbeEm6kk4aBJGAY2ypGdQrYXZqW2yYhfBysk2au4Gb+XhWXd0anSfdJNojn4gsNzFeTv
nHsh4MUgXmsPLrNh12QZvfmYFezCimEwTiapgDV1ZeoA23o5s3XpOg1p4oQBBpBXgSuf7Pyr1+aE
tRqiBERAzdsmJJJOKy98ayse1j0s4jV7htuxSne2YewjK3LXuT+/pk1T1RuSZjleDEVlN/oNSlFL
DQ/lFGs4G/Z+rkhrJPG0b4jcE8gLF+NDO9zPC9E3G6qWlWvwaehW+aNKW33wZWa8yi64oGS1H9pD
J1S0Le2C2kUsok8T5XdBXOMr2vQNGr4pUYIH37yyglZ3oB7QD4N+AkMF7FPW437UIyQEOT/StOdd
mLSIVef7KCOl2NPZ065z0WyroYo+gAHtJeoBbrAKpC+dh9uR5qgTmbx2TX9CeNQqPCeRukKGcAjm
+elxmkEQhqkfB90mNeJMbF05X2kVyQpx4/WGS8AoBXAolnCsTqMH6ZLX4ivcaoS6ViNxAS0Hb0gS
UZn0WwZmROTS0/k0EipXJLQIVBJdTaMic0jspyj4fm1BXe/pqcpXrNtgFgs3YTYEHCSevsUZDHR7
5cqwsg6shp/Hwn4wOI/vyCL0awxg+jHEsYjJZm4vUepUO0DE9i2NPi9qlnBda/eaBOgvtFl01zgo
rU0Om/FOebXztV0CIqlVzl9FK7pbXXjGLhHDRxNN1lY71gBMbpBLZsA+2SOnn6XN8z7QuXXWnquu
SwwCPiwUhMmARuubISSDPn3TXTThGG5syXqPYmgwsYpSYkiZasGIDwl45ZowYU1kAb+jnewJXzwF
RjeuAEDczJKNNoGXd8/SDPtU0Vxcka3zyv4WM53YhF0SnEhYueU2FcumP5qa7qtp6+7dy5z0rHVJ
9ZoP2lcisgBdDR7NoQ/MxS8wG5ts6LIjkQkfDO5sT2ebNvAHbAPz5xwP3W0bF984gEbYwixFDl53
s3MzlYyTkjL+poqCVd9Qxbs34D3HutZ1+IiSYdcgJb+yfXG3liXHaxcG85o90FXCxr+T6UwMXFA/
cjLtQG2gZfNNA0f+TOq1v1G1LM9zDsZ+raYuv1sC07gGqdH6WqoWtTRMk3GHnYOlAAQ5TjCOhhX7
gDzw3/3I5MYxRI64JmTmPneNV7/Osii/znGFkjOE0ja45XuL3crU5RNMoGrriNm/Qfmrdi03Rmxj
8zGhfGqFzpqwQM/ZBfFPv4oOx5pLkJ0QdRkT6UtTamstHvxORWxKIKDGHHxRzZ6kZTYYoxgUM7+E
zso6OJMhTjS0/o1sQVo0qh2+x21RHDzZYYRSuj7QTv3BAA8W+RRilpHtOWsQJesIrguUnOE+irv6
KtNg3mAoZHdLCIuGjMrfNqFMNmngY9GLk08c/EiYBHG1M9LCP+b0DTS/2or/q/r8G9XHkmIJOvxr
1efyof/nlTXgj96I337oN9nHE7/4DvQ0D5vDYo3w0Fl+80Z4wS+ea1o27C/XdygWRaL5PWXikDIh
kkICxcOF7nogmH6TgWwTs0VAYkpIk8yK5Bf+5IX4O2/ET35xwN0uPZnEVnBpBHCyfgpJiMFVg2lG
1REJl9LvrIz4yrKbu/wI5P3hrfknGZKF8vcHb/2PxyIUAyWLXLj4oXL90fU9tLjflS/Koyc1fkGy
uZe0l8HzxDtwVmoOtn//eKhmPz8eWRVOmIQJrABz4J9dHw3TVXKCJo9XULax0maNwykF8XPpRlse
SVCAv5CjL560m1hPf//gPwU1lhfrmJ5LnoRPz0fw+/ODK8NkjaEV/jg3Xfde5AUn6FwMHN/EPF7H
cA4w/Zn/7iX/k7fY4d0ivIBhFeDiQu76Q06ja7uUlJ1XHJsCMmiWx937wAQG4SDhjB6Z03/8gK7g
IuXhuHqJ8f0FRQoEqLborDzERljdeLiWN1O8HGJ9aXyRiH+vf/+2/pxDgkHomNL1LZJcvLmQJv78
ChmbmnMULgWI1Qg2oId+at3NsyKY42sbMz8UfgG6vLSP3pSJqxqc8hl/uafXMZ7wcmlI867dZJG7
bAanp9mtjtuzwKrxMln+v7kKHO8v1wF8RuJkgkvQJNdi//R8yyLwIxCK/YEURGQ/GYXlhPDPclPt
okr5G4pMhQb0E0/5Uu2Fe5bv4HQ1YKofLJwQ7ilpfXksKJBB2YeQuAKPyrXUhlZ1Q1ecYDMYF/Fp
QCOj1H2xsxYWRTsU/jgsYL3VRsQcmgQ/LtQgf0fqUlyMxjOabe+Z1U1NDdVVsBDeh4QIcrwebEG/
+jCQpg0IgnHA76swnWKgBjXLXcLd0KmcBYfUHIzPKeoc5dON1XDJAYhhMO+1ZJRYKKl4FR9cpcsg
XiRJOhLq5cj+MJaTPpdmjE3cdchlDAHy9OrHjYCwBN9TRlzjvaG78T7IgGisx1DVr31qsbQ3pjy6
Q4ZrdhyG+pXx2HCP7xzTTaBmbl8jvSLsjBrnjaK18UpuBxMzOdX6VcbdeDWUIZ6cDkULbzWG6AAL
47GcgvHVhS/fr11bUJqJcjxeIRvySuvM1kwFWx4Qs2f4bNEuQ1jC185b3vM++jPyHI0a4qkP+NAw
WAbPLNXOm4vn+JpEbbBVUjtyNxEV96Fq4Apeoc6N11+vVbB4+IBjmWBZTjL4bnlaodfZDi/Wmoa6
3bd6wCFtwJyLkRJgmB0zxR6swzAU+JCfKPj8HA86ePZr7qebLuuxvxYTJoHVULr2W9WiqcZRzZdf
FcE5wAKDv5OenpWNUzSlKKI21jY9dzckZ/n4ZV2N930/4cgcXFrsKWVp61fkTiIGv1qeh37J9QWx
kHTSpDhgdb28Vk0LwMqPqubw4/23x86hqc3n+Jd5lFD4RtwiLjMY/PF3KLOA/jOZKfeNOT4YvNaH
2OuGjY6CYIf1lQs4Xr4eLhn1+gCzIQxviOKa9YILortXjX5wJSgnGslBSJIx6XLfTC+dYq7uMDjN
rPERWwYbM2x2MPl2BA4mmEkLwZhAhTCPWnTAUZC/DCzzLaECY48XKtUbtndTeAW17+S42RyGlWVM
DORszcH0Su5Kvw8U4g1rjRiU3OvJsPTnlrc/xo5dDuSUYkAss5lVK8A12ALMLFkZDvKQHbVPNRLo
dkwm+E1lMO0CmYPyUeNRS2XvKK2RF7hFPUcFfQhxsdx0UTU+uUVfrQna021hGRMmdWIJcNvFC5hi
tanjiTJlTIx3hhtzNMdiHOFhHJwvnU3sgOur1XIdBcl4M3jGcLCR0jBPmRaynlnNF4YB0TtuY2Q5
ChhOZRK7l9osAwKeyylBlLrgAx8NWlNmWv32ZT1370ESM5hojT5KNlzcwYmh81huAnug4JmMX/gs
y5Y+ImHYn7o4QgBu1FtJ0v6S4nqzD0pLbtnCk1x04Bu5pKbMQVQS/AfSZD9eWea4lq2QPe7BNUJW
6blJ9sS86ldHdMEzPgq4ul7kF5g5h2G8zmMcPmObEZcazsDr1C6Y/SHTb/AcIiRilxtmZWVPKQVJ
n9Nm5osFXFrCm0VKTzwpj34d0E4WBCE9Stqvnlw0D3SOctPyMqKdkNAmibfPZvB5bmvxpWgMA9sm
AH3/iJVjlnot6nbcYYFpyLJbUn6do8Fxt02Znf5fqWPTpvGRDB5w8lj9/xQ71oH2Hi3Xz7xNMuij
I3tj2DAcE2u+l9jffm14LK3ybuytsd/N8Ph+rnq0Jwv7kJHbzm9Vj6Vn2F/pw+TvQ2ZjaO7EgUUI
DV51s1Lk9Krd7FcJAkiU9TaNL5lxhizY89YVKBozdd4vjAarQwIi7c6LpYlaijrpibrJiDyE7Ss2
JvYidef4Z0nwZWGB8LEq6k22IPJsbhZ2HjWXxm+nI7Z2H6vjRISAgjx6IHDivJs50xcndLi9Ze7M
RaN6rpSWXMQmGo3lUuojZv6AWhjXwIxI0F0s7ulpwO8Z6F7cu10cnFvNRwOTMuA+yLGd5+T5k14l
kLaInWQll+Aoo+DsEtkvNpFFFDRvhuYwEegt1oMTte2euYN/phoUgYFObBJoLCbYUzx/vKdOg+8S
EQZGiriKDlXDA8twtt/mKeWG/+MWCE2UIIBHwySXvjbz+L7Tpc/AqIbJAYjHJBHj4NdvOqN9L3GB
0sAkEdxZWZXz5uWsj6CsF+c8xBF88ag9S5rO8dgxTJxr9r8+LVHiNNmrOGUnERoGy5fXcLdXeYNm
PhEZ7gb2vsDZgq2YcyIZFrYzhOB+KuzxVrg4I9ZmE1Sv2lJ1fGchM/NhFTWvVQ8zD1k2yeRdyXHm
4BXqRbXEbhpHCuuv9s3B89bRaLunPqP7FfiIMz2GRuW8upA4wM41BqpF3Yyg3/5puac9Sx81nYH4
Y14Z5qnuY+N7B+N7H/cakyfPmV3OjzCRNWouCwg7rOQq6MSTbBTLU9Qgou8azybLE43J8o4yEmE0
5Uws6z0+SRbMhlsVmDo+0TSle3juiyUS1fIxGkJxasCAYlJR6rTk27e574TmszAm20E3ndhaProy
MfrHwQVRUa8THUexf4VqGbgsVTX1nnQ4RWoiKpclRiQos2S3DJ2XciE6ptlu5CbWyYRSXQayQGeg
UZEz0i4jcsra2IN4VmyeMlqPLpR/Qd434mnLP2oz2k5wytO5vuXjV1essvExG2LjZTSC5GTQYYkL
JmbpmfziEBHnweyO1pX32uF1KHdTmqAETS+4sWkgWatCPkQ+t3QJUWonzIi46ywoMhpHdayGLlpF
XQ68hL7zCsWrwyk3gO3DktatOrfIvhvUje78oQoPjL4LKCBqYGJQkXHkrvAdC8x3I5/ugtHWR65r
Nga9Mu+CrjbvnAI30WAWa7edisPYO2rL3jh8HN1+2qUsoptUxVQE2vYdwqx9OzJAeODTZl0ux/zE
ylfs7SIz6O/CouwXLia//LaHiICXLZ7uzKmOPtVMC16bypKXasD3u5aRyQZyVPs8yEuyp7QziSs7
P8qf6DP67rihc5LYlOGiFVaQ0vhYetoO/YORzh+OcvlAbGpdCFsya4g3YH/yio22MSyURxjiq6kf
ljtITDZwxXrF3ZAQ7E2vLOMIREXVt22Wc5EWMXebxG24IucBhhvdPCCQ7ydMvaAq2XZv/v4YtZw6
/nQUpxGAA4eDsCCQIH4+9jOZSQNWvPpQOz82/QOdP6tm2fj+/eP85fSD/ZO+DrQMjv02B7c/n9ao
Q+/6tOrqQ1663Ix7KANPCqch1TijqG7cpb/x9ON2+PeP+5ejP48LcsEB/M0AjpPinx+XI3kuMc0i
sqW5+9YZTN6BKxKK1F7M/asqyunqujH3YjUsu9y/f/SfrTU8OGEXTsV8wXkS4qdXjbyNekIL60Hj
MAYC5zfWk7/cdTF+c7fvopo/mUZwLFl23pRScHP/8RT+q9j9O8VuUXr+8Gn9Jc10l+VvcVW8/Umx
+/WHflPsKLmxpRAe/EURIIwFXDy/KXbCpOXGJGHmeNavLq5/KHbSW/4PWhqFORYq2++mLfkLCgmO
LdeyreXn/P9IrXMW/MUfvrgCuOlSrhMInoGQf9HQGsLB5egKdbIZjG+kne9gtBF8Lzr/AaNrXEGt
jAxmcm08M41vqPL8FHdO+p57PzZCowGRlaNXAfBpb/SGbJ76SeU3JEaT9L5zy+YLN3Tv1WHGcIpF
lN90OrVgC7JxUCYVDCdrDLOdmwWkj4a0PKe1MqrXEmrZLduJet4Xk9jDox7W2D6selcMugleB7Yk
/oG6aYZenZrcl0FjLLnHqeEBR0ric2pVnb2VLp1f6yDCDfY2dEb80kPNLdg/VUQB6WjL3HOH57Ij
LJIXTKN7jlYY1wpNo4C+5DHfSG/nkymuL/DF2PeBcGm8JSWAL/kAtUw2LPaVWkoSSgduBekSC7+S
s+HcXNB4h8e0BxWR837iFpqKXjNodQJTb/ph8ASgXXzz3/CKtXomq544mmFX2Tpzs8S2WL0LxnkG
aOC+RAopIV8W65HSSO7+sT8rW2ycFEraOnOHqIRzHNVWDKndpy9yTt/ncJpaJ1t3BYT2zRBVic3K
z3BtTwl02Fy8ojOOzDGae7wmIQ4TmGIMyViEqSs8xoYx7CPmt48knvtkJVuTVndObw+CQezODerp
zavTbKsx96+nbIoJtbdqN3BYPjcGJEcSHgUZ6a7f41ZX9LGVgHYxQPRHn8I7r4+zXVGU1Ua6cXTn
WExVhjgfqVyLso3dOXKVYgM5tHMQPjTLyC4sDdIywA0h7LAkkvl3P2VVwfgwUu29jgfvISdp8Qo8
gWl4IMITEdHxgeuh2pH0SJ5zMPpwGqvpM9tf2snYFkMkozh6o0XiXQIQfs8UIcrDGLvGnTGGY8cM
2CDB5TXyHLphvjcA4UHf8Jpseq6Vz36LRN4n5Qo4AtPIrJceSrwiDtrViAWl8cZ1Nc3zsWws1wUq
1hZbfOjdUcP53VO7FzGOreRNMEMmW4na0U92IMC++9A704UamH8X2nZRUrzZQV2oynKbWaRWJmE5
900ye0egaU+p8jZt2jMnxAngnWn5xP7PQSRfIPf9cNdHkXUjRmjwLG+IGylejVVPQ8pDnLvlc9OO
5X4IvfqrRgASOMTBTvj+iU8a/z9B/PXU1v7tTAvdQ0hY7VTaY/MUCTm/9AQnil2gR+tbWjXmjTGX
Hm4xJb0T0ZRgZ6f1xwIwOyD8qm08Zoy4sTeAS/T7F9NN888Ts//PUneJs3aUn31WRolrJ+Mb5hod
MR5PWPgUdbdLwKDqKnXXlGXl+7SR0x2pYuekx3Yp6JyoRl3xs8adSBMMU86cxiu8ocl9Gabj0pY5
NpSeZ5KrGKkK1grn+YRt48YmmESkv6/XOtTx8r50Kw+qJj2z5rp2Wn2ifrwE5eBYzzb7wbvOaD4l
c/OY1ob3PjoVY2ZGyficHM2AZW3Vc/rkNal9U6CCwYi1a3JZmDjw9h0Du/VuJwgqfDX69nHOfTCX
jVl9c3safmvQ+/eSkefXhVVEvsHIR5AMur6hH9Cmot521q7KLcI3hZoAwAfRrW2J/rWDB1NWebQY
OagKyISYses3J0oSordWxsnHQn1Yt4M64zjQWygM4ybGqfQCtSU5SMC8/orR9HS2RlR3O3NJoHed
ZfCNs2PzIkAOgljBHY9r0K8eSIZh4q87EWx/aJdDm4DwysOEwy4u9XQ8QNhAM9U2nrMs0vJx6EL/
a6YLdmt90nMO9HNOiSFUhatthP65GkrnDTpxdRO4IUevCdYJf3UxQEa4SajG9uMWZy0ocy8Q4mkS
RnuB/I6vIepJkAjpgENtk/hYFbAPVvUEotsQVnXBL5lxiTrVujPHb4o17yo4DR0jI4RREbdQDdOw
PTqcrfadskeC+laCh632v9mwAr9Xhv0OnN6C7Di03XpSuGg47G8VNAK+5EZ2q8fYvw1klp1hNrjp
Kp2/xWhpK5KBFXvT8VNlNo+jms21LxpyDQs6g2RBjEtAOHj+5+CBCFy1NYAVy7VN/OYQGfElz+Dc
UPocbpqyEZ857tr7NHLg7irvGy5e/6rASa9jlVdPEcLICnI7Rv80K7YN2+/81qmg8zhtOdxWpRkd
qGYGTOYWbrdnolY9cOUWHNkCEqVT1bwDkzBM/HaCwXlu+8+RG9onnuG0sXRdriun5owN6qG4h+zg
7HJrqo4Ch9baBNmzmVozORtN5EGyL6t91489Keixe7WaBinBrxi2e9mXrhVfU6o5mcpb83lADOzJ
v+r43vZVsSrbijqKIrbgEIztd0EH6LYXU/+Ymq6zHSAPAZnxsx2io8+pEvvwYkS5QITt9jqQimeR
NHdDlEqxTecAudam0wXFOzaO+AOaxMY6V+qvDZ0cXxQhh12k/ey9QBHAT4Wky23vC3m8jyZL2iPy
rod/KMs2yuHfKLMI6Btx3AMjefMIxtfeDImgkLhLwDXVRvotSH2He2ds7DunNLBzhflD2uFWsNo0
2dVdqo5o+/W2p+boABq73XkjOy+D0OMe7tpwkxQV57V8rBVOMsPYmLi81mNdQbHw2vIbJAscTTZh
kT4iUDTF7kEPEiXEuZ1tpO2SMytngcDaVcL5psz6oaewE19Bma7Bu++5RRuEg4wXkdhEA+mfWMzG
7DByE7C8WV28unnwTPSoVi0W435lFpnemHF59Y0OiGtFPo3eYn+lGE+t3ARgth0jeM95tIOOfysL
w7gG7aj3udsHB3tKow0eigfQ+PdTk8S7DsYqVmqjXLv59IBTR2zoAM/xztfVppvrckM1K+msuBf7
cpCoLIYnCdyOQGICw3tiRpEc5jSEKu6IDxW6xha+bbEiLFmsrKR2WMgy2Dil7B9wvgXfMIIqhDEu
v6o1Du44lMAOQXEH3YyryenF2qR9/TgWjB1JLRqQk2f/VHTTQ544X+zQ+/Tfs1TZJd30785SdNlx
dP3X7ofb5BuB+bfyT2epX3/o99CL9Yst6AIN2NzQiYfZ4B9nqQAfgwmlx7FRSlH8/+h+8H8RUB8s
4ik0RckfB+jf3Q/ilyWzgoxq/26n+A/cDz9Pk+E+C4nXkjk95tW/6hMskWOn8pZS6NqmqhgvUZGM
hwb7/h6sb+kWKwazRXVOM2HoT8nIVHmspxgyeBswkPUSqirEhjmWZJLkpO48cRCwczu9iayleohJ
wiJSw0ps9394p+9/PfL9D7VR95Q9d+3//T8/TfoZfPOEfd5aHMEOR9WfNAa/7ZEIm7m5QcJigBuX
BmZRxPFp+F/2zmNJbiTbtl+ENsChp4FQGakFU3ACSypowKEd+Pq7PFi3X1Wym2X1xtd6QmsWMzIi
HO7Hz9l7bd+8mRlg/RGp+18pGgTR/fXuyUviX2KQjVQFMAef2V+bKkZW2tIYm+TS88IrQMtGTqCy
pTvNjoPsb6Mnk0fmN/ItpKffqmh0JmT0NEGneO8m5FlfkHFHG2jlWAG95cXjehB69Ay1BhxVowmW
qe1YT6VAfXVw4pqWSW/RsEmgUDMtKnSZ0XYEc0XIU2nrJjMZ9peGx/SHpJhgKyyGr0Mtdcu/DXip
MI3BD3WIbqvtz27M7BkUOB7fCJbGoR9HCHzGQvoRbfDOslkEs126751dMWxyDEYT6yAtZhINfSI/
yRZ4RVkIteg8NIf1R/O9TRPxZFncNP7AivVd3r7RdaQS8mZ+DSWyQO3s81x3QjsbeUjs0luVVvSH
zkOohbQi9alr3RRFWGsI60lASugvReP44mYtyGbZe/7iyVdhjwwsh65n/SXg0iNDaMny2tXiybBL
oV7AKxO/ZYtBt+p7QkApzRrVXHAK6PFFh0E6YhvmpUupJ28SPymTthypSKTOUgomZOBNyUBh3gBl
l8grZ7Z5/zmWnHfSsOLnccF28ccseCZFY9tm3n3qaTyn2eM92RECxbfgOcPQv0LymuTRWU2Qc3yO
tN3cTDOiMxKsZtggQ4uwlX7xCpLQhfaFILhMT6v+Snw9oUNyTN0zM1e5DIn5puFfDoZPq3Sar1Oa
DfcGrQV03YqHF5WFFZBxmlnwxYljIGk71PKfzsMNhipblDuOiGRbui2uLUGB9eQNAqoGcR9+VOUx
DePVHZv3JB/c6wUO17PB1f9mniTgEcxK71S02RElsBNEmaj99zrBdS5t0i3w+7Nk09lUdxMBB0GU
5jOfeFXGZKpAO2HU4BJg8IydrB/uBWGB+CcgSHFP73w+3jmrvO7WHBSSgd6lj1PSUGhtkloXeoSr
vc1ZkeS7VIrvLrOlM/9Ycroub/yxyn8Q/sckvsIilHtAfbg7sUZ6UXONSJuQAlzob74siCPaGPHM
d1vMK6qR1W/kG58MDxckdB7KQjbABNFryf71LIcA4MuDYKw+H3AmpPAOBSOLSxeVh6RX3WNXmoCe
7vNYqDvHdltCzFbIT3Y98tH7zcirkIMAA8ziaQt3PwUFKOspq883CDjhonuC2WgYz8bor+3VAEym
gwsQ8puUFEDzp7Wal/BT5lDgPBDV3h1VZXT0ZyYmtyuoeEAli9Y6Ibjis1TmTGM9DBM+CGnSAKYN
QQOYyQVPj2x97jPnhVwogy+u0YIbBgD6oRg6h5+iZj2aJuxeULoZFrcfK0i9V1UGo7jNMa+3zPHw
hX09q9ngfzI6DHRgAOloCbcpP046YGVWNye4ncdk+GbH5M2/0F3rLajJ8ep24Cjq2uMax8Um3Pll
gioHWg4/yWQ5nfqWjC4ybjqEchAd1Eswxm3x3fVrwVXFWRiP7BCKIq1HCMODizQ9T4Br1SKoyApr
aE5fpMKmOeVa/gqgP0vMz5laMXxkSXBTE8L66k5jHDWr9ehPiWJ8XTXjJ80h3BW0EOnNyR4ZR5Je
2GUYb+045qJeMXPe0JykR5X6lXs0+tmbrxonh2j/woV37PeOdD3M+43UwtqSoCOJEO8ZcouI7Mr8
bEBg3AxExW2KpR6Q28/wLaxCJF9KrBTfVWLHWEq7+nYovauRq/eyKwh+vMdFmHx27aneVRxS2wb7
xgOZGPVni0HCXnBjiiN/RQ9gDn53hySniHyQTjYz06K85mJdfhJ573Mh7geSGFBdG5NSEdk3ZJhw
Z79FbFNduc407sbZL+/Z1uXnPBzTx8kp72YfzukBKa+zb5dWkQrS0IQBxPOY9F75aa6cPtl3EC2v
Qg4wwofalQSWsNij14NQ0iLOxu8Afyqb7OaJQ0e+1m4lU+ydfb0Hidu8oPfSH22VhZvAg/IYeT4A
cAQ2NkXuxCAp9vsfWUfGQTk6zlGgx4D5KcQNI2kfXhKxP8tGLZQD2x6P0mXbV80hKNuljHLcEBd+
qsQ+ca17ynF50OSMLcwn+ZoXncQ4KiYPPVQMJnap/PGmHZz4MZSpdzD6lRkXIScR/TRUZAtGvRsj
HdpLNmzYn3W9EA5uhRcreh30/V0HswhsYjsuSHzq3nuasmn9ZjK/vwQUtl5yPQ7L7e9Log/DJuoT
8Mz8D2w0AlmEl3+tT9qmsoO8BP2vBqgVRR2TODTbHEKO0ZHiYOIEAybYHX//qrrq+VNH/vyqusEv
UIcJH0niX1/VidfUT2emsNzp5VvmZGwMchDUGL9/nQ9K3fPrMK5D9Ei199NZ/mdpJ0G53tiHYFkd
lBfsqSbjo6ZWiGFUzIbxz1+M+RkRGRTIqHU/fJQWz7CRUASezi2fpsEKTEJOGRnZ+A8VpLwvvOk4
ManFTRDjHxWkLUmA0lCmd7I9BME189IDpkOyz0iEu+x9uga/f2u/Fs6BxYjGYpmYHi3+D6pgCwF/
U5eVezrLhX4eQaSccmK4da8lTdnCx/v71/wwjtTvEbE2wmcB0cb+pVhfqsQZwm5wTh2KNAjyhnbl
sqFyAtfQSGF4efwrnHsTfzaNnOPj97/Ar4v0rEcmMRhNsECx+9dF2tROa6qyQIYxZt1xnoEYK2tu
Lv8/XgW9Qgg63UV2/WHVlLGY6xir8IncLcQyGX6Ks67mn78KF0oU8/DDefA+vIo32Nj+DN5L2PYI
BDMMnOcO6O9f5T8sEyZ/0O4DbjtcNz98YgWQqoy8DvckYlRn0ERYFBjzUaQt8YCCXAIq/Zsr3a/7
F3s6exhvy7H504c3hpUmXubSc05GE3uvFglop9WcKEXwP4bwyhbdv+lXlsjv3+qvO4vOSGDkeWb7
//JEIGjMiGV0xakYebpjXGSXg5YcrDl6mN+/1H94iywOKBfU4Bpl8WGzhNbe8VKVOKkuRapdoQFY
taCvdFgwAHVJ9dGr5vcv+p/en8cjaBHp4Xmu/eFFJ5PknjT0rFPpYRSuK8e+KM0gPaAZ/9sn/Tzb
/+txgA7edx3HATOpDRwfnrQ06AKT/eQEMycMNrlVuaTckMX6gAWru2lQTDPiWSiTkStxq6DW6vFl
TyrGl9g7XC4axGYJCAUr7RGpEVWFNCwoPAxjv/9Yfl3hoUnrQxDnIDwaNHrP+JNXoGZ4mS0GAheh
AdJRFmfyTUcd9RvinlhqeUhZ//uXtH7dh4AG8FRxPBO0EfgfuhZJSb8k5ow7GYFBravweUno12r4
FnQWR6bWuLLec7SoICLat2nSInY7C9VD2wv0dG0ygpWlSsoOw2IhP/v9L/ifPhN2StYKwwfT/JgZ
YraMzQkDck9nZX1uuvlnKzHsU1/aNdzQlj7r71/wl7WpjRo8DTpShf7Kxxdsic6k6F/WE7lCzntv
QtyGK1KzTJWW2P3zF9MqHBQMeH1+WZvBChgMn95yUgAs7vK6CK/MPuCWA/aIW9LvX+yXr5p3hg7G
QTOhTzz3w1OHEsuSMH2XExoqLpZJNrCyeBC5Jf7+hcQHTYQIPLZLXTy4vDngrx8WcsmsTAG2m6kg
OkRTJne4MQJfNhSfkBqu/aXMtWjRSRwQJHNKakQpfRtNa6mPwaZVD2Ri0CcwZi5LUW+tOA185JGm
4dHKoutl700oJVzPW3LbDrMAtzGA0kTo+Pt38uticC3KOxqmoYt2/WMplNXkQvtEBZ7EugTbuQbY
UZHXcfjnvh0+M9diDTjYUmjp/eKNGhJTDBO+/VOHqOUCqjjvv20IbDQEiiSyXf+2f6hPrz9tjAhj
2A8Fjz5uKBdD/odvqV4rmzm165y8VjnfPU9Mp86Jw+dzQ8Tze7o67VqSYKmU+JuHTHxcIkQyCchK
ns0rC1RvLm3oP+91Tolz1pkzErUtOknrFv2EV/SED62jjaxAMejEaFswHWp6plOh9jHUaCCzoxhw
wG5IpV0ezLMqdD1z49vO1xeLkYH+ZmXCjOHK6wHd8fPv/GExan7SnLnHEHGgZoIBLbl38Qs8d3p5
lQaHwWEBXi5P5A1JpqQephcXEDoT37ig78fclYM+aydg3UEyi+LaNbUIhwjH6n6m23DTeYNxUE7m
3TVMVpkUQbzd0MWuCScBjQMgwkSwiE/AHUOYkp28GgqS44CEyHXeNku7coFesxNZz1bkTKULYGm0
0jZEg9zCI6P3bQK0fbdXuLE8M1ZO82hk1mh9m0kBpSluQLPF1CJ1M3RJivSOSCX+DP1pbS6w1ND0
Djs0gMefnp26XfnbtYVzcy4+CTWk8xKWuq5pJc9aWiPK/UG3HN5TQUwlF/elUyF4tsBQD5AWqxSB
ZlM2V0XSTsN9b/e0dYX0taTPqmTx0Kwm50U3DhZsfhNfSmGK4CqB1FE8+NLqv6ne5F3Mdu6u322v
Hp3rroUSrK3qfM0K9hPQ8qHCHASEY32U8LxC9Bu5czXxaU50NEZ6cxkBgmrvScZYW/ogdK4YTdEI
D6oFS+EENqiKGBbH1pd11pQ2lY/Go0I7v2LL0qLp0KwdWjhpaeNeq2c4qA8Wol5S21ku6R33VaLo
SE6Y0ZEiqb2Ypo6wh+044Cdh4obq2xNs4e6asIIwnWhZuD9n/pVDLPd8kSqDmeRA3kt289MEFcgR
tL0qucMycwvpMiajiSTkpzw8yGBuXNfkZYkbI+s4G851AD17Vt+aeLQaUq+hbwbJ214uYxohoKzX
pVE/GMrFd2cf1M8WnFuO/DJ2qqyfqRNZnJLE0Y89s86fjxWoY3wn+pmZfTT+7/VZvz67QOgtZWH2
oNtLb14wNyQIyHNZRW3gcTNLSfwhrKfXPXM778cvS9bM015lTBB+jmYsiEqxa+tCInGo7YLGd94r
K9ed2I72PPxGrj/KMunAn48/H31cd5fSu/KvQASOaF3MTOX7JiiIW6jChMe0kobG9SwOH6wTTw7J
JKFIsvu+bvlFLJPeyR5obf9Qr2guPo/Kt0GZlL5LJkXQhGq8dlVpPXl5DuRm7OJs+Y7XliWbA2V2
7hcLUfI2JZRgRuFjzUDINi5jALJmU9oVrBWHaQ4kXWew/RcK8wIVttsNjbQ3ZTYxw4ZbuFb05o3S
JfK3I6Bgu5RYbPd00NaAlgTit1NlmopWGx3yQRtm1nHK558n/v9pTv9uTko7gQPlv89J777XdQ9Q
/f1DHCHUPf0P/9cp7jDaFIGFGdyncuJP/56VBua/OK6ZrAqPUt2lJ/Nv3Sl5hPxfXkCx+odc9f9p
T/GXcw/3AApaVJkwB/+J9vSnKPzPJzg3NsemvYaL1Wes99F6W1Y2l09pLlhZ62LZjhYElq3Lsr0R
Os9hF4qcNnlVZV21n2HChRucweSh6qTj/dp2cx6l8Mh0hvlQ0jtmLmxs6GXRgwy/StRGBHBD00JA
am6dDH/lZsVvhULP6HvNu3C2q1eSy2nY2LF2/rrIYYMWCrVZlxMfRtnXPHf90p0WnAI37AUmR9G6
foqFYWOqLP1014WmzIkqrtrHpMAYcjQZVAZbi4gWInM5EDh3mpTGNdXErGUZBZp+FW/HtD5m/pp9
Nywr+TqvRnZN0JX/6i5NrpO3Q+cqZcrDSe/3eBEJI+g5TN1E7Bpjdu/wAJeXkx3mt1mTDtfT3BsH
K86ZwplIMDYNpdiO6B3mJz6JO+h/iiRSaF0w7nr0jFHroimTsbnhlLY/cVUCmWX4OGxG7QupvWTc
1cxrj4wFkh3wn3DjZI51mtewuhsM29tD66ruzbVs7vIx6Ij6CvDcon+rT64vZJQHaxwVcAX33Bah
3gBCvoYRm5i7xfcQ2HUFArmIGIAXnH3DFYnqr4ynhker7+vgEHTsU1th5Aw6qjEoDnU32s+0mwRx
43bABso8JJqIar12GKJuF9tEKKszbV136h98D9fKzjtbLbTpgujEeufgw/Cnu0rbMuDLtAcHp4ZD
96qJyMG1b5CSjW9aNfmpg5F7O/W5G4V4PpjtDpF7toFoQwjkwvJEzzfGqZXX9y7KvuvCES/YVb1t
oU0li7aX1NpoAm2O2C7DrY4zLhQT0ntUFHn+EGuLCtQ0Hw4etpXEaw5Fbge7yplRco1ms43PVpdQ
u17yMHb3o3bChPP81YpDY98wcmIv174ZFjkmb+2l6bWrZi1De8e1Zt7CZXK2Xu3eN6w2cGjhZaN9
OQRGeFvKglf2d/Zs7dxJtYfH1W6eWft6khGHjwVr71Rq1w/dJRJvtBPILaW8XrQ7yA/6VlN9ll1n
KZJmzi6iCfJ/fbYWKe0yQtPAIA6npcbXI2OW5AhCRsEPAmoZ5lWSOfiVIGUuuJe4Maps34fWjK8J
moqDyyn/6XmafzqgFgNz8qPANzc/ur1Wf3CkFan1bDmshR3X6uzS60z/fgiIZHtRzop/CIhmae9r
kD30Rr1s4fUpX0KiH19CNLfmpsRZPEXAT1Iuc1ZjuK8KBm5+MTc6/7JEQc0IIydYo9agpm56JE/J
mR8ZBo7I4JIEnPlNges0fyuKoVvrLXiW2ocn7/ao16QHaGXqhWJnG7MkeavgmzM2Sa2M78do6BgT
xLEAZmdUn6R42pW2dc2LniXndRDsME+BfDwuQ+C8Edk8D1/9gtGzh111DQENEI3dnLKhttEF13Ex
gDdHAwFTGfMXkv3UxGT8VBcjOD6zpWdDCdQhdRaGpXbn4+f/Tuq/Oalt29Ixuv/9pH76rt77P8uZ
/vgX/2sNsf/lEoJrhwijfIZNmubwb2uI9y+a9Lrrzf1dH9//PqJtD2KLx1/R2OLei2bn30e0cP8V
QM3gaDbPWBTT+ydHtOWce5l/OqNBTbgOiTm4ArjeMGzQ1qQ/NfXMARNAC94NyJfoXibD8Td9uXwN
lChviKFC0G1Y/UZB1nvw5+C6x7f+6k15+ygb47E1u/6EsIOwicBf2axH42KJifQ+TDrtdiSI8h0L
V0NUY2O2RyeICbFEnJT0d7XvLva94wDwqtB0l5ZPmk0XiJsQ1UfzqS9bZtNMxteGHLJiYG9CMG/6
ecQVc1UKYtgEjZNKtsid/bompg+YY+669lMZ1AMPDGmqpXVKQ+VxWcSzMez81HT6fVo6Qp4GB/wp
Lcu6oFBijrkAOsmqfLVOfrOgASfxEFjI2lgNYk8nVhxaAmXJBeeJC7urWDI/f4oXgyhEjvBiarcY
/5v3vI6Db4mX61uQ6Elu25FMa05eFPQkJj6qtcvlduBX6A+FasRlYNpgxUcvTKGpWXhg5sF3+z1X
x3zarU1OV4fx07FKmBSqOuOKXdb2cMwNFexmaD9vCwgzMsuT9Agx9jEpS1oDasyvW2iax1zMz3mD
TyPHk7OxuJ0cCZkEQtVWSfqSwZtKgLhmF1iQrwmYRYcyji99QjYNAnkuzgr3TT2FcLES7+ug4hm3
9Py25lD1RBtGhbIvElU8k+cMjj608hPdvS9J1nQ7Oy7GxzUYaeCtRnUY+UgNu27oa0sy6HzqBnCf
B9paD9OaPVOk/WjKbKC138wbUrxu1rRFWjMOb03Vn6qpqY/FkIGJzuwtl3qQb+y+l1Ka1r5r17s0
qZpNIYpnyZhsO3ZGsyuq6TvSVe+68rhuziG+FBTMZB+OoDR7O94Wy1gcnMmxNmqdbgWl3HaaMK0k
SNIJgpvSK0DH3XUwzGJH9968wHWU7Wu1uhv8m2m09m3wBZH7RAC0m30hMgEDQrcsO8ms6SGRi85l
Sr7H4OhuXWN4BLsJ4LMi5RKqEHBXZkXHusAxMmYm199mcQ1ik8b9wHjpgn0h3XedCPdJ5TqRmxrh
YfLm741bVBdDOlBBsHdsqISzOgK2+6VBaIzNnBi1JEERHZpVv20au9r0NcE0LrIhWrbEWFAFERIg
1JPl1uamK4tn7v0Q3uBPVL1sN+5gvLikhG5sKHuntHXDyJBO9sNGc/N5XP0ot2Bmg6omVWdq4U+T
qlpcVVNBEg9GeUAgXdDiMluNHw3eMIwY2D3dTcO4LNl2+QTlbKmUcRSFOT4s1gSVoHQKeYfltKo3
LZOzG0lnbg+6ElSjj3ghsrB5P/VeNSDtt9bkkOWNONVj0jEOsgdejYWF5STm9GQAgPc8nqa7fC4s
kBgsCwi/pbUJlFq+tUQ/mLvEd5bTOGQ1nTrSLvADsLRUZIBEVRG0KbdARTwPP6y2nbNNMsdy76lx
TBFO9cRC4HsHreaYrZxvROD2bz2RP5Pgtk1wizVV5iXpEdUBg5lEtW+IA9QM3lkxQxfKvYOfNuwS
imyOxgSniTRlBKGyandna+9wheiJBdgOEayvit7vs59JdVPmxjuP1ItYMxMYCdT1qh1OsPWcm9wU
xbYrAe5AKP4W90G3RW+VPVddjjHBk252Lbpl4lI0Ig2iiLTu8Kd/wmBSIJBm7HIlnbI5WSGeQN+e
ribsJA+OHRqPGKH9dwEsYJsUITbjKiR2CmUPjzFeIMHcr1ZEuS7mtRcvsJHjod8mwzBAb02bHT+n
RiRlwsDUTy1mH+++WidyR1tEbQZZkQe/nO6w4BFauPTH2TJT4vy0YrsN1oCoWq++n+3ljaa2e3Sm
Kvzaif7eVzoVtS/sCQz98OqddeGmaeyEPV04JUK+YkTBuxksOfyIqaR3uTEYl5TqKS5zlOi1CTYM
Zg3p7fjWEbRb7AcgaTNMArerYU7XS0YoQ72MoDKYtW9Uj+178sWZnZMc0tBByDML4Dy5Du2xugP4
oo49eLjGm47GkNhsQLMwYJHl1Re0UN2NN3fuBmzTw8hIZVOgaNw1WsbPewuPrVIHY2nJ5CF/K2q4
Wm5ojVdfF20JMLU3fdQ2AdkXVOVn70AYiP4J+2W4tQPu1a3OVwI5dMG1EtmiIX+o1v8EmaXZrSH+
B7OHkYoSDuGno9Mpa5Xux7FSJ6Nov03Fel0O8XhpKWIi1xlQLMEo9a2gMrmitm12EGbz/aztEKs2
RhjaItGSKAovqM6QtHGrNALe81jA5RRVwX7Xep9XbbWotekiLYbPoimKS1fGXD0WErpie15w7+TW
FWsAZpH2bMxF8WP0ynCv5PoZw3NJbIl2d+SLG1+Tehxz/8zZ+osw+VJJa47Mcuju4kLEUaoNIrMT
TBzuXPc9M3nDG/FDhu13Z8jKfelSMEzKeak6IkeqooehogVva4cVUmJg+dGNjojIkMaWyCYKkgq3
SuOW+T2pB1IzlvGxFAMfA/aWsYrJPp54utilppdgaTgwBvsxy+gGoIkDlK8C9nUvK78I7Z2ptItm
dCoP4Ki/RHgc6j2O7+pKWGLeDcsKENpevvRpvAAL9vzNHPI7zGlRQC1vg2eYPetdYfckPdVAwgF6
ofGq+cAkvz6EzvyNx74YrjUO5AkaJv+WwPvHjiglr0SiZ5Rhcj/25XznDnH+5ufeI2Nv6OllcuOI
pj+CXUrsSKW53Llw8NnMstT5FLoF0WOu1yEGDnbOGnuCRoyf8E1PM8a0Fo9U5k2hBedJfHNrVbvb
he95I6TV3E5EEx5NbqBHsp2Dz3PRkyuDNyuX8XBLAKGR76YpnY65HGxQDt4ETSRXNTurHAAxpxDG
xRQCPXJdVoRZPbRB6D7MC0akiF3ToMRAVhq5Tl/+6Ds7gHHd5wnfKSqlZrP4nXcgsc7lkam9oTky
W18J02XuuF0S+1Fmyxj5g3lFGFX+2oOq+1In7amc03jd5k1KnnZifwMg4z7WiIq/Yic0qoiLa6hF
kaO6kGfvXlakdHOUu6ivpnb5ybPfD/nhBaJg/5oLdnkIa+8ObzQAUX/w4VWIRh2ZvuQsZ2/yv8WJ
D7lK9D5QCzd7cWXnXFtj5m4xxJY7VM8yko1cS+j/pGg3g908dLbTZdHCR3GjCgEc1oyJp/QHOWLE
6YKh2k6qxzmpPZSJ1eUE3OGtRN8kdpLf6zB0nnHI3TyuDq1fZi/sZsULR9z4Ws7KfCzyIT6auZ9d
mO5MxRu33gkqOm3jzGDUtFm8uXxORJYvl5NBqF64MhUMDcLOuZHOBUGuZXgSLTdvJqdWsVFOLbfY
l83damJHHVY1vJjBOn6DRTMdg76hd5Hnwy25SN2nxna7guevyYetTS+jqFyu6lRX6zN6KLg+XB/6
GWMqO2zEPWkMt2sobTKBSrlMuyzneUAw6GjduPbtznGweq9JoT29U6A4WYPRCXkQO5y/S+epZOcU
jnfjwcshTA+tP8XK+FiuNeNFTNLGdVmr7C2u3HrfxUHlbKtVlRc4fIEVoeANNo5TGICktX3ZjFV8
P/GfIjRme+2q8BH4f00R1o5fam2ENlI/33vDmqBn1Fbps2t6QMX1ZDFo3jDjFYdZ26tzbbReiPHb
NklbRtJYy54mvnT3szZoA2Hquq27khkFPLbYTbk1XlX1OmKGy+sjTLfkTkAOI/DJz7vmViWpcrdh
osyWOAdkFoJiASVpuPTBZhyFIJ6YcjMDar4p/HZ2HpshYeDJNrY0gd/19KnSiiSRfJnWy1JpSm6f
WzuM83UHsTZlH1WopSmdPPs4pJ77IgL8WlsGeNI/0g6U1hea0vEWsVqcXGWQjQkaXMwu3wmmlUyn
RhAoheHP7D5D11xNgyGP6BetB9UO3AWs1jisrpduJ4alp3bu5AWJMxioBzu7krmbRbEY/R9VB/rY
JCwOVXcG+fugKvnUF2GcvVmIFKOKNIfrgedxE/Tr6m69Pgi+N4FMjt5YUYJbA9ETLYLZZ5pD5i7z
2J139GaLfS/69d2ksL6cF4BxJffjxid6rOHHnlbRDvdSZvI1VU71MM8WckFy3yJROXLrphadHyuF
6J4UOI9p1VEdEJ9+UMVkRV2XNzcO8GZGg5ZD3sFU7ZC4hNFaW/ku4ayjOEfRrEQ37MbSvzBkTY4W
F/eHIcnCfcfM8t11lHOsUOVu4gJXMdLSYOPTPD5kiT1tu0YTtDAL8PX26fylDLH+4zG+tVUafjNr
DJX8JgjhTSLBhFiOrVW2lFJjcoUsNgCbFDrzjnXT7mWo3F27FNxvWJTmBit2upvjKt2FiLK4jRjF
556aftOEfnU0stjG+8hJUs9eTVi5Dp1FzbjgVUQm0cQOjtDQN24HIP8PRCseR2Krr1WBlNlNmKhT
gRvnLMf0u5Sec42gPGOjbckebAye3Z6Nf5Tk5pZpGa0dtoGuGCYOnXm5TwczvJlUUuzyOvOOBYjr
nSgBtpl9Q2PNtO6CoCJEoO9Vw6AaF7Vf53isl6GgsGuDG4wPXaQqs9hZZewQFhTabwkBLht71sDB
CpDmG5aHN7zwzNum4OC4zAqZ+U7fTGCuhHeZK6kEZGFaXDyRdMOS3KiaLuFCA3dD855AurV8h9qb
7hCGpxvQRK8o3y/TBC7q2n6r8/IV+LlebzSOd+NQQwlUtr1jwIMbBwLnKc8wbRSADzZVYnqMqhmH
RAQjQfvWZCudJ9NeYVmuWS29f2CWSWIgjoUrktIKshV609yODnSN3STNiew06m0m1wQo6PaPCnqJ
naYtdyv4LpIdAvP7XHNFy4d8OlYOeUyz0QossD4dAdl9HVI1nIgTzzcmuLkTNr1tmi4SVJ4HPUsY
xUn41XS/FmmyT7L2C/c1SrGlzpats+bVRT1iMSIuoV9emPD0G/o91za2j2dKqafMaNvI7wb/MvXs
OWrVSuHYpBfxvLbAO0aj29bT+Dm02uvZWuxNmotnwqngyE8OtEQPOih0zeCFaXO1sdsO/qAZTBF+
efdpbQq4gGshLuslvcqM+m2Q5L0vffrYedYPxGnUfwvVUZ3I+jFtBIxQq7zAXOB86zGmb82ks7fS
qJ6VH9g/pKyMdZ/UgQdqANN/BPh2TEmorR6CZQBU3iQ5/E0ZxJ8ncyR8QjGzp0GxzA8t1n6SDoI4
pu00zPPe7Z2FTntFFgk5UPiIRzt8wAtIGqq0CQfm7cU+MX1dOhg8CVhnzKI7YTXakImVKK468Zav
SvrXRe5iWvAcCmuLHrX2OWTWxhNwJHZTUFr9bjRTeQMEKrjgD/xVUQc/RCIenLxh8wgysKLSLE6L
y+Fq2fPXuJBjeyjwsOyUR9SI76NxcEt1WjO/4FG3ngl+raNS5+COQvcCZZ1ESzj6G9/yNLqRrNo4
wyQvXCrhpCcplJSKDp5l3oxHf2o/J8F6Uiz4CPKVeVEkxnUc9tQ6OLJ2+ORP0oJog93M3/mFV56k
S/sP8zJpHZT6qLSViMgnueqS6T7M+28mMa9bgo/cXajq+9bBkExjxr+oHSgPvjGkB+4uNBDXyrid
hfOSWU5PyKIht/DisihB2ndITYljraksgFFczjp37C9qRFJ0LgipMAv3m5zj8H40TNpwMY7utFk+
FwmJCuiD7L1fAEHLB/tL7E7W4xy4xdZTICMiuC7zd7f3p0f2PtS7nttFvtmOp66lGWVaeWTFhnNN
8qhBnyXLGGWaRYFlsr52hrKP4tV2xq3I5nDc+YlFtkhupsWp5Xy0AKyRVLzI994iFwZtnF0xp1jX
r9jSY4V6pDDeG6/qbhGfGsecA4+UT99Xx6DICc9iDBYxh85TJLfJqYNvubOrZflCncWjlcjqPcut
4LbBBnW9Dun4lSyDH0nHzA1TpdGfWtrQ96tyYrx8/kz+dWbOnwLljndCpM5606mgAQ7rY0ChC1pB
oRhsqfkX3l4Pjv2tV2RqK0VWk9nILBdaiEi5L8TGDQmsLlNQDoNjFk9PS+J+okJwH9s4afZw9IYj
z8Gy87re4nIVPM+IuTYyrcVjYpIC1Kf2bWD18XulcMXmVRwwURMi25aaD3c5C4qaq5Jkjk07TOkl
NcSg9olHUHOXZ954cmr2n403MCo+JPGsdJOoTDeInlpqmor5W83lhvJubqQbMb7snjvptJdtGwSw
NDD4mVAw6PEtMo+jhX0BvjCjqhsEYebTxA/wtkE7ri9jMRCshHyJphEN6nSTkA13bY+STBZWTxuZ
coaS0NYZrAIpMf3Q4MGeNiZUTAzmiFUgGppjXldC7DJvVeGRRtGlAY/2mA9HoibA9BmqpWhFIA38
2iinCL27enRHOdB8MgvpAayDnymFET4jY0m+uen/sHdmzXEjZ5f+KxNzjw4gsebF3NRexX0RKfUN
ghQl7PuOXz9PlvT1kCWaHPva4Qi73XYLBSCRy/ue8xzQJStCYINxRU2NHK6kH0kN40NDvaWAFG7D
wZvU0RSiop6Vq94sf9KOzNe0CG4mjW39TNfvUJK9ubLLbtgGkV/djEEvHuOYHfjKtlT7s7aN66Yq
iAtOq967bVC1sOOtg+I6hRf0qCECOJhhRV0mmwmowszZPsIr1i91nIBbgc1VcnhtzJuGxMRbqfkc
X0jilGdklornKY2SQ9t4PY1Ik2IowEC+UlIPSQbNbA8OgteEMJDshnB1qH6sWN1AVXBh1jKIL6nw
g68FTWqmZzH5wDZN9MHmTWekprZkhK7GpLkm3MIivX0qxZoe5Xivz25wiC2mSmTb08+0zIxvPi7a
gJWihfZNgekylDICpBhH1WPnkFsyaKy6QYGddGBIrTjsRGs9QE1YahA0AVhmZ7U/uvt+0Nt12TjJ
OSlseMkS19DPi7kYvrRxjpcN1Ha2CrXBWjooK5lOWtI9kqq8tKfB22XQvNZNP5fboQGdZZYJo0Sr
h/YC16L5leqtxiI2lPc6+7vzuqiGTdey+6ec6VKl0cLbKUSb4KGJomhfkFJXNtlF18rvGibwNZMT
/J+QZFaN/uiF7Pk0zFiE66gy90VoeNdwy8AcT3Z/cDR3HhbQmaBGcero2DEuqTfXhyaU3QUIj+Qc
79Fz7o3GGk8E9BRveiJQJlwKCxkuiTWUFQ2fuLqqnh4gV/kbtzbCdSlmc60x0Lch7GyMzpPYJw1o
72WR5BNGa4+caHMk1sMg2q61C/ay+lx/i1KC0jgqzDvkhg4wWKPprj0XRywbvTRd5QTCpLejTXt8
CllsYjshjiShfXyuueTg2LRvqLFCEZiKcIPYE94+XGU7mfn7uo9OcZyuhhYFueiTB9mIr2bAZE3T
dx1Z5ozRYnySOSJpGdDwGGilA1ZO9RVE3mIjjMTaDRZwyyC+nb2SowIO/aXsoHsFwXyF+hkhWFw9
lk0VXyMF2fmaILm9arf9bPV/ayNtEAFABAW1vtFndsgjRs0tWoRwMXrdUybj6mboqpuuEOm00AuP
pd1QB8Ew1a48U07IVES4r3JdoC/UXizN7S4KkdeLmvl/gaGU7GRLWl/bgbS3IBvP+7IkhzOtHv/b
tv7/AXGYLN6Iwf512/rxqQnJLGuLNyiO3//Y7941iq2/yAyhFGh7xIdgNPp/vWth/eWadK9pXdMe
/58MEgnRkLqwynVwLAvV2T9ta8v+CzoeojJTWR5xLxj/Ttv6reydpAwqBajb0O7Ts1bZuG971qRr
VchrOhoKPVlEyzwauxu4f62DB7tq/n71YN7hZryVoR8vBj0RbAaBuw63e2JLCOxRCcFa6ybEf/vt
aO+e2l4+JBF1NHbOevmN5rP1JJXB/D+4tKnT6feUBeoPeb+WGGNLfeFmRjP9LZc1RvhfljK3c4x7
k+mOVqheI6pufCRmn7gL3npb1J2jChBwWDHY8uJOLy/MKMglEpubFAAWlX5NAU/0tpvLQ1Soy40Z
6ZIf3/KJ8P73RRkq0FoMx3BPvVd5mftdAN3oBjq2uM9huu8FPdxqgy9JPhxJ4NYRBdEZHUJfcLHt
i1PCY081tJPLyimYqRDFjbsGUpW/ngmueiIehIMAe23dOOtLn9JeBJ8oXYBkR/s60lM3lx/fB9/G
K/PCr9twsHUh2LQxtFgnri5v8Ex0vaG4MTp2SQlJ9cSaEV228RqEzikwrrNR4es/vupbjuzvq0o+
D/qpXFjBeF6LOcixc+PRrnFrK0469ZmICm8e/oQ0wTZL5cjYFmgSOjiIAI504Y+v/+eHif33aNPS
JePm9FvppcyTKhkN8EtI6SP1wXDQg2nSV8blx5cy3pp4jveKfpUvy8Ny6f7h6vQnt83JOjduLGX2
0tjNJxtQXUjFfdNEt59Y1lOvYxIIKNplS+w+fCxa7KJVT6jxffxr3rtxU7eYLQ2ykf4YtcLSClnp
vn7TtRUfiQUzsjhnr633i0i5pj6+2nsficu0x3fJv+DOnlhjjDLWI83sxQ0Ycm9FuQKfwDGTo1MJ
LbR+LcoSDdD2CmDKQkI8v8x6OXLsjsESUbKbi7MjAyegGRtABcPz0CY9RPcWaXwY9ojnQaDyibPt
HYeDRGqWfuLCOjE+Hl+gK3h/OhIrE5PPyScSp4HfechGbkheJtzm6KA6jpuxJVK4rjONvMWBeW/i
AR5582C7cJ01k6x25TH5JUosLH4zTJJ6Zfh6gykQttHHD/udWVDpthBcWfzYPzxwGqeAHkqecWNj
20EVrADMRomX3tCJmACL/9nIVivom7kDeSOjmjUXCjbisFNHaNYGItaTqbk58muO5hKfouuTL018
+51ujte16VCb9yMfVwD6RByicB3lXdQl4ETMfIIdUvSMdJ0Z4OhKi0y8bJYaE8dH1LBqOCgSVbRB
75Jrjan//GgcEWyML2fibD+xenMHp7fFnfCe0YNb6MH/UIPPXiLdChrSTYE+bQlcdq5XMUyoq8pM
OaHndAMHleNN50fYhDcs4Vf44UaGAbXElD9bX05jKZciFvTFs9bd9HOgtRhNGghvuRFQ78OdSgMP
URWNcD0cNPjtZIiudLco6sUQTApsL11sMzg5+TLiZujWLAEOCEwll7C8Mr8B3hqeeU0Wn8MVLC77
2GfLjr0GmXYpUrh6k5tcGcWUfteTBmoH+wDqtiBgS35fH75MdjE5h3YCqRG1rN8HXdqZuajMuLyu
dKTkdFrhXy6gHREQ4IYYYwg90MqHLk8JkzF9172TsgoJYYyDxFmA5ahI3LCDmlOCQyDP0mmF9wwt
jGpmnuFa3M3j3KJy6zqr3gtiA7S9j7n5nFRqmmdl7x90LOR309AbdD3BA9c32oDykQiKNrdp6oqE
tjihP+W1G2QpJW9phf7Ki4kJCsKOZTdhjLgopoKFU6CUq7IQ6RhbAxg0gLf4daTePCGPYZuQe8w2
bAGZiPuSVeAXHmEibjVc+Sb1FQ9iIkV7xLvuORXipGNlNjjvlfQ7Ot0tDwDK4unCMYvqXBulZ2yC
qchCCjbR6O3R7RFLncj2u4d8Cn0PgnbwmnG9gg0UXNbCqje15NheIZkbdH3+ik04OgiafyuPfcAz
ZCticqOq2cLN9jecAIu/M9nYXwsVrFs5ZfjCQBl/BJ0ft4s5DPKV3vF6lqHfohMOSnuVGW4PeyHI
dJOwoHwckatoGkjfon2xKmrwox0F5b1me1Fy1udekxBanqcyu3d7H9AsAyCdCneVuRnGnkU7YUek
IIX22hf8J6oAYVM4siLNCBdYricnW3mJIcuvWtg7Jj83iTltTdWUeRty49j8zCiv6b3zgnINO74e
4KxkttcIjPcGUGl0/8uJBoGffiGXhzd2hBJQvsM/2Lsq1oQDKNiCI4MrJHMPAGde8WfQ7cDTWje8
WcdQoebor7SlrgNIGeTA8CK7mFef9EzZkYXOwPXAWc4TUVK+PQzYeHUQCLCGmY0yYrCOQXaDwK7e
EIOzdzqQAZrFPORaGSlwdUgdv+IL9fCFKK/3VNn8OE4cJI+5CiOmQAMJiL0zUqDFfaWr/jASDHne
4nUjG7N3UZmklsyClWG0/J1gphVDCigbH4FSCJqcy2l849k8nFqwUpMEpaAvdWjEl9SjmGIQWWAC
rFT+lVuMt9hyWNQj0D/XxzmSPZx37tssom4MIMAnZP4FlzSPUqpor6bp+Mvjr83ooMU0GqzxumDb
KbB4RNN1ddyLJJAb6qucnt0uCEhh62YwEb3FznASg3GPgEKujzbSLuK4YaaxuD/SsoDuYuc7hh9N
gmdvZBM3xSfJlZKwb16QqI63sforChoULQMopns96Qk5UzxeEPbNS6niXCoZVN9AybL7HaNmuj1u
FOakItTlGIMgRvb3cZPyait+zCi8+MUyU5dnocKPCjILL+GG0gsufP2yQU5YnDOMeHdC/dq8qODb
NDhjj0gwPdbZhBfKM2wbSfkNfSWr+ZQIfP2+kOzSj6iKnqTcYk/mA7/8t4WyGCCDVRpYueVxg0O3
BI/lHLcvvw4/x1CEKZY0HvCDWshxUDaR9IQpwboY8D7gtbGtpxAPd7pl2eEHlmKELeZp+RCvKbn5
z6kWYp/Nj5+Q4dv4TPuxVtsgVp52VQ83njUQtyYb3lHpe2zu+K8StWi9zi2bua1QR5UkzKKtMRls
DJRN2uFNX8KccvfcTnGGbIWI4alDLKWFKb8WkZyCq7Diom5lX44M+lJHaoL2yVJhP+iFoKN5ENsu
8MxqITU5nzOgQSg5Vp6Q1Ns1jnp+jG8zgFu6rvy74UkkuZF7HyeQ7dctFP7tr2gjWqT2E+hmdqUj
VUmOAIpMkqRk8MJe4amkSSTPnQmAXiX5wkpHXT4bWm8Zq68+RVX3LaZ5cHY0ZrLdr3aVb/JWIwFZ
BfWleg4DW1Cpwu+OOMMRHt4TohS+Vx1f0voXwy4gKuq8rht+yXEkWmOMhRmanRob7NHXBpJGMMlB
hVRcjnBi9l6hXlBcWUxNovCrXVYb8oHg3JEKN8fRZk3BlE2R8FAwLgT56Xf4me0nM46Ne6F5nAGo
W7E0jZ5xPwAWhrguKGIumOdJokP1V35zgpIPvTIGogSVo5uVaLyF1cUMVBdQXY4H3nnQ8PuDM7sH
yU9LkqlbXwwcae8Vee+eaj6vpVW7tBmLFsElasd4XDanWWdElYoiYHoh9z7bpTzPhacRZyiyVa2y
qY5PrS77kfD6wUjnVa1+TuhwF0kE8qFE8WAuc5X/kib5eKvPE3Jm15zNDRovA65uEzAdAdyNqH6q
oJCwqUHthwz5jgFOlmAY+biOh96tYO7YtAtt2aX27ViTFECfXgUfabVuP1mjmln4f8uHfNQ5tsIQ
I06wQF8NrWNIUWY7/NNpF4rqztDFwBABTo5QSo0rgsTV3DeCCtgWgcEkz1YkUEdyOlUEPmeMieMD
+DUXqYN7HwvmBTWxAplmxTmOXboKLGtHRNfoRtMzhnj/5jg+Lfq225hCwLbPKyu5cDuPIeLpXb0j
8a4/hKRde78HBPoc72fpInNYZjXJXFqcwzVHyfEUACe6P46KX8BBFIWEcZF2uDWqHJCercCTSaPh
JAN7bRCVYefMRNOcaEts8xQhauxJgDzVDWmDAvrRjkqXtTXwv01shOoVZ0/jEi8TEZ1qcrAxR4Mz
TwO+LNevWGEAQaGGKBk0xN8w25uRcYXTbr7hpM6g/oWoaPE3oO3h+7Lwk2erwnd52HQm1fLdxjwl
E/0MxSAWIBT5gTkNS6q2TApFUINUrTQPKGMOLWVmwLV8ZmY1cV3U6uPtrwzIkqPag1QhagE4SQJ4
pp6OwiBID1nFVo3FsmYvNN/1hgfZse36PLwyGgxJ+5xp9BIJK7/C9lqugBGA0a4b/ozb3e7YhARa
Ih/0oVSJgGgYNnwqAx494d513phdAWL4Hmo+KW90aXd2WiGEVSE4A3jEnwH6x4UrKn9houtPln1h
8gGPUBaIlGRFmgjPXraUPCU7lMl5SGLs4XZUMssVNo4RsktisBxAkfpFUBUtco0x20dlGV+YVmMY
S1bNbM/Jftzl1LKnJXa4HN2pWfyUY8p+wVH+eesIoKwbgSJyHJtWP1Rq8j+gaaIQKcOQg3ZnFZxg
0jzda4WgCkOVDa5d6g/aXRDTWVrWWcm/V9LgIZn2PF5TARwQEA9MOPDm4Wr07HEytaWrQg8kQUAa
XEoNftkRGXB2PCgfaZqDKflUZVhBItBrfp4/wwolPIL9geUPfAvjcTHxQ+bt2Y6KBAeBim9KZEns
qVrDDeRYD76ngHDHg2GgEzNyIFG+ZMprmdMKZ3R9ognGeod2ncwpGVj7oZTGZTDaklCztnk50kdQ
0Fl7zmC819wRrJ/0RhmtWcBsdQSz9lx5eZw3ZZwwORLAbK6P6BqRqv1m6UvvPKuRja38kvLVMFrl
twQBK3ZX5r264hNqydfbRj4iEiLhNo5y2pBMj1Zuydku3Ak6Lj+s3sGKTxeRL67VUMnYSSXPtV87
jIosLY2VOUPWQOCvO+vungPb2O4azjeIA7t6WwD53eASQuPtNa39hPnfuMfHQMnOlsxK1Hl4JG4M
ART/keAkkTksLE4/OfchFWuksRArjrm59Ryo6eC4Zbb17CfpeBhzkffqmyDJXG/tTK3YcOXwPqy7
8csYOvN5iNjjC2LOZNXwhTA7c9qZNyyISjLhZEi0JqvUrkkdK0Ya/jL31mZtjjsR2Nr3rjTtFwiU
8w/kPT22mrF5GMRAVjD7KhJCykY/N9iUbVOKK1+VKYx8Wt+nXV1VeVytK1KSD7Y5RpeRS0pEEDvR
Y1a2wZ3DHh9Cc5ZOq6Sx9e3k2dOlNEv/S4iz+HtRTfxJuEqihp1yLoPrOdc4saZ6MIAQaVH6LWrZ
/453/q8x8RNjogEgiUrVv+7w7J6Gpyh67Uz8/Y/8T3fHtv4C7qdTrLSpWr4GrRuO/pewoFNaWN5t
/i+UXn+3eIT4C2oApXaiyi3LQbHxT4vH8P6SVDKQnaFSJb9e/nstnpNqkYJ92Qr0DlUA1xjVwrel
bAoWKUazQNzhOCypvMxZgzre4HcuIRAr1wpVjDBK6++lyzkwDBPtFiP7tM2hX5QohUhpIA0IoSdJ
esNKc4xlKzUE7iMnVSRv/DmOFgg62uQGXcf1WKLsZvWj9TwmG+wAiKUN8OhCg80cynxYRXEybQsx
JbcY/2fYJC6KM0PrfmBxg5gbWoNFolAEpJu4YOKbmnZ4IghienLNEPUWkX6wdMJAHVLrpJ43bqrz
pU1a+YwpP35qg2G61hJ6Exyzpm9TPdcUyQLEeiYBET/6OjBQ1nOSC4Ru3AShc6NOtxQ60kZ86cxx
Tlavxss7ja8TayhB9KbnKLQEMeQAN2FCvH0F2WxZMfkpzt1cm3Jv4wGjYT5SN5QFIk92zwhzF5HI
5DVCWHGeD4iKF6UDDW0ZJXq/ncN4WruuXezR3vcXs2+Hl4LV8QWkkvaYV3ZzG04ahOsoji86u6XY
4eF6f0hTdG+IwUs2tGZx5Xn1F07o9g69+LkbDOJehAIjlXyJK6d6/vimlbX2dfEVabjuqgGM8F+n
h3naWyypEQW+jsCPWFL/m6HeflAUxldDcIbXXL3es4+o91k8tGsrzJEuZhqzc2PG88XYjfpzCfkf
jDxopqsARdlhQNJ+50/8FRZt8UOUBbhyEqCvQnp45wRbQeXx/AdUmmIr0bY+JOB9lg4L/C7KB5Rm
Wq1tk14ZF4iFRUOfMabNVu/P9Nl8yZ3ufKiFwVbMt3eTR0NgYSG5jcYpWY825kWYFOHGjr6lpYwP
+H+G76RlIQBo0e4RQWXiSwNxW7echCDv9GwYMSFGcMH5KJNLt6fylVL92SWmEs7FNTKM2oE7FM/2
mWcFGRxAjxyYCAQP0vlYbhFIiKWICE13c84nY85bgt0cxRdZaFbnk5eKxwnk/g8wwxnpB+yScSfa
nCXH2TU2edg0O/qd0VnatvoF4UHjtZcb/QXLODcHzJ4jRxXOMdqLMEYkbQXiVqPSetW0Bg9URMGG
eI95N9jq28RBTJt4aB6tsKmeJeG555ZVy6UO0e6TlpT9ds6iNUC8gqPwdarRLY65gq/bbyLofT8g
Mfs2bPX5ppVdDmOkSR+AXHmr2u0kxWc1dupi/o6DbF42bVOihB6m8CVGDAS3WfiHqtWrRxdZ4orz
ug7KqARbYBFQAyXiS1bxpyQ95wuE/+gQCa81zgsilhZ6C5MayAa80awQt6NeI9F2J2516ogroKCL
CJEM2k1v2UJNqEVyqG3indaYPgVZsgTW4Fzqx8s6Keab47AtY2y++JomoFe2cW6Uhc+OwtO/elrW
PErO7I80GatLvMcs7/gJ6KaagA+fkYltq6LWKNiMEtWr2XXO1uLI5K4TL/SuPL0qpvXHn65QDaNX
VnYeP+oCUjyZtQSYV1d92q+s7ENlwCCea/9W1KWjEa7jEl5bV9odMUHcgRELnWStRruPp6jHh04z
obwY6zwctx7blmlh8g12C5FW/sGjoPmU9E6Nl68aymCJDsv/Vlvs1BY6+9V9BeP9k47YezcA7Vc1
vgXrsjiFzuVz0qBKCtzb1JnbNSWR8bIi5m1ToXwiQCRnnvErigG2UNmoeWhryMDz8okNqX1G3pX/
k2/PVGUNIGyja5yTAJYcQlF2nP2QE99TuuNQECJA9z7RChzX45OHDxsQzI8Q1M3p6J08/Ay7xWwN
9m3R2TbtqKbxfzKaSb6tKQw+GHM0X8RjM16lbp9vWwrfiJtg2aMLj/oDeV5YFKWo96k91PvCrbT7
1snkVg44+JZ11eVXs9dE567g/gcoL1D3m6H52bNM8Ioi67nxh26vzzNybjjqnKOtIcm3bu/WS+wh
4PkFtogW+/ejoNC70zzNOzRRhY8VW8MmbUwCI9Nw/AZxed7WQ+/vowluCGF3ubdshRh/GEHDfIWj
Q+uXTSmMNTHNEsFv8myQFoCINK/wTZflPgWq9i13+dTZE3BoVJ8eYJfgpfYp4K+dhL9JGIl/mMda
3CKhnLpVRiIMlrcqfNHLZt6g2vW/MfL6H1aaqRlEPZrY9Q/YagEt6Ep+YWXMfGVU64sJ2+W9jpqN
MKzKib66WfzdLDLKqPh+9skgmmVNGwn/ZyrOw3Fo6Dul4yXEAdaSj79CNomnn6E0kQAdecvH7eDJ
toG5Ous4K1S3IZpvdzkBtx0Xx7kZe1m1nfwqXBKqyw2EdFc2bMXKJ0e0882M6j1ZB1mzDzXSDqmQ
poeKmPdhMZEoxZFfi6MMCVu+afHO8Lkarv48DXr6hem/fRaD1f/oItfSVtKxM+ISQ9Lnt/gS04se
JMQ6c4naUnY0KgepmfoYQw3aMRjYsm7nBYR0TXPp7jHwfBmHAmQSbQg4+JqItrJytBuwpRO4707v
XiqkejeMrxBnTVXsRmNuthZf7Q4/ndpyqvda4pl9JExlB3u6n1YkuszU3qdHg8LCyiw8c8HvCbHo
E6Oy5VTNYI1FgxaTpOLvJu2QVd33yaEwYn1HvMmkLRxzJrKrEmFxQaiqJZfksIQPrAPRQ6PFyr5b
Dqa3KABZPCLflZy+ksoJdhzQ9HGZmcwGiyakwaVJ17jV+kFtcKiwHHSPdEityZxVjUaRMlLYteuW
sBmd202Y8tKi4UE1A/5ZPNodn8EUEn269JzGslboC/L7IGibva/jplvMRmw+hybgOnAKTpmcaQRs
sP2R0w2lDGw7c1DpzxkepYASX4bThZldeVZm4zywB8wFDAQP5w+VZs2aQvp1hml+NehQeYynbr6h
eIcG2kDtcluzt9y16sSJkWeef9JB8/ZeN2vUJZE3E4vgGzSQ6nlYW30vOdI7UYjg1cccUdPOAZnJ
LpNKSb1qsbxqC2zK+ioy5/Sn6w63bVFRSLXZtpKvnrgYGYYku3TRp1+LzMWFLFLU242c5pvjh/Tf
k+1nJ1s2UOLVnPNHIPMmpdT+8vTmaPvrn/l9tAV+xx+ho7uCVytsVx1cfkN3PFcxdxxbgq82VDQy
x8rfR1vTQL2o6JwMNVMXaD7+OdqidrRxBgPp0dHhKaDev6NePNklQvYxbQuCs00pVVGIudnX25QA
jy2qXKwtQhDyQs9FUsS1BA0RqwMDt3DtOj9PHCb6lcRT9smp7q24xAZnCzkavJ8AH8TpWlGHXl+9
qohK6rHgbgfYJWt3AoFmRCJdTW6U7V69lncOkO9eSiqkObUCHt3JpWozRueNR2lrGfROSDgZFjhF
y7XpGdV/cFc8SmkqdqFjnYabzcaYQFyxWsqkI20a5smVCvVZtqPb7T++q7cau18PUKG+LXrOVKRP
0wTGvu0SgAIthzVfQvgXN9DrnJ9j76wCYmiXLjoCSCaKiaYDZfn44ozB11vc49ujXoN8hlFMFJ4S
K73a4jIl+75Ztu1WKyz0O/EYrnMDa9PHV/nzxdnUEIRL4QXNJNuft1dpAs9s+srvtjWS2JqxmXPw
soFK9Ou4zD6ljL89cqsnagt13mbrKxgmipH1+qbsqhc46QiRDia8cmFS/6AM/9MLwGUbaXbm+PHv
sPt/GU3352O0BeczwfGe/YvunEjP/DCJEWgW3RZgu01WK+khpS6L9cePUT2mV1vi430hoKUV5qId
psr29r7o4FLWhgC+NaOe3YqmnQdac4UKQJA1BVL146u99xRfX+3kpYE5p1lqp93W6wdj4RcIH3q8
PuR3KyuuxPWTJM8fX/JEh/jrzXloU7BMQiJFHf32DqcwcbyBHfrWCB3ryioswAC6wk4Us7cj+A8A
cQWVcfLof1jNCw4pD3eeuYPeU2z7TvbrbhRQpQa3/D6OJvAw0mwWwm8rak4ktbqAGAx2859MTKep
AurNoNZ0dQNp+xGy9vZ3e03giAJUzTYaOlBGFgYWdzGOdr/WNFNfRI1BJI9Hi87k6WEZHq2/8emw
aUeldOmSrIWXJZBXSGGDTz5w+52haSL6I2HSRFZinko7aUU7yWyn7XZsw7XwQ3sV1aECEzmk09EN
/zJGJhC0gfroqgBTcBhzzHmND4NplY2gM3o9Rz3QkNA9gXgyjdJf+Tk9vBwK/VnQifpSOLO2JyCw
WFV9264GF7FR1dbyoRsi7aHtPX8pzaiigam5Gza9+JbN2lt3xXhok7pZYMju6DracjGm9lloJV+6
wWsuEwsB3mSS+1SbHa4Urb3CAj7vKjioxNGl5gJGPFnZ4aQ/anXVb4GvaYiyp5/JZN62RJ0tpBsk
u9YJ2yv+5Hzz8Wj98wMhAYaNAV89a7DrngzWsQnszh7US2/CS41d7TLy9D1Uxvtu9snr7TLj3/4k
uSK+CZIT6NUy37wdZrIee6KrknZb+/7eaKx1CgtW5tZ5bUJ2TqTz9eM7/HPe9pBuw9SRhgTfe6wv
vFodGlhXOe+m3cZTigSiV/BR7JhrT9TT6uNL/TlMPZVgJZRwkILXabRn0NngoPuCVdDr7bNCq4x9
MdCf+g+uYqHKEx59Q57h2weY4e3M2oEHqDm1Tv6CK7VdVwXe9ceXOdGSq3mMu/EMw2O3SHfjVLee
RNrMOUXCYxiNYlXQ0Ib5hYDMaYBdWT6u+dFk4FM5xvjqPdYi2BZoHT+bllSN5O2CgefCdAwbyphC
PZwsS1VVWHPUuxwlx9RdD5VMN/4QtxtraDn4QFWzCOMeJZbf4kdaDO4tSCKskjbQqmyezQMus8+i
fhRe+s/f5BL4QDtAsmc9WVYCS9M0PzSbbR50+V6vMU3r3bCY87a69JuSoEi3I5+Ag9MyJWnzqgOt
s3QiXaykB/DEzdMfKRTZSwJD8fIOf3exBkYoasu7KYeIULZkHoCNHw75lF5qevtZhMn7NyANDohs
6fn+T8oRvlHLbPIGHiox9EHt0lUYrOAL4mAW/cqNV37D2TNznZYVq84OUzg/eainmtqR+w5k1XL0
6n5N6ru8KQi+vPes+cds+/kBDY/cUBucVkMSa6wVbbqpIyy/n4zOk7rmcXRyYPnnDk6+gqFN+cGk
/gAai4ODavgeAFzmIHr1VavKP2bnTIs41vdgBFVpCgP9xz/BfHcUEAamI3wUAMfVdPBqZkE0QZEa
j/sWLLDy8aee/cy26tq1GuIapf5SpP346Aoj/N6Q5Nf1wRJMXwimGGl6HzQbAXJjVRMvshgiY4Cw
JToUtVxwO9qxCi4PjB9TbhhMle6dayZrm7DElaNJsmnxVRm9rZ9rtpHuZvh5bq/fORMXCiwEzeWA
eveTZ/7n1s0j69JApkybVee09PZ+bcrMZE0wIVRx+pj7lBHjdKXNoEOK2TY/2Se+M2077Eg4eVru
sX799mLAZZy8ZtLZlkH+EwYPEhejjxfWiOby4/eoTlwnEwxXUuFdNG9d/XRjjx2+wzxuM5Lq4D4x
zOCRiA70IGh/aMFMCSUk3aEu6jv04j6+9DurrwPKlrgHk4Xpj74aoBogrChAt507ffNb73p0q1vQ
0T9Tt33myOt8skAd955/3KsNWdcgyYUEl5NXKHutGaOIIcsxPL/tTPY9oGlXU06Py+znH7qf3ROw
Ma6CqWRzY1GA7huKQDq7lY9v/d3BhCOSlYWy3R8ZUVHX9nbY8/0OCMRXeulCq4JivUBRFsD2jH9+
fLl3lmYHcanqwHP25pD/djg5qGuCrBt5yVM9bsEH+cu588JPzojvPl/8TuSWqceLP+btZYjZDrAm
ls2WM3K99MgGWvU5/TjH97T90Jh8nT0oCsiGKXgg+oRUA9L12Gtn8+x8Nkf+eSj3jmZBDuVo5e3T
73WA7ziHDUAls2/1NS2UYNPU88XUT8EyyAxtifWcVqqLS6JIOv2Tz8p47wtmN8TDZt+OZuJkrLU0
/oSZ66AgyZV9Lt0aJ8FQB+1VA9cEHJ9TOM6y6PgDFtokqTn2TkWggR6XEEcy5O7JkgT2AWCcCZ1d
tC2GFjv41B74zs/0SNOjp6+77HOOjqxXs3ioedFk5061dUa/RuMw92urQY7NXj765JG8cynJ/Il4
AKYA9lU1E726VERrsCTyqNqS9pL9tMzJvZnzkLqx5mDT+njAv3stRqLuqJLaH7Ma6TYErnsg/20R
1TfEZTmbYkKhFdctVcR/JDTXv2aP/wU357qI8rb5P//7nUmM3S5lEbaILkWtkzFPxTuAScOVIhOe
LX6Q8i4LaCGxupGhNMKjtopw+mT6ePf2OF9bYD6wyp2aOoNAz1sZ2nROhIF41UYQFwHCXNW6aD65
lDy26U5mTXYauiQRF0gRM9bb9+YlMLwDYmlA99eY8pyJzKklNMhhXtmZT7y4Uzdi5bAnT5eV2Q/a
hpNjN64BPZrZDekbfFyRSY1x79M7eRBljyS8hrLdoXsG0r9oaf88FfTmLxIUQM0mCFNUwk2OF22R
c0t0XYh38FaytwmkAWRJfJCthRJrSu3OazDVpG0QHUU+TieIbkqt0SY2wshGZ23KMhRf5WBE2Q8n
plhCUj0nmPBsDGs00nWU1CFk8cKY9mlOdW0bRkZmrTW9NMjvG0dtS7ejby7tLO88eDrd5N84jZHm
G/67NmwypArJuOgsmYAMSnoruPDc3HZXnW0W8aazq/SuJ/PYP9S5VuyMGnYaMtxa1BBwQPKCkVG0
MquI9+hYgnLpdQXK0gkoT7DOyimvz+FUuTCGHFkO6bZpBvJExh6+5KrowTKfkWzi69QdUJCuStCI
bK4i0PJPbuNTL3H9dlzOnlXUd3B/NVcpGePpevBdcEKRhXpk0irp3uq0W4M10t6gU0L0cVN5o4ww
/AQY4QhcmFEmNCg58polap36qvynI6BMFlVje1/iECLhmGYFSmML9uoiLkt7l3ndDXXeTdfb5aOP
U+5rqnn6bZs7w8LP8GNrE0Qys5JXXaoCNJrNGLr5rQ9NtrdCTKgzimtwHWQnyCTbBF1/MDG7L0XZ
PMUJqGm7I9ugi0dzg2EFH4o2rHvwN/yG2t06DbQ+SbbZlrYX7KwBACBNouCsscrx2W1RIltESy9y
t3+aK8fe9SimFv04LQiTetB1Z431tLq2ZVavDT2P4K2iJ+6I9zr7v+ydyXbcSLZlf6XWmyMWesAG
bwLAWzrpIkVRFCdYoiSi7wEDDF9fG4yoeEpFVkZljXMSqYgU6Y7OcO3ec/bxqzK9tWauB7sFDEY4
G5bVcg6OZtxn2aavV0t8ipFohEteTBQVg4dz1XaiYfDWexSsp260CS1flcM/imtBd2mZ7f5ckFwX
rXoBZW2EEZenMbNrr6huZgvMDFf2A7ErD5WW4oeY/RTMfb+GMG2mKDbJ4ACHqD/ESdm+YDHTL3Xq
MUkbgWYu+ti/uVpXh9oo28inYX3AAelA2GAm6NXxcrL0zDwNCgUqTYqzaSz7zGmNfeGo5wolyDP+
jaPn2DhK1TN50fVu1gWNuil+rpDNQeUrKv8kJ6/eS62Lo9XRHgvhx+chtrLITRp/p+e2xnXYYNk5
QRkp+4aHrNfkhy7pQfdMy4apHS6jYhBXLis8Zq3+MaC1OPrWmIGzr6pjXfnyzR6A/GzybjpchcTw
ocKp6Wp8ewGV5ubxbzIxPhaNj6nd5Ob5XCGvWCIPFS4w2pFFIk/g1rec+zsy1TPaI4TMY6g76VOi
dhrErj3eNv+GPzS7hQdiFzumo4aLr+ZkHr6gA/AGcJVmjKYgWgez/6IZiMnBf6IfNPnOB08zm2+L
txbt0SpQ6kaV35NIoBrD24y17og3y/OhrpUQ+7Uz7Vl9oEnbZce+50wFY1GX0QqNEAVxvnx490/F
VV1kpzl3+50jsu7OQDO0BzkMa2pBpntOs0F/dfWYepL+bkvAkV7eoMGBwTf4iYu7IWnCfIYhe0Gr
7n60yc97EzT3J5hobsXmO5Z6tCp/+cScqXrrW7QPzNoH46VevD5ii+ZcRY0lI9v0jwPT8MNIxfLo
Kzv/Igd+j9LKBSit2Z1XeArhe6iaaVvDZ7pwjEFy0lH3o5y4E1JLdM9QDbtvXWsX+2LRumfcE9kx
7+MRit4yFvsMpO1nByUx+8NmBgoaO9UYTSsCkqA0NScsGC9H+DWcECecdZoYw0ceLeQdu1LR7wv2
TdWxakmwC8YskU9dPCOK8p0MW4wA5Z5BXbeRNFWMBk9tnZbbPajN50Tk6Ue9SklW8vrJ3A+cTu2p
JnUZv2xbkM6QgF4/5m4hnyQ2mvk2Qel1zXyioBq9XW+bEReWnRIU3Foo1G09cz/KEaBdQCXSnTGV
ptd8HtoXWnfmjsaZc016HtVd3VTrfoV5uZ8bhAcHQkSSKykO0gtbJ3WuPEQdDxVXlyZ8dy4qYV+9
NG1f+83Fa689dsOM8/0uTl1VrQ5+yknVUCoBtTK7+9bp21dn22GGtbsCA8IZlx04s9nRgY3Ksgef
wejt7vwud13l0L6Oqu2fZcp5XT2v+9ZsyYrBOqWc1q6u4nNCN+IwCZT/Yh6cq712QAVkI5LrkmG5
oN6tKvUdlawNObQ1Z4vIKms2YnUxeC2D0cNvGmoYnzsAZmles0JNMbbPBo9RayjnmjlN/Kl10+TO
dabmBZ1/EY343fBZa2tskCpAEelMlrlLSAA4q16Po4Qojpu+4uBxeC+ffC1nXQSlD4+Kn251LblO
yDhI7/EdKvBa95lYWF156osYUdQoaOJEWTHHZ5xJ/IVYksacJHM5RvnaNlOw8pzTxqqHz0rRtPY9
DJZeYjthHKvyZABV4y7HcI22Ljedj1mVyiesIJMHoZIvWTp68eCPfYsjLXU/amJFb9fWc3rF3lsb
wWDX/XO5KZcQVUxPersUD/jh7KsJd/ji5Eb80BG6eQLbqPbC8zA2UGSkV3vgrEHlUx8IFFAowNC8
aIuNBoumPVq4ChgEtvP64lozv7FZiwdK9uUTWc/Dd5ietnZee1riO62CP+a1tPnCeEpJoKLfMqDP
dDVgfa5GWigrOUxE5P1u/GCnbLmCdho6daqkJAImxb32YYWYytLr2txprFnptSzyxgDfuzYfNCun
iStVybXWBz+VJzzefh2KYXxrfI09k9SrPOyquXsDCWc82QlGFrSbxg8SZyaMyubS3bNarG+NmbcI
uE3YEDD4nOkHrj+SOWLpce+3LacFgj7uK3jUBopVSt7HFe/+gxjB9WSeK38srd/dj3FN478z27tR
wipZcqBzxugn19jtyIsWaFizwbdOrGMYp5TP811ryfi5y7Jav++JDGaNb2BUnxrVcPJ8y7tlTxzv
Udz1LGKu6dE3Ha2JgbDlv+CMHe9i0s0Osizl0XYrLg2vzYvV28VEOEqSfXDtod23tT18wgMYA8xK
38ak4T8hg2+jWLbWqyMSZ2+3eOha3MKRaQGDdxAIHwzOV8BE046Iq+I5HOEzPqBNWz6822hqG6+P
WSZ2WGrNx1HYt3ilM2aResZeBp70PIn8DpPYWZ9Sec6rtudjC/eqz1i7UpiuBxRIjNeBj9wurtZe
a9j8H93YROG9ZKCjx6xaA6Nm2NiBtjg52XiWSpVRxrN5ixGkv9SJV5/JkAAbZlqUgILxHy3Ur8JJ
uxPyGtxOjbS+y9JG+qUbB95O/AOL6a52jTZcRvtmWXL7M/U2sjcgu69i3uZMzbhP6SyfOjDrTMtS
ClKZN+qzv8zJAwq0ee8t7dFtoBqLWYOmlyHb8uf1K/2/6gtWHJh1WL1nFhg7YaFnhxN6SgE0zoti
OBWaTpZJrOnXAqDzfpgmBl/GBMhQzVjYCP884DMdPk4dSSvWLJKHaeBDJif2Pkw6Abk0phVUenxM
gjDVJ5dAw2OWeU/EjxGPI5OUOpBSLqggAyHgmtPbzKdx0xjmKbZW4zXV43kvfU0/jKaxRn42WdEs
eRiHNh0RJtEqTJRybygu7M+57RxqZ2n2PE4swA0xwkFCvOJBlEK8EdZifl5a27gTlVhRLVT2Y5su
ebhQw+4d1q6bKka1bDied68kV8mRwwKAibow6AEZ7pBOtz+w95TAohF03XU5t0FWl0kWaEvdsqwR
D4c8MR/CpYWVyAABkR1UvYlwQEypSf41VyhTk7k+jkVXAnW3tUuj8uV+1c3PY6ZVex7FPSKsnELN
ITAEvO1dZTvxJzzmlBm23BcsgXnQYjV88FF3RdjY/ZsBHzPwuXSXOiXAPat3rlXrAHxIZ0E6ZF2C
Y1aNvHUd/J/UaFrBA+fW5zZZ8muZEzYOdGMlCrfva7alJYpDguAIjb0V8Zg/V9hmDgRv1rxyNqhA
t7a0NKZMwy8cb9p2mtns6jyQ7MHU58VZzJn+AO3l3GNqPsZyDCU0iNt3/tNQz2Rt2Q3eYwY86OCH
8ULfVwWQ1Y/GoolnwcyUfc7XvqnhdaYOYcCtK2GkELwbSDkaz4uC+NGY3itKzh8xWsQXKtbypRzQ
fubDoH3ySkfbW3JKdqM3VffKpWIpVQ+WH4jpCo0zTlvKoeUozUpmZ81qZjKtPX0gt6FA7BvUtttc
tRndfFArr7nSvkEJiEUlaRgDlCxCRG3kL1VFWqLZ+dU9QXxkd2SKBTRP5/E79hTCFYY8/d7FOowU
E9vatUMFcHbgnn9UtokPrafi4bplbHKgsSB2xilvncoWasQ7+4y3Jb2ztTSwUiY0JE9NnJmP1Mfs
TIsqtc9JsQzfyR4BCTANmwVWTdVbgYk3DYZ1jF90aPWvRdrzpm9sHAVDt8QvZgHOI7TjjIjRdo2H
75oDLwYmshTebi2c+mMJYZqLhGS22XvJKJu9LWY6GhPRWHmQmvhWAYSWzcfUnaBHYxqPXzBb8TOi
XfD94oconMjGFQcow4IrHsmBb7nLHeRSUY1Ky2MTs/CheWbXw022OiP7Rr2WBmBrFKQJ1g2D37xq
/tIgJ6b9GKW2UBqRMVsJgPmXQ2IzJS458WZ15PYVRWsZE7gWwP/y3LBcJhDTvUzBxU6wsoI4cao3
c5r4VBzrGI5m2xIvv59MB6gncFnGk1kIGRxlmmfAzwjYTzQHSzhJaHU4AUN6QZx6GDL1Rwf9GEaE
LKfdg7IA2GtdoHptDbpAVxPAlLEfHcwiqh+bj86MooJLyLw1nOOO4yswCOWnHqZ0fjOgYiBQSyH8
AAg6yjfp0hsNJnAo6a0LDeWxUNI81FNdf65g9t0XnujisIWY/giLZFDHhTZ8fLUnDvpoSp3vSFXO
t87qmIvnqqXWmP8R7RJyTTYZK8RbFdGX4SxKvKwQX2rYJNm76ZsvKy5qkMOPjGwYojymHrPnJLDB
HPQiM5ewJHSTepfLuR5r+n/nORs0PeA+pKJzUrvNTxgsaaL0zFZyFpcMZC3PFBtuXsK8vwg508nU
qP0JWZUJx6e8phLSUbeVkKVXmyMsEzP9hAjY3HVlo5+ZScOMqCbrvkr85YKWKXta13T+hElb/j4G
+48G9W80qBYzVzqff7aG/6JBffrRkzc7/qxB/eNn/tCgesZvNqOu3wWe7wnMf2pQPes35J/b9I3p
ov678/IPDSqYTP4Dagdzw7vZ7/JUAPlj+t//ZZu/Ybs08KdhbTEYoHn/jgZ1a1T/1ObFv8lbik0C
wzhGUqDNfmnzGnJas8Z3jj4O56BKeZ/kSWf9TTv5l3GjzUwGnau7OQkFEyn9lyFAPEkIQk0SH6cc
cALVPTsqMlial3oEpVMxKzyVa1f0UUMD/8tP1+OftOq36/XzIb5/OA0wX2faScjwryNr3iLlYhW+
OCa2oMnq9QN7icXgc7eNGIDm5msiqlbQeyafbFhV9mPRxrreub1rRWDdEC1BSjighypZ9NiGTwX7
isHPN0Z4GZMLqfp2N4DUvZ0GL36oXHym/x8H4SEhNByBntn8dYyi93ZrVeMqjuwLzd1iN+u+0tg1
AFBXnzpL56VpFJAVtIrBP7s6kFfbpsVpEsX3Y7H/4NYm7KHB9wlSoHYX8CSoI4vytAgJBAmt4GPF
hHKv6pUelVbRHvvXx/DL+OL9OiAhZRjJ3IQdzy+iloEeyqS8WRwzi91cT6Z0sMAloiH5d4PPX+as
v38SNEiGyw5Cml+VuZD0h6o1+CQJt4VU3W0L57Lz7keru9cdRpD/+sh+eYjeP49xE9MgbnHcfr/M
SkxjgANCuNaRtOP+nhVloEkCluVff8o/OX8bIhH1k28B7fpVFCR6loty1vBRmXN2IA30rbUEdszB
f/zXH/Qu/f5pUdiOByEuau33If1fFgUkGKaYuQePzFXK0+oN5i4V3DNKbbypyqL9g84TmEgzFg+0
Mf1Li1gxsrfWRDrV603lON19rzZzmiudgQyVDMiNNHBL06WOz01Jf4qht/ok2Qaq0Fp1eiZJPmOf
ft/rsysxd6i0suNgusPn2aXp9q8P0nrHSv7DUSIqQUuDmAzhqhDONuP7aTIZmzG8mrVfjnNukYpI
cc8wJh5ONC6KfVMMhC7A/KB40yKnoBLl5s2PZZVPe2m0456Ik/6uLTKyIcfaijq3JuPcLLI7Ryj7
xZur6rNDX6+nWfvREBU9nn4uyfjBwvdo6oXYpyvCfmIEaLqCD4Kan6lDkeyNXCYvLGfF0R0duoPU
PEcSYZob7Ahwn9oYXnzi0t2owWs3TlbtUiJ9D1hX/MceXtUp1wBK1UbHdpAEyW8pL56wIhf+ZLcE
nLalMcMZXD0blCbMTBm7uLmlid3IRsQFho0Uu5GR/rHom+JpHDC6dCT1EYyhXR1gjd+VUgPxPelI
htFoHZzYzocgd1MzpOlN6Li32vdOaumP9ISqz16SFm+tkTYk9epCwXvsU4Zhc8M+usEQ9uyB74u8
yuyPmDXKU87m77J2wr26ZeFHo5/VIrCqbL4SedO9EoMDh6MbdgABc0h8xQ+N1K1bcoO1CCJgstO8
/lzhjA5L1+h2hSlOKA3quyZumacvRGtDxSddRfPqAykNl+18Ip9ls2YJ6EvEzg6BUVlfAPPMCG9S
/cSAo7rYcas+aWWBbMCo9PUOmC9qGSVTbNW8X0KIdtbBbIR/mlbb+trH7vAh5zwR+6jj0+28wXos
bCzNLXeEZEdKvW19bbqeII7URDJGaFYVbGT0T0yyJqjzy8ylWRiILk1yRNawT1Pr3oyracfaJk9j
SQggnvnRB1dnfgcXg0vMNdp71Ze3GQb7UJsZk8iknKB6FFAJqnEKe51oBRNUip7YQB8BwX4km/Y2
TtyXdFH6McVo/RAbq9rlvYs3uyD2s64jpp15qOWueBqd2N9bfU9eI83vcw2RJGhwkbBzhIA45Z0W
jJJYZPSZKUvUNIdGVW+qrma50fxEHIqBHpXS/Ji4pFTxZZZ4n5qFHaaF1TQBo2bJzSVnL+I1xCAg
8V30bXNGmi9S7UPPVvYGLFRzGbVGD3sS977STge3y6zNZ2OKVpWGUt5eV7K1WKYQcN8oxBgnwi7L
o2Fl+tFreFxcTTU6OuOO3JtpZ84EiKReSnN7TNH56Xn9rWeq+5zHxvTd9Qb1bMl+PoO5lieYcyNS
thb1rq61h24sCDKJdXmayG2+agqZPYNNoEsB2XmDcaozxM9dZHRutav0pAoWbV0+2ciz99iPUoB8
SbsjetUOwbvFgUAzfTDcrr5kW2ehBnAaMAqpL3k9FW2UuUt3FmySIreZFHpYn+7DoBf7OJfqTY79
3NzpKilB51AUrFKR7tuQDNvCMI2yhDcH1CxYWPrUAowFC8AR92dEj0wjelVEZqqrm3Vk/kJkKD1n
HtQ7lendFBUxguxAbxv5w8j7ORIlex2V5/23lJS5Pdgu7ykl+eLCINx41HTqC4x96bUowBi8N9Gb
ZtYDlxkL3w6MURdMBpuZRXeLB5qR3XOeW0z29BXExjti0WnVoUSddprtDixQIqYnBtkllmsUMauW
6scyt1l7eg4Sf/R665YNXlqCw4/wLNs7K13jszfgOVIzNNoQ/VJBqCOtXtFLjryA0UFC8hy9TxC6
cTV3gCCS6+q1dKYLe+VnTFEOn98nTVNv8U2KSegHWi4cEigROp2Wt2JeJE4J1QFzGoOFAX4pKM52
NFfiE90yFN4Un6lVnLCNXabcftmf2dD6gQEQ5I0aWD5lsmddb5ifIdmWTEkc2yShq+oOca05N2Pf
aA+KD0gjgLiUF6Bo+dpgbF/m2GGaGKOVf4CZyp8Ig37odRPjk5caz7rv3AyFkaNc7JrDkJvkZ1Av
WjfOQguxY1Ew+sm6k6Ap923aLQCRTDeUZZ7uGytOd3ScHkkaMgkkH6FAF7Oz8zL9Qx/XQkKZTOSB
9rRKD5x+4D+97XfppR+qju6UIpWK5NtJBWPV61FvMcC4CBIU0RYsaqCP5Jt2ekcG8lKtv5uz/rNh
/ZsNq4fs/6dC6C/71bCp6x/fxuzbNP68Z/39x/5ny+r5iLZcZIqbfNBABPyHbZItK6p4D8Yy1a7h
QRn+0zbJvnRTc5qb644vwR/+tE3a+m/wybHYEB7hGf8uEeh3ddU/VG7bhtrcDIyGhwHv152EYypX
sNzIY1MnUHKA/+zStSYGdByflVu8+pCw6XaDTqihToRFzhOzwEE5++BGQ330H312PmetHAtQLeVF
+qwinubemV0PEEXX6sDLcQiriYhnGjLrnoQsPeqSFnqi34l9i3QvFC5vdhAI9+/Tc2z6dZAzANgZ
nbeQ8cxnaglLcG7UfKbeEf5SDM+yFI+gX2kAtY0Zuk7+yvhEj8qKv17w/ggbOAWnVvbPBsTGcGWc
EwBY0XZV7D1ps/5ArfpKPBzKIKd9LpvsrWGsFCyNl6GXImUg5X1gMjUi8XsZd3rfPbvQi4KxZ2o3
axwemF5sZxWxpVLzTn3vn5J6HHfxwKmBzMYgtbKCNS/ezEIjGYiBW9BAk4n0jl9aMnYK7CL5xCFw
GnT/VGXDEMU9f0vqfAfZ2toujdkBwYIk8cwG3kO8cBm54AhCWdj3s4+lfPvJ3OY9lImJyCcTuQGe
PzYKpTWCITHW+6Qp7wVL4a4c+MgyoW/o2DQm6plh79Txhd7HufqafCqGrZcJ8zESTf2magY6HZlp
vJR5n82FQv0lyuRbXGoG50E8Qjkad1a95X3pSM5TAKh7m7k9cZzSZIoohkdAeMWFIpSWolau+3bl
VTf7nD2LEKVodryTb2iP7zdJ1inUNnY3REAl9chQ9OMkGuJeF4+zj1DPLDa1nu7cy4wvleTQ8Syt
FxT60xA1hN6cPcHbV7b8tA59J9SFB0jFAPTSsPPyZJqjpXUXThM3FtAb+vSOc8f9/LaIwgrYFvro
a7JXek1c+5V/y2OC76ShUbqN/hB6suFnKs7SYIByMz2ECtTQIoTI8fx+vekgoiArua3GmeNN4OlQ
w4FyaTrCxSbXL8+6kbzxkHNXgxqBz8Td6XvcKs32LCTdqD6VKf/q+vkrckKuP8RuwN9siCZOF8SQ
R7Vy5eeO5wQ/fXye/Wq9RfnV8n4cnr2CX+h6XGF/4mbyeRrfTwaaTokmlr/aFtVr1VCxQN1jim4O
zs4mcxDf9BCfVU1AbDVQx5vtnKO5pQ1ijW27XysAXoBs9Khithp1uuQ7JOkA2F1DFE2qzMXqGH6+
v/2hm8PUm61LNjNvIpSdu6zeJqNzXdz6Jg+qpbMQ+DItdwVFFtqm4k0vZXYvU+fu/fEC/8Rb35i2
Jk3pR1OzDQZAeQY6MIwIvjXTrlSvmZ3ibQBjxmNIDHz4fm21isPXYib0lP4sIdwCdYtKxaKlHb7f
5bxj133T9uIwJHYB4IeYdNdKS0x23M7vN8B2h/OI32f2Wh8sxTJGAx1E1SrW4/tlHqfZ4jngNiI0
etyRGBx/bTNHOzobnoSyqg1rguaPpAywejnZa6b4w2wUb0nB9yOtgHVF42murBEIf21Ale+n+kJZ
sNw5hFL6c/6qsZtlkzXXF4LZi13p8URMq64d8d4hlVmBCCnIXXvP5SarK6u+aIPg0xGwsfZWX+uB
xcFYazKi7INIyTzWmSheYoNa0h4sNwQkaEV9T3OhM4f+NJPfi8cIl/ySVfpRbzBnaMwhQ7IPWdxm
Lh1wQnGIJ/MeBZJ/gFShKNFYTFpoEKHDpHgrUoHPTAZPkdc2CBlZwSqP2dv72mQKOm/vD63MGL5p
iUb69Jh+cHpuid6x702VKwQ1hEA7Y7O9dmZupm5hSuxmXL+GXK600+sLo4nlbvKKN7zCnBrFE/B+
rukeU/5W/MrJ4LratVvs7GUcIg2hO91/pwu8Uos/MPetqP7ZvPtx99Z5/Odqync89IwoM9YTWyuz
vdH333xdc3a1ZiRh03lPVWM3u0JLP2jzdOc1dPms2U/OKgMOGmglzODInZS+M3GEYhNdNJfY5nJ9
KZyS6C/qVdvd4bIYNEibff5qsqmLSCARUN5089FJijIa/BmOqkqG6ZzNOpfQYpgdM2gy7GmX67C4
0yYbP6SM7mIiBADfevt+WCSxvQV6fXCzPfhmm7xRAE2ddm7j6auGGO/7IOQ3O9NR3yTWUrz5naWt
ID0IrUT3KZb5OOKc2YuqWEQb9Fpnwfqh5kTzIjWIeybqCMOPb8UMIHpPbueMTdVMfbI+hT1Ux1Gt
o/asEgYn6ZTIkmmKsHBK9yXjqU4VHW0d6Zpql5h1rJG4SvmQeu7fNN62NvgvdQ0jS99yXY+p31/6
iGQxmyuaXbJOM6UOm+IjK3i5WLX/OPWg2pyRp85GiBL9VAL+kxb5X/qlGOKYQWC8JzsV6N0vnVn6
VaZC6DYdjU0ZB6OMJMOs+F7PwP3AIf6NLeUvfczt0zwXtpVNbA9esn/suxEETjwjCQ/HUnGDbJWA
KGINJjApGO/H9Z9NwN9sAkwb9OZPt8BfdgHXNGt+Lv//+IH/waYQu0UVxNCZ6RAj3j/rfx9WKH4R
FB/cpQJjKrfS/xlZGb8JD+AY2BQKzW3S9Wf9b/m/kfeiAxHdYBUbUvHfGVn9arLBS8IMAbCbRxaN
wSbA/scbCH5yItPacU5y0TG1mzlKtnRrK+NR4q2vHIh0vIb3bZ+te2NegLiVjJXEgNjNqf32i+3m
w2fdQsCXLDQgfjqT/+Rh+vUh5tttZmh0wRsq5i8oBKYuPW8pYZ9Q8DdfGf0uH95Vd+hwaIeDsVIH
2jebO7OBkPSvP9v61eRKACsuK8PezIp0tW1r+3Y/N7VTsyTsIOtOLLvPFWKzcJqZ9d8Wom+IGG8d
7wIQpnY5Ta53s9giY6LcZy/LWq/fPUR8MmrhyJ+TMhl2sGfKw1j2U7Hru8a9J6IGSuEyeQ452xUi
FTSue1tvAT0hCIcZWAkjtBE2XFNT6S2KAWmEOupOFcxM5qJpWivCUSaoXoArqWhl7ppfKD2LoEEX
QvSrT5LGYK+7vimnh7Qeagw8di0DbbT8ggBfplahiCmIrcze4AG9tiM55nEiSJKwB0aICVq7tr7r
bdKstJQeKN0vSx4V4oiQiONtM4Wbg+SPWaI5pWsSkheWhpW5qOc69ysnoA4xLgz8YxQUavwMuZ9i
NtNLWle6kS6S1ozvIk0v1H5OS/eAci2Dp2bOlCiu2T2IScvviWLJNrV5p39hVO9GTe3pfYSgXOzm
ycIcgevAVwFhxu7DEvskc8dd58LtstPx0ZgaaC6jN08nttUlgbpmPT6gq/PTkKDtIQ4y4JP7yihY
P+t4LKw2cNzW0HZ2slo39dJDEU+SDEVdkYqJ/thqc1lzzT460jQR49suIUiO8+zlykch5dYfirpf
9kPS4VCZHOTzeESogBMdzQZ7JJJ0xtn5oNBeH1bTT753qYnwSs/2guYVDDlDnJA4Vg+riU4sGCl4
z2vu55HvjB5xG2N7XGmb70TZjiQNgL3cjyaYSko99vJhJylzQtnVw8En1vWGEmo5U2nET+TAQmSb
07mFAeKkP+xZl0QuGQsGitqrfpAxWWzZ5dSlJFvXVSCMpMNBIDHnUrH0bh6heP2YJlpu3ZGJNVEi
5XHlzh+NvsqWFpJA3dDKs+IOozL2BiPw25FXHxaMzKdKzg+m3szfi0IChZCkesCLxGcm9duhE332
VWZotI+ilrZ5HYae7uO0MszWQR49k6rLEFA5DJhXzaLTFhOBR2Cw0WnjN9INaYP2YgSC546Nne3G
CbPQrol9dSsV1Sm7Uw8o5yRR73xUOLrVUTFHn1DRob1meNIDJoDDlrQvaJGYyRVajdhX4OzDcjkX
wOKg/vEqoCXbp3PWsvmxmq+gxKG996rkVl/A9atiKB7os2yLYcrxF4ylrvk6eSB6iWiBeif4NHaK
bLLS2PnYx6sx72D20iJNpT2g0nPxLfQZyIndkmycj2ZZjxmBwF+Ie2m+zNIEZiUcNrgROjDL3w36
tGjkly3Tq573k34LIN7R70Q8o1hqAeN+7YdSONH73vt9KRccecoYgW3VmG/EyAJDy92SmesTwMYt
kaGYAY7AbdjGeljUMHSrr8409Xp79mWm8z9FIoTNfaSMxGZjayB5fq6TpczY0mpO/XVSY8Wt06/D
TdOv7l3HZllGspGNtp+nkewxW+vp9/tmed3MwzRHGuJO2FMjV5yyxIR70/BggcEtr3BZuyrER9U4
EaZ5eaJDw/CI3WdaXSqCitmj8g24d6vWPuF39+WdjWKaZojlxFNUD733osl6xs+f9YUI6YDURtT4
Lr3uKYXvG6SdN39pDK25S10lCIZy2WXGvr6BodmpFPPQvA7G+MlaZvdEREvuHIxRzPeTC/Mw0go7
lngE/M4ODD+jwGd8FYe2k8d7Y9KL29SScceZUfUlLef+0SymxQ081N7fHFm79Hssgx7xXOxys9HW
sDSc5WKjbbqJU5leJo94nWDsfAQGkGudnb/0xo1Fz+0kTBNdHDcQViHeMyuHLFRkC1RNgdFV3tYX
GwY/mBpSjwI1MiE+0PZRrH7SJd+LdRy7dOLY+4VmdzBU2B7+Uzj+v8QFU7BsnKH/u9zpDrJ0+r+i
r+jWcMz+eP+dp+///V9//OAfBaRwf8Nn7yJUYaKCasWgS/xHA9nQ7d90QC4CzoG/dZl/KiC31GAq
J/5vKk8M6z81kJ3f3ml8uIgBwGDa+reQ8hSM/7DRIi/To0dNaxsOxRaQ/KtgA51SOxBnYV5WWtrJ
CggoUWMcNaYOAWG41UZbEAbllcz5fCfvAgrb9YtmMlIOzcw4DrLVLjF6LVIrUCgnqmugva3DbZPU
xxTo0dnvmGDapXBvmqnWPvJma+nMJ9oN/BYjaO0KV5DfLp9yX4w1NzrJOEbbNQEdrC50B5im/D5j
b5LbyYouY+sAgBkaEz8TpE5yZHJ161pVfwbwgO+wi+/ntbsuoDXIZdVRXLfGsdsapxiy0a+X7tkg
1z2eChGlSfd9cowZB2U7hJXs8xAKkbqN+yTZzaOOzVQnfQWHblcO2i4mNWmvwOkeGEIysknMw/aa
+cyKnO8G2nu0COAZLf21LxQWWjQBX3tztPalV5Gu5ZB0Y1Uun1/RVuFM2dFYo8ViyJ09oA1oyNAz
1iNmMoE7RiEMaFt5TMb82iuB+nEo1l3VZQbSTwEtQW8tACyOFSUZLhHEj9SQcO/PRebdpoaImahV
D9tIDyu7dxDgXFucekFcmvjZBKh/G0VQZMb6QcOZDnNBPTmjVKEct4NoixF3EQbhUk1J2Dsa1jl/
eq0GEVnLUp1bzMk37CoQrJi43VZvr2Vlu3fWro6mwtWCDKU8hYh7FLE4j0yYQ78wif1YY+1JWXT9
LR12/tC0NEamZdmjgBfkDlTqZDZpTj+5XU8Dr4KIBmm3HxbD2ZuDpqJh0e2ohgJIok5yWCZMsB0o
pp0w8pcWrcwNXo2TqmOUo5jDomnoISyWySG1IDGJru2istR2Rd49NoP75C/rJTfRnCfStfdanek4
Xdf04LXV1xUJd45L9ZA3cf+/2Tuz5baxNOu+Sr8AHJiHiI6+IDiToiRqsnyDkC0b83QOgAPg6f8F
ubIr7ag/s/q+LspVlWnKNHgIfMPea4cqU9VGDzLt2JrBd3vWMgQrPJiXJC0yFVau4khgZrwP6qze
ElQyhSbJgiFBNejbDbJoZaGvjM45tGZmfJlQ+4aAw06kBnydJ3vcjHQUm4ycnr1TIcuamf8xieIs
pESQrD2W7PtkZnQEsmcMdbLq19h4PmuyK9e5N1KiV5JOqp7aneHzCdYWxgU3K8U2srInYbrxTaUn
5dbyv8a0f0fKkzZ0Gld7LGyjlGHvJvYaUm96RW9MhqZ09RWhwAwG00A86tXor1mC5deZ2dcaqOyN
xJ679bNcLUQ2d4t2oFyDUPQ21bjsgsmIuEtdMW/0OS835E0mYe/k5jrpLCoOL3MPBjvQEFXDAPQz
PnTU4yd0wtAxzKR5Wtzj294HTmLamReyKWfHq8oWK09N3K2T6U9TZOurTmMqVQ4tVXTSeCEZL6Qx
zXn1kGvWdBc1vX40gGIjQ3fdhImmlicbt/HVmkBdN+yLKt9Yk0Rd4Yr+7GkVQ11XO1dAUHZ17l40
O/+aYuQKs4qn99B6KDt8xmjezPVsZukQAIRVA/TBD1wDTFyRUR+bYTZRAXUPup8e+mpwj/7sgaYW
zhVuY4tt2KpRkY1ILFThrm0q/pXZBuwpi2uKDh+hxV1B4iqiidTYkVz6vbTnaVuI+SQ6j4E8v18i
2lGQCNBNVxUyfE2EeLua9RQN1KKgq1aGnb61dUz7488PsibDiaAvvLa5p62WxRPSSH8ieq6GmlC1
HKnYFTeT6W370nwLWhopP82scCglUQ0m0MHSC/DHaysw19lutNvvAwGaK2+eoguuBWunF4ZxpODL
t1kBRjVfYhbRzSzWxtLfo4K6rQvzi+vKc0bVeZDO+OwricUodSG+TpZ7wFpePQbB8FJEiCqaxvvu
JkqFQ5R2IRaOR9PoT57doTXzTeLWcZNhYyluCsy+gEbuCvaOxKkmfkgH+UNQTa/TwI5WztzXO9uG
vwdYL9u0wKPOE3UcSDGi0BwrChBPVCtpJV+CyQ8eJ3vaI8szTrO7KNzMqd12fjGsYV6Vq2qeH2nS
0jtMYOfM4CE0amwocrw0YW7E0K56x2HD4TywpEnWhGSmp6mVB+yiDf4UDMBx15srNGOMwMvWfS3y
8bOKeiadk/deA6BdJXGRbHuzU7uRyfMWgqoTemRV33bFgKHRI5YItixvXN00rYzCzjHZaUXXmgjr
jXLT7dimeE9dG2Nkor30QQP4UBvfrbQxuRf2/cEfZoIU0xT/XhS5e+6/6ZEGBm4avsaN8rEV9wIV
FrEU1i6lDN/GnrK2DFRIxbQbYxd72YsaUueAB+Nx6iS6ilasGi3+YWmNdyToK9pqXkHz3LjG1qnx
1Bt2qR/9Bn8GHV7FWrWOtsIV9Vr502xVX9FyVN2TnXasXzmzQBmq/YgtzV4cbi3gyecuGkqPryJm
iwzXLaev9G+RfAS0xMTK58uXrM5KR1r71mQnTsRSA27/yepVZZEhC/sHD/jGkQy+M7gNkMHxJFUE
RV7xOrB+eSUfugIfKaxBegG0LqjjzgqdXUo05apqxCzEzX/K63+zvF6Ig39XXof4uIq0+r3AXl76
h0LD+WQzaiVa2114ktTa/1tgM6G1TKT2C7TMXawDVNF/gK0py4EbQlNBG23yMl71D1OBZX3itxII
amLd0ZeZ7/9lQuvpv8/4GQ2baDRgTiEfQSzCLPjPY0gvH0l0KbCvIVDEF2MEeeLBS4gRLZmDCMgB
HhodM5HuJe4BhgVRcgy5Aj90Z4nt2FQuuXHWPJb5pkbD3u41YC2KL9tAYhqB3gTXlim64ykiOrip
O+OCk8c+dHaPU20ys/aVMah1GNIlfVplxRKkugTIlTMm2wBP8yspp81ro8+Eqw6ZxJWlKsM/G2hp
3yoxkN4XlFq11OyuuzSifrMzMSOJjcy15SVWhCMqz9Lpzmw7gKlQHE1q1yVVGObCeP3IxCtTY7yK
DEDBEoYJza2BpnDLCimvj7Ujav/oBh75xz7G7YL83xhZNZ4Cg1iOdLH0jkzcRkYiaM74azSBTeQS
ZYNgv2wZj7ptOG+eSdpfXWv93oIZ9TQrjHKVtSTtWnqNCASGwyU2iQhfNUtoMmo0fjRdBY8pL8gk
qLlglu9MgBdfml2bj6kk5ZdxGHrt0RL8NhsS5ukj1ntitIa2MeYN0D/wbtUS5ozwc8kjXuLMe8tl
dOgGI39rO+fP9BlNvhY4W5E1Fg5h0z1lAJGaaXkCUpJcrFzLzv6AkV+odLzJonQAXRjkaCY9XuNp
y/WEUYVitRxLzV1zrvknPz9QAuVwjMRLKKnZL5/wMOE75yOV8jPJwSQFq4ao5TVbbsSxOnS99F4D
CwAFecr4Kc2Q8KsvF+siuGSui8o03mMyavg+1WTzQPA0rNhIPEtnoEcpE/1FEHRAc1POWr0CwPEj
oalCTztUwTOP12tHeYSFInHxVkcAYmZTZvfeYAc2bBOCGxujJA/Z5gCOiVpOLcZcGBggorcTGV+E
GEYmv/4jFmMkWJE995L6ykNh5XUDp8EUkk+W9SR2D4Z91oEOl3jjwgNugw1XcvhoVclYH6gpV55q
unePAWG80TuihRPV8iX0gpEPmD6EJ5MfEGxL7D1Zl0e4beQa5kFBtBJsCs6bwdfyXDdQZvdeRkiU
lg24KtFI8L7TuSe5slySZMFgoequVMmJoZST7+No80dWPHRihCWck4kop9d++YjAuliH0oEWyjKZ
H9YtwcQsVMiQX8JWmZbRfdtG8yoafOofRxiGEdc3l/UJzwFRrMshjdxhvDIx5JIoM57uRtzId+Vs
EooKSoJsYMwazz/zjjsCVdkIFz4Hpl9iUwtgBpyAjxzxJUkSryoXb0qQ3rYYmA6pkbavH/mardMs
FU3vGo+2qskyzvRBWzWsK2oyiOlZCrEkh7v1FGxm0wdvnzhsHVRKgrGnpzh0SP6IV60+8btwJHDA
NIsvOcEoXJ9IEBM+mMR60mJzB7GZfRw+4jXVkmQ+ty4fYYeRltRGsBzkeGi+8LFPEzJzl7W4J9aa
kBP3UzyWa71ovL3rCH1LqxScnXZEWa7IDUMflvP3tUYRq+2MJTbZBHwpUMSLkjc0W9yxSrNWyXWS
Y3MTZ32w+TDuWhPf5Tzg9syShsDp0kAjtPrgFTAS99dZxy1D1yODYNem5wqW9nhtOOhk+iR5+5rr
5DMHhox3UZeYj57FmSfRTEVbP2Et8SDxZdj7secWSc5GcB7znBOlBRhy1ywbjEecwnNzjGsP67dV
AWA6lhFerEzHjtLblD/hoMjCLZZAZJma3Jqhi3Cm4CVxwCd35mNlmIxnQAV8w0cmrY9tTyJs5kyK
AEtMstWq1GvOiyG7ALkrp1QFA9+IjyxPZG74oli1iDUYBBBDA60S30QD/f3RzgQ/no5Xvsc5tI00
cTjdC2OC5jx4FqljZCe7IYW4J6Gm3X6cedu0eZFOPWyFZrucf8zwhL6nQ/CMWW/J4tWX2x6GrLa7
HyDbjFtCqbi/Cdnh2U6s5TwG05Jd3pLwrVkzH+TPWxosRkJTG09xlFDqi/6Q+RJNPrW7EpvG0Iw7
2+XbVZA1kbEZ5PJaxbj9+MYhWrOfVdWNRji2jki2H3fWuk4Md6cYEz8bqVVVzyqOp/zFURb3icJe
wnuMAVE5eyvnLVhS5bO+LZEh9mbox9U7Do/gIBom+Su/1ZeHc7QEoX4EzKt5CSsvqB/60K/9xliN
CRuI5NackmnP7cdCmm3EPSUE1vsKegg4+eBUYjiG/+JFI8m0Mg2K+zkrvmd6isgoLDotfuZRKvYE
/ZR8RJXOt4bRNfdavpMCz3TFHEZTpsMSsRXue12Vz6RSi2MQjT2LMxDBI3WIxcTb9g+Ay7m60q2K
R9hszYlnjH9nsM2L+O4O1la0FoMyw+guDg3uSfZFzOQjTp5SryWajZnMlxZxH1Co9ixJzQxpZkPd
y/gOrPrSKDWUK910kEnfECQbYEu/0xPSIuA4EYzYb5tGtlvN9YI7ZEqrrPSuEZlb+svkFjQeTAlL
F6K4UZfcVWGSobwgdZYpE1Q4vSnXpmvOVejJzkFt09pZiOq03BsGi6EVTYbP4jK3tnllDuj92Jaz
mFFHJ0vyPES8RUKyWWHT2E4uTux9wLFksyR7xIUm4q1TZ9nzrT923hFIHI+5dGz36ag1GEmV8WQb
Q32j6W51C2/LP3pmxOk1FmUqcUyb2M+axU0wMjXIvf4EfUy/AautWyupOeNbARzvafLKJyYhbXEu
Wmnft3lSbfBmK59dLwpKf7CGH3ISwdfE74oVkDxzNXPI2E556doXk9hCSg72+sBae2L4sSn9ZmSP
ZNMJ9ZbMbnwggtMN18t9zzq/AsCkIp7jTMTiVD2xM2m2jBbFzovUFzR5IQmV3leSGqdr4kwVwd2t
ubVyljlm54h7qXNZ3aByNxCVxm9sqx41orpWhpLyxk8TAghBv4U1AAb22pq9i4LBOzeElm3iVj62
y+p4JVwqI0w+bX0DMpNbVE6gtIMCcBNTNxx70u6PKN6Q6wU1PJKgt881/rmQi1Zthrx1HkYXJw32
Cn8DLSHH5sNkkhOS39lttvaoOrU5N255CCyDlKHa0ne6h0JYhDJB8rMqq9qbmhQ7f3lCWBNLsBHr
xd7J+cBkOmms9cZ2DXcnuCGZldUXDEr8svo1F5kPvaPonlhAaeepbAo2SL7H6xS169cO9TN1Ceuf
I76AdpelXf05o3ynvOuhTnC+zfxxwRzt6by1i+62OjM6w1vnvr1FdjBtMyA7BwXV9E3Ly8+ww0BM
GF5RhoMQcum+7Rq6Crt6BF39Dkd9Ejp+3obc/GPgdMxEozjpDkPlvDeo0DZmZ+BRavRiuVsZhykT
1lvE0rBdR7UcP1MRb6iuBZVgqlfrKdfzTdfa7iNZ7caFO78oN2ltgDtJTW+vy9HaAQ9jYGvidHPw
+6lz0mseI3+rJ4uZG4kvuHado18HlRfGhqAOgZ3Ow9abXdPIGAmzykq72HuzHOJ3bv4xPBvMHLNv
QP1hIwg0ISFJnSR3K8LWmmjcmESKIiHv1bOGbdHnsReZ7irtDYibTUcHkrQbOv36BpNUSqJVp54b
JL2H2YXOEuD6ASjYzZs+AWsdZF66dc1Cf1Lx6HPELWSD2hF9KIUfN9IyDb4FgRWf47a8JEMnX2By
9ifium/cvJIhD6/ooexNHfymZBva07t0xxwNSPoiXUaTGEzcoDsSFDAvu30rIzkPz1OrNpmx6DVi
GrfoNmJTSTXL9nU1ojX3X6O24KbONkIR86epSWfY7xhitnZelqEnDc3CBrgQM01VoH4dvbdefXLL
2q3ZEwMf+ikZHVt0x055avUFaYomGCKgDlnO5/SYcJ0clgybRCRUWwgEKUTcAdNymLZNMR118BfX
ycQmTS1ahGWrljhg1LJ/o+H5XT9E68zODOeLyX6KNvo3BQ/ArSIFhp/tozoAHFLWtTW+zPbcy8/k
Zs7t1i4DqpG6AmzjAvzh4funkcO/EDD9DnS2eQcQX5f/QuXFu/hNX6USl4A15Bl7Bwk3hqJKxtjv
AiMyL4YmIXR2cdRAvk2T+NQ10VxtGldGF2wExqOvk7Zu1zlV5V+/q39xWZYceHgMLnMN73cebWX1
ESsSkEzkjFKkjzz9NyMRcgEVGRuHLjWpfPpypjjSMOe9/vWf/kFE/rM0k4vBH4+4zce4zsX5TbQI
8SZnqD1zTaaCVigz2gm8kYRzk/GBJJODKBY1LS5PL9IOxlJ+V3ZhZ6fBbhuUAe405JCB8y5O9t3S
QTdtXGU/EEjQw1QWN9q/ecPmLytOGPIGuyb+sxhl9CXL4tcJzBCwIbM0v9jDOwFvEkxjL8PEzXGI
CSdw2rAiwGnjjrJ9K+18urYds4o2oZdP61Fcy6r9G5P84hr6Rd0aGMSfWLYFQ2VZQn4cuz9J0zSn
1eaeumEvsiVtz9Xc8doxknqWjHgwfbI6ZKRgAl2xDSQqzUB/USkQjrtFrcL+QzZLD8aV/etL9Xum
AZeKAdrCU3Z9OBwsrX+9VLg2GlGKNtk3bkyFihEc9dkqUErgt/CAKlYPTQLH9TCRs8M8waplfkTw
M1x7e0DakgwqeNb1iW7Z/qiLDUKOWTDSRMG3oXxPY0nNHQHGXIll1lMFOt9sJGlMS3JPjP3NxN79
/WdTmpZELvfzMgWopma8IkRCnj1k8ACXOu4trXLOFlK5PF85MCnnv/mczMX3/utRx/jlAZlmbmBD
m/7tBpQYWptOg6ftrMThHmjW8LqPfr+0OtXIu+fGj6rJZCP0UJnowzETJbytKe3nhxGDSPUQW6y+
QmcGBJoVNv+Ti8WvoweIdPMxHrLMZvmwBfSvMwLFON3XMROwMPWaAazY0Ir9PJX86Y6ZM7xxof1w
QmgI3j8++/8ohP9GIcwdzPhLhfDDApv5r381if7HS/+YRPufHH6UB0xeN5j2Mgj+I2HR+mShAmFa
Auzj57/5Yw7tfELfgfKCETHhRGiJ/zmHxkRIQqDjOc7CoLAAq//Pf/+S5iZ/+/9/prQ7H8FKv5xl
/IGOTh6xz/swqD1+/Wr3qYmwMUvr/Th4qNYCXOYqrHBk75KqbbYwUewelVbm3wcw5mh30iq9KHes
1+DKgY+j5WBUEKXWiysBa9aAJh8G6UZfAhuATMMtv6FUnZ19I5Z7OKZK54R3GRlGXtVjqMbcLded
NkJISCwvsM5+oSWX3KhR1mPosI498M920wYpMigxTYp9GktpEnKGrPohy55e2UOfv801ad9+EIHz
JLJDrR4HbaO3mnUU0YTukY+gytaalWAoH0bJ1q2e3BtTE1ETdiZzux5W9lHNMCwhNOrVZiza4VUv
eVNroqC77/wpBmJZGx8V1M9KIh1pWqBpnltMP8eMqCPJAMwRK+abVFPOPtUR2mzoPcofKR/43uFh
BmbGYa5FynP0PrsOHu+c7uelmSmC8deM8sVukBpWCvROkOvsfUdM2KqPqscG9e9tJ8UwncZ2jKGl
UUWSMpt4+BHIPoaCqBugYVdz0vj3Y877at2GC4mBKSpXupWykrSzkYCBdAawG/tgs0lHoheahW6s
I1RBJGkWC8HNLyUbUiJ+m7JZMNzBnSOTNDlnduDsJddvO6B9PMOpb3dzkixVfGDCKR+Y+qdOVT/Q
Qvv3GrOEC3qBMmSFCvjcYBxYRpB4I6TdpEbz6eDEsQ8opuvbnKQz7WG2y2njeplxtCVbXora3l6n
iMnlfibiir8zPGmC09uvai7bV8Hq4aXRJ9sKwcQC8vgIgzC0Elx3l3Q4YNQU3I8NfSeMyuDBFGl8
T+olxVEwCmh2+Ee/mNEouXsWmkOfhib6zacfx09mBOemsUjIwPQTH+0xq9I9vvJuPvT9ZAJoiXrt
bNJzKAasXslcioaAFtAKsu6QOLnDml01/RX1r5OfE2tkSOHDw14ZwnWfKmOyb5Kf5bj1UZv7Pwt1
96Nqj+FNUMJr/yjoP6r76aPSb5eiX/uo/8Fl0AvkH30B9dnSJPiEVW5joEw0DxHB8t2x++gqio8O
A0Y8vQVZbA682qUJ8aJYe5iUkNgwoxuvLIdTujQtCd0Lpqv4TDYwHU32s70xfzY7cal71dpbmiDi
A1Pm3PRJ+tIiRUuzpC9tU2fpgAjmWD2nnZmutSCpbxgKt2iiumu2tF5Ig+jCUDjDnM45Q88unif2
zkvLVi3NWy3YrSK3trDikQQI22Fp9Nyl5dM6U9L9VbyH/aSndIVDD0t86saFo6Fnh7rXnfUUVFcC
Fs9dJiPsBoZEIFaPoOeyfuONuKLtDtYfctyd0mztHZ0S5DhkPW0070YfQcOUmgbku867MEN+YHcR
o7lRiwjbecY/hva07+EdT319q0D4E0xlrgYx87FJGvnYRv0zFBGiCSqnLX1CKDOnOulVI79nk3fR
ZzN6haaj2GmTiFC5g3+bDbXE7AWV3y7kcGf0kbVtl8pIpehubHe+pK0P9sHWuzBJZLGdjJzBoMar
jBzIbypE3TAPmF/ryHNC5lK3cyNuOgWFozGJ9IEjInaYTMU2czX9RohI3bqSnPsUPSwa03ZXpYa/
SaMp2lJ1ZaR+OjKEr9oukVIMNYdBA3kL738C0b7qvfjLIvNdxwZSmtxj6mMGPcECXS1eVNaqvV7G
3VNGfcTBUNouFuOPXrjFbmK0tOkEDeNgmNEXK3fgLCKYsQ/opUscd76pH8DtqByFnO2cKrZr2yDA
271qYqbJZHrbRz+iiBo1zbvvmyX7AgQjg2joEp1jl5wKd/Yuk2wr3LsIt7ONT6LaNZBt9By0Dl9Z
sjrQm/XJhcUn9Jw6r/PVPKb554ahCULfQayiFJp8yfB7V88DO1EV6S+BiDV2tKxia1XNF0ANNYIO
JfalVfr3Fv/iBgGlBgQtfvYoCPXQCJhWxhLdtDAZY2D/7XLj6IxZfCbFwQ8AfNN0FF0KBjsHBsfU
1E3nta1whDgdE8/BNKyLFUGIpYcbyYdpKKI95PDo0jzM+gITuQBKjaqjJ5yy0eULJ65q12mvmpNu
iUVnVN+PsEsupHXCEu+40n3BMbDVVh9NGLRGYqO7EhAepa0dSBjLvlvSLr8zVKPIZLLOOqGLEE4J
GrZjBTXBAmPROmsX+OZTnfTDFQOv/z76cFSboPXPbWR+0YL+Bxzo+LNr4mlBMK2H0naeKptsE75T
eWha+UK/YnAxT230FAubGMHsS+T233yzdXZzTSrEHGF0ttLpM1lFwRq+j4kKULy1JbSgwdIPeTJi
wzHM5ntMjAf7Og1PI+MTgK19VYOMRH05E3F+VzB22eRS5feV4V6gTlfnchb9puxMfVqZ8bAIixKh
QNYZ5XxZlK+IXeV7nyWPUKQppagv0L8YK2UNDKJYO63h25jtKlhurrnTLsVM64edjcJ75Cm3geiU
vpl5/qiZbs3KqdW/JCYE7jr1ve/CENd+MH5ECNl8QZxooHmvFWP/deuw+Bpz3TsGUzSfG723V57V
vtbxjHE76I/YriPunU1DwEebr/14sPbZOJUHa2gOzsTyMnONp1RN+bngzK8qjDFbQ8hgZ2Yd1h49
20Fbao51Nz7Y5EJtjZmklGJA6ZNk8zvzazvsrL5+iPxxCFM5c62j0poQgFbDxnHrjgm+LLdjTwQx
lO9vUWx+ZngeveqtY90igGAQ5Dv3rdFxrpxvpVkaB7aictMkaXNqqqE+9a353StVSF3Apj9vYcby
lljyS7X3mwjCk93YGwjpNHm+m+w+8hwNbYrXyO6zrU71eGtWXgRypT4KPvS6EGya9EsySTukA+SI
Gn68nsD0r4WRGReryZ6IwXav0Zj0O/Q+Tr/yzKq+9klPDgT+XW9gRE04B4LakVSKVrpr6c7PHZu1
pdhsjeoWu0Ic2io4Ycf44aQx6qKyWCWAryMlb+ciXdRckt2at8qa8osoYFvPcnxUsr9rjO6206ob
qjXadpecjqJjeD5NfU4NiLR2Qi+AlLVI8A5ZqROtRs92zviv/LNbklaSMDg0JzwpK6a8850pqvz0
n8bv35EgMdrzGQX9/yVIh+o9fftVe/SP1/zhDrU/eQEoF48AO6Y53p86Pv8TFT+BsyRsLsr+pRn8
pznUc7CAMph3fuqS/tnyeZ8AdBM05WK7J4mbbvC3Fu+vWj4b/Omv4wsETgyNINM4mE194Be/tXwm
hfyMhmPBpY9rch2KNzwtuM37VEeLncwDasNJTkQb9Utpm8cgIFyA0DfcPe0xNMjqBjGRDtghjfJ2
jsbqS6Bn0NjjIAdszqvK9VhH3bZENveldGiudNcwb0WqSC3PBmHdgE30Z+RBZVxuZIBJMHX9Bw/0
75Vhz3CrD28lxd8qkQmEvUFHg5engwatq6jmXc5S7E0WXTlSsmgT63AUNtF6DCprxDZJMjLz1jb/
mmg5zDULFxgmGR5qm9qc0gPKqxEJRhH0NzFxRNYWrPBsrx1h+ijca9+zkPsHGVlNPvLVFgpowto1
Ss5W5g0+umAvJZuuKlwLv2Ref2uIG3itO5h3vZzYxliFPKGlVt+IqKlebVJbi2XhOZ1Slbf3U5PF
b2ZimiSTmdgZqAmGnvLWpRYPx9RXlxkc/Z1jTXWAIHdEPzmVytsVlCQX3yrHe+Khce5O3XqS9QEZ
PGECbU7iQ9UT32BPO2Wm3p3RSlZ9mVV+G6EWoGso/TvXMZoDbPbuwZqUXIOlkRuySq19NDcGQkYt
r45Oh2Aig0Ny8keVRocZPNxxmAvQ0npMmgIC/tY7+3ppVqHQpuKZ0rx/IBlcUAkbxO2QCmZ8TokE
/dxpzXholEMeQRVoZzVjVWLs565qHsQ0/jzP5tjoXwokwWjOg1KcVSTaE1OF4UcggpnwsqnT8rUs
7OR2sKti06D+zBh5Bm21MgxvuCk0PFNos/v8rV0ys9D2UC2AeOBpZIK9+5JlgNcXfDYyW9gc8R3W
ispAxzul16TJrRczLtP7YHb40yzdEw8G9L9t3yb2yTCzQSeqo072eBNjVMuU1WY3tMAGjeEaJyUR
b4iTXrUqFkewJ8F3JZQnti71LpYxht0pMJc2uAaZO6tQEk6hfc5iy71LkLpSs1C64l2Rc/7NbhDm
41oDBBLrsCsCCD+kexjVI59j/qQMmdx5zEhupDElR0+wjd4YtWrPaJvtteZOcbnmuJK4a7X6kpcD
l0Vr+fdGHds3iBt6pOV12VyyyiN0C18I3/LPaD0yjH7FT9tfPpo+JsDgpxewroy461agb6fMvcoa
OVRxrnR9RICO46IDlaJ64soGwhiukxqs6ZgQ0LlvlXtnoP9fN7Y3h5ZFtAPg/eBhLPj2bCQwqdco
CqaVUURDsfYIiJNh3ph1WC2K8r5H9LSaUqOjdpraMMF6cbGbcjx3Dk9+1rPOStYS/wRwmU0QDfnG
t6jBBd+Xa4QJxFulw1A8jRgly7Pbd3p25y1VS7CG7dnr1DhSobtkaFM5FxOf6V714tkuEnWvQUAm
Qk5Y6mCJ4TjElXtTN43YlR0GhWIsZhqOcrpva988YE1toT458cGfZHGvBNU1xcgY2kge8VYExQaG
ULmGEbAiIgINSJtcwCghaUCaoXfpeciOFB78JEtrSXqN2k2Qmq8uMfYrBztJlpmrfpnlGEjA+DGa
QnQi7efEtmwCA0XNTrYct3DG5G2q269B38RrhU9wQwSDdpPNRrSPl7v11OsvldE1IEboQ/PpXcjh
RNFdhFGnn7LU7CZakxxFlEyexiWEGIfis4/s/IAW4JvDJ8YaybwyvQ/IPimeY0vcuirL7rq2+mwz
0aIQOcHjwG+t1w9DapVIET0qaJ1wKlJlhrVZFQNyAnJk8EUYeTghFln1g2zJKUjcG8xLEnG1PHVZ
FG8nYtJ3pjXYa0NOeYvgy9NR4+XJUcQeJmBcs/NrwrzmBqgJXhZlILXo7ZPLp33WSRBc6VpfXXVy
v3aYVrUdO0FO01TPl0lEGVKVmjGeT4bbfTtNwdWaRU6nnnbFPTgvOuFAvHt1ouOYitH6l0G70dBT
lDi1RiKUKbNpUn2O36Oni3jNFLdet6MDLJEcNhK34ulCRhthhoMhnmZQg+gObHkxg/TeAbvCV4KN
uxjITixFXoaiLMoHRgTRvUNm2sruof04tT6tLT6mINLJ+DOt5K0Yo7dE6u29iXbpzhyD8ZQKaV1d
8sYeoPSXVOnuUXplBX2Ao0Pg9QsDu3blaPySYNyGxsY7NXPvmxoHefW1wCPsdpy21jQH2155xQ92
lNVlVhvZz/1ZdbbFNqaX9oV7jHbOutQzVy3mhKtTwFPCF56fLA89hBOZzS4YZfLNLgq+W6guIGrl
/ZVDWFyCWi/uSD1xVm7lepsU/fLaMPQlDxunm5mJQzlb1l0BGH2t9VNz6yjjizMId9MaWv7AKhel
VueRdVLbOL4UsDBORoKqgbrADVnRVlumNBBrnSXXB/PZSRvc4OhINe0rPx0Pbscjcsxn96ABqzHW
/6mT/5062bR4wv5VnXz5rv7r+F3I79OvPtiPl/2xHLE+BeyrPUK2wXIEf66VPeeTwz/xPcxh7JN/
LZUtJC0ehJOAbNllBfK/Kn3/U8CPI3ydpS5bFzaV/4dSmar8t1IZlDyEF58sAXIGFv7Pr6UytEPI
W70j9sGgpVZYCeB7RAWK/EQApXMadUbWDzFG7WOtp0mPnL7q7pMGw+Iuz4wlcYvuulwlOdgsL+qt
VbR8v81mRIDB3ZnKY5D6jlUIBK2gzcJ51NQlzo3EApMXRY+jWTmf3Wp4K4yJkOiifBxaCANdXs/3
EoxZ3cRZWFQNnJTaXcLCkEfKlYDtctOrJdjMz3zjKl3QSF3ToTiBc+piWed+XlUqP7JL6DZEnAJL
bHihcj0QGY43XsqRCgI1pHGNZhO2otSCH9IUPI+oVLAJDAxMDvGAkRD5e05Q2wBEbFYQ82Zbwitb
LlQ+k6AjvOQrnz8AEE3yamUM4uDkYvZ3kGsCmu2yP8x5Zoee1fNC6ShCc9HUEUDq4jAIXtjrQp6o
Cp9RNXz/G7cB2IYUmgJEh6LQKdhmgwY3bzZ8pbDlkPkmU7hrKq1JE0tIO3RWdsqea6UkeHUUWFgS
zSbWXvvech4Y5ZblysWfcBa+BF2rHKNASY1WEjh0b3wWZB+BUwBH17NkScZbvym0H8SIBOEIGO/I
2Cl5Bw42XhrMJf+PvfPYjhvZsugXQQsBBNyw01t6UqQmWJQowduA//reSJWqZN4rdfW4JppUJZEG
iLhx7zn7bC/vT83vijt7bhDz795IG36MHCnxEqR8TrcNHtyWIQI4S7ecNlHBl6zcER7n1LXMlFBr
nAJX0ApftA184BOOpTDc+alIph2RWLW5CS0nibYm4Z7orP1Jo4AvkgN4rH1XS0gKTdy1G7IdjedS
0117Q3fN1bfcKtOubTLuBbdMDnELnJKrA+tUimhrydzxnqDF9KnWzPQ+LOvxuSpD8j1z03uIp87d
hKZR24zEKhO6dRsc/UqG7+MRK3WK2P6oodZbQlpAepM0FkTLgg95AXRaSP3zraWj9KdF1vQIAZnP
DFh6XyYwDlsYo942xVv2pbcZG9IPyjJ4BxxS2Z+NOEo2Xqw3DAfTYm3R/MJYbDNvhCEnKRciBME1
DlK0N4m68zNvPEcT0WQmJ8cVLU//nBHkOSy7oHdnzIPY1CiFn9LWTbaZS/t8kdihl+IAjTJ3mwhd
3bPjPFtN2p4y9KS5O4xA2LqqDznqTNqElDA9Z4FPdaGEbW8id4IO4WC6Aw5BchsCaw55wI6upykt
bujyZLdKM+1NP47ZjRVJcWgD0O301Yk0JpVjNzl2s8avPh1CcM4YcozeXPapZT4OyDIWqHVBJfr4
Kxb90LcLCbJ+iSko4qbq/WQzR4WsjaIhQlL3YyJ5e6Vtq9JU55bz7PUAkeeYM5a8QesKTRNpGv+j
o3SIcVlKm42SQJ5Sr4raVU8l/dxNWnT2hQg+jXUcgzoo9ghGUc+W1Mm5bcJ/jwWSo8UYm+DkdV5D
YDA935UW10O+C4qsuq88vYyJ8RQh6rkOKTCnzOkRKrm+nmJq4s4s68Okl8WTZlvj1qiIauKMTdLs
gsQpXVvn4yQY1qaNhGObqzXlvkXjlYUCyzvMoVVn2+Ox98viNhwmwFZ8fnMvfeSC+zIrHLWyJ85n
rR9DfB/tFkFJ7yYIcHPijBdgu9vlFDpIp+Fs1ss6NcIH2+EQtiTXgMZ0naFQamJ8213NsFePDXz/
pl3S2PO6YRvi6lj2Y/ZaTHq1xvhukLdVOVfF2MLuIMmI4CgDzrfXD7hmnRzMFrHTU31To045XHCM
zF+nW8OmC0CLsfVfLitLlTQE0OLuOqRUU6D5JqF/fYoY+CFgpbJ6qjE6rpjgsKx2RgF2xxnZYaBY
wc4MWJ7LPDUkj0Nv3AkLqVABx3wAlaR4JxTk07nX+45+T695+RW7/XilwICOq2LmAmMym861y7T+
33Lp/1IuCayGf6snOfIAtZ+SH4qlP170ra848+M8KiHvm1zkm5DEewdASpKsMkfRc+L4Cxlieu9Q
SHoCbgioNYO4+r9qJfsdGA8POyNSl4s25Z/USmLWPH4vJGEWB7DQpWQjykkYxk+lEqK2sGYFDA6d
wMnCMUc4tz3BZhsTy8Q2qhzv0OkfY62nKVRJydpRuN4dk+xmV2Nj3pqVqLYcjHX9N3It9v5f3hpf
iUW+EWJ+isKfG56DskYYA669dzqrLK49TrvX7mTTvog130oW4MTuIyE1hgxMvpqAVoxWdqA/Bq/1
31wCmW4VYp0Kgwh6e+f9hLHgagxxjC9lqMQLoVANEyXQzwQUd7aGit9i27+mo+EqUjfshkwaxq8M
89gZmhBVfC8Tguqlk9SPIeHyu4Jgu7hfekCR7lwiJaH9OIqTNKuld8CmIubeZbweqPkq8HAMqzy0
lDdkw7WPXoHQsq8rCEVeSmgpHsK4+piNmX4nfdI/CY3HJ7aMQo6VnFw5xm46rPvpoTELbPlRN6Yk
qremvCVqfpWQ473Ja5LbEQZsAQTWhyqIBcWKqT5Felhfe5k1rOxYHclAOZSFrR6cPCIZ2RvGraPa
5siIsjsMGkCEiFyHmrogBhYlzZFM03ADV4QAiLAVxZ0mvRdAYAwxGD0XqylJw2fD90tnAQWkP2s0
zG4nkCzD0mGWs+6jbjjBz7onjByA1NhGCFe8nNTBnqCBjZto8mOtGBx7VCyooi3JJog8wb4jLKa8
ozg3UZ+4bL6kuzAINwl3PIO5VuZjHNR0eYUWsVlXazn6xqZCCPMw0vFa5KGZ7wfQgFQnWb4pnSZM
lkg42qUydXs95Y7YDaY/x4p72gK5Dyn17Gh7OTVI56vAvuVbr46unTByd1L9EAjTOyC6dA+h0MHX
+bmePpeNUA/FnPVU9dDGkDlp5X2FyPrKJJjqZHa684bL395Iv6lAvvDp6QPOjISunoEN1FJ873Iz
obuuFiVehNeE235BuTYsG+40pk9Bf6c7XX/lGbI7Wr1q16lE6iUrcM2NBkzY6COTD9SYd2EDJKRF
oEAcTATDIq0zx98QmaLG5YTA/5kjGGPQIdVAannt2vJ68WoE7LIZuS6fKWr8c0Xe5ModhnrHBI9J
QhPH9gvK/6le+nSC9saFVlVcyFXThWLVXYhWzLWgWxkX0pV1oV7pMwALSjoiMLoU2oM1KHp9YHyB
ZdECPnqlVVjrge9x3124WvjwwlNAmPcRGynfHv5RYCsQeWLVhZt0xN1EuoIvP2W97LECzACvqS/z
0xz8ytcHKfFszagv3Lb+Etvi/HRdWGABpq5u210YYcaMC3PIR7Q4xBX2PmnqRy/sp48OkS9AlZXc
ezN0LLrwx7CXFYg3gJJ1Fz5ZeWGVZRduWXJhmBHzCs+smNFmue947cq6EM+KC/2MVjtKqQsTLfNc
LDXiwkobL9w0aEPdvrjQ1NSFrBbPkDVAGAwKuxm9Rhe9v7VrNDDkNs5sNua26TU4/pKJAV5DAodm
jlutBHYWmAb2lc1ycMyoiaNF66fZk0+80F3Umk2BNs4wz/7cYNaqudfMTFq/juYGNHxwLV2JNpIr
sIDVyb70quu5bQ1ysD6TIxPeAF5MHsu5vQ3+UCwDEkhXWQkojeWZxddSSfIpDhiQYsGaO+WaWds3
GGtS7bk0A3rpw9xWNy4ddufSbQ9KoBGQNmnC43ioDmMmeriZIaOXuVkv5rb9QP9+0mzMnsHc1CcE
h/4+dEF5DL0uxvnQ1ffwZZgE+MIOb+f0wfdFl0FhGocMplWtghspZUk1CsAkXaLUVh+KUUdcKIkw
sLb1PIJAs5C8hpTBpFqKoTs3jIGYjIneQoFmEidHD7YJrwkmYrRhdYrLpQH5nazvTAo04pcrx1Yf
bM3jEoGnTyegfuYmHk2iPxOoStU8UmFtGPbxPGYhBlTwDzcd6zwPeUKDkbhnolYX7RRqS1hPzGri
eWwjLhMcZ8R4utAVgx06qMx4uqZqj42LL27+2XaaGx4zvdY4eZp8yE44axXan2KTXmTvwt1IqsF8
okVf7uPScW48M4SJyKQJryYzJ5Ru5jUWtxOxxCw5VnoKRtdnDEXyNbauBXnCwzIQmbZykUGty1LG
VyMokK0stJIXTINxjb2fCUo/T8OseS5mGNj18BDQEq/5J4La/SGep2m1YQ5HaVUyXZLuzLTNgoLd
zRO4BO7aimTKYTvXJR/TeVLHXWqZS3kZ4GGaY5gHrzE8qaKjeGY7rY+mO88GLTNkCCjU5Mg1aJtR
rpgZeOZmRHlUrAbmCE923DQ56kqmjPIycERpxvAxkPMgEgEBQ8nmMqB0Q6eH1e7O04PLCLOdp5mE
yCdPTIb5ucJXTcbdtaZLkuJ0+z4ZfGsbXwajpqyZoeQ4mc/qMjqle2lc+0nOBKAJiw/jPGNt5mkr
40d+L/8yhCU7Pv9gWlXG32RGa8zTWv0yuIXOkJ3dSomTYjnjKZpnvMFl3Evdxeg3dRvGwFhLklci
Y18UFKWVNQqTcV3slYeYgZWz4KnTJK43hFqQknzIMFpRZXd9qDdXRRyPtwjnI+Y9Hfh5WwkmsByq
iJJV6g5cE5s1iYTn0CpCZsQ8YqcIIrK1on9M17iXWGg56EqGO7P2wUck94mxSvXRBdKF+nbSvAOd
434uMC2jXmdx4a1HMTXwNft62rux7RR0oFv7RI9jkosySuHqECg1Q+DjuDvhqgJx2rOOgHUjstla
Up7U743YGbXbzpSZ3LZs+rc8tQQB6dwD/tor4MN1cT3jH9ExVbukYrQC1sknC6txCJhfFKnp3g+D
kCtA8hpQCCxVR7dOWGhDzyyJ+rLT+FyHYzKgp3MyJnHu8ISpqrpjUuh8qHw33hY2o7tFEiXaJ7J5
tYNbOFW+rVQ9ZND0SRBbhESPEeUEZHIbgbC7MSLmkPBzIo8cPKf84uW6RKGnB/q+dONUXwJvJbTN
bG2wdYw1zeZou6NR2F+L7H9tAr+xCQhPouH472KR/6FALn4Si1xe8seZjgMZen7dMqXn4BtA0P6n
PUCIGSUO6pGznTGrRfhP3/wBDiBIXuUiMvmmI/nGqRHQbVyXBBTQ3xYY8H9yqDN+PjoBn8cgdWl/
kwRJk/4n509WOQo6g92fRFSC55jl1E2WzknzpGYfi7JzjQz0ktNM7TZB/5Tp7xvA6GKd4J5SD0Ym
GxS8wjXp6qR1XJd9vHSYoZXufWTnpYLxReJtxGCt7AeZbySnRaiwJDfuOCr2WrjMWSOybl+3aaaw
uGBazZvynKcjqfRdF6F8p5GZnyw/Hg6FlnX6PqbaOo+S9nlsVuUh12x4eEW3pcBxAtpUHuP1mP1p
Fokyv2/ZqKmTH0LUljmnpLbXFl4201vcmjF7b844EChriMHsFEfWlHTAEkpjzqJuVHfmTARUwQgb
WnJ1N/M+UE3r6TYfunRLfisZJxiRo72dBTSGsK2T5YBQBIueptG6tZFybBsWihauH1LWELPZroR0
toknln8QLzl/OJcx+rCs87trw/LzlwYNwl1vh3m3JaaiWYUKMyzO0JGkbVCd00IlWPnZ9bvnppbj
kz8V5JvXQUXZMJC4goqvtvig0scJ/+zDDTzNfe+tMjjISpF0azsoKWGUQJVRFEivyafp2UdM7JxR
0lt721fOkzfbk0CSeWobxbJqNqGqdTgz3OpYLVDN31ZEdBhUctnWbFIfPoE1UKjEDYN6Fcfa0uqy
zgHCKUF+oW60FqXdZQCSfbaHoGvdjdH3PdTNuFhmgdExHzYaOpb0BkuLLTrtvzh+pENl5ACYWDPP
PvEBmOm5HF8zgp2NDcgAa9sWQ3kv8jo8Ys9InwtS59guO6zNnOWbXdqFM/Wydq6zbISAYoT+ug5Z
fYGfp4SD6GIQ3ToI0goURDCsQ6f2rgerAnbs1+2yrWRwCMEjOIvCzJJ7zgbsMVbYpm86KtR948fG
vskcJLSW43/gaag7JhXC++hnHd7oUTVdsg2aynjA29rue85aYNU6B7dx7qt7V3af9N7SVt3oTiuw
FUzWeQKifYG4MVuOwcBMJMC8dyJZWTKRsNwX1zaNbUflhgtYTUJQaxLzpIxMI8LZrx4smdZXlatP
H6lT/FVbBeMTZpoMNRD0bMY1UC0XJUD4NSxXdT0WQ35VWZgRgJfHgBSMLiLVUZFAKqBFPdpB1Szm
TiJ5IVHwvqlS1FmUE+ldIktjicil3HZNtm0ANC8Bwsh2YclEJwe1apeo9k1vUxD23rOy+MI/luxe
CP+b8hrgg7dRtp5+zpG37ytPFcshJCelIwtlhrt/AmwhV0ia+qXlUr/GHOCWhTReh358j3ncWuaA
rYeV1xkIzFaVafE79ouSPJvWvqFHjmQVDrxlt2P91WP67674m12RcA3vt7Ph3SuoozCqP/84Hr68
8tt4WH9nc7SlDfpVK/lHv9MxGA1DdXP1bxvgnzujtN7RcmHj+7adgoT7Y2eUxjskj+yXjHnp1hn6
PyK4/dLunKXtpu3S1eVd6D/HjUu8uUHlwnJPcqJkTZSRC2CqT9/VCjdfu6c/2PN+blzOF/EwVVsW
G719Me99ZwhuqN1Kz3MZ2CWIywdHTavQ6ZwlQ7xm/feX+qVHyqXAoUEulMzbUYb+OOkuMogVaNMm
fIBRQzskSo6GYULmKMqMA2rUYN6qte0wWZINdyx+c/lfvk6mvWQjeo4gOsW8dLC/x+EZ6eRavY3D
JM57qgbnvRup1d9/wrlU+aFBPV9iVgx4tMJdw/6pQU0SBlIoX1Qzmu1hsMwnYiyKZWsIuo1TxV36
Z5X3H345dAq/Xg4WlWvNXnyXrBhuxO8/kRnQIxsYqu5wPFcHMpIFgGtPy7AH+Nkh7eSj9PuK1gEL
J7M9+rQZPGmPagk2D3u3KnwoSkYgPOQ7brJHoeMB8Sg6r2I0lVKNKOXBJzUqUYLtC70FuXzG3ogz
k+ApmJ2dar7kcp5d141uPI3KKxmAebRaiEEwr1h3vZWJ3XPV6uPwhOC8PkV20COYZZ0MV7Lysgcb
Hsj7aJyPVFlt3vpBYV1bTZ7ccYq/9JUZbwVNcNV25CIEmQch3G0RHelWhax1mvaJG5zbWOs2ZpZ9
kU56V0Tykz25t+S1Zhz3XJjR+vAhAL/EJWJ7rREWtsgQMKwSenDbhNAKjmnsXiruP9ehV+2dOLwu
SU6H4lpQqxgEPvdFb18Ng5ngnLD9gxGYT45G6lpMtMOyUg4lS9d9RkTnPQwEz65GEcf4fargoQGH
umQEvNS9DmtXQRQXp7puN0WpTxzXEJ5zNXshfEaq7tgfrYAs3nWPqw49Rj8G3r5x4xYDe+HQmael
sAoZ0Mz9QrA15ILox7wUvtgQOVLbjzJ3tPdh0tXXsJr4O7RGjYeCauuY1lG70030/Ni3GsSrlRUe
8YPUZ0LRrLWBuWOTQcxdMHePb6qiGJeQp8Ua2pKxIWJDfwIpQcpiVw1LLYyM9gUxdzVXLqM4cfgN
HqKwmtaQnQRJuJkkZ80GqNpH5JJMeGBP9Ozr23LK6xuAwScUmuZLNbnNg2zNZFdpoTiLwbR3GfpR
EKnQZAkbH7aoY17CpLZGDq1tQHPbHHYS4tStbgfxVmO2e54Crbgh7nllqHY8BzTh8LeUqb6pmVK8
FDa7Me1RoAtElkTb2pPtMfJnIjnSwJvIURufGUa28BsHoa8IPsRtEu552fuhw5KZ+dVqKPvbckwe
YyhqsMIhxcssR+NIEOUiCjkzYKhA3un3Al0h8dZCL/EMZpifrFIRfn3JwUbdXFxnl3TsNkA2T8pg
oN+CeRxf1RyknfLQnLogBlAfELONlRPGGIZRsrcz0GgJQ1/SQyquFiSzIsPTNHMJXtnf+PChmIYQ
6M3YOYe7FnjbwPf74xCTrenMEeA2fb+tmmPBsyTTFobUAyrzloLfIj7ctNP+MBmhOA3opYixtr2n
oijiZZZE+cp2wlfTN997dAaIJm30uwjj6M7A1urwuwK4CO4BuSBIdvimzQiykCzQMfr0CiepNSt/
jkGvXEHKyhSfNVWVt3Hlp6u8mt7gcNOID/WEwZEfdHtfC9q10PTbgbz1Zg5ejzXiSQuv7LdTwp8l
MKh6rIXmZCxPvbYq5wD31ijMVzWHuhf4VREBb6oyMB8sq/SWFHU1NaPTqRt6muYr67a7j+aweLKE
MPZ1BMiHIf1nysVyuvIvCfPMWsbHQrj0Fgtr2ovBo54zrJe66EkmnGPqe9cvliReGSulMwdw823I
BrDgeNiRbx/gRE9pP1+pzN2nnfGYAK5c4MrLl4FbH2Ttaqtp0sgDSDT3HPjJZ38ABzdVau208E9b
XZYf6cp21yXZeDSsU549lgT7Ohrj4cR8NOW4Z9Q7042SVdFP/XMxkClJNcSVKaxhH6U2DxA+giH+
Aj4+fS/whD34ziRvzSm2V2aKzVykGcMxwK0wfDATrVGCKZ4Te3jjmKJdJxVNXqVyiPFO/GSFVr4b
vahIl1WdklotBwLT6SKA6CcJsaWTdUrNqK+grBLDnilX26F4I1yocj459OnIcgAUs0JgFtNHc50Z
YC+2yCSydW3IkXP7GO1IojfWwvbCXRsVwCaHFlt7Y1nXdiSSXagFwQfXWmdBhEN1DPn6u3B4FKxc
K4NpNLbdMX0w3YBkAV3QNtPQVt/Lyl7bfZa9b7C9fhgAq1/ZtT29V7m5Qr3Tg70q6/qqFWWzSTLg
283oxDuZpIwWMZTikCq+5HCdiIiqk40NbXDP/tjvuxiLnlcNHH2PjchGI10ZqWq/1hX/Fvm/KfLR
E8zBcn9WRb9k6L2P1KeC7TT/vsD/41XfJA32O+4wA8mCQek5t7L+bH95xjuXyt8gcsh0L4CMv4p8
2l9wlwi35r9cFKDfF/nY3B04gXAz8FrxDv+BAPTHkpFylPOCRWuKvhcZLSiafqzhkFOECWFf9tFD
87mrMzHcWDQRIK+MUGWaWlkgqv/8gv5D2fifLuiwxM2lOJq8i8jiu4I/4VOXRplZR5rbHKxnbiRC
N5gRPMK7YARV/PfXs34oUr9+QEA2fF8QydC4/lQTz8YUZjaOPKJ4t19jjwuYc3SFsrrfQbN+xFNd
LsVPzW8NuIQTxiza/b4eJl8rDNpEyGOS9cBwnBhGcjNB77Cpca+aafKeHDSzVzWOgrt//Cm5kyzu
BthBHDF++hn7KulGXavlURkxGG23hGHEzu2uMkwe2W/kJmIu7P86Z1w+KHegwKgHIMh252fk+w86
kLaSwRaQx75gXLNwylqHdhvrAJq6xgH2m5uAHQ/ZMED8GWsKlGcpCnDEBG1pS32mCf/Tj29zRgU/
QzAlRPSf5S8x/Zk2RW18dHvJx/VIi9nqGtrR/+e1EHhzhOMW5sb56YYKmBKmIaCNo6kA2bZSU28O
Pr07PAm/I47N3+OP3zOiJfjttALohOvWTyfWqClrzS5wfnR+iDYZgFRLc+s3v+avDwgXQTeFXZIG
uPUz6U3vYuk0gPOORKcVx5hca1gOdgmCfJp5wX//Q82AoV8+EqcrYdgmkwBBCugPtw65JgLRpTCP
sRElmIc6rskcCNRuSorHi1sl1iu+ex7SyAO1F0KJDog+2v/mbfx6B9u6ZNnT50dV0mf58W34BjQG
307kcXAb42AmuQCQ68OFpxHIHcrBMFsnCSpgGJIt/PDLw0stDXXYU/Xu79/Nf/oFGDx4AMD5pZH2
//hmEiKikEGS4KPAi96hc+sB0bcgrMvaW//zS9k29H/hsLUYP99R+JPqonYq8xhZfL2eN0PmtRTn
CHpmfom/v9iPSz3Lt5S6p8/OBzoMv96+ZdgUEFlK7eCPM4BXIznvJTehdk8zob7LZ3zx31+R2c/3
t9d8SYeB0SwE5G6WsKd+/CohoUlmrQjxdL+OttLNgYqgahjuKKKGu0j5/K6mBUYtdGModzOTLRsa
Ake1vOxXbmQDAKnY/i4rSCMTSObjZDDw8EMN7FskKAj//i1j0fnxPbPx0wKbYVd0bche+7lrw5A0
lkNmygM5SdmGECbS3SOb+BOhknZR6NmIlyJN47rwl0VMX2At+GO3FPsA2tFjzLT1jKb60reC5m0y
s+ZtgJ1tI+aZeK4MwP/hSq9jPGH0hRj6iMCTr1UI7zu1gazp6FDeauYee3QTUCXVHFbQz/kJTecU
RzeQ5qGO+QIXYxKPN0GUavWa1jtYetQX8ZKpQCV2Qln8acUAvl9lHpBBoOiRj+mjjTAtpXnFNVy+
6QtDCy6tTkJZJw0kGBFEehWS4UImmihfRsQ+01bzJ88+MMOGp9wENIvGWoCgQz7XvCU4E1+cMjfK
Qyai8Y726nCjMYKBYg5SLvogOCMwVprIPqEB4ILzJVaQe69J7NcEmwQyqdiwXkfhqTfEQPMO3THx
ysbE+FQC3991BKrf1TbNfKtnQuJEAeBl1t+OvDHPYocRI4Bvzax4SAeABZJT1NIcJN/oDPwnSzva
+iYBFRdct1YY4qG50Pw8kmTvlAqmJ6Oz1NvXOIfMhh0ohlq9JQyAjIVtAiGflC/MpYsl8aktZ6yg
5o9wu3w6/QvkZ+JhavjeZKsrQOLzjpqzU28YNxJVP2ZhHe8C4pWgTzsOd7YkjGBEED5OziGcCxOY
xMNNMFP80HuDd4cUNqxTXSNfwYLLcVVFFXdNYurWq2PPPPYxjksCvQp3zJcc4x2bXHbWS61zKrVV
suP8BfCXN4MqhdyrumFftIuQ56/QA5ysGfDaq1DLgB6OF9yqXxCQt3JGyX7TJD7HX5Gb3Mt0N7wn
BTN+DoJt3dWgkX1QirnL16Dxg1RObhfeD6am4PzRSp0n8naCJdRz6xVil/Vqhy0qHZXXeB3QdtSw
CCdjNxE67qyMwJYf8q5DlzVF4xkAGsdBNdAz4oQq3I2I9PoQpUW3DwgJ5a+kAwi3fCrala58+4Gg
CCKGaJaj2XKseLyig68fMxkWJZ0NxjKRpYgKsjS5HPNpfEjwX63RYpVkj+pjRGVkJ9BtdJXfNsDO
cnwtbfaZlIXmiyunYm8ZTnuFjxHH7zjMA9GWMXO/nFIWrh5GJV+CNpbPNiBctUH1a38aJkesFOzl
U6Gwa250Grl0GtsyWom4yLdd0RZXXjwPAiFGhh8Ck9Q8p2DCPNqhva3y0T8KAjarrYvI9KWMsobw
inL6QKe0OKAWCUYahnL6kKcV8jXLAJogOn5G17cgLSV9/iEuY6dZ5V2Itlavne1cjMIzHiDbr+o6
09YVNeBMr8o2mWs088IEp4Wm1F2bKG2fJxVCqxo0y2i142dasP061CLtlrS+7DlKOnI0RkzZwIAA
vaEXXSD1fHUagGhuNGnApDN0Ol0tNhmS1JjWxpUcQp3l3/TpUyU18i2aSKlZNCi7GKvA9rEdN8DV
quisnah03R1mwNFa4TTp6Uv5XIjkRn8l2yDcuwVeiLRR4WqC2L02sqJ9LBO7KrHKqk1r4ZzIQ/1T
6qjiGSkh6i1PEKSskeHWprwP4MfZLbsSHO6J5f1ky4pmTqDzizq4fk40VvMbvWnLm1Q13NQa/fbm
dfQJudCMmEdCzYjYdVHiJT1+TUJBFAaKk9W2eQtq5HlLoPgCKe/ELas3HbkDTgv/zW0HS18TFDnk
zDQrqnQUrtA6DUsrXnzaJzeXQBJnTOtdozz2Y7e1aMrjqqDxUafzXxNDqbZJ1LAEsRpTmJUFq+3A
OUqpmBLO7iboVnSJKprIVrWjJxMPTCCS8qUsuW2XhQPui+idPH2BgB9QzyFAwPRUGAXPfKggx0Cb
d8svY9nJheocWESp06h1Hsv+c+aSL7i0Es1679k+OQKhp3YEL0C7y4cgwrAm4vCj6prXuLTMtSWj
IFjC9arUczpBibqHA1iYO9cI3StyLrEBMvhZk67GIEazp83o5uXj5AUZIYmO7B87uvN3KAO+MLB5
HhDbXyeN0exYV+H8GB6ydNmWxlvQhMHbFEX9fdA6/HI88QSskTPnMe6ABrnowoiWIvGZzgFwFKGc
Q5+WGSQc1nGEz+iUdw3EgaOsivFcKeTINkwubVFnCXINm18hxmo1ZzvkZHOtB9GkZzrs8hqwYXpd
CdneZZFLsEUh1CfZaem6aCbzY+HZ9IXtElEzpmVQFMo1QZYBtF707dRj1a9SlgvPJ8Axc+UBrsFH
v9T6+x5T2a1oW2hpUWB9SHob6xX+MY+9ksjLRTWawZUnx+hcM1k6aF5PFmfYBerViGBvZUCI6b1b
7REjhuYvZKOyeitY8jYkq7Xg4zFUEFoufWfYhGluPoAhLnddbk73ZRT6J31sp9smJBCKMUX/0qZI
Nte6UjI6DNEwWKRD6BriHB9r05U96D2G7LBVu9kAf4qdqXjUI7RmSw08OSMjzdGTXcvNc9Wzw38R
XYVHrCy77cBGeMxjlaWrkhAoeo+C40XI4rZNpC/IXKKy0HCiOt0tagxamnnsI3WguVu/JEOD/YjY
7BO8AJZRUx89xi8kUpFpldWtj1O1MM6NM07WYkQg667d1JEsiKL/XBh4nzaeRmRjUJKmImWFDyy1
p51qnehOZaJ6bMWontwUjFc3TMlyigd8mRjngDSFaFCHKXZWZtk70VIwPXjTMyZVi0bHfwiiMUpX
kq/qpps4p+Tp5NRLixHbtaE7w6Ne99rZihrEipFZmRsXxbGzyMvc2jA+sno6+REal5Z794ufhsP7
0jWbT73lO28gbZiG6KXdAvcj4hmib5E6QONcupIQEatoVYcAAndOU36xwiG4UYzo2OUi1RzMfiAl
pyiAtIVDVI0L6dQQRNmdrzVwEmsD4Waz8gJq9mAah4FgrwJRiNXKxj0mDO4WmnS6Z+Kt6b07wRRf
647v6Asf79d1TkhRQ5DdoN2GkK6X7NlKyB1C63Ron9BQDAAHLvX6v73Q3/RCnUtv8M9O3y+t0GWR
FvXrW/F9J/Tra/7UAc5cX3PuOKKOMw2XM/kfaoeLRJB2JngemktfYcB/QaOghGOctwX49a8aiW86
QPudh1cM8QCHJ9pRGL/+QSP00rf5q9lCLxJoqEOTENO9aXEU/6kloGdhqfvapB2R9FQEEtAwccf2
GYGczOtDrGdOBMiWBlwY4wHiibBOMFBIGWYojKG8gWkxypKBnee7iXnONSQkNncvG4Ue01LhOMTj
lcTN4G8T4BxRdLKCnkj7Bf4fqsCdX01c61G3uh6mKAenrB3Ck+gya6Ry6F1HW4QukBTYD26eHYBz
kUsAyziN2Gd8v9NfDExNzbKwm7oc7+MKSZS5dmXQO7duOLShdx1FDUIzT1JsU4hp2ZI6EzVy2qI6
HjFXan5CbEJRuX8EGvz71PzmqTHpMdHu+e+PzcPnPP+s1OfP3z83f7zq2wRBvEMzh/vR/YG05unv
UJGYDo5EUPju5Xn6Jp6136GE4xDCgGBGRMxtkG8PjXznuSB5sFkSAYny5h9ND6SDQve7fh56FqYX
PJpSFyY9fe7+HxsuzlibGDqsfK9hmxII4IDtxt3aR9nKGS2jYbsQoOb7UzOnoWSqGldiTkghdc3Z
VZmMFr7lq2zNokBBiaDkARZksrYjklaCwEaZ0NcmwzZ7eKadXFWr0bTMVy8gp8WYE1taj62LyAK5
Zld4a/OSXBeTqDELFufKnlNfxJz/QrZJS6gcTQd6McTDTIjxNwjziG7LZ8MKaLdnWVbua16rbE/p
TAxSZG9a5Tgr6ml92cVRcC3mVJp8jNIHIzSJqoEgSmyNCe/yORRttTU6bTpQKMxcXMO2P/ruHHsz
XCJwMqLVz0U9No8sAe5piCf9ru1rY5Wnzm3XCu+so+VduRnjxRQoHBLbBJGGQ+mURGAt/Vivt6gK
810fScah5nhblIWzr7HHb2yNWnMCsHmdz/toju2mGJIbJvJwHgkTXIixd/+XvTNZjhtJu+yr9Aug
DINjMmvrRQAxMziTErmBkRSFGXDHDDx9H1BZ2ZnZ1flXLXr3L2USxRgAxzfce+62iNsaehnpQI1u
kXarhB5gIBBXfja1x75dtAMHIFTqPNFORYt1BU3WEjDjWRgK6fVFfcUSKU9DGTOO/SOKadJzDNu9
iiMUqEIa5c5Efcj/2i53cjDbi5tSDOa9+ciIc/qYAZtv2zHDyOHm7d2S48kfibHaOahXQww/871I
SVfqaXyJInzVS85MQwI47QdC55k5Rc+Dl9a7LIucH4zr8vkCpjq7xHYJTP0r2GmayHjySmKL8fR5
FO5Ns1MOeOaZB83Wo4ElZJfBCEZ//91rqvEnKhd/t6xJ31CRCcTgvhF3AoAcacmZfEp6I3vypnp+
0xwDg0K12PoFEMVw9jToo3Wp8yWnPuFMEi0Byx4yrpI17Spac6+Yd9eXgigscISEYmmWUAevr/O7
qVbYHyo27FSOPn1ACjhWEhfSBClwb/fQa30641Zbc1RIeCKOa1mTudBw77KvsK5lWhkZa4KXiQVz
hTyT60U2GTjjxSfsy2Q6VAWFiR7KGvHAhJliAgLwFVOpuZS3mmYffFvlOFUrdWkc8415rRtdKfLg
kjPAvG9O2rj35H7uI80ztGOb9iIy9wVJ5rnLKn2s/I8FiFm6jaN5uVlAu9+2vemVH1iFgN+JClk3
Q5wnW04WPIAvVy853I8iarMtvRTZRwXu37F2zXLjf5mCZeLIe/nLK0wERXyAsoaF2PzlJ7Z/uYvB
LNXuCd3Saj4uv5zIHJR87uVqUI6cDEr9FqWTDmpg9TDrq51ZfTmbWbTAvNkyOjHuqi/3My6uNiDl
wt9wwmE/WV3S+uqX/nJOe35Jt+o3KMaRahDLQ3/tZ+8ubZx28KpBZ2ZTFwxHkYX1eTj0DQO6Fboq
LiOVwXM5S/stN9iIMAibjZhk6o4+vFJEB1UYa37Ade/yPXz2gRiBWQEdB8TjU9VDtKelsnN+5VLE
tN/lpBuPDLyQleVtAfGRJijdc/bxG39N0Ey/JfsGaUJmYYn0q/rG/WWFmX8ZY0ics3XoBxhmYndy
462eVM4NcoRpZ69RnbpeDKSP2Ti4A4cQxcdi9Mxz45AEtsnrhiSupfTHfcY2+VL5Qh3z1Oe+n+wo
tPNCdIHZW+6e/N1kj97F29dJk99WZgEG0UeE2EASu5qA6J0jKd1dDYArIQIBHuWmGlLytvqK3rfL
HPPkEbhmaxWAROg1nF+xk24bosm0nU4K14NbgNxwTFTfgYVqnCCZqrrGMlTfe4PrXHeOGl6wtpqw
ji3/PFse6BbVGCEpqzFWBOBw2PD6Qt+U7TJ/qFm984xqrllaAS8hvSdIYQTiz9WV/hADmttNeuY9
2SJu74TQIh4OVYECw21v6s7TdoU266eh0qOPxXTs2zmixXad+MjRGR0INdO/566RhghpvJfBQK6x
6SCKHTAvTGd3cZeLYLWxIVMOqOA4Z4CTLbjZqh6uRTzt8BaIzQR+Mws6RlkSvqglthm45FvHz7It
7KV9CyLpaWGsd5zhbJCWA0QU44GtAJggG19abYCzUic3xMDaWdhAQjxjRJNbn2oYMyxV4Mjvf5io
ZTemAQcEm19yK+eYGPolybci8+M9vKJ1xpwPDG5GkXA0LuK7RYQiz0Lbl294ZboLgy7jk2FfvWP7
bW1zxIHwfJT1TZv4fRCR4lCiY9tlKUznpuqK61wf1XPPfXjpm665tW3Dv/JcpEqQmrMr6EM4Saxk
uM6RQgFGKpxDsQyvyhPpFePj5FsECf86igxG5VnrUAlA99n0DAyCurT063ZKyi5IufNvbcbee/ha
zZvnVugmnTy0oIXfoXOYEKqWEBRKCNd3gHKWs5Hl9fvYxnilp5IxGjK6IzSUb1FTQWUjhJriwQWU
qs3Wlq1C4zEs00BORvpW4N6g2071s6W1QFh4+qPiQy0YCvjjGT787kkze7I8mQQRzCCI/PS1EcXr
MDl+oGB2BdDa14FxbDJhoFp3HaKjgACsSJfRWyw26z1sq5AO334z1y3EROYtaw89o7xvmhwpZTUQ
U+A+WBChYh55gEDj5LF1Zpne/XdX/O8wT0zAImzl/9/1/SVd6/u6e/tjff/bT/2zvvf/wSTaoolF
1/NlBPi9Mfbdf5h0zFTyDspY6njK7382xv4/kAaxTOFosH7rmf9pA7DAnvj0zIaFOvsLOfcfNMaE
lK86gz+2xpzNkEVcQHW8QB1N0J+LfCTUPlrSCqWvrtWrm8UQiJMno4oOacd8eJvzDCNzESJ7s+Mq
p+10ZGd9ThMzcfLW02oj+7m9THMkfMS1aJ+/TUshxLPhF1YeMqJ7jz0zfipJSQnSGOnrIER3UXrc
3TK05MBN64yKhn2Se6FpBtnOM8uXe42Y0gMBDhXBqaDSysm+K5rOetdGEc1ndmOTtxGO2cEipY1/
svKod6/aRZGV2SOs69d73up/ZAvGGLBBUxBh+iP/EPT83I7gOto5tKiWA+zS/cuYkcFJrMFQapfc
Su1lo5rSJR50RYrFAAScwIKxDpuZNeCTkcxqEycsj4ImzQbnyPwDrUhTqweHWJtjC2SDnVn2o1D+
vE3dFE66rlJE54Np7tFHPM65ld86pIcCnUWufEETGBElNFnpoausrtk0aCy2naG9TbnAi6Rn5XiE
xg5FuvKtrfJNuCKDh8sY/pOyt4hh23twHPZl8FkoGF3vGsceGEQNLpXSeik990G6dvTYdIR7EY7Q
WRpeb2kX56JdJ/zobbPvw9gkWw2VB0FAnH+qkcNG9VN1cnARkwbIaLDqSzSNJiALfZMTaXTu+i4m
aTaWydYFkHmvqlikOkGcZXPIEYpvumYeSVAdD3M2LgSvePNASCuTmJ0HJvAg6hLK22JhC+NZtjz6
jOMFIBtGoQcyH73iOaW+rJ5iz0Vhse0xWk0as44Cf8J+TX/U22MSs7pleVoQ5PBGTAXLstwFHW3b
BTIAQPqmkgI4dTQCN4kIxoOjfEyH5d5LIofcKHT0eV5j70ztBvUylnAg9T4Ur75DQsy2AfZXa5vj
tliiIWgmpiiV5j7mk02Nah7jvrnYM6avhfWAm9bXQi3sTOycAqqMTiASd5WTt0+altxNsIWow3iF
8TJB8hrmF0Mfl53rpsith/mBcO/2yFotIe9BZVeq1LBDYzfbMbwyT77Guox+vN22GtwLArnTk+iL
ejd6NfDQYl6OOr5XvqDCfPJn87XqPBEgpgfkn3RaICDrYVZzu+5kW1AZ8Oa/IxwpTk0q4rNy3B7x
MI9E5kx74heDVsh+JxbACblGGEepoTJWGqQY8soTskqTT3tR393JAFwTsSl1lI6HVDREEBEFNoZ+
P8dXFeG1a7YsjsNseehSLOZGnRqbATtoINAv3PLqszOh3fAtoqmTR8Oy+k9ZyDn0EojhLjfbgWF8
mOMZ5MG5dIdaqWM12g+0NPcM3a4o5fb0HYDGzOUxdbp9rbfY7YHGtH56rBZSbD0dkXnGpx87SeBh
YmkVq9F5umSmNsF+wArRyKLbDhFFJJqzZ8daUgQ7JTTJsvgktIbcgmp0wqxIepqICh6BYQSAANuN
6mwOwdS7AHwGJ85EY4PCE7wvUaB3ek+ycTk1ZDX7w8i1JVuD/TA7WrMtWzwP5O96TfGxuJQFytT9
k8NxeeobPExA3rPrxO9olD0rCbkrjLs4UXdD1m7JmAk9LNzXkyeyt2I9zfI+wjHiQXHAhmiK+9RU
zon9InEZRtbs5CT9F1cl33WtHVgGTj+TDjwI5S48IIQBG2SBRNtqkX/qZ2g6Lcf6XQfQcBMvjn/M
MxKqneZuHDp9xzHhnWuczi5x9073jXOlD03GRAPrxC67zsx+CFSXd3udL2qn16q/JuAqubemyWfX
pN8vWFFCkZUvLeKIIPP7m3kqd5VicgpZEcBy1cL/rDhdCDqKej3bZVYOs1erxRsY8uvcSng6qCiY
coP0nKx7LKrc2ZnlEj0QnXqRmmoCCrLsydWyJzv22X9qw1u7+N+dGLtRb7P5NHq5K4sC1IE57tqx
wZ+RUUgCW/YyJeBsx2o/es1HBYhrazdLe9A781Ey5uACzms606SAR6RGMjsM6773JWklybOTm6Qr
FstWr9FncNJucfC8Cn8kRFcASFrPUql5t15r7ds0m+4nvrpyI4dYBRyj3msexcb3wvacsLFcbjVN
4NIDG+/Ow3ZQ8PeoyHf2oNYuLvM2apCEr0R+nQT5XHgw9/vlmNTdoZPZCbtrvu8KPQXKoq2GIm3H
w6wIFlLTcMULCspa9OJDQMThwK4173pedHGHn5vkU7dRl6JH38lKsd7KzE7eJcs2YsN6tmWAUqqx
eDLEQBhpffGHhQdr5vtbs+kehrlFcOKWH2w6D1S938G+FFu8wYEzEVYUMF5PzwPyFwOB8k4kkWcy
praX68kWBaqmSMkQEoxxtlMb+7RmzZu2j60X+gJ5b+lGXm20pqP5gJ+FeqW0qttYGzAH1U3iBB3P
NZmOOAtqOiPce3JX9bK/MuMqClKTPs3vdeaUlvaUaOP6eB7jsIZ6rnn29ai7JivaorrRYzlMoUCd
QkDEvGT9PaBW7+gzvzlNg/UkAGa9a82gxQeGTH2+s8m3bjcW+dAQZgUM0QPPWaiVnf9RasOtkbDl
68TY3bd2dTtWmhaoXLsr56S/ySeClAGy73pyvk+Ylb55rSgepzQ/mRqYWoO3tzLJ1SvHqziMkHbf
QFU3W/Z5zdGaNHObgVPc4/ZPNx6UVIw2gjfbDi9+HLN51z3tEg9j/iz9junH0Ho/nd6Ow96WLJYT
q3gjRWJ+cEdWsnnvvVi5LUnBKd1n111IQosckDZukhFyVunIR/R2T05OubEssqvoU7iJ+MIIJMDR
tlNeyoHs8/Jipq8AT37IJn9Hz+yiUKyGb3DCt7pPflWh5wSeDTyy3YxZI+qPRjDblQ0QFL0pzu2y
1AfiygQ1QhVfDILTmIsQY2+7ctv3PtOBEmoXx23S32nK8lYeqfqmLf6h7ubpcWhjwd4nBe9KaHp6
VXXdD5V7BDSJAlia44d9E/VPaWacHWCxe0ludghjIN1G0uEBkfpOiIBjCBLbZPKm1Zl5XREQwG7V
VleYt5YNMpL5qhSjfxhrYwrdRH0UcWkEPdJo45YFtfHAAdlOWws0kbdxujEp9qKK2x3YlpyHV6tV
L5AGrXPszPauoBZ81hmRz1B2Cw+3jZithzKxjPeqsJ132FLMBZcOWUIEJV0DGbZd8LvtTJ/DcgG/
QQE8nFxor5u018PKgr5Do7LycCr22Vj+i7Ck8ggSLx3iBLicUY7JuelHF6PKED/4JEc0xoVCK8CS
9kyoxdExxx915KAtku4Slp2ctj2pd8eI3fhmmWyfmQ+Y3kac7IzQKz8dZFjg9tpMon8dunWMtEgm
hxIBjV3U0aZZJ3TgjQ6JqMhOiJijSs8oDlZnig1St+FU6SO5fNZ1lmTWUyqcZl9IhwlHUiJp7ghn
zF3/YV7Aog2quUeNJDBfvaPOoWDKonpLyv2TEePLLJRJwrqA64NkK2yJEPSGLDo1zlxtXVUclorr
rmxAKLHINIIa3WiQiiH0ENJwnKSAmD1n2LQKAP+SJ6+j3105FPg73eMjLn35NNVVvcWuAD0hLc+j
k84h2U1lSKsCJ6vTBH06CbjEQtbHuhb3/givx4mtj6Lqn2o52zfIVu66kj7F7Ox5N42VCBrZhVIQ
SWhJCGRaMw07VnrmM8y3FkxTWT5NCDKgTDFdJq1LMBXCKwYcMcgSm/hMM6vrK2KWnkolp10NCztI
GSz8yJmZGZO7EKfJVT4V6KF1AeFq8qIn1yiuFHPO60YggugVWaW2idAnabfEhdXsDUDzTWK4mVhn
7BZCFp8akaVhgahqpwgZ3QpBsWMqD62ElhWXPOZwmce83Pm4a68dL3rXWwII/Hxy9smYT3eMcLWd
3zrGmvlH1WNI/wb47nU1zf21qQPQqNU67GqYaQt9vjYz/6ThAAsW+OC4u4aB/Y87XqEh/lHTbxSG
9mJ6y1ssnb1rtGCQOx7DZpbvxmI5sscdtoum7Yvkp+apnk1Wq18ZbSYPKm9uVWqdqynheEwIQuuZ
8u2kpL0dzMYCBULEQ20bG8wmZ6TYPEAz/aTnDBHdxFpNim+T239Effxes0oIvdq667sLWXdP9bB0
G9qp+FXTzCHoRXHs0gWMleVeMRP67sk6bHy/3uc8HDdm7ElmXyZZgpVuXAFvu8tGqjONjU3Q9UhB
NrkX69d5VBPVuWi3PbNRwijLaeGRkEW8XZ4EikgJmSCG8tpjwxX8imvj08oZa1sRuL7EMpkAj6Lo
hk1ily8FVu56m6ZGec0jixzHqbYKCjy05SCMm+puXDVTgzahTc2cfJ+lWtwE0mz0JKjzTr6YI0qb
aURP29hSPY29B9UQXvORqjqHopZUe+FXYifnJT6Peu/smqp/nEHUsOXwb3yvz26rVDNIJWv785Kk
yFEtrzmYxZyf+jqad/YomkdREWbnNeYbPXx2gSpGgx/rADDjIcB5EF9ZExg05tX2hXWq2KplgqZW
T16YDXRLgyu0XYdiIEQTRQFQoaasLBHGEwuwEmYohJeOaSYENYSdpNKI3gMzn1mwcoroxjE65+AW
87tX9givTPfNjQs+MYraS9UXFaD2+Wg3A6m/43BtlAxG6zZxeRb7pE3pKZZV10KmhXZSk3ZFGdQs
4Zjz37f+GPTcO6xFKffo+nfCBBbUTWZQT1O2S0ikOFI3HknLgJ5flMNu1V1sOc3xMZd2tS0wx2QJ
URSz5mFd0dAouQUTF2vKXgZ0rFTSkFwvPKp5CiFaliRM+meyFj24mxmgaoI32SVCURloP9bkzLM7
t/rGwVFwaHNhBA1E1k3etfq5y1V3amvrp1pIOffxNK69hbmk1wan+3Za4vI2a/gaa4jqGWkYW6Mo
0DmMGkK4Ou3CnJXjeRQZVMXSZBFRXmLHfQau28KkNIAFkGi0aadpVxn6Ph6ZdwCjp5exk3nX464M
NK9HlZl2n0st75y6u8wrfb+Zo3CJrS1TBvos06qCUkM7NoKvNaOCcY3VBnoycSrbenRIyNzbwnhB
9TXNp5E7NcCzi9e17zgjbaMJKQDfBzd7T1376Al1i7FgOqbtjEVUqTNH9LOMBgBQ/bSl1eJKNmY3
6IYWuwey4+vF6M29t274/IWHrsD60kjjfs40vKr9dhnQ1Cti+dC4JUv1TQHoQBYyjgCEChLZpXlv
zvHMOyLwAJ4VnZc3BjHiV8KnCUxe5KZnIhAaUTqeEkgS2I2rd5Dn/l0WIwWhmt2Du8TzTXbwk2eI
W1ivHdZzwySpRd91re1uRIMTIKBQ1rCGu/OGBid7JMP+0zPUdbuY59xz3izD3MniDT/qngn3z2aY
WZp56bytDFYYLEFClVWBgWo4XNTwU4KGCqAXviaY8LdKmDSZ2I9yE+0u0IxVyM/uISSx22A7R1QZ
p9ZrVme3TcIBHbQErbIt1gVko34wTxo1vdxMcWFuxoGmfFBzwz/iSS6HnC2jLonraqeqCRMQTaNy
zrI0zo1uB04GhK4nVLrfMcWJTzyy7E2+GK7iCT2r/kqrl2YvWrPwSVcSzTEtVHTrcap1AE2Nxi4p
jfFVbCYq8u5RE07ZInhuiWtotHxsAstIGLUhQOQuLJXZp7tM+IYyNxWfkU12URP3bJKuenAb720+
uXl3xVajZWLx/0fFtv+sr9/Kz/Z/rkKfD4oLzrmk+19//iPRfL/pgFZR2J/+sP2aod/1n818/9mi
2fznHHr9l//uX/6Pz39rEs9U+W8n8WtYy+VzSj/+JFFjkbb+2O8aNWvFzjm25SPOWpk8v4/if2nU
ELkw8P+FJ/99FG+trDoG+L6Hz8n9c1rLyqpbMce4BcH6o+H5TzRq9p8NgeRG+Px64JH4xDCgw7H5
8yBeZaJYxpidWMPFM7+JWoDTqFCLs7FOGPpBUhiBTsyH1KrbUjvWZkI9CHPbrQ71yLyVTe78o7Hi
nvtdBy82ZfOwnCf26Z846t0wdVynWdShAgGRYx5iYTyLB61NFtJuVwW/KdsfhVuRgaTPzFptIlCW
DGWZnmodOpYaDYq1lb8UaNaXHM1Zx0AvxS+dGhNobm+4Y2jWT+mqZptWXZv5m8gtXuwczZvzC5+X
mMh6GbfqX2w94xdoL/ui7qFqhsDnsYgu9G/pLzhf9QvV1+olm4rUSHPOTF19JCyvd66S8y2bw4q1
2jxm/Kgza8urrNgmX/57FfZv3YCMEv6WiHV5Qxn9Vv340ybs1w/9dvsRiMQx7XLngX7UrT965V2W
ZFT9oPxZfa6Yo/9z9/n/WEFZnuev961lAr36XezmYrAH7kiYAOy+NWTpP7n7/urTo+RyVhQWnkag
es5f7d2V3mdNmRBO48YGq5+IvMareIrnJ0zzA2FHtv1fuBn/crfzfnUXKJaO5wfTjvgrgIuWmln8
4swHSrrmTteGIXAc/PJ/2Efe/lrj/ZHA9VcsFr8FKBUxrsJ2ONvMv5wpnd3qAyie6TB3uKZHc1J3
SD1IQgb6utW1kVV/i6ePYELtvh1Rkv/9r2cr+eftIm8TSwAyXgsxIX/4KwKs72dGC7PLsL5wiol+
FgNk4Sb6YRA2S236idOU4Y7bz0BlDUoOC9V+I2lI2ZeRFEJGocFqMPLmC9Rc1DKxQQ/tkYwDSTHn
3+IWwYZiFRpCqklmDvjdqJ3toPPm+aeCyHFvgZ8KlwkMWSIwNUVMhU6lY6vvEYr1fcS+b81jN1g+
1cpSCo0XWDRdTcYjPkh53Yy58WhOw3TbWcxMRqeVb15ZMtUCyjn/pP1ddgMJgUTxVPO+zaaKxzog
zCZKPSMYa7Mi5VKvXxOWHy9GrPOD45T6V6wvVxKJE937A8lQ4dBK5EZ8VBh+YkPnZ0ngEdaePG/e
pu62Jnz+1CTBe/ZCd0LtYasFX5jwOa+L2Cw20k2bu7oYcAEMLsIoKJXepkXscFmsKT1EejmGFnTJ
E5I9ddeWXXRaeiQTjoL3ovAwbg0622fU0MMzWxrngW+HXMAW9mllYgzonUl9zOQzBrFrcA2N1fyU
dFH9Amafb0Zx4B5wO3IPjU10sjp8iw6RBAeG+fPPEaMjPgV+ZNab9ptTo2mIJpwSKu6Mx75Y2m9Z
N1ZXU137VyXTRnwDDN8zRlgjiYUE37BsLAoyzWVEImo1mNtamfm9JPVo0yMhYutTNx8i4o9xjjg6
iFkDxQdtQrZXiV6B8OZ29iC47J20L47EYNL3rP5JEgexQ7Y80SoIoS3NVcvorONxBTVUm/aguPL7
eDRgs3iJugZAt0KX4+ET05++YY4I26pAfRoNRv2aTmp4Zga/XHw18F9ZybyXpDZsjFXF4Y8aDX2+
3uyaYtgT60MgIDtuHSQ4m85nmDWQDVriMKqGTyNP5z3hgILmk28iGnwmemSLhUAwRRkW9KY/8fzK
N7fwedyPUZbRJmpQleokiu4dfJYfNgj2SzUm85M5ljhHam6GogHHRTRHB97TMR6B1I9hEhfLztD4
bFumugxa1496vUQLQLCfGHTz3ZLPIDjVwjchnHreC4PrH/KrfEEsFSEqzV9Gre1PKyboJvZ+6r2P
GC7VSlLAMGebx6S1X3VzVmtIRv8cm1ybmHloVpnueKEQxSsOouGzE3Sk7Bi4KCdmJFPCF0WyW7cj
qkveyNISNwyu7ZseKdZjlUIWYItTv2odaJ/FzZddY0b1q4W0/pzhh3yYvJltrZZ5fuBVY/1GaQN0
KCWlCekfWVBfb85LuAnIZtXup1lWtEYpIXTMWtpvstVAm9ed4W0GdACBgXjvRB5sGTijzrK+hogQ
TBE6JntKmw9ZQLLgqs1RO8wkLnynWPGvMn12EU6YlkK/xljH/OblvpE7L0Ndjd1H2vTiJUV2lMeH
wVoqgfZi0aqtBS+AtlqNkX0aY6sX9xYb940S0/zEmm71A7BY3Bj21ISKxmTHdWiTCmCapLXXU8fR
1FfXfY1ltuMKOwktv+30VrtjhnCv2f21KGW5A/Ju3y0oAze2O1nXjR0/INy+Lpmih7rLTRSbS3Is
zfyptYWxhZreb3sxv6fMPrZi6H/kiVkeyRH+mHuRHJPFgRLCUu2qBtO+LewBqG+ED91IW7WN0/aM
vzHaMb40Thih/NCYGzcoXFYQeKfSa7GI+aL5cpiDZolOrLZOWo6AkI6swkeOI/2INh4YkgYhChmJ
vSnxkRJGXRQ/Y7l03sayK5SKLdAnhCH3c+WmGDs1/5wlKLdaJxt3TsINqzKaw3SOGGH7XnxcZr5I
0xj0o15pw6F0odShdPHIbNVM3MgetyWRw/tEd2WAwUI/j3bqH/rYeLBWyivOzvaKFt4qtiaf/Ucr
x9EJbOVrCzoZvsNNzIztYMrU3TnG+FrVMAt7Ok5S0PT+GI8+LAp4ETmPMAcxfNR+WPXY72M75pnH
A9zbDeQes6Wcui0qWHUPIwEJfpe3O1jDiFeSnNmV700wrJB6jlY+McSMmVYXef6C0qZ2Wbo5856p
PIMT15Fe6NtewvBUWJghLHVHdeYxxMCacJScrzrC6ohdrMol01+g0fVFFK08j0u0EOmjs0HFQQqH
MeGuaiEM5wrvL1fg3Bn2STrN9LSMFqT6rBwCr0XfXoAF0eqTASDrDYyefTTncnmUmaxxebf+YVps
/1j20Xyb5tYSDlGvTjnJIYFjFthNnZyd9UhCessa485tBXu+aDbIgCNObKNLb6dIr9xqfrFsRlKV
Q2RZ2XfkmqzC9JlRWjQPm544zB2ZMQjm4/KOOTHP8lQfj2nKymojhiGMtdh/LuB87YuUK96xapzC
wwRKf4zEpfZrvA0MUO/LbvKuDbXMpxnadrEhwCFh0ug05SdgzOskWtwrf+pMJxDjiK6kACTF9CfJ
LxJ561EmJQSCNHGaM7IS66XPsMxjPR9JRzFHYiCSOUZGkRmZ/inLElsjcbHOFOqZPhwXQkQCWWoN
mtzCfhnZz5IUmKfZFcaF9gMIpaNfDNz7zFUN4rDtFx+PxGFMcsbGBGwQV4loM9+5iT281xkw0a4Y
17pAqjt09kXILJlthkeEyJmcHPB3ERoll8uvTI6NNTRXvmpr1hNEHxDgVNvpYSKSpg2yFMzmbEbp
AYmnfDelpxE3B+Jw/W70zVeJlLHGD4vCWNDJtqTWmBEmUAwe6P4jshPj0azznZ63PHAkp/DPqoBD
Lmctupe5u94DOWWCG+kyCmMbkICbpCVWEWljoU21e62WkrebWsk6I4RuFyOmC0qKPMigziTfJ9kv
cpvYfEnGwtN5ZnJ++lV8qdQ0HpkJQXDI3MwLTTvh/RlQOFhKzDM8v1Q6DxMZCmg+KBirrUlySZgl
ZnFEqF5dAVtfDkJHYlbWI4dxkzFMLqWpojCxWx7ufllr91Xs98+pacU3MZjEsLIdeY3CYn0Vvvpu
aQ5laaTUeigv5fyzy6hJUt+lPPEZFN5yDFY/LOnUQ6jFDpMyysQTmyQAfWXDy5lb5DuJofXPSarz
3RlK8wg5LJt5H5ckDoIG4v33w4gTh2d5TbH1ItsYE/O8lr++U7+43VQczZa3YMXCePTKaf7pIS+F
ostWrWIjujHSsZ03jLdWr4S0imNOIsQv+SlDp/iz/hc9jPGveojVR0S/5HrEAqwKxj9QxTD+5nUc
a90h1kx1inwOQ8rhVeKbqeauWCuaxSK2EVe2fG3nxgurseLD7jv7v2po/sqg+epn1leCopO9juuv
feQfXktfW8TQZ6o7iJTKH+Rkb9+4TmeCrhyj0ywoCBMUhsQW6tOtS4TkNmtt67B09WscVVyYFTTd
1hqwKY9SfWedLW6G1JyeRiru3d93X8Zf/Vtr87WSgOAF47HEy/XnF4spMncHzcJHnVqELLaV8zBL
bjQd4daNhjgt5FHEBWYMXPFM871Q5zl1yqupxnBP3ewKiqC/f1FfLecf9KZ8guhaTUSxvChX/F+N
b9wrrhHgPIeytJQVoHWNwtbr1dUyasO+afok5GhetjPS81XyQwWVSZpXF2XIZhZDfp+NQp2+vNV9
ZNc/iEjBA+nEyN07teByQoS5irG08O9fuf0vLkSXuTrDC5pqC+rcX/xwdo/Gu5jH5jChcg3I4cGn
AGVl3tUzWyWZYhT3E8v9OZjoPVLPineaYb55mfw2VqwiUptySbMRmPQke16GxhQvg5QVQa9Em+p6
ab2a2LOmi4wlAFj0f94xcow8JBOFjN2JG7rkKDkgYrJvdANPEsEq1KsFoBcKyGVXTdZ8FgnVfKP6
MazXEwafkHY/xI3zgFBi/lmyLsQDUGF02FgtZyzGXeresS6Ofc8BBgufmp1mmb4kzlfpD5G6FbPr
kpP4q1afqkXdoT5ZzxR/LdtzCnq/ZFYpcNU9CCvHBzBFEmmW4V1lPY74wWDkABlieGZHiZfJZ1j3
2lh97pw6nOzDlYrGmA8pZREHfKKbtnacJ6h4pRUV2gGRYm9hdwcCROY6b6gyn+tIkO6gLPm/2Tuv
ZcmNa9v+yv0BMODNa/mq7U1v94LYbXbC20wkgK8/A0VSp9lNkeK5r4pQSKLEZlXBZOZaa84x82Pg
46DBrDKkm3he/oeYA328MXugeus4Rc6GiogT9wX9VyS6hTM27Mac6RlYMleDHMwvFlVELBiLMJ6V
kaM8ckZzZUwc8imnzQPVN0ssCb/PAJX8tV1Z3rpHhNatmfrPsBso3ELcWp8n+L67LpXpXg2crsxc
80TOkoICM456kmnxFnTUjzPj7ddQAzTddFOKFWS5dlGuw/Q0z1x8Nh3jvmNudbTYOO5yHIl7vI4s
eiGRvkfphfU7s/763Z0szoZ2AVqI1zbfOTLsbqlEw8upJcpCaYp+v6j656qkliHhxzmazK7e5FLb
VcwMSeyQhCm5czEOq6nQamcxs0NpnFG1VLh3ODsFd6XTqSeTIRYsZ7t+93oIXKZLhdVYVM8bHCns
ABJcBUlENJTatmiuZZBi9idpqH6XMbhCJ5RURjHi72CN2YN3pDcV4G205uEGB0wLjnPkqiwGD+SA
BFmlhD1XCXti27R05WzNlgOUnC00KVkuvQmZa4Hq50VPQXhpados5GhFl8JqAP1MQXXpCy5cxwa6
r0zbQ0eDjAXcOeW9ntJ9uHSAyKJrrsuc/lCQUiaHaLo/oLmLeUskcvOa++XtMAbNZ1TOlNumh1W0
clG+a+Rllss/tIIVdXf+1iMyOmuFh5EHoy6We0Bn/Ggtryp4emynEHU2Dc2SN8xBajeSzstQ1NT2
FoUBnZGleE1H/EfgFNz2zmR0BLsh4yhy3osbBFeQf4U9kQ8W8qhy6KWv4yA+pbHKr2NqdzGjHboa
B7pr58fQXlIhebxb8zAyf7pyBR0Pp5/au3PHp3J4fEoN/sS36Jy05A4eC5Agh8LlQFWAnbpUMSFT
5/aAIQwug9tS2dJw5NIvjbw5Dadd3tAQ0knyQYbqdDXzulVIURZOsR7phYWC7pXZjPk9IuzFi4Pp
gDqFI5mqg/G2VQPNuUpyi4VmuD3O/CKTPAGaODOvYE0246Mdo9qhtcMsr1FGvY0yHsGKxp3enoPJ
xVh6N3buew8ceJDp9v7QP8usoyM4u3n7MjsujTJP6vYLJmZ725ty+lQZvOax3RVYnHkoHCSHi/jR
jk/nTo0Rsp+HHDU6XJcE/jDnp9nTMijeOhYff+7fnDfJMad3W9WJezRM45tpzstxOTC4fUXJYant
zXz366OZ0rpsXFpDMNTje9MqqsumtkFY48e+DNErvtQWPTRMVPTU1NJO1PA2bsCpsW4JU7K4G3b/
tS6i+m0UHHY6iIaXOmCdrXXCJYTT030x8Z6udQ5uZkuUDq0cODUH8iujy+V5brtlGe7jukf6X9CR
jNKAM2/e8cfZRCfcYxz4kNTj0GYuxS5AgfZmhTwS7qz6r6qN6/fEisVNoPBkWt3y/OQuBQAr0arw
+Tnx0v06H29DiFA7kUPdL0F172aXbdLHMvl43hssUp1PKhSY11jy6TvRRB0Mz70JhEHkICSa8LKN
OIa0U24/6g4aSlS69M9qTsIu5TAyfYivDfN8RG7cSEgTxXEqzOpyJmv70rM5xJbLPUg4Hr5C9e4a
5FM1h3ONZdh2xfA0aY7JTU5/zqwL+xGdAIst69hL3YfNa+IX8Yn+BWLSpSU4SJqWod3EWLETvclG
jp89q0mzpszJd4Jwol1b41dRWMtXTK3TvUQmeGjrgpdiMof6rQAvs5aanrGTxpQKkoOz4wNMw1PR
bNnseXjOy+wYcDXoHE0XXe2KZ6p6pu2TXS71RD/SherAp3U0bT6RZDgfjFnTshhgVt8EwHn2ycB7
lEcOu5Y/NNR4Ds+aAZlr1PTL7GIskcUTP3jS6OzRr/BVEdTa2w5rys0cYi1HQurR9TLILW8j9oeE
lgnvZEd3Gn/rdBVEoPKcNlDfgioe90iZihWsf17cNKIIaSDzfe5L5u+rtp+LY1bxkqUggW7soHob
Bo+rNgeGc0S0yasy5FwDNMpUQ2AyXjiVZC5iqSlmUzbriHOL8tJrbZgssogZBjDyMSfIaZiw5nLD
p5BU8NympX7+y/OLOZUQjtBGqu4L/h7jvmFTwQsgx9vRZnZfJlm6J8KcFzrlVCkCj0Vm8HiyXfSN
HirKdL5qfAwOpNyhx+vzDwXKzd8mPQXsuVEc9M2ba1OZ4pwhzGjE2blp7FntaSTwi/UxKDKNdN99
xZQCZmyZxEgaKluFWqxB8aLCk4yxWJ2Pq/+lcvwNlcM2UbB+d7L/CWZz9d7371/AR32Tsv/jvPL8
J3+bV/rRL5Ed+gsNmG4XCgEmeL8hbQLnFw9kJjQBcuLY6Rwq1t+dewv2G5UA2A6P8We4wGd/d+5Z
Z78f0FRqnzPv5p8MLJmJNt+XUcDF0ZGCs7PYF/h2PxTFkUOESN4YzSFMi4+Eo/7eCFHTki2qf32Q
/m39/WefZCOccEyQP/ZZUfF9yVtUbuUux1UwazNJLWbDZL0e0Y0l6m9mon/2SXwG8gyXCtENl///
u+KaxNx47kh+PkidqzVuj5t+KDMMRfPTdzf89uex6J98EI0Ecig8Pg4R/zKc/e6DBoxhhK/MzWHi
fc6L/CM20o+M//y/fIwXujBc/J+Hn5LRW594Y0NNqqNtFDJcJNAMo9mY/h8uHc8qYKMAvUdo/cgI
F41ZunXCLxrisrscTcXxo7Y5A1bZ3/yopWnww4MX+swPMKYuhtYf+eDBUDJDi3RzALOXM5eb7slv
e7KM6akZyI/56yu4VNQ/fZjj+xAbbRoYPyJ/DZgCvJs1Lo2W7kTAVnLIQoAptZG+myHdqtTtnBUO
CPnPH8XQx4HrRAGA+Z+iq/yuphqme3mg9VA/qK51Vl5k5E9Gxn/769+4PGw//UZaIqwK4KF5q//4
MM4qU1NKV+lgKIC9JXPSbWab8cNff8qfPfIoJf71KUuT7btHflFYDAZDvYMRjd6F3Y1PQ6mr01nF
8//3ST+sTEi8k5qBOA9IoSYEh9n7XFMD/Aevl/nzj4JxFJIsBvHItXHJ//FH1YBpwpKEr0Mz2PWm
MQfU7lPD3j675bSNGLtvrAh0aIvy5GB22FOyApShg0D9hC7C95nPY84PR4FuiUHcl3MbGSOug0zZ
tHYqyD8mjNpHMBHDVRP02BWaeeEuR/SY6oa/hQjmckuZbzMed7xDMLbl3dRF9nMe2NBDYuSMRERO
G419+UA+CvOKqYr2OuN5zoPRFzRciUBe0XSjg9lytpQSq6ACqbmVnJIepJG5JzOa9Zc2ZpVHdsx3
9y0+JYPjqcOePM4kCJN6O7mF+TmD74PXh+9j2JCgyUWrN/kgm10dieaGQV69kUjQfPoaMYAeSxXR
SBtbRns/5mTcmkzDspaOOkBvY12a/Lq5ZOEqocCuESfYCChYXBKR4qEFxruuaJXsZNLAXx0wrZ+w
nKA+5oR9YZkSgfaC64ezYqyDwrSfRTJ4F6OwsjcR1sWTr5n+tr3TvLYEzjzH/PZmFWh6I03pqpnv
NMA7SAKcSmvHmXjXcZ1RzxrUck+9Dj0wPX15ZxipfIu5NBdJ1jY3vso+TIt7qqCNPJdh+jH2On6Q
Pgxe9OZ8+x4e+lQsM4aO46bg3Sav+Zbk1fEeKiP4RotfizQk3Q8C5jLHAKAZwHaqUyoW3gguh/Ra
ODgUMl9UH/j6rGurzriIqiBTyTY03frzY19gOzrNpG9dEtBagWvlIsQqIY3HTWBmkSQErNheSvQg
zd+ieWSLbXW9ib0kY8QviXGG/9r5xT5lSthcWfSVIgwsMdhE2J547CwMXOQkLxxnn44BQtZ0fg6N
yiMsLC8/cGrVeBMECl2mrisEQ2Bcye58AlnJ2Z2A5WztcUInpwx5TI7hIRnIPBppKnZj46yQS3EL
ZDzmHmShhuA2QwDERjkQPfXEI2FNMWdjPWB72s5TFFLtNITBeoVukidZGWLYq7DK3iNNinZU8R7B
90HTk0YDea0LFF930fAyd3O+9xoli502Ohv1bAPLfTsj3mlXRNdrtcIvaH2eI0SK9sy7BaoFeD/Q
m/4TWNnmVWSuh04d2m1JIwzzAe3aE2I0PDiuxrpo5dwJLxH5Wyvs6jTGoqKB2tvrvMs+KEAidDu+
c+KLWDtLlNPGmHrqkQT5wrXII4bEooj2mcEdUg5bn3KWuNuQCtyDkv6QDZ3KN0kzJt+qJvIO2FDp
p0FhBpVkqZemn4a9U9ZYgyPFgzDrsDqRF/7RI0NatYZkBkmAbdSJb1LhtEj68aFqbeQFw2eVTOmp
rHzaRHjRLtgKg7tE8VIybB63tBCGq0ESJyBwX+xcEIcruwny59Bq5gszGnclEG2qthHGN8HAWCMZ
EqYrRxY81KyKAPMXm3WlsujG4VDJmI63Pl9Cz4ahiekTZ9N27ljdSo3zxVr23cbld9tl9p72RngT
Ak94LwgEuXMGwMY1YpnHzI2d06h4onIW1DdFNtPaLLBsDBU/n0xXXqMybKMbWSn9pTc6rANi0YYn
bh7eWX7X0lAu3j2PhbKDM7324UNgVSL71+6w5sVBSzPMc1R4F9d5R/dPsZKdT1oq6to9vH21yRDY
r0tb1Rtf89EdjblD2oeY0CxLfyFx6ghptFqJqIcC5yJ06tLixmlkvUu0A+mLYehNT5rvKgVofFGA
k2clxxeVrkoLUFvA1UnjiF6CT6PlvOoiUnuVeWh9W4x7q2F5RjzIzVh0ZHqdeaPYDRPeSMyVGZY9
Q3rXmfB2PYMW+OudvfYwnO9bzAWQefz6E3Ki6GaGDLcZTZCvrtFjDuEO41swu+4g2A0eh0bERDxU
1SmeVXnXK9YeQ7B6aNATVT6UXPOoVjsngxgkgDFdO7Ftfo4sJS9otXAerdVNCHUKnpo54Bypo30Z
CeNKdumNkzrDi5FlROiOibyKs/k5NR2NfAUZGkGa6d6dLe8wA+WnndyWNw1xfLdFjsW8KzcMYD9A
dQmgA+kn3uenbjDFwQ5rY5uIsl1L02lu3AkNBNui2LO4fza8WuFyZtPLI3ZDI02Kp7Zi5QXMEz2Z
ZYhgybSaGtsXTZdfF1nf7YF6cA921F6E4foj2pvQxQ48YYI+lGR3dnua3cCPkoYE4HPy5HROocwo
8loekSwC/C/MHKJACyksREy3qvJuCScYWlIti8ZJsbiKc9rlOfmyKe1PfWmXJ9065YlgA5OETAZZ
jKYI6VLWObAr/jW+a9L2WM5sPkXH+lcGOr5v6WZrBgRZQuBfOpTJSWeRM4wru4yH8ISspq7IOlQO
JibO4p3yV3PUBR/9BE8b42Jefms8hDZWKoIjQusGseEUdUunBiw48HPW9SkM8gmjcSflLTJwQcam
qyIsGKHItrJJOpfJqYJCytrTv4XAGVEUjcWDzpwRPaFFCuJyuEbs0OA5P1VFlm/SxvzshurQEP/H
hMShm+sZyc6G4bth4RjuPC8zriynMhCjBeXiWrWnPe+p7azqjGmxKkJ5sFsl6YnH74Q959tA28Rs
LyIwMqutl1La47Vij2Y2IDqMq9hGjDU0mfma11V8EUWA4iO3eoMW9BhxtDSMYzqCgd0FomR9w5zB
oi84nVAtEc2p3agAhMUPPuRMRJjVTN7wN1Lb8xj6D+f4RWwbcoSPPEausIP+eBjFn4xFrDeLA50p
1htbD1dSKBNzYMc5QXK0vJ6cBWNgz5wr8qhbKOy2dyEdmG7M0v6uUPspwfVX8S8KaToUFLs/FLnQ
5wXvAN+nK60nWMsXXc6aCj3ivSrUPUw/a/fXB/+fKsPIxEhn80n4IXAz/DAeRWnilYJWIgkbHMKq
WBG/W7EdV1VSX+Bdrv8u6Oen4//ygYHHoMAkzNgJf6icqo4DjuvnBQtKi5uRVaLepH2F4xgx97s0
6mib9wnnQS/URNKw7eh6trCb4lDcofcz1nFeeO/13IIO79nX//p6OH/2/bwFcOwvuvefivJmTMEo
uIpcwbJ0T2roy4/aWZyFWmqcDCvhctguSH/JyMi15PWw5HtYOd+4sThoI6N85yhTnUJstJvJpvLs
0wZ5cDEp74IYEnJBuqyjo0/SjRxa5gWSifhBxKzKzkjhunWDMn5wXNN9d3wX2UzEv+1Dwwru0E6y
AcfTWDyZaZq9nXfFqjKjcK3nnOiWv74W1nIvfng7LI8TJTp730NU9sPDIRTqVHav/CB9MsQ8A1qp
HDOx1o77Ah7CODBbR6iGimbndahZRSdPf/0VfqqzyaImOBnBK7eEx/SHb0C8pfYbrCMQH+iNe4ao
LxpX/90y8FPHgk+hUUEEFlFlgH1/KElVqobYr+r04Lscnn08X+sKy8y6RcUiVn5ek+CSUTwwARte
/voH2j9fY44oqCtCcNqW4/5YDk9W7g5doRMybLWIGeGhkTIATb6ViqNxX2tvuokML3qq3Okpj6b2
A+up3spp8MRa1lUCO1R0nSTZANIMkpaG46SbEx3YC4bBSMa+tqTby6MR9xSu52//33713/SrLabN
f2mtOdb6/fs29W9/4Lc2NaRoGLwB5rM/AqShRLu8bpgVWIxtf+mc/d6iPnevrRCEeBgtDTxelN9b
1GCnfTqIJB0S/Iezxv8nLWrX+cF+sqzKtNRRNaP6WURTzh+3xKmUckB8G57MthwvDBA4WJzt/H50
vPwrRAlORDFqb1oDS4xyPsX5teOU3WuWMQhjftobt2CrSBNOmmm4hUMXP+WzTRRgSxTCl0SmmTgu
po14HVeUY+sWu/FOWaBVY+h0TxPT3jvVNQ6WkqlkipdkYfF1wI55OdDieErGOiNFuOhQ9kp0Z9RA
9VjC4dTHJHLT4+ANxTZLHOgAfhV5HAhLBzKx5Rff8JYRIlTM1xljsWeZtu59Hhtq3lCexx/SmVHA
G8MVdlPk2VOVZq/oO9t3NxbD8yiAi9lTD3jAcUiOjoRHLdeNwW3jDyTNjpPT30LEG6/moLPOfNrp
IygNVNtVpqEcDKW4Hgw7PrLGQI4UKF2AVNWOe2knWY6nDhwMQgmtkve5EdWh8ON+65Ez+GoR9DGu
UTKH+z5g7IEU0S8eJitJbpSngN0qMpFTXYi9gEZwIlBw2Js1bYDNXJY+7BFBdTJXSRGspgkd8mIO
V4ycydjDxMt683WyTObUqGEDcw0VSV34UUe5FeftScV5hhzO8lFy1LW/LtoxuuhmKkQvmxiug80I
rzkmRCkUtEDdY4tZUkOT+pAbZv85MWIKtygti5optN88tIWWJysIjXVtExJRn/MijCU6wjqnSIRL
oER6zpYQXjC8FEvghK9csiescw4FuRZAuuIlngLHKEkVoiS0Ajg2AeeJAtUM2mhaOT7ac/ecdGEu
oRcyW/Iv/IQojJBMDPw/pGOYcknKMJbQDNTJ0OuAMheaSJRZfqk6x4e+HcOxIxQ7g2Fetds5mjKH
6tMf3hsiim593Q2beknsALrSgWpDHLez6ggzz5ha+maWvcieWjOHJXw3G2hMiq01G1Lu8eKk9whg
ktvSjlADfeXu2tpF19OlXNvRrXBJXppzR7F2bfqcCK5F30ab0oLYYrlyeNWe9o8hiVgQ9viMuMcT
XcwPbk/KkEYhwrDasobqEFfgkwy6rsSm4BQfiF49TRIuXU/uN683Iq0J5Usjcr0KKgvyUeTWCC2I
xmkxTezgOZKZQCDlNh0jhajMocOVWxe2jKyrmtY4qAn33nSjQ4HO5nJuwBbhFjIh9lXTAfcR112N
Y4MO38XeXwF/GDHEtOY1RePkb/peOWunQ4qPeUOe7LIrt2k2BUCRIn2pqKwp3st833pK4epG63jh
96062Zkq7ydUPRV1vu/tQUzLeyOCYZ7wYuZ19kGz4hNa2pVfhPlXYhbdTUbzc1WnWf9oMCm4LjQl
Z1+hWKQOsR5Q4LJqhSUB11HvRohZMugUy7Eq06ASBxs0zqDyW8etnkDlLd0ZXmyDLKNMinvfr5Jt
WVvZGnhBhZ7ahKUx9kV46Ga/BHXmL1e71o8Yl5ONOUzRMajdeQs8l9Odndn3fqN65NVzTlO4846B
55bb5Vg2cubs1ZUX5ZSIGO8up9Kbnx1onS8BqO1NkqORGZskgRokg8cgIPOn0Tj3WKR61pSgXlwQ
qRcbX8x5BPaX5GK+AV3LlatEdgvHoPiGIyk81LDnoZxH2aW2GDlsRQ/sOGYsvpaVWa51z5FDpHl7
fVZIBF1JIAwsD1Q/VIgiHXYjoF/6sq3clv1g5ryGVXKngfpsUflV6E1EwdW20QZ2KC+i6EuaTmwi
IUq5lpsgx3USk3mfot6+odmuvw6mZ2yHKp/31Jfm1gybapO5gYLCHpYvLYa020SKZsI4VsmXLPR2
NorPa0zL1Y01KBjzhTAfGYwV1OCufA0s4T4E7VjdYXAT28lqzV3RuOoKxEt4zEyXQrTIDWLVQqQW
aydJIQa6Tn0K0Q68Oz2PNBJXjQmyBSNoNf1hNDzrpidrcY1BRvFW6elBWKUfrkrDSq/lAG/IjOLh
sveK+GAmXkZ0QU9CuxuyZBYI06I+O6QMM29JSsL8lw9hsBas+eDY8AStYpnMJ7MABlPmWXmd2kX8
KalmnSBP9/o3rGZko83GkF7aQ94fehs202q2xs+lVBDqCV5/dAYHL0ycwa4ripSEBCICP7VC25dz
EmtEvPWAzcE3IXh7bXLv0ZR5wMJo72biLTeTxpK59ieZPDdt0986s0/3sa9jjsbLas+OPr4neUvI
euIi7lO+NW41RhZiEN15nfFUnojTu5MQZ7Mb0TmWlC9m68MVodeKRc98mQyw84d6DLr02fXsuJIc
bX3FTpSbYXYz18mAVNJR5VZZi8uGlku5bcxx/hrKwd/GORmIXQcbHzAODjdgy4txJ5nUXpvloyan
Yp/m4NR5SOMjt7IAbF4Vd04zSdIVQTYiktvgAEn/ez7+j9gPIXiF7+qgn+Qcm2/Fu37vvn1/RP71
z3xvPI+QL3CixUaAEP5/hRzeL0HIMZcJ4u/5Q7+nrES/MI+1vSUxxMOhvWjrfzskO+EvdDgIOKeQ
ZZy6eNJ/J1/c/lrxAs34t+oKK1oOwd9Xxjjf6Q3QibFI+MYW/0MXI88Giv85ag+TPyUvMpNVs/Eb
h4HHOJf1mgeZ0MamnW6LGgHGukiGtUkw7xoUebPLhhSO/uzMFnZmVZKbx9wB8ZWpv40SjjOJz9ma
YGaWIkEPkHQP5iL4LA3a9w7prDtsKJivHVMwC4mINOIiIiktYR7/asfFQ3hdZBykVyE23wNve+yu
46zsTtT6+QYcEx2+oEhW6PjaFRV4dzG2HaKN0ikQc3vZXvPl7JXT+c0RA3N8rME13lf0dk9dn75l
QWu8pEVpPIq28lcu6+mehE9B3gb1MyaE5mZmsLApx/5uCMVXgGb8yJhfaiX2Ha3FfBdFeULuqGOs
MlGBGhX5B8z7JckzYgBZmbPceg0KertlPEIvV96zBNz5zmiu0kBeSSqIFfCLu9QKH+NBXVE/VCtS
FR+IarIuRw3qqMgrMmJD9mg7LC+xnF+6YfMSs5GsZ0uOp3wSbyQYHn3EX6vCce7yiTHTYsIL6vph
zIz5lYGuucEOTPBqCFCXsygW6rRa8wg+jk68BbYDkoMUUr4CJnSPf3TUjs6eCAHzxskNYFWwRh9E
HxVPNT7LJ2t0qj07YbNuRezgKIQQiBm5XSVm+dHPzS3QK8TnrnGCe9a+167VPTJHRcSXxgj0sDJs
NTrGWyZohzic6Sl7sr2BzNy9MIF59Pu03tcjKlerB+Drx3mAuzaykGL44bYrwk/F3BgMaRz9iUYW
2Vhl3VPKCeaxRLmoL4bZLrjb1nTuUIU612XaEtWp7WQMYX238xZ9xYNjsMA7XdWBZaqd+76Q0a4P
GXdwskG9v/gbs0XZn0BtXQ8l05A9WgxE/qKxrJVIpxranYecOxz8GlLrqC4Wq5Da6c7wPtH7TS/c
0jehrsph008yXZcp9O0Nk8663llhF3cL8gkr59R68lhnSBVpYKP0ZoA6G3vOenX8MUWBvipAvyG5
rtycBMvU6VZWIfDfZdbDfxsh/wljZGmZ003797j9h1rJ5P9t3vMfiPu//cHfGyI+yzM1uIdHB5gl
jYx/LfeW6f7CQw+MwotQmP2hKeL9whaxgCqW2CzcXf9a7l0bgj/9vEWYBssCTv8/We7Jgfvjcg9g
hD4oOh8LuRZaRWtp238nxIlIB5Zx3BoXbDLDHTggBBbLGb1cTuvBcm43ifO5x9/EWX451eOyj46h
FZI7BaAcbjynf6e3GVe1MjwgKKA4wPlfoQGgYsCAmGxzigiWz4Ob87rHS33hUmhoCg69VB4cXwAq
L9WIda5LlgolWmoV7LSULa1b2A9yqWXgR8PUcUR5TaO0fwSLimocINFmQmn91aQgmiiMwHV9MDNt
SaNSxPpO8j5bqqhWwyADkUhtRTmmQFCH7QVl6iBXiGTyPT73lDqzogjRfnAsEfBvs6Vuc5cKTi61
HBkds0/clmled75BsaeXum84l4AobXgdp6UynJca0VyqxcZrvUuzCw9FYd8jzwmYclNblhSZ6JNL
1NrUnSKkAs2XWrRtw3jH3I6svKVSDZeatV2q11S3a5FTz3Kzyot5qXEDzwhO5VL3xksFrFyyAUZb
ADUezyWyt1TLOWUzls12o6fkiWLc/qRLzz+OpFy+Vku9nSyVtzk5dXzddBNlCLEtaUcoiJFY5sVQ
xUSm0i9AuL9NdR0aX/JiJHNlVRfKmHfK72lYqaru57Xp1eSWG65s5UrSQLlvnSq8jkRkgsYPYf3R
8xpavS/tHnRi4I17eIEVdZoFTG0slwqXkaVcTQAaEglSBVcizH2SD4lkAtlrARzeGvmMpIrCoyRG
jZiqawMkeGNsDOjmYt7XTTd33VWdFamRFFTKzMe8Ff+gnvNJA/B5rk7MrqXfveKp8O6RXGoqjKiv
U4Pgn07WXabvYpmX+4oCLBA3DubeQe8iTFnIf6DOs1tj+LEn/xPKnd58MIbJD8WWwhLb29oW5Cja
O9JfwpHslNzHez5e6bSamnbHUaUizqIwrec6bMY7DbqtpPuOrGJnp+Rnr3NDjJvU8qJ4bTBvjLaE
UhlPSe6l+caeg3JaSb8cr3KmGuGqitqv3izaeYMxPr6visRo1qwkLZk9OVqX2ENuc21kk22ty2aC
RDlofyA+iGkvBNWEca5FkvdpyqzkUFeFsU3nwGECEqrpoYsTxrMOcNfnPC1IiPJa33lrE9fegBAW
NyBU2hsfBACDnqZBC2FVes8XMK9ms/fI0GvpkhALe0iJ9771+46+wojHiPLMAuHpTtniYQbDfLSJ
VzsmIYcVZtyGXnm9DPKVkAQZWOClZ3JuqoBbPsPTyzxHTitrSDA9m728V0NQ3RIgKfZBC5zXGrwb
wsfFY1w04wUeAhudvyHm1/9uiP/JhmhTYyCe/Pcb4lXa98u/mib9vvr57c/9th+G4S/se+ytTIYW
tfgSM/Objj0ifPIsX7fZ7n4vfP5353MYLQQR84PIdiM2QO8f8e2ItfnjzucisiTTlbGizyaL9voH
YSghKK2XEzB1LDPwOIHA7IaTCWTcXGKV9MiHPsh2wT3ZllyEBzh+3NWwAJRqCOqfZlAQ7arGSgYQ
KvdpVEXW0m7MYxsTTIrdhIzT5nVu8o6A7D5L1XwRp8GkIEI2hDHzbF9FAWbORewXr6bEHfPrM2cH
lz9pq21KjdAlTtSvQM/5960BwbPLsLWEWiMpXcx5Z5wPtIz4VHuAdhgL4M/ia2KRjXXVvDtRNe+Y
VuNgQX12nBQvO61iF5L0oZgaoboHsp0V2YCwhS3IyGYYfB2EI0gmiwKYzuYQi3RbKjFSQyHl9F4T
M6JxuxihZHJRSydnbKvRDerb1g5UsgpEqMX1HBlJuKtzQujutTD9HZ7/knc0FSWqCLsfpLkxEtPx
jpa7/J0Ct1/wMnZ5U8F/MhkiwOHxVlSg8Dpjqw/Exvo1iApIzTmXqvRjDAIrsl0+l/MkboZgqrc1
RjdyUYi2a4hxa8OXWY3SgAWqadtULRAWf95I/mqFrRgHTtYO1wGw5H7NQcNhMOFYSLrQ7moybl+6
4o4KudjTt13IFWGBcHTXdAOhh0PhQ1mFhdu6bXPbJrnNA9MQFS1VWq+NKYrviMMaP4FwzV/MZMpX
QVEla8dTYC3S3PtmVGN2H+ItXmFkajdVZES7BKPjUXKOfAVCAW41SdAPBF11JF2PY0iMsMCyivsE
2cvdMLJ2rwJDBGsUQjChtA/2tjqO0fSIP3DoVvQg+8/eYuorMepuRkxfx1z4qIM1Z4jALHrYVS7R
H3NawIGmZdoaVrIXYx198QGnkOsVd9ntYPjtuxgsD6gQu8h1NIVgUWVmGSessPwpjjwmmWa4wTXI
nyfHLh4zo7FffSzwYo2D/EvKYPDJD3mpXMbrdAZj9ygAuuOkGHH2OvpbHPfh+4yechs1JBeCmxLy
nWCLbTan3cFKtLvKG30xuIl3U6AM2znDjNLHR1pw6MgkPNacla/gyVivo61AoAQVXTJby2OU5Vgb
3SlaK7fuH3sGSjek+DHDcUrnAg7VeF2E7FOlaLw7FDnWNROz7KWtkuyVO1rsx1E5F6qeiwN9NVzk
s1t8adC5MePrRHBKO2e+pVQbwHmjiihTnKfkhYfB/ZRJTimGQViMAe/sKkQufBfNtN4B6fLaF2NH
YmoTpumpApRxo0LVXw40Cp7H3sTb5kzavGryIb2SdCAfFUqhhzT1m5OToxQ1xjR6rdlHkbD58kJ6
dWRsRxVkJ5OMP3tnlUl5C+QzPjZoePdyNsXGzEjU69rB+/AGFIkMXKfnMcMcSQTHscqbEh93fIW1
DRe6SsyVpkG/tSpxtKPmYvLMiTAPeiC5qwi/JXLXyaviYApmVpUHJ9yyeoAJaRXs7MQcN/Pot5/B
O6gLs9XprnBRfvmVq++yGuB6kofToe6UcxdPenpRiIS/eDEVCBckvqGVr57JnrEWHW+54T0he64c
M3g9brZv3MxHAU6w6acm7Yo9t523xdDtLgry5iusErmfwYP0RNWYznb0RxcncSdvGU2hYxnKaaGz
DQlWWs/+mG1opkxEYqoHE9FYBHwCa/Bw9T/sndly3Ea6dV/lfwE4MAN5+dc8sIrFUaRuEBQtAol5
np7+rCx3+8i0j3TOfXd0dzjCoopkoTK/Ye+1UdJfyr4VZ7MwwxeokOkWGFC1gWqg9QsMjfrJlYl+
Em0izlqRmXfT2HdcFM0kbopCqWfT8TatupJShw/qoetCBG54srNlMLTgmhMjPJQFpv/Qd9E7d1Z+
6iifsVlx1CAEPWquEx/MyjYeXDYj5lLHkrRsKnd6j+JhhJKu+cQhdk0c7xrUwd/IyGI5FScH7hKW
zlVhfo1xfO5TJvTbypby0ajj5j70Wu9skkKx0OAh4MqfkuqpyTtByAkBkT2y17ey6AgnQ5Z6n8qC
HAs+Pd5NPgzT79j842mZhBWi4twZDlqY9dugMfozql/rgPc/3+Bkr54HxLKX0aFFgpMxby05Rnfc
bOWrK7rim9/m3sckk5aIH5aJCLvD3+Hux8pwSoIEszEaju44jY2zwg/XEnHB97kUWgOj2khi5mlN
yrYSBWbKBmuw2MHMWnxII7tisZm368Iri73vZDJYOm6cfOS2UW0a0Vdf/DB33bVdhNk3Kwx9qv0x
OLGo94+9n6PiG+ealbuPNCdBCjqZ3G/kSJAe2do6Gns/ayjCp3bd+Q2RKIWGELXVSGGyE+c8pB59
UJ93X3x8DUifSTQhtArwH53I0N2V7MdvZk1M33WrSzslv+a6xsARHlkga49R5LiviKU4ehJihaA9
azEgwKEtUVzOQbCGWkDWapJbZ0lyGMcSdo7ETydGU4Hjbz26GPVMDBKhptAQk7JdXo6F578l+lxu
dGm9IQwsTlqYOw8+ESwLduTWjcpq5xiczMukIuvAw5zUG3ioUsvYEmm97NENKAiieULxG+9DBmSL
Osph6oSm9eSxrliPnkZ4SUWIr8bSslwIl1B4codYq8pmxT6x3JPi09x5IMTemdCmLT1IiUph6MWD
4RCFl1cN/VNUG494VSJ7mWmlfUmCCs+t2Y/iLg1BqSFqLpaDbt34QT3wtme2Tn4fwSC2Ox5Ea/pr
Q2rVd3TRJinIEwEoQVt5OyKXymWTNhOz6qm5lHNaXhI6sx0qL3OHCIQQUAdl/jDMYt4G2Mi/UAuY
jENFzBYQfcKHn2ndawYFdBMk5YtTpd5ai8WdZcKn4OfTW+oOPDDoSQfgIXEbI6Mta23vEvgnl1i7
6oBLu5rfZVln2O+gSx3Mblw5BdfbRHgCj6YNyDtOnEtAbboxJJd1h5k93hD55MUrq5qpP0YO4TNo
5WqF5+E51yEc9kNvl8uAkKQt912+6VH6YdjAVKxJw9uZ+L1vPcMbuRU8+UqB5pJzEjOkraZg15Vx
QHZaApjPM4Ar7p00NJY82ekFMzLpeLU9xg55nwXla99MaxaJwz1x19FimNGnuPqU37b4pfmcWG7N
wyE8Aj3maG3biblNwPadiHykmB6pVHMIIfrw0Otp+KQnRfpkm9SABN7O9pKApeq2TFpxnBOXaiV0
gj2Auw55oh5bQDcLbjD0xsEeaRsZBWNoxYe4JVhwIXtDdpSYothBPA+b7xYuoYbmNWknwy8XQJlu
gh7P/AiU5OCkUXUHo9o62XY9nUVF/IhIJMqzsBoPUT7M65DC/2Um2yW23cfQRR/dmfKcS6I2Uss+
ZATtfgVdazLaSFPyvAnxW3iZ+2IwMdtPmpcv+iGyVlWHYb205rc6AlLoaXd+SQ8sot5dpbPBCKsC
eVC0dNC6pSHjRwI/0iIcZWpk6zQOn3hbrA3oWnspGtGtrJTiRkslEAZpnRrHfjUaorjGvmWYlCTp
Kkl8ZA9Zyi8mG0jAIReaRbRVLgoPpxlZbRapU/4mCvPpAA/3Npps85mpd5osyR7PlmSJ1xsDEvJy
1sYZoUCH4KaY0CjY2dYjNmAxk/r8OjECI25jJo0Jn40IHAY5bpQsSzdPTjBOkzet8dbMeoLHrG3c
XYlDBg1Po5+iLJWrPkQVMpOKfoT5Lfey9PzN1LTzsmyAQk12NyzKog3PuZZysyfxdEsid7pCM8Wk
os3oE5jGEIHBXvaHrvVfO7EfKcWfNZP4Ok3ozlcJG/Na65NmMgqA5svOl/s4a2jrtBGaaD37nNIO
jKAHW8+r95JaisVsx87p5y9Of/vX9RsvDqKYNZ7vwBUXn16c/NLaneZS7o0Rfuwc1zASZBphiBDJ
/c9f6rMClZ8T5hH/U90vk7BPLyXJ/3THCOiCYvrkKAb8CVzCFBbff/46f5OiqxeyPdQ1hgko2P0M
l06KCdlH4oX7riQtBY+SvXeZk8FylS3wjwQgaS8isuAmO3srlVKcUwUEhxZEqrkmTSpf//xb+vtb
7JEvi23OI5GHmM5PvX+nt37U0mXs2e/NpyuGzooJ11rYKWPSlR5G9TtmId5nA3bw9bX/oyz9hbIU
P6zLI/g/z4/uo+L37/9v3/wN3P7HF/57f278xmNkGi4edtdUG+o/B0ie8Ru+YUow5kQuD/SfUySW
JnwFolT4cy5JC2rA9G+NKX+d7egGLglFev+0Kv/Z6hzY7afPLmB4H1gA0ySb78v6/FRVRGrUGWlJ
Ow2i7yJGKviAEqSV6xDHKbHdzsuQ9f0p1UrJ+Lp8SUNH2+sDtXjRcfZmZJ/D8LCzO9Fn+QV94DMk
Q8wYZUo0bWEP/opZDUktBv45m/tlE0+cxQCBzmWKtA620iUeh/pNWNnJHdKTpQ1bCulg1dYODTCz
/wUSSLjBtfzo9E6eM36Py8orczXEr8hlIgFldEwWDvp8LIR+cY0Gy2U9vBUjQxMnqRFwMcyoW4yC
yn2TWRg5vcI/e9a4HSQgWgSeHyKhdjT6+2AEmWNL4lrN5NRN88WOIT2SOMYcS1uMkXzDHV0wv6b3
a5ND2hvvhee+VFOzKVL8eSDwrS9Qlney9t3FoDMRL5pgJumWFr+1XsiGf/Nws230cLjX6+SkfgNt
hlvYTtKPuMw1OJRtvLGUz8/Ca4iUCwQYldJjaA33fj66S4z+4b5OxfsQEG1PYPouDOFZESm/n1EU
kQzU8IvR9aXtyIMZdSa11/joRtP9UNovkZUcwjF9q6sY34ZzJm+rdhf4v9Y2P5DyUxbtdLEZum8m
q91UosRlZyeH2caNMrYR0kWT2SLpXdS3EcVhgJxowaIuWoNpJulM68lLxua3vuKH7Ch76wzCxPQJ
53ar8DrqtUpMpWuqygs2jktrDttOJcorXySA02PpFfhhk+jDSvljjiFPSTIeTd6cnV8IgF9gkLnZ
p+c5wKqZtm66koIsZvKoh0UvfWR4+DRualrRYpqfaxvbbuSMj5nuoA3Oh2Ue1e0Kk8cbmByxJsL1
3S/mY2+GksS3Wp6TynsBI/aNLdCtGKQBqBqjOqFds9PVu2rsH2d6SSnJlaOB3IUZ75FGzPKSdSHp
ZMxNwXtH6K54P4FAWAdBVUeUU4szwMyYSDT6cx4a78IaiC8m1Ja9UYoSt3+s6u7RHtOPTKdj1d2i
XXXZ+GgFFF2JpMPEco1L2NWipWEQiX39vRu5exbCfimqPAZH6JxLx/Y2rfo6fk6EGEwdB8t9YTKn
RKA8jmgGzqWplV/jQBNLL44mmFg4zyzlQUtH3JBTRcDqxM5/VynjGg1Sv28Q0u3HXtNuk2hKiQMr
s9tcKye6n7Q/ZBExhKaWWu8tVripr90bw09wVlJAo+5e1dhy4pXIQGIzCB7eAq8gZI9gptTdxnaV
Pyd58JyNmkt6sk3eMKgwQtCi4GznCaxDxB7JmK7HyJ1YqMpV2U41cUgjioga/AVhY2MdHvyiRTnj
VedUiy45U+/1oNnPhWZACegcZ913ztuYTyTR5iYZigSkr5mLLnyPwKtyFu4mk5hezakILkbrtIgV
ePzn2HwvYGhQ9mYINnt96Y6msbE8FlJ8F8Gim3kMMXboq9G0/Vtb97otokRG5In34mnuuaO72gd9
/aEN9RHD1S+MOars+VEABXvC9ITPYl4tGf5mmaEosrt4IAESQgU6TyYyRB+MZ+lUpxlL9i+KTW6e
v72a4ELDmcBaxP8stxL20OUuaEBostj0coNU1VTpuS0O9B8u0/9FWcvPhf/BB2WmE4GBMZDv5IdN
/+ABU4+DstgBjXsTAaehOo5jY5iWOBKaYs8/6Zufv+YnxwUwDF7T5+aHk0tk0WcLUGjlIvLZexL4
4URrp+kfCbxLl+QF7AZl9VU/L7rgY91wAP78pa3PQrbrawuXdtZjOu0Rh/SXn7dMwmGOJz/fgWkh
2q7I/MsEtE8dF0c0AskOL/r7gDF1kwx9f4hpa8k6zNVQg/mai8oyn49dCERmxmsuFDMCce8a2RVJ
mhzfYGkIIafxqor4lLv1JnP6+zELn3UnylYMHc8kDWpMXvAvOzT4r6ED58L2OR5+/pP+wyNEKQsv
Eg0Ha6yrD+uHN9ZMJQRn0853kUl0a6FfwHNcshn92y9e559+o7YBKZfdGzCaz6Y5sIf+yL/kWRWp
vW9w6k+GJA4q5RDOXRGvGj/BZAoMJO2nC+v87A5Qo8QeEX5UPeeyKlVitGgLwxyPYNwC9kjdoybc
s1X328jnuEcaB9ItjEh0Hc3xJXRw62ahCbFSTvLYEdZxnyfj86iwCHTj9qEF+78e3LY42rn8CCQz
tzzBuFiPfrElPPEjKOZnP+w2WBa4vJGhRJOzi6Kc6GliuUkxHY8Jc6slzpELmyNrYZr83cLXvtZO
Mi0945dOzH84YeiHfHaZ9B4m9qa/Ppkg5orK1qx8Nw9sVSgnRk420o7dhTZYu5+/aZ+bPPUpQBtK
fA1tDkZA9e9/eDhqc5Ies/d85yT9vd0Abih+dWBeP0mfTkzPNTDaqv+HUvbpNWRUMcXVdWTOoi83
jSQa0g5mmlfzHZbwtG3poRLT3gnNPA+BiNZenh60MfjC4PobEbY5JnM2Vn4aW7s+5hKPBKdTOWUn
wwg/MNZbay+QyY7R0qxEABAv9Lm5SaW77v3yyYeksnAxke/ZMUzL1KFuwZCIyVFU5casERZZojK3
HcSJhW7KDyfnEaxkcurH5JA44QSuIKZAxdyEW6Jc4hCWy15v74vcZIJlzcdfvCf/8InlvQCPBTJN
Z+Vt/vVNyU2gQKg2852Bu4dtVyaXsgUEA9GYnzniNyApt1bp5J/R6zDVa2pSFY3sto15loOE/Y+b
IyoMIKC1rlGsWNe8DDG+KJ9JGzp79xx0nktopHOOSI5fOTUnUQlYcOXF07NuDu9zo+Sm8mG0qA5F
xQ9cky0D8/J5ohAj+SgqtwyatqIc7kNk84u45vm0Sw4+UKa4wDQ7XgGhF1sTjoJgLfoLMvc/fEi4
M9R/DNK5zOtQ4YcHdwgrL20HbD6QSVaUOCOQCr4dW+/Yr4W/eEeMv8G0+Zz43MIca4YBR+/zZ7Ky
rckyYTnvarPJCUJqYAUF8SHgphIG7w+ITrwILD8XvckxhfDqRYbpyU0oAFEdu4siF8QzZ321Fi66
Hpk2LcMUn2xF40br/dtUZM0yElT7Y15YK6skEyGewWVPRwAMXMY8ZqGVvLEaokoFmBTPTLU7TCFj
ARRGtuse6P6m5S29tpezPVor6fAHRZ0cXA2BblwO/aYMMBOlcxtBYRgv1yYoAMW8GtqkOMA2eZQt
jaSfwCOagT6A8x8ea/jwwMyR3Vn9o5kYl0qTBwaGIF28biXzZFqpf9DIYiBWSD2QZddvDBu8g/oY
NaNzLrzh0Q1VA+GA4/FdyClpRbWkB/FpJNh85ZX8aVSwL1VMfjuiw+qG/eJ7zWpv6PgFI9o6SbR9
SzFSitup/RJH/T0LY3dpFc6uJ8RP6+PDlf5Uh3yA2zY90BRvs4CbRZI3gMhiBuHUnlLD+Ro14MQS
wznDH10xn5+WqjFisUPuGJigI8uZc9raL2YNQ+XnH2/3Hz7e1DrIS5DS80R9Jg+kk8WWxHayHUqE
97zp7xude6+nzSLvPF6p+uvaaheIATetoNK7fubzqN1MQzMQBMOXVZm1Sto8XgsiaXwWwx7T/LAi
V9vP12Lspl2qiBO9RFiBjUquK8WiqLRUnMpaAPYMuRfbGY5QzlkO19Q6mxpnDGLi596i3NJrC+WW
DvtvDFsE+T6VdUhjyH0YWQVvSEiZ7cXdY9tzgtZme1/7tKSiS099193bTgeqNHXHtQTQuqqG+ZhF
w2McZKzBDTJm8MC9uwi/N6TR3nt0B4hD3XPPJUKT2T1aWG1UNd96/75f/zNh+9WEjTqXq+R/nrAp
hVbR1Z/lWeqL/i3PEr8BDPmXHJl52J/aLKwpnjA/jdX037CKoEI24dhweP7oSnFVuKmJBMegyFEi
5v/LaI1VGjfiDyUG9yTbIcbUlDEQZkCn/PXGrFEGV10VRocZRWWF14uQkZYGJjAJBnbt/lVnbIDv
0inuZTnl53lgqV/5mQ4ZWHTx2vCkjoUkmac1Ls3kNmKFCS5Sw60ivHo7CmkdID8ZC3Bx+Gsdf0TX
VBDuATE+GZjeRE507NOhuNFDxo+Lwkxv4LckF2VB3Ga6iLYBLt8tgye7pbDUSJFgWbCdZVTvE/Rb
p65REdAQOLWl1U1tDeacEACS84avCQkobKU8wEQWGShAvRiOEHYT3FMnwouR2jDuO/1bkszFm5ek
/mlOrOBa4rYs2HB/Db07bvDiurdDMKJHNVyRYngmPWGvgDk7vIza+8Dq7MMrJVitOPf3yIbr7+GI
qQ5vbmlcZFR229ayaspEezjECT4keu54Is8wNr/HeoEM14mJvAI+xBhrCt1zqOfhsSln7R0NC9MR
QEjmWZurfD/J6qVH2kQ8hulSV/j9U1S27YMQ7ZgtyEesv5GuFr6QVpwwm3RsvNDwfbrFnAtuVD/f
Q8IDemTqkl08DlGPk8+o3ypGnh2youELexTSrrs8/Ybxr92JWbZcSVK+z3qX3ki9vtXm0DkkdVse
6mCejyT19cvc8ZqNRwqfyaRDThyDU2fWvJ9h8iIkhdCC31LH35ZpDUI1Kz1O2LfBMWYuP+goCP82
gu7GkI5GVpAebaEGpY9Fbkdfklay/UJ3Z+H+o+1bZ8g3jJUWODqDDtNKQILz7O2rGldmZ4u5gTev
44WajD7YRDPrhzScEKMNTR6xGrRYlzpiHD6wiOAqLTHY4PlPm3lbxlF+kS7+WbuavJuwLuaVg+97
YcIOOJUwGm9MzTJQaWQDuHSGe+Rn04KGzyAfKeMESpRv1TjY8J5Lx916KcMj+JHZbi7n0FsRRk8+
PPrz85w54i4MpghdsLYmIArA+dSv3No5owvu30lkSPZ63VTLIda0aNU3HUl8eTQe57l1m00s2vxJ
FHHwQu5eqB2Cyqy40nLP+L1ioNvhDhqw1uPTDNb9lBivLWJIwubzqrszurz6Wk86FU45GG9JTZOI
CqGd7hsSAvwd2R5Ds+BSKnYSfgGeAQulD6ZSwCFdYFjPVq9Hx0qP7G/EKenonW0e2qVXI+ZiTO1j
9tK9U+Lgt0E3l4hHvP8Uw1PsIagnjL5PV4g1CvLo8uzNCSPxhKzzm6YPyhBXW7AP3em7g26eRb5h
FPk6wCn0EoddYyzTOm493qy8fm09mwKFrKpy7weMIDOtZ5vdUj7cgCxomb3Vd6gLBSIl6bdr2IeV
AhbYaz8tZ1Bg3Jdzjw9jtEu5siNB1PDQEotTGN7B0fE4zRYgCX4PSKOKruNEY77nLUms07c9uQn3
JlS1bSH1ZFxpog1sMDy1/momEbNPm8O0N3VsxiLHioR6pEz3WHSrM5ONDk1rYal7X9r8Yr0sRg0e
wyComL4PHGZBtw+wHPg4nofyKxLMst7ZGvoHmGWMKpGMNbd2U2vvheNBGmyMuEddMmkcLhQmYHNj
AX/QtvuNRpTlVwhqw/cqjYbXyc6Nk4U8ghJmaHyoBw6jwaUAWsG2WgTJCqsYQ5ZoQDwO3tJcGnr5
ECYQPViUDsdaGV6zNKlWLh5YW5lhe2WLFcog2yurbKxMs4VhV9sRHy1SmG7bKGutihroF+SJ4LjV
lPmWqa27rpQhd756c3sDm26hDLv61bubKhvvqKiH3dFOKxeDr10PpfwyX52/Eyt3bMA+PhlMwdEf
FuHu6hcORgSApojdWyMegs1spPW9S3TnvWt44YVjEY8ECPk9i/JnvCv5fQV66r4zmsBc6DIOngfS
JIjmqn2GrygeDyqe7dkHzMghNfCx8sEzXXTYmRfaUKRPYQY6QSY2tgx6kaInYjV26pBjm9tuOWaT
ZLYquk3lexVKkybL4Ino7Qv6E21jNFg9Fw3LKz7qSLQXRt24N5XBtz+Ts3BynJxWqGZ4+2D7tbuP
sSU/whvycQDC+vhuzdrEgDvssm2rVcUNYrvgLAhGe5h5xvchP/h7KSsYLFPtbK+O8zGo5q9IX0bo
epU270IjnYixn8zFaLTdumoJfkxah/Ook8YMt2H29pFE7QQ34wI0qMa2YFq3QZE2NodsAhN/xvDp
xuapHouwIEUD2svkd8UlnD0aA36fj3UxGjcintGd2pq3JdOLCT0RqdbaNAfnLhVz9HvQEi4hRw3K
V12NJa9DesdhQrF4ZyY1XeokxL43uua5DgryWgyn3/F5ws8KEwyHX+mJjLeIhANayklftTHZDcuO
KcXdYOkZEubYIh2UARKZcJIYiiq1b7skC0CwiHHfcDGyFTSHMwEG73ohxTt7OrPAPEGOsOzS6KvO
Oov8UK3c5lakkXLQc9Tw+KkVhp1azpLtpreRfZxcSIcdvhLYMNBuGO6rWUj/1pxyPnmROjQHkZpA
VoYB/Gldm2bxkE/iRZp5yIkd+VF5rIBWGEs9980IceUgXqUWJA8O7v/q4mKqbXbk2VekdrhuQupd
bFT6jekSzrAthZHrFemMZGEsufj5zWMqxn5ShatRWCS5YLv0NqVwvWWU54hu43C4w79bxMe2Tpts
17VaxOjMcuSbySCJRAuTSJZ1PRBugH8VSMfsMkUaEcdsixB3WnfgkTXpmL0+R/3zVgXzK2UvPpdE
y9/jfjSfRdt5j0YVloeqko9V7k3rzKqyPWbjcul14Am9Yrx30xmITvdB8tpb3LqvXjd036yioYKw
iSxdNE736gm6Htfz00tlYG+1M+2GN8dUCD7IjklbfVizw/irLasECWtl+ZLUEAkjD7XNneUMzB87
MkyrBS1dGD76LgPobDbnuwiJmiQaZnAy7Y8x73+6p190T0gAfurs//918pY3b82P3pY/vua/eyfm
rC5MEOLh/6pMEDadEnoF1ySfzPFpsP7UJliuSm9g5aSgVEwLPJquf2kTLOs3HYMKREHBJ8T3YcT9
H/QJcDz+2kTRifFfi5QBcAEKqv1pTltJphKl2dmo+3yfmlvrz3Xe9ts5iMZDqgS981XbWyiZr6ME
v05io/0F8D/cF0oQ3ClpcOqlOmWTLc4zBsFHN47ROrqovlZhY3tnCqcG9XsvHzMlO06UADkLXeNr
UQY+ejY06mzewLwhWO6VdHm8qpjlVdHcEODzrpeMkCQRN9C9x8R84AxJDkIJogMlje5YV1n4H06F
w1KTejFbaTHAUqNvhn0uCSZFNupaYK8RXWdX/XWAErso/XRbpr64mUinxArP3vFu1FA9g7rG4KEE
3dNV292DRdyYHgpuQ0m/DfqCs0FUsTG63SlAHz4robihJON5ZSv1eFVaHxYIKqwwiMv9q868VpJz
1ETclDFhy7iAUaTXKMu2TqqXvw8DL2LVlP+VErFzMSRPBIyzPx2vIncldxdK+D4oCbyuxPCtYXZ4
BxHIt1003LVKNC+UfD5XQnqiWUG4THF9dq14vENnJsGUgK6uriJ8JcfPLLSmfR5ypPZpD6op4ccI
EfDbSsrfK1F/peT9Gjp/JtAsBlH+c9Lv7UADOC1T9JfKHtDgE8iUYUDztX2aeFgIqmL+Au6v2lbK
YBCKuOASa+WxdRnRucqIQE5rdjGu7gSOxYRqpQm0tTXHMH2UkSGcsDR4FZpPwOflAbT08FD2Q/Uo
IL7iKyQ+Fn0DzohOmSS4ghvi/PT0wS7scpuxzRWcoAV+KlhrmJUU9mCePHkKQ3veTJ6XIuVTxoz8
6tGAPu5D57T6G3eQ+gXQtXcorr6OWFk8FNfpHLhuupuUAcRVVpCsdOVr53vypVJGkVxZRjJlHhmV
jUTXeutIhYAjRZlMWmU3iWeu8TEjGgrdMHStgAJT5I5/NiscMrkyrYDYT/bSIJ8gjlM7W2TK3jJc
jS5Igk1lfemLqt5pOnJzZYuJOpKD6S8xy5D65L1V+GccZaQJp7JfZPgEYNAF9sZThhsWyyg78eBM
A2i3pRba5qvn548FbufnRpl2ZmXfKa5OHuQB2sHRGp2cK+im54i6BYqvMgA1ygqERQ5XkG1ZwI0C
P9rmyjQEgS198iUMJeDS9VoHBHwkk5CVnDIcwZ93V76dZg+e1bTfLF+w52kT4xG8IyJhTEsF7qU8
9134yRiCGZtjbrKUzcnB7+ROINXcYM73dgI2uimZX3Yclq8tVDYwUlmwwQBckcSBkYopd3zPctf+
PhN6tLRAGS9nZb2KlQnL07XxyctL7a40wZjwhuLWqpVxq3KN8qLV42ZQpq7q6u8SYuMAVsPWgAmH
1QHuifSuV6YwLWCJkiijWKwsYzn6wmYJH6w/5zqWMgyqfCe2vhr00dsWBsazPjU6+NKe5b+0V2da
eXWpkd9Eaq2yrs0EX241yCYSip2Dya8fXao/bSgWdN7rLp8bsEe0dsRji/4pnCdbIUBEuUrrsOKY
a/Aas4HRj2FZlacJEsvaMLQXrD21vwjDmazPVEAzowlmWZCDutPkl8QfdGYsjY5rDva3ibn9W0pE
zDEoInHnZL67h/3ErGYGYHEnWw1DI3mPTl42b27sofxFVHrRGzdr0Rpb+rn3GRD5YLJSqCSpS81U
iGfBrXEmWyD6Qn8qb7K5J1SgdXfciDOddtOfCSQgqq4f4psmdvNlO2niBkBofWnjoDrF+lA9a4FM
z9fcOBIdww1hOeFqNkkxdJrK+pIMmblzW37KOvAhpWNp+j57YYd9QZRvtlVhh8B8iVgL1fFTaxoE
Y2PcEQDIRbjtEN2tgX0PS80Iogs6IA5xYauYsWp8wOPdLHJi7FbT1BJbN5o+mwPBEH/EKY89PB54
0IwBW4rtUKUpl/gUWt02l2O7T8RcPqVdsJUG0azwJOdL0lv2mmQaJkITGZMxCq/cJg903ChWy9no
Q/MgDEIBhgpjFqMz1HpYxk+oT8YjjV+5Q9E6FoukqgVZkK5cZfmgv6RBHew4maJ90JqweV3nMnex
9l7ann4oW1/bZKHX3BoyT/cOSQUIm8LmjvBY/ykcgA4YeqU/RL3EV957ATOQSXOpvb36zHTjW97M
E4C1juO/q9uZpMXRho5uDQbSCOakZqMdHQItmcjmtWSi0P1Rlxp5p6M8ourG96PX3P1xHD52DoUI
+seKrQQIh/auCqt0V0R8pGG9eRTCM504SvrArz6EqpR7VTPb46DdSDNbI+mgpYKctmspsR1Va3PW
Unb7qgJPKMUdSnKd0tyjRPcp1XNjRgo3E+RN3DGOQ1XR15T2pqrxy8jzYNYn5jOeovwdZND4hXHh
q/9Hf8CMsKVbACKoeoeSXodOgq2H6isotXK6jPnacmAVae21W8gIhJrj4WkZO/9StdXkvjRu8NHJ
yQIE0Q+8cRqwStCF/dxDb9C33UTVs80ILTkxfNaK15IDlNpL9CtjDMjvg+eTHXwtqVfNEJsrirzk
aIRTfmDW7706k1N91Zkex5dgjNIjCeqwddAARsEWikc65/gJhrlosNU78e9+NDbak1MhAFwbtOa5
ii9Kin0FRWaVa/q0rUWBf8RtvuC7HRBShCmMCN5Joga/jJo57FzE+ktwqh0NfD5uROpRTqYRbkj7
BlqSHyIlLZxFEnLLaF6v7ahFnvI5StcRhFg2i0J7iDQZ3oxeajDsMyacz2F1rnk3DzNwJxrC4c2G
CXyohasBAtG6rZGPqn9W5ZY1ozdD0VsfJabWYJNgZVz1RdDufIwZy6Ty5bZBGbRk9n2HrLZZxYAA
9rMdtvsuCJDzI4c7tDocIQPnhu4Z5U0UuO1qCr3qa2cRiuVjXNvKqif5o0VtSLRmoNIYkMAFdol/
OEq4yLDoLB3e5l2nl+TNpma2dfRA/0DdieCQ6DCQnQSLWsbvLmMZ/4sKmPWad2AdVeI8oWyl4ljK
KgUi+p8m7n+FZ2Ot6v60i7tlp1HkP/Zw//qSfzVxrLN+s+ngsLfgs3QJ2P5zB2aY9m8sdBF509v4
On/qzybOdn9j2yD4OkbGLMLU5uy/BeZoGGyP+93FBEGp+39p4izzky5Cd5AooEs0gTEgwdI/q72S
ppuToRPyEhOlGYulZaiFWB0m7q0IStu+s92qbtjMEr6zgbZNC7sYeukCJuiLYTxXuE4INUqqZNEw
DGyt+wiZWjp+cXz0jqgxkzpblOp4DedcHy5tWum/E7M36FBUm1z6y9qIfH1hdkZBamsRmYnfbwth
h2tEqzFMmtz4sAgjLQCrVP43zUxQngJJOXg0k4uiCGd4kh4Fnj8EcH1ZXVgsq5ixyYL1jOV2HbLe
OuMaSMuayEvL1p6o3r6hPYtWmaPF4BKFd3a5rvZynuMbzHAUg73TfR1iEqFtnXnRgjInuq+Zn0ar
phinS9/NgVgxM8vqtUUnqHFdAMZcN1VaroQesSjgpGUipwxgg/tNDn371PRuFJ8dcL4rsBferax1
1nETRla5TN2JaaoXkaAQiFEwGtVbOT14TtvmK96J6SWYkLRquiB+aCLe5wECdiAQWsKVXpLE0++l
G0RHlC3jC2srA9CrPer7kKhcJCRJky91I87IECG4D66ltMovUz3WiOOquFn6Xo8gosl1ApAcCG7L
LJhJvmFX2S0AqPJI4J1nEOyN/8XeeXXHbaxZ9BfhLoRCepzOzW7mJOoFiyIl5FRIBfz62dWyfW3P
3OB3v8hekqgmO1R94Zx9km7ZABToJMHb/vwGq7L17vhJbHNtk8aiNmRNgZ0xB2fbmdID7pklP3xZ
CDJREF11qUBpFDvehnubIJE68e9b9gYxdVEeo+7t63sYUPJqrtFCmmVr3cN0JwV5LL2rSADBgFnp
ep8Tw76N4kNzw6Z3YSE212UC6YWMJhLRUD6fBQ6/+dqkaPCbKzsXU9AQmFF1AX7OrMTcWILHaO5I
T04Q51eQg7gJoKxCxwtSDxBR2Ykzc08wCitYCkGAhswSjtgQOJQ690MX81qRnOY/lk2Fmc83VNi8
EIHityzHOnMzJ0DzVtJM8MA5SvndxsNGWF9ldSTDs9fEyWeJgLtBq+LnPoqJmYHe6KZxpxXC9Q3Z
Q+l5rABjeFE1vdPweizYumnYzuQkzEcFPZqgdhAi4BmAkiaHOUOCfghNUVirHkcx7ZYutwmHK31Y
iGl6l6rZWtZJCziRzWRU8smOAl/LFue038isHib4p1SU52VJ8YPahnDWNbgiZ9OQ9KbnsoZENWeA
OLzzKpDRa1kOpX8NzXG6wRhu7rFmDZsE6gcaeWbeI1xTWkc8Cym29roYdzQ+EBVdy/TkpiyC6Yud
dvW+Z7sLZs/sHpj/Z8t9OBgfxhJWfKYMj8CgAAqUe9PXTrfs+jaBGhkPc/1FUfGIVTAPydOyBHa9
F1Ejqz2/SRBDaIAMPHASzY8CMEZ9tF2vb9cp/CxvX5iJrRUpxOE5oJ5+IEZ/dgcvODsp+U2PY26P
zWHKE6s+SpIkNkFjWCenw2+4RJl9T9Azn8dIhBkThpjTzCWkF8p7m+0X5QRXGfHa7JUmQ6mzsqb6
RMtaQVdqZL4PApDlhRVTGqe8VvUubhaEPItw7pHsm+POGZJigwTWPtWw2bdOkJGFZqRNmbCyU9ZT
s4h0YzqFzeucizj7Jls/e88w9D87shjf9GBDbmUtBJ81oUYmWjQ0pYWu6yiZYKwLZ8i6rZd0sTzx
F8QAU6AxSBC3vWZm/BYsTMBEZ7iQ2GaGkI2JAakQ40YNXrK2iVJimezBuF4RSDIejFY69Tbqy4n1
T+3ScF3XVYM3KKhYZ1v0MC/jxESHtzBixE4RFhFS4R+8YPLvCe+2Nmi95k1vJ+3RZ51r0sqCMSsM
sorJ7JkouqNO3BSEXTGUkH5pXU+wC6+XfvGyfdDWzpe2R97LYD5Ewpgu1sZKowIWNbpLQLtjpobr
sinZQM9W9wCiJyPDnvsrvrfUGEkbKE4xL/OhdIAZQB6mqYmjqxblAtD2IP8lTObvofh/Goqb8GT/
jaLof4r3b+/lHwMhLl/y60xcYMkL4D2hA/rpvfutnIIEJTAjEJjKuNfiVyqt36hPqIfwXlBloe8D
kosc6NeZuPkP28Zih6cU4K0JBPGvlFN64v07WRGdugd+UVsibC1g+rOiPbMaW3QUGEiT0bOu0mwm
KD0U3dPvnpP/x3rxZ0GgfhjQvdqViBoQhd4f1UuL1QG/W+iDcLhbT3lNHJQzmMEtCfRkbf77x/pT
fah/JLAc2JdtqiD2EVrE/zvdLK9FBuPCiQ4zuP5bjmwSvlwdhLmY6q7xSuYb//4BAez/n2fRpy0G
D4bD0nJIIv3jQ6qctaPlM4FIWdLHK7gj/Rm2C9mMtVHWLovMKXwxcSKDdsBQ4WxcQobmvVdPdgX9
HiWqOwJ6AaZP0n2TgfwJa42zIj/M/FapVJ5bjO/7S+Aoi710j17KBuKgoNdJ7TbIkSEXhuyfydys
rpgx0lxHZXoTQVi94bQlA1NXpPu5Ncsj1/XM7riDC2uI5XuIgx3GnpAvfhNfm4TxbFGXVGuwLeZh
QbVzLQRjmHWSOcO93Q3lD/DG9e3iTNkz4iSqUTMqdm6bVGsL+S+Snmo6mHVE/Bj62n0wUqHJdp7o
tRV0hN7pTr7V1zeyCehzi9x5B4NgwJ6a2s0ijenQzgXsPaHCiE2CYdcf8ODLM5pidR/WSzKwbZjo
sJmn7czOlm9pbiCX36hE+ihM/XmKp+4NJ4A7d2fqpWznV5zQ6wkpMzmZSc3oyXTK6huxjs1bNsTB
a4ZL9SGMEbGttcnyMwNzDMcmlBAMSuxb+crIUrVjMsolgtov+ZYnReCu00oUt2aBBh8bYlyf9Qr0
NMMGegnmBftelMqNjZ3pSmQLmBGRZu5t6lgPiQJ4ECkgkUkbetvOMuVb6dfjrlZmvwtGzyBfoPbK
T1mWyT6pko9ZQmuPscyf4jAYgGwseGy2HU9Own113RYld5VjG/dIpBbCJaIAR5OCY+FVo4mVEbWE
SZ6B8Si81D0ynxWHcaq6rQOA5mwi2fmMO6//BtQlK7ZLvHgo7Ps0vOIp6DZMBj7avlhP1iRvqsIc
V4wtPk0H3SpgjlNkMHzO8/g57AyyEiM2BewZqDShUq6J8arIAxEMXqPUW/lNf8oMKQiO7Sm3PLQj
7zR5EX/Z/+pEFG1J7c1wVLz2IZoK+8yFf+eqCTgb/g7BW5tPDw7d8drJBeoNa/yuSt8gowoGTW5X
yzdtLFjzyrrfgBjlt6DDbNTzff8ApIrspz54aNsw3Q7u8sVgkXJjL9AU7XnpUJUvy3YK2bpUSCbX
sRWOu7kU99VUvvoO8d2HlJnxKBgDjTikKmaoIPzHQadZDoB7AOUEDR3H0mXjJo/L3N16tkb2zKhi
lnMwFbM6FqEZIyhk2GOapGNCZ3yhQBZA+gF3oYjgiajbzTCzGHwSMgti8EBWpoJxevKRCWzDCwvO
vXDhUBnAiHNbcHFhH1TVfhpZInxRhohJ3ptzG4ptwMpokxbGHOy6rMM5uYrL3tsBVV3ihxHvR7Bz
mnSMb2iaB7rZUlbTXewZMWPNxmu75BRGGPNQZEST+2Y35LBkK7OKDPyoUoX2SzZgZNu1imS/T3ot
XqikT3oDBPcFr4dmoyrbPVqI/M1wm/wRa3e6l2bFMVyXPrp2sy9e/Gg25Dpy7GheTQOpr64aawBc
IDuJrjUSDGQIM68mtJpntAzuwS4NkvwUaYoz3U1oPdlJjbOga/Vv+5EXPc4zMaaeXUWQQq2K4Kzc
cY51oXjcQVQQgwYsXGxLiBBWuHZxTTMmLNso4sMeUPwiPEXU548+6bPaDFFA9oJbjgC86kyoMYww
manqNC8l+b+2N6pHPCUkgbqVMTREtU7lvXJE813gtDzzjaTxDhMQKWdzWIL8ITAj2cp5AtFkFuFt
4abee0E6M2YdjOC7qPMJUp7YLa7zoOR7M0hLowkxejKEA+KWHbNXBHtmEP2ofSGRl4hIVlr/TEwj
QEZamqjYXK66v6vA/1AF2o7pcOn/a2H5zffx/fMPVeAvX/LbVA3UtSOo27jmQx1u8FsZSO31W92n
OQ2m7/g+Ogl8OLA+/1n3ufwRZZRJbgIFFF7Hv1L3UWb+sWYxqTj1w0ABoXTBrKHLqN+VSUlPk1XJ
xrn2eae9zJNwj7NjGUi5lkJPAggZ36imvgLR0lqr2mrHrcklhtMQFcFgd+0ZNsNgf3GTJcf8UkgG
SIrlztpuWti1gxTzizOK8Qs0YbnhsCeWqplttQ7HgNOuIVhhw0CrIo56mq0HNA31WzVG4+0iw4jm
2aj46OeLxM7VQrnapaXID77MyvUgcyZKPprGvRfyLa6aJFM5Y6EaRxYJqOpOzLPvsQiDxHkAyrIM
G5Vn5rdsgH21KuY8/2yBUN2msTuWwAhLdRtFNQg2wP387HRdemmq0tw/1rNkeb5YWOf2YI/5U6fD
qHg1BPEM9tJt52MMmR4nWDkrMKJ8g/gwI66+Vd2WpXNvB019H9LaPyxZPt6SkbVqMoxdmykpgxhj
W43cfZL+oQyLql2TIb+Q+KX4aKNqzKsNyeqqb7jt7Gfi/3p/IbItMuu+PUSWi5SijOzY8ffAefJ4
50u4FdjGiYOozHVe4doG4FxWKCcAKR9FZ9UskJu4heWPy5srI9+mP4efXVPQCHAjVNAtLhPSwE2j
UQEvGEUYbVkdyhAeUSzLXcNmPV4NaHlIHeR0zqLbyJoNxiSsJ6c1BGMHbE0Lnbg/d8gCIKVzR/n1
wewmKzrZMimiTSu6Ub9x/OWwgNYCEqkwna+wAkzY//t+GBrzxprLrAftL7uObrxc5ZM9ddaXGC6O
vbyBmJ4r+dlPbV+WwDmWpYju/z7w/hvWMV2nHrz/6wPvGaHF75cIv3zBr8ediY3GJX6X5ELw+hx8
/zzuLA39x4DPuOyyRaC1/aXr1aefPvQu5Jpf212fY4+G2nQt+uHgLyJqLk7c3/W7nJ2cdxzEpkd/
CH3vT6de3bKerOdgvgYMbCzgvqZmnne858IXMmGdY65UTvJ3HDcnuGLdpzWTTapSrFpzWxG82VIZ
2E2Nr3AYwm2ZWuohQbNwh3+kwy2i64uIsaszmcMIVLX0RDQBdp8Vn+2Bky8Uz0mkwrI5DGRcA3Cd
Rha3ZhEZt2EpmGhDYJcdIHX09MEPdLJzOhwm5gBqPMb+wIjoGPmYukGABO2IPIgn+dGoat8GgpLY
YhtzmMA+8dmiMAznIDV5WGIyGs0ULu1YW+UWIgFkCfp2mAp6RN1jtL69OFg3vOipKm0mk4wtD/xQ
1D0gd75xWKVPQSZki9Qhye6B2N30SrZHeIHxLqmj4T20WJDKrqQASnPE50ROOeuwHmnmcDQuvl1d
ZWwXXFo79jfAryY0I+3J/nk+4cdRN0mcc0qpqZ4oz2DBz4/GbA0caETIZPGOvaNr+3ub7cOwH38e
gpYZRxbqjzIf21xrUnHLXDdM2SteBYihdjke/z4R/psTAbaCzVzjX58Ip/8rDv35Jb+cCUhAyQAh
os5kfQjAXNc2v4DPYTdwXOCW8wIGKBqB/s8zgeLo16PA+4dOsUZQZINggGP1lyZfTOD+VAGRDOyY
GPfIJgHR4f2ZPNJGPYb7WHmn0m4Caw0MxZo2HhCQic9qZzQ6QcNG4UyAPVKe6KauZqIXpWsaMtws
PT6Jx6JuTaO86jrPkWprLEoKZCjRYGE9d0a3A/dPKs9NngjmY7tSjqWYbnozTxMFVdWH/8fE2uvj
Xd8VpXceRdt9gO24R16P58qyDX8ttAC8EGE47zpU4Y2Wh4OpIgkJizOq8fanhBwsQbbsMYh15rlS
VuGuM5ZZxsq/6M+LNhjau0zL0mUbhW8d5iqYlhfdupRj1pwgHiYROqDwi+F4ouYhZm/Zqov2HW08
iwJHS+LxxQa3OclQb60WzBtaOp+OgqRBt/d3AGoZilw09tlFb19ftPe9luHnS1kcqcCSr54W6eMs
Q69vael+jYa/UPNNYMosXaGfm4/8EmGy9ZzbVMv/2Tpb215bAtTFHTBqo8Bw8QyYF/vAxUkgLq4C
IlOJwrt4DSZtO6iMpbwbLKwIoP4QYdJx7RdtVAg7e74it6KVLDTZcK4igvoOwMXTT94P7j3lGp4H
ePfGbVJWwV6xPTiwSrVYsfXVU6INE4u2ThCt6K9HFeO7EAFGEOGO9qtx8Vx42n5Ri3jYhA0xqSUl
+XHUVo3i4tpIBzFsLbsatgYRWNCMI7VzyOciKlp7PmZt/zDmsgEnXBh7VEPLkUMefbA2jCSdhXVE
m0gGbSepL84SoU0mali80bJ2ahS97RE5+st/e9rPMblmRdKwL0WySALAqh1DUcmrrOliDOMlgr8C
SALu9Czc2dJ4IJ0coRzMsAIJzdZM4BJ9/H2i/jcnKl2cVlD86xP15vs3+d7lf2wrf37Rr2eq+w/S
ljgw9dSbE1T/e7+dqdRZLpQjRu4uo3fa11/LLFT1pmMjx8DR7F86yV+PWGH+labS/rPAnvLKpVCj
y0UD4nHK63XD75pKdnTIp6JkPDsMZXirLfhu9TvQEVj6q/Pop2JGNZ1qP1RysUbl2iXlar9Up51T
RRlovh3f/rXUzipbe6zUxW7Va+eVfTFh2Y40dhXr3i9Ce7Rk4GPXGrVzizlYemNrN1d+MXY12uPV
WAkypdl1bnrtAIu0F8wcgxKLmVnd9dopFl5MY+zS8xcOiOlKXExlSvvLmDZHL4OZGGjDgzp8KJKg
fIAGANEfbxpZz7jUtF/Na93lARucfADJG+0c7WuDKMe1MDn9Vd6g91Q6OXP0iFgTiY7TTHWy5qAz
Nn2ftE2WymwPxEK12eo0TjKwkleimQb20jqt04nJ7QwT30JkobM8lZdtR1PPDg2T2CapUz+Dtnum
VyMIFMwHoaBiJB/U1EmhFYAV9tvqGzWuxECgE0VpztJzS2RhvqoaEkfTS/hoy2v4zGSpvGHcmewM
nVJKvUhqYKKzS5l3++usyoMA4DbZprZOOTWIO53yjGE7vfhmSdhIdqiFDibV3Fkl1XCudGZqYun4
VLau8+Pck6ma4ztd915u3wZSdYcZDuu135rTWeg8VooA553wDxQIodU/epfg1lJnuFYQZGhUEzs4
ljrjdcFTtWMHY2wYh1f3Rm86j71OhXV0Puxsd+aTrTNjvZz0WGwZxo2T+rsY29oXnivcn3BQw7tW
J886krRbS6fRVj2BUJNOqCX+2NiSA60w7XbISPumPmc06eD4dLxtdom6JcIi/HAuAbiwlCnrjUsw
rtIZuUKn5ULCIDjX0xm6s07TLU1G/gGB1Sv6gnewKsGpwiyyRwDV3AgJZW7Q2byGTUove2+1U5fo
3lGn+LJPF4ciJtnX1Bm/mU77RfeDgFwnAOegxIlB0rnAwSUiOIo74oLbS3Qw7ddwqlLPZyhGsjDV
erFyqNs3mVG4X1KrNF+lziL2QlKJE0E+MVxLrNZ10473UucJIRmyXRQcOmWIBuAphPt+GzBbljqL
aNSpRKnOJyJjgGQvF004C20dYGTpLCO3bnVGuU448i5hR5BKCD5KdQaSo9OQbJ2L5F4ikoJWxyVF
l+gk2OHlC8dIczfrZKWKoQIEvtLdpjp3yb9EMBFegUVN5zJJndBU6qwmmZDa5LXkNxWXKCc+2+q1
uwQ8KZ31hCuP2Cdyyo3torOgXC8qr4YFMx1SIB0WNRpER+4qnSGF9sKy1sbPaKk8iF98q2pRk3l1
1KxF20acJClAdwayn8UlpmrwSKxyFh1eRe4JQVaZzrSKRx1vRVQiUVeFTr1yLgFYyyUMi0xbZh1M
WdQ9EyfrVV6Cs2AbSlK0ip+ZWoQsXiK2AMboxC05NjH5W/E0IzQjAmHozMfoZ05X7JfwR3oNVjgw
k+LTfrU0KJaXdR9kpWo2YrTz6VFmKg4+RJxHLPISHE6T+1wCo2r9bdCQ8rkzCOnOPme/aSz0ILxE
kouLy+3v4fJ/Gi5boND+XR2A8qR/r/5YBvz8mt/GLdz1uinCRWdeUL7/LAOQczJn4cInK9GExY4n
7tc6gBmNafJHbG+xw12SGX9ptYT4B1W+iwDUBjni/cVWS+iE4N/LDJhbMwdiaqj5i+DR/gxIa5Y6
tyMgCre8e0LgAAYaO/J9bHdNrlo+H/w6d6rdkMcJHQBCv+vYhtdVpAjOOrJQa1KVaNLWgZm06pgs
LUaZuvO9j0XaTGHQZIqVKJv5XLccZq/pItozmXzmZ+bEKlxZbOfYGjNhYllkUNXvUwRaz37f+/aR
AEDgh8pJ5XQt8fBtk547gu6smNFGefl1Az58bQ0RaL7ZOLMfB14sGYCuraxacM/M8usIQQN3dFIc
xaiIiZmzwPrO0GZwV1yYApYeA8ttNFVushZekl4XKFGPhF/4B0MO8jjWZdasWDCp+7E19nY22Jva
Dl+nisDZxCh6DH1xrb+reclelYsN1xmchjWhOiehhV4gWyxpkeaaWxH0rLrIsNr5joQ5agHYha9b
yG690P8t1opXnmcZOwPIEzt19XK6u+uaKfNOE4OjD54RAMBdmEXyafGa5dhLulRx8mWs8m0mrVUj
Jo+BOKc9inZb2RORg6JAGHbwieGwzGrnLYHW3uHjSnrnwPI8qVuWwXkzDv6JUKpKUg5ZHTWK2k5J
PoC6ItJeKns8WqRDhiNZIAgT0F4pywsD8mUDw/cb2l9o/5Q01kPXzay/2tBQn8ivmuxHmFndjzky
7YmlbtW5JWVSGVk7jNY+0v8GOs2XZioGnYUTjueJpIArIHINT5Tk0GNLO2THVADA3Moiv2cAh5sr
hdoQJfl0280FmTdpmvG2VLgGZ/Ca3MyWdRVgHNrGscmaIE3zfY4txkob9dB7A5K3yChscMKSQ7Vo
e5CyATiMtUA84a3tLCA2HttUvy2cmWWtMuUOX3P3XttN8WH3reXswhwhPwIKHToVREGBhyGTiNi6
0LrqHKwCwgH2m8GusA6iGr4mmRh7aG3CvaNOYD+MOzD+GkuBOyoT5a5UrrFnT1NtfB7umsivZm8t
lrqv6t7aJ1MOzUFYkb8q20BvYGwzP5Fb0U6ridgy6BJedRyph27SHlEha/xCnL0gW66gH8Doy0y9
WsURLp2M5DXku0PBcjkBBrQZhHcGVtp9SVQefU1kEu5qDFEoXvAEocfGzmH5zXPWLTckt7v3+p3N
ZoEFNu1GtfVa63rJALkw9ujXgdO49MVcijwDjfmjtrieazePv8SES59kK6ZzPebFoSsQoc6pF++z
bMz3UQp1M6K8/rSnvNs3ngwfY4HgAuE75XPuvyy2eVtBMFv7RuSd82V0SSBood1k3fTqtvWUEDCp
qGpTx34r3Rn7KGzvGmZ/YToPbPbo6avO+WH4AYvhnmdjly8Zxou++GAAFq5lStzXxkCHHGpUoXhs
nEmhUfTH+kMEc/zkZkiBCdWT7re+rHGHhV3Hv9HgNQ0Ke+04DWynYSyOE0znq1y15TrAWrSNUA3u
nCoODgwrotXUVGOwGjyV7Xo3tnijDxhSrTAZnsieydcFz89Tp9p73tb1Q2DP53CCzuTmUQjBPWkQ
QzqtfxVII4WMJ4rgU1HG3oVFkB7Y9VSffmqGm8IEObBqSjrRLRJoOHqmdYy87KEvZcBOcVSbnHf3
o2XUDRXgNNvECjnReuqX58CEDzQrN2ZpT9V2kxXAAHDMOV/rAudNSY+4UZPFXk+ZnvuGYj7cOFaz
PNQAq9ZgXKbXPIEg6TpZfW0XDYSh0VcfhqrG7Wg7/Q90DgatIOnWdZF0e4Vo7AsqkfJ2scBAjSpY
KCZdkqd1HLstZYOaZTIfyYBhOUC0TN7uajaD245B3zsqc7kRaqgfMmHU/Xom3ARZ1GCsBEEpP9RC
qlk1Vv6bA4nD2Cy8tbYLR846Yf3mrYI4mTYVGs5jQBr2ykfnc223S7zmE+mQ/kI6bQwg/RRMbnJV
Y/y6a7EnbfqWCn87h8n8HXlZ/+hizMvWRJ4i7DeRlpD72RGopVqP8prclUUifVgLu/1elqmzJUYj
hB5j19cqazLIw608L1U93Re+sUWdEl63o+2m6KbShPrbM/LrxLTajQWn6GvRjfYTUaXNtd8E86M5
WR3KBy8JH0SoQHQFpHjVKkpJaYrEtB6T1LylFM1fS/KcXuOgknfVUEQvDVKo00AVv0pIMXy2WA5v
E3ra/SzHeYtKrV2ZXtWhFeanJayJxqs/UuSPzYqtxzORB1h+U3rCjUFY1JrRQ72Fa2TSsfkxcFS4
QlcVcuh+XebTfEJ4XeYMIi17S2Szw/PYT1+EIgvXHQHrzgoh/TqDfHFlpZb3AdjVNNZ1VKV3cQ+H
xMvM8HVeXPpjsXDRBxVArVUXd+kOzY939tOmeYr8UdJ4u5LxRhwBCEI5rc5DW8tdR0darf8ujv+b
IZmFOJVtwL8ekh0/35P695vIX77i19LYsqh/WUUjwXXMSyX724TM8v9hO6g59SbwsnP8Lwpjix2E
G7K/JMwcSRPi4L9ApAjEn7F++l/gYKSEYY5nYSr/48CMcq0dXPRKNy6hpEcyx1R7wp0521sjsPBC
a1lYSW18pczQKx6XtHHDbwx2viekLTwKP4dkY9XOk8dQ6RWKc3oCLQjopsCBHK0aPHflioIirDfk
MLL2oxphBZjE09Q+E+MDf6ka08IpT3mYdnTuOFSxpyRhu5raItilXVIdy2h2oPoPJKkRZ7qpykJs
NLVjl6SWjQYvHO6ZbgH0w6scnQunac7dYPf72RvbKzuU0ydkp6+i7INPEXbmGxBBf282afMVk5PO
lSi9o+d0747MdD5WkEDP9xEJnJY5UQezqcWODsa4qdhfKDzY4y5hSwQNS4Z2PMq13wxWOe7cDqrm
yk6n7NZIEvt1pDgWukq2UkXsWZqYD3NX1Q/90FabsTdfUVyFzwr62a3SdXZDwa1UAFJZBz06Y3kv
MqM9iEHaN+gw5XEIuLXMLMXFrct3VxfyoVG8h33rDjzX2LEbLz8xsEOMWxsj5Fs/Os6R6+yw5BTf
tYSCCQOtAf65oF0HncT6YqffB90+EAyhvrjM2kEKpDhBWt1itLhNvtr2kG9dYhV4bupXIgVeSSdP
r5k7EA6dTOMb2Xvu1nGqeivy1F+7jQYJ+BM5ZURfjS4VP4D0R39RwltFZtIc9TvyuR07bxdYEaIy
QGdoa+yhxTfk+9h769HHCas7JXMkxWHTFEAHEXuSZityK7+b5265jaYExKLutRKUp0wzTeXyKNgq
2AKKvcgKOTNBcdLHyeuKs6sbtGT2nGu9q9p5STTdTbKVu6rr1EcPJAFAnQm1esiN5gcVDyxEErKs
fYnJ/CyXKKWqqbpzf2kIlTfFn8mlS2wa95AQ5R2vsBH7J6sJsd6lvW/eTNVsrriFceTLyjardevh
toiDbnhxFPrAVevM9i538nZeK1LhNnac4PbRfWl+aVEJtQxPYwmKBESRPtRHfb6HHPRpyzcFrKO5
whvePcdIhUt2V3byox4WouuDIjyAVfGIDTE+vcU1V06SZNkKl4a3YnwNaYR6AZtV4zTMTLlwUvB/
q1H6YBq5iMogSHbk45jfmBcXOh/d+8j1jbVcLi9P32NUEXQG+m4L9S1n5JEPJwU3+wAeIl5X+iqs
L7ci9p36iiBCyH2llm6CfIT1rm/RpUUa7Xmq2vTKoRsGmfBQMBPYB8U0vLiJW1MdVsnMqDenZgnj
9GQ0DjBFIs+oOkN+JK+G872yi7BjwTURcKHvdGsZMyBm4BtSfeOP+u6HZWLtEtcMNklI0pbsRXSd
6BrBgyhH+KR8QsrtPYTOcJCVs9xOgznhpYHyB+h+WmEVIzM0KqdDMHn1XVbaxta6VCTokeZHuCHN
dakLFluXLqkuYgzw1KthkpRcl/KmgrP6qLIWomLdYXFjboh6eGvqeigWVEazrpE4PM2bDpLgunYJ
LYYLyB7QbEME2JN5XFrr05pc76YhZuRo65Kr7AZvleoyTFUNxTAv8l7qAi1KmycDpRrZHVSjj4su
4rCSwvpCE4L5DXUxRAx4Z1hKoTQ7AMQAa+Z7H73ZJo04yE176U9pMqhnhNdi1zZVvPZ05Wgqgjpr
XU2Guq4kvCd4c2ptqdMVp6GKcCsFMIlN1rneG5fgcmCJbHy3cIKvlK5cZ08MP5jg1zdE+9QPHRyQ
dQOBpde1bryU8RZoV7Gx63HcB2OHQLeJ2uTNXuL+LMvioYOIdIVjsFo7unC2dQm96GJ60mW1qQvs
jjajXfVDtGxF7EkoNXCVbUcFmw7T7GbwE/EdG/+I40B9sBsmlYUzs9DIWdbTnmucE0N7Zht3eoU9
Ssmvi388WOGmd2oPGE3CZ8Pxms3iBsXRSnN1XemmodHtw+Sm4muuW4pANxdWhER6MWvrfSoJooU3
8ozgPFrbuiVxoXqXuPYjl5BhS21glLBaCIuHhW6G6oEsWNCF3jY3dbdT2W648dPxfmIM8Goot1xn
uC9Xs+6PMlSG+F7beHoxY6+9CnUTFQOKCzhBaa04N8ll6s1z5xvOw7IMd0OcEuVTmMVp0H2Zy3vv
KZvt8opQoRUfCd0BWhUWiDg5ksvwkKMgZpkk62DlOPjNhG75UuBMuzjoi23nDGQYBtE5y5t8X3sd
lEozQwe9mOlmakr4V4Od7AbdWsY9ib22KtqtAl1yjl3J8T1F0zulfLM3RtM7LWPnfxC5VXwj5dq4
cTt53zml+7gE4tmcRXeTh8iywTn5R9kbyz4YfNiErj8+dzRwV65Xvme6/00yPwblkNb7kb7jMCyF
762UEXdXqQ3IUKSxeOhi8lRJQ8KHyM01gpm/txh8vxlTNZ2hXyJlcqxofCWtCMuIbs3LJiUiOHV3
tW7ZMfXe5p54AU2IOTYoiUqsHCJH47F4CoO42Q990N42AUZTIiadndlG30HBcwTijd0HXdgwluwY
GtTFck5AC7PgYKQwhh0dUkdADaGp7UZ47vLDZXeHMKDCRJz5jzQ47q638h4/OiJ2L3OuR05ViLHW
V4yAxqqsRXKbsTcqJmO+Vp46z5Elngs99mj1AIS1xLhHPBHuUj0ekQz39gLvz1dlVGi3QvRmNTui
o4/Jmy1A93WCbLwK9YgFFdkKUyVhmUxejMElx2V2TDpMxjIIRzC7x8VJ9Se/9gQgkbocb0RRx2ts
7PU6Mf3iOSNP4ZGiKj9Vl7GPqydA6WUYVOu5UOjHzU3BKLPU86JAT44g07Mi09MkRk4lqU12fPYz
vJ+S+eUhjvTsCaqNRzp4w9AW1+iOdYvczFnmMhicvqJfyNa1L91mj79juW0mP9NrW+uqXmS1o9lX
78Nl5NXp6Vd0GYTlYNqqlUegFJmxi/qoyIH66hHnROZL917GYbThG/mBw7fdZWUVoqLA/3uc0exD
XswNTP0y91gR5SUOH7BfqMXsHIaN8LbTWLbJGvcEfEtpbwTLUK40D2IkpHv1kOfZLXUvBFETQpXt
LTuTNCFgtJHFRoVxIJdws0mCwDxEjmH+CNi9r3o9NxxIKtvU6Hy2OKTkitJDbjtmjIRN586KLl6d
SIA3121lZ0f42sNXzfk52Iq0Y/8yooznLr+S3dARUmt0m/bnHFOPNNvElOHOGmhu08W89xsupNU0
x9mNNfXWB0CZAj6p4kAY7WLtRLn9v+ydx3LkSrZlf6Wsx41nABwO0WY9Cc2gjKTK5ARGJnmhtUN+
fS/wZr1OBlnkyxrXoMpK5E0PKBfn7L32xs+nNDeu3cFvY3/ld25Y/IzajErUIsuJabjBx5Ek1t6X
bpScqgHA8E1PBQPso3oeNG1ceDk7ZRIxbGMSwSIlamyZ97FcSQ/RNOLxgIM65UEFRGgcXkq7DJ97
j1/IHkGSDiuKBy2A+DpiWD7xR58kb6Nzh5XeuNG+7dzqvCr500VjFz+A4C5EMtYbRtTOE3JuV20w
mtsIiy98qHLIn2tfN86LaHBP7FdnfU+X48Jp7ZspDMtFNZvvrZRQ1QXsNQo8EnO+nLwaDSRhN7GN
dV9D833Q+zBc2QIWElCHvt1ZqXLn2QCySlVQkLfYwiA/Joh3xgLYMyDASaV5queNta9nckAkiVt3
Z5qAJK9ckHTMeHpSFrcDIqn7xoC1vACkkDmLxpj1BDqphzp37luPtQuXtxp/9NK/DGKX24orZLjG
mxKsuhhi71IhhTzHVUPOhWqaVS1SIAeNdG0CQYIS9gGrcLxgp9WexI1B06TBdL8fsji+CdxU/VBs
PTkzgZwa8ym4zuTUbNz5ZvtIOreQkWfcNp79C7Lbeojg+dCtbVTYJ3Riq2vfz3S1igr+aDt58iRp
6vybCuAXB5VR3SH6Mr4bpVt9zwso25mjn1lm2cN3zXVtJ2bF0SL3sN61JPJBfy2vOzA8+cr3y9w5
b4fQOuRh9ehM1N7JTkNNtdBCfUKgq7PsR1OAPRKZrH2ZpGN6H+tlfOsCDd66NIuD5dgaJrXrTt0m
dds/d5ohljhbQbNnQUnNLcg3cR3zERKOB6PXRn1FSR3Oh5qZkCs/lP3TxK4PxICGag8ELur+V3ZG
7qXRtzrw2IlVc6JUR29m3SCKWqNc9U76Gb0RzhAOOeM4shnMkc6IDmeGddhQO1KyAG/DwPKpMBs2
FydGJg2dZCUIZEgdefN7fUlde7rURlggKRmxW2V26bd83ieJifeqniwaOZUe7P0ZJlKy811GEdjv
PPaNZcyxDBNEPm9kDVmfScHmOspJJ2QGC9beWPUECjZRnFXfC9W72SXp8Y1Yp6PNYYwaI7v3rmhC
EEah3cxcAMuenrVxhp8YrwBXeBD8hZ023qt8KIebqddi1ldNceBVV63eEAW6blvHdIg8RyXRn3JL
atfdFK9WA/G37+B/I3BuQktpw8UUDFtfc6qbNM2Gu9/KPx94jY3ZTPxG443yHPQaanGKK4A+jzTe
2E/6mMz2/oKALYlEkfAOw+x4IjOu0V35wQOhidsuNvcikRsMFhsZGmuYEudlO1HpVaA7tK0H3yCp
ou3nP+7IKay782+zTYzCiHc8KNFv6z2Z0VXYZc3+oizrC6dkr4hpuLv480FmVZgDo8fT31l7ZKwG
Dr1dfxGZZBzxL5tU+twpNq/D/Kdf/0W/njwmynT/uiIJNVPV0U/1j+KvfyyLtM2eoje9+7//+V/1
SQdRM6U7EAEu9u9Xf8M/65OO81+4IZBM64Ko3789Y78qlMKlDMlxDdQj2AASY3jHf7Xu+b9c3RMm
/6ctHdR1f+gTe/sxzcoBSf0UEweqbFvMV/67om808sSA7qnvEgSpWfAXVu3LYQQfz5eU9/kui/Q9
rse157ffDSoEsWj+9hz+HP5P8II4NiVPO/9H3mZXRZSr5v/+L+/oe379CYICJkY1j1Lt6/f+m6iw
QJ9Qui69lYIshAvf+j56VBg7RGAZPlYTNzdKMgS2cHCslI+4DMD4Ewe47s0faFtgYK7AXmJtn7RF
VLgb5bHCOMYFLih/gVh3wT50pXWsOHr50wL4yCJHHjALUPIQN0xs/MfRQmEQjbfNVGwjDnqNth6l
t7MwYmGuoMxDkyYfF5Ouinah1Y0QKz1pl6PI70acCDXvxA4G1IK84AU9qNOg7dlfA42xVEM2fQqg
nN0N4Uic6HDIr5vkzNLaQ4pwbj1Q2TJZng+298MQ2roJnEeImNoakvjCswWSAgfnqkcxMFzT+191
7PbqNvk2aP5NXPX1OmkywrPKB9B0+jZK26ugcQi+zJ8m0APkwFAX69OtPfEzelKlFiLPf2aDpW+T
mOiBUe9/5uRhBHbbnOVNzzZOJ+fYbhhs2kSJuAyyOPhPv+N/xG/jSzdpEvzr2eUeLFSUB793PH79
M//seOiz8FeYDpobFhpjTuH+pyZ4bobMVBE+Jdd6ownGXYoL478RbYKP8NeEYunMNQjsdcAGmFMB
XPxJy2Ne4I4X51kgLIHJ4QKZXbW/zye4KShw+VV/0WYgB9JVmD79djc+mC6OOyrzCvv7AEerfz2I
NCsHBnBjGy5Wtmi9R1bYyCPk5/nzoSR38u3FMPlKivXARjx44seJsiMCllSmlnEey3TUkfBkGrZg
Ug6I2ksq+dC8auqwR7lKp+PxKroriGdEgkdbqAqyZwxprhNcBjDuKU1u/TrQt/A925fI1d0oO8NG
O0tv9FmGk/4tyXGRWJzaNKD9m7FSm3iW8DQqJvqcHFaYIVBjieAwZ9mP+6oAMuFJkBPT45pQkEc4
4ybX1d+tE9vKOwdQR+FmUI6AigB7bc19bZTR7Tik7WlKf4qAFVxc/YZkqLlT5MDQXKE9ni5czjP9
g1ZgLcOtRRUT90MNTHL2nlmUPafTWHmhdt3rWsR0LLrA99Bwq4QNir/FMkzL6fWJ/GdL8sWWhGxh
pPufzBrnj1H+8vuc8euf+DVn2OxCZsE+W5AZCPSK5/81ZzhMGS7CQb7Yf1oz/9kmdf7LIk7ZhOyj
m+6MD/r/cwYWAzlbvWDhAG+DJPknc8bRptly8SkInb+HiQvMjn20aR492rtUsqcdGUmjt5bjORql
3+7GB7PG+yHQkhNMQOAmPxkLw9G01LeocE1vQtcicJ274B2oGtvc0v+eqf+NUeZf8dtOpoaTOMiQ
UZz8odEeiuFFyb/XzX+5W/rqQo6mPycqrLzoGKKdDo5+GCMoPF/MsDTd5r/lt1mcWGsKXSA9TQLu
LER6R7erwYqBmRMqu9Ty+mfBUtSvI703107P0NJP0m8Ytfy9Dvx5L6C+boZGDGs7HgzUF12/jcq6
vjPDSRic7Zt4VSvnYEpKvquwQ1rlEU22ATqI3V6RT008mH8d6SaAEidr45sxcUlDJUjhtLE7Z+kW
5UPmliv2pEDqCqPbtcDSJFlmMG88w14lqJnO07JE0Vm1BfBr8i/tGrlfqKfOqe5O9g8tc3LQJYBV
zvVKs0/TYM6M1LVmHWqyO8U40gK5Qe22mtqkBfKbTbcRe6VVWIYUZJzqp21mzt6PMipAWtWtGoyt
W8tszqzEVLekxFuHHmPgVmuddF3Q6z6xMtwAaWtYG5oheA2H0jh39QQ4n7AG+v5D9w22G39J4qoz
hyjvdQEvcFx0Y2Oc+z42sQKA9zIo2vDgx13/01PZeOgmQZXQ9gcHeEnMeNH0Mvt6v5NuV8Mp8NLp
1sZRLFb9ZLzU9UDys2ws9ZdWWYjQwNioO5rSdB8HW1mHrtP5i+YbLFnnilGaapGpDODRKG1QCb46
S21fsHrM9Wcf3V655PclgCuVAxM51i7iwHpRrGJUJVX7HE/DrTWZL17uyR+DKeletFoEJWKg9Amf
anZ1VMY278HYqwLmQNhXEwFA+kADsOQhSH9S+HH4+7KB3xEPTrLPPNncRRqpX9TEnNPMbcPzMuv9
taCcvG2bPjwAE4pf2aIrlFU19VtX3xZQBBKogGAMPMqQa5cktHjJNjjYy9Eyd5NB1GtsTvayqmK1
7TM3IfMu7q6TYmqvVenzhymo8WK4kTyQXVfMNapk74pZkKwV7brjSHPpetxOes2Gv8rq0lyhuXYu
FPrW+CQ2bXgK6QwEH6rI8Jdt7RvfwCcHhzGISGzM0S4vqKPJSzM14m2I0HRrWLX/5DtSeLwlmn9h
9l7hLxNa9y1KtJyoYt+3LkEEQUIPiOOg0WztiSarzirNMb4ZaC5PbK+0r3xNaNumDMWVY2TBWW9J
KnfVdIDqCsdhkJ2+a8PKNkns41TQtkM6EMQb+kCW5mi0si/UQmitti3G0P3LihP3Ly3w1bLRGiLI
oJs8hZ5urIO2sjipUO1aa43yFj6OT+6Hryf2ypiG57RquJNNN4DHDkp9x7Zq3GWI3c9SyI83OpZ8
NGKEijCYNLYEsNdbSQfhu2v63UPuy/AAdlXfdZFJ2oLVDhQMac6JRWYZ7k8jadS+oiFw0Yqhf6wR
SpznbeBdDhSib1JP0XZvqOith8qQp70J2EN0yQThsnavYLHlj0BL+wOquuFqiEN1MdAphULkjOco
peVpUop8a+AQWUIksa/LUbgrNY3Truo1t1tK3WSAiuSSEFWOrw71pIMVm3QfgmoO4m8VuaKAndGD
zUbwnC1CyPrXxDDEz3Kym53RMQkhR2i2vBoSZoonN+VYNlvCj4Js1ZQR0XjIh9atblXIpu0pXqC2
xsNvZtjJ6Hzxd0o/tFexh6nYdPJpz68NbkyjmPYj/E/0cuYcG+5HAEjsnCqozGLvxGXHsCni2F6R
huidSFREG2UPxbrUA21LdESUcQFUodHixtOGXYJa62Ndn2i1nnIZFfFVPpEaZJe3Pvp46tnLzlfc
h4HOzcLE8n+Vp3X1BL+DyFDEqIcUKQHtJAQ4ilnggRonws3OcXbKjLsXXMjTxgyAoJkgnbZ9EXFg
dbW4xERZGE/KyRvwLl7k/9UQ0ns3NkN/CZYg2b/+cTO35XUWWjSDBtwEi0k6/WU/xcMl+XqES7tJ
Ma55hyfurnJXlhHQqnkdMqK7Yy3sxgJuN+J2A9Ck5jBS1dyjtWpWHSw2VMg1Z/OITfR5TgUCp2Jg
frPywf8RW2Fx1xHLAzG2zbdSTv4a3id8Ug13V09U4FIfWsToRftIwUeduA7WwkXQ0lAh65z0s34O
x0IqeeEpndtHHoO2rknlOcfO1p0bGmX4BbTDYVdoHuFwbmmIk9pkv00LFKYE3YAhWdD8U+0Ksf+0
U3nJD9bZw+9o2NjXxtDo31XTTYfIwoiOmNeNkBG5+dbpbTiEU9kyLE5Nfz9MkOWMuu3o3FXaTRnZ
fb/QwNatXYEnvcB0gLFBhM+ewZ9O0ti+zmjkn/rAGLeBTd+C0AG6uEjP3C270foEMXNy13uRRwxK
ZV97la2tpVUTAAJIehsgTFvW82KH4L2Bw+cMV71NqVsYnbcsvEYswNMNV6IerUcjq9J1XvKC276V
7Cfe6CX582qdWXr+ErOGn5iN3tw0iT3d8SJh2gw1omri1rvOY9iFtgVmMarLfOvWwv6u2JCqRUt7
mq5tDq+uoaO4NckCulJE6R4mTe9eOmBot5lT+ksoc8iZXTKd/35OCcecv0adHzsg+N/oVmlcSJzc
N4GfMMnQ1dqjaWnXmhyiH3nbuPANu2Gj4Ru5JyLXuu9qzbqPZTlesFIBNKpCbTXS+V5pwD52DtCi
c2jJ9beCPvTarPHna4kA2TPfdSVB7xawoy9JZ9joeV6w8DXxKQ1+Y1GRNrHM2wl5DS/iZpAFTZkq
zNe5R6M+G5VYl1VGjxzeNx+xQw5Ba47ppe8aAQYNQmWWr+/y5BpwjzWLxGtOKKeTGw0XMNJnXJCD
QcZSHWRpzHKXehVnJ/Y42N89QmS2ytctuZjV+yt9snj8UzWdJ00xnRsV9JOg9wQNyzEJmQINeIla
9FQnZAwxKYwnpP7kl4SYTnSjZIvqqynHOx0kiUTh0MfriXDJDdFO3lnqISVsEye+FEmobVphJnsL
x+Bp3E/DleH02tqvy+GychqWbifM1dapCg044ZSR6QRNwedQa5ATytrUnZCRNPUAlJvyvFd0UJeE
ThY3LcacTcuEwx6IcINTwzLVZRUQbVG3dke/Np3Ox94gTM+3+w3WFfqnNP21m0bXi3qJzoEds0Wk
V9oxbehBw6dJY2XmCEactN2OJmUFj36rjDy901tep6yc2FZ7kfGkB9Z4bmVVs7L6Xn+CJU4wxBAV
YqFZjb8PYbKvI4q7yMb66VAnjrO3e8TXrhprNFH0X+lHdWW1yDy7GxaqK5jpMC9MB90e+OY1kYJT
9PkvNxaKFrXwZnd3S8AuwR2JdRULCsSLYqr8HeGm1jYimoLasI84jd7JfEWXTjhQg/VkeGEAZCfy
N8quSQGu14Ub5+jjQ22rZIF8VMjRfBjz0UWQklfXopv7WEmknQZ+d9WWI6HTFv15cnZf3ArahGER
/tkCDoel6p9xGQlehIKZUwZNvXHdukf0H5hb34+6BWmNCjCXrFt8ODqexhbrazkh3FHheGWWUbFE
X5D9JKf9ZzPJywFAxcYc+mzet1UnbuiYC2eKbvoinJa1qwU7ZivUJNDCQfCQ/EaYNF4d97uWi5qa
qijQIDaVjyo8CBaJqNVKd5V2ksvSWqdOyfXiuLbYVZm03XEbnw8ltes8DJZJF2B2IWojWhSia6FV
xOFD0HaSGryRTqgcacwisSquSyhOE5nJetXAKQ1Pw9gur4B6ld+1IMkXrOrZD0Am7c+yc+zZ1GAN
q9QlUKbtxgnRjJdsrTRsd1pIY3pFs866Irp0uiK/qr4u6XKvu6x10EYONVmzk22vByi3S79GK0MO
aLwBusORXE+jfRAbxC8bqnry6inDZKKJ3ZSk0qtXfYFuDoZFC4/ztMmf2N4bP3CSuOeG1yp9WZuI
DLsqxhNhFm1/5U9jcaJg0W9jLWw2Cg7aysyQzS0STyMJAJp+DdHNl0+46KvZdTCNWJZUfMilKjbk
zNQ/7Jr9Fd6x0LwYXU/9SNLQ2dOrze/90QE3WuWtuNPnFdI2MjoI5HjuhjxvT8PItc7DrFH3uRJy
N6iq36cy6E5R7SQ/FYHrIYYLHm7RKv+qc8rsOWscfXb1W49oVguTT6R09gasjbNahXR9NQ7Yi7HL
Lc66DeagUVPWrcidbJ340kgWUdeFF4U2viSd4343CydfI2ZxAdql06xqjpdxh3uYPd7EUhiiqVq0
2gCqhpzYU0LT4l1Mmt2itB2dx8tquyf/KFsVoZgWveGuAvLJV02U3Whp9H0g9w0xEdIMCje0cLyR
Q7FR3mPXEsR6pXTsddJZWgqFHomhnp3dFESPnakpNU/q2mcrtQ6y0Q9oOySl29Lbb3ot23FcsrWX
UdG+XvS1PDFa270j55ZsAqjqW04xPU2MCK6A0BTZt056xVYxfhwMUdzGVVJ9L9uSxLBSk6OxiPwK
K11XSLrmScKWxtJUfqBNBUy2QenxkNQ2Ld227uN9Z7YvQQ9LuKW8czZ4bn4q2Nn+zEvdBqECvxZP
y8VUdCmKCKGlW5U4pHXzqM6SrsTM5VWlurAI7bkgstde4GQENE/htzonQtVfNnVsfuP7f1Y5wXAt
a5q3oNVNI99XyKuKpr1KdIoMFjzPO8gKgoULXI2RZ/4BiVnxJLTywcI79mCNw/XUmg3ZdKRfrCAc
GsTrTszspSZIjm3Ta7qBvVqGYVV/kzr5rkufDHE7bPXN1AE9lLzxOw1PyzYEC3RmJjZiFSQP0GAy
j7NpbAZPgC6o4jIT4orSgo0bDM4NRx3Wk8DLHmZlxqoMvHtrQNyml+gm+FuwsQ6VurYi65lg8fqy
K9T4FEw+YuikJ5O1IVbx3POmfotAmTtWuO62CmJ0OxrRIdwJ597pQusm6pBHxy0ud7P2yBHL2VON
oU2YHAncWNDNK84gd0zIyeVQTva+quxmoXplr8s09x8LD/haWvcueH4RX9gDyXcQTznFmEgydkND
MngAt/gbiXABO1ztQNalOlHkUBx8PL1XDhqJlR3b5gV6WvGXESDPK+K+XNdthHgCaehlLofwLJUJ
7oky9lDTjpOvtT9i1LQYPZttxnS77kqUXJMa9IPvt/Yu7eHlFCoptmMn0mvFjLvAw1quiaMjPiJt
yXmefKjIur0XQTFuVV8/hF7u7GJkhcuejeCeiVQD1o/zlK2cs++tLCD6rUrY/xb5X1jru2iVqvJJ
VHH5o3FxKXAEoFT/RDpdrKNqb32cYVAaqJb0vGyNedOa2jCSc44YlTD6GmFQkVeIlESNYJZIkWHi
aBbW3kU+1ilcN+gQ2BW9bRg1gKQoYd3YZvMyDNgmdIhBy7oS9V6f+p+O5NQgSXNCAC05JFUdrU1E
IydZ5BlrjhM7zTRjmCau/O5k9l0WsDe2/CLYsStMV5Q7fjYmWSkFIBEcE6yvMFV27WA/OhxBhng6
k7V+YA8FhpL0gqXWusZPy0v7U6uQYm1XgkJKkteXwN12naf5f4W2kFeQt8xDM3h/VYMFQoFP79Y0
nTpcSex55EzVg7+Cx0JuOSrkre4N7dqMMHsgvOsWNFWyL3QW76ug5qu8wrPAHbg03N6Wc+0hNVGK
uPWut6jfgeUIlhG0zwzeMefx7O/exv+8souUSXdm8QCNfYxMRzVXB6cK+ySn3o1FIBd6w79FmTOs
gYD8wvz+0VB0tWgUSlNKpr63F6Y3NqLIweDCQje4GWIk2EHcGee66pLF5yXxo3YdlWQ6+qZjgoj0
XgMC3g5FBwkPo2CovIYRk6RqVtaRHebz8sJjHbJtgYbwT4vkDGoaAkUBwCKUEkcPDrCpYWpFBG8m
4S6iE2OVBicPj5t/+/z6ADkcVcoZCnsSZC9Lt4EsvL2+hMl/Kkut3mVjiBAZ0COsnMqNTzBWD4uU
8sdVORpUENMpPG/TYfhi/PmteFupZ3wh6N/Ad6BHc/TWjIFVhnoSNDs3I8GWTReFjKq//fwijxUa
80MUdDZdWqD0iuaO8+99jcFguVCeWe8UlnVqBiG7iABk+kVq6uBdRxPvR+sN66Jmk/z50B+9P8K0
pakTkzSLZN4OTVt2MAJTQEAgK3xdCgn5KJ4LwY6m440VATuwMVT++vNhP/r0oYiyN+fJmmhT3g4r
Gs8uyFSqd5Cn0j32s1vbo+QX2Ly1nsP7+/lw77o68w1mjtEt2Bl04I9ucFBXugGRj+EaJW8qs9py
+B/WFSirL2YZY75hxy8M7XmI/DT3YFQc39Bp+vUs7QmAevP6bo5++zwo3k2tSY1zSsr6lrwd/TH0
52ISDqN/46VFoYBEzhImwqjjj8YRauoDvd4JJ7AOksit8zJgiv3zm8ojnNtX4GDNYxasNfhWa2VM
Pa+zQBfPRgqP9FrDissvnt9HX6Glz0Ewgqo8Sue3rwv4kXxuoTOhYqtcmX3xYLvFw+eX89UYR5Na
JGH9sVDXO8NU53jPt5abHT4f4sOXg/fP4OHwesCaeXsdnhdjXTdVvSvZu54HrW7uTbCYCAT66Huo
McNU5E1cBrXoVqUI9BPXF1/NaO8/PWQokhYK358369Le/gZLlq3QCq/aBQbgKlUoe9kbSXWWanF1
ghE1X31+0e/v66vsBQ2MKU3DOf72Ko5V7liKapflCFstezyAmnK+2Eq8/8AFPXRpSEq7qHCMow/c
CwyFLyGFAaeQZDUlNqmi7PBT0Mv4/HI+GImLQB1LIpEUSAff3j6MLNE0jm6xY2rL2bQ0p2J0bso6
vvt8nA8ek+FYCJB4Vsxcr87n33rduKkS4dVAv6dIB6jyqLkpSuWctE9///lI5vs1VrwZ6mi6oEYF
sctmqLbzKNyjVVtkPXSfBamEOJG6fLodJfsxeEd+vaosqvs6GNQfILC1tZpMtY7p/m7NhjJahqye
EHJrSvbSjcu9EgO+7D6czv2UcyCWP7EgMkZbc64C22KqWO2dLh0u+qKlgj22RKdSZoNuRKbXFxcK
4PZ4bmYFp6+n8wEYQh4vdmk6acLLW+5pE6p7L8shpHfuN3Tc0WM2tc6+TRGY16n/oyawbOOQwUHP
Gnc1ceSRpDNrVGWyNNtbQjlImiYXLS+yb2XvEhBHYSkrkgrlYU+9MRLOgshzYWLBLbpF3ZFaq8Va
uxyswtrR2+5XSrnmknHiFSU85yyx0DIQyekvAWSEK49A6ckBbGax+njcLVPj3Dg1+pMDB+mLReuD
d82E44+CgzWLLf+8SfjtXfOzDj1TPXJfYq056wxPnPDUh12A6L9YDL7od5+/cu83PHgxHWvmbiJ7
8Y43PFVhEe9RZti3XWWdUG/N1lVQqzPMUWrrE9pyFlJ6vbEiLzj9fOQPPl92c7qNkwX/0LszRx1A
jwtbO99R5hq/d3ZvPFT0e26kYccvnw/1wUUi8GA2otbBv463jvRFOW+SZrTLupquSGfQxKMT1BDN
l9cndpMQhdrQYCeyxaRo//ngH1wn+yqBgvEVFn2c8opjraXslOe7Bg/kturzm2AIkHrEY/3H2wBr
nqQMB4WR472zC1ADaoLCiNOd6br345j3K9MFF1anQvzxa8p2A8EUwihOH0Dw376m5WyYDbo2RVfQ
9uBhKLyK+LLvpY2K1n7+0xtooSFE0wlXgi7y8bIVRGlJOhXB4shqxE4rx7ygh0hPp0kFmJzPB3v/
ATIYWxu2BpKG9vHyVaENCe0248o06yYU2n01uc/xIG5Ikv1iDzJ/y2/3pwzFsdTm0lheXjWZv33r
mQgjHH0IMUSZrgW1Uq+Q6cJJuwmrUbenTPnVbvTjET22oqhg+eiOlxe40m4xj1gZ3T7xysdiNG7E
bGzGL5MuwtY8+/xuvn/3LUSsPD3E/yydx0u0bDh3KN9JdiAX9/gHd5ZFkJWtfzHM+43NPAxHQ+E6
7D6OCwqdqw9RxF+96zRTw6aek4c0sCJ+fjHvZxFGMXQ2Gy58d/aNb1/6QTOHPI6NZFcLKlpUepZp
TDJ9bh/iStFQd6elGIsvZsmZTP/uLZknDkeCaWG2PBoVuqryOPYlO08SPNOnHmW4vEym88GjSz/l
czzaCNx8oRVWEi6xcpW0vXRnq8h0PUEji8OTbdE0yuqb1ybJKihLNgfztgAvoDxFFmffemZv7wLV
yC9+/YcPxvXmw48B+fX4wSBJCFM6G+mO6nS+jkcv3msDdc7PH8yHb9lMwCcB25yTNd4+mMyqWEaC
It3lykkhCXQ7PTFuXEd9tWv56FF4RCyyBOHiOH4BpJOKvKxyJqKhFAhZ/PBksPVh8/nVfDQDgamk
DOdyKOfevb0auHPmELRagniowQTpsEwNslXrpkmfutj68100Z0ZpzPYq4BYwtt8O56rI7hBcJZwd
/ef53tWRfchq//7zq/ro48EDaDtIcjkYHL/GQwM4Zir4eNJIulcJaRgLw5fPNFuKTR1I92efljEk
GvuXkPpfVgA/mvNeIxYoHH1w6KF0qofC6shAD8xLlWuPEwEcZXxXxtM1H+L288v86IXn2GPyss/G
hOO7mXKNjl02ya4MABZk+JoOvRlrq89HISHr/aTATXRgRAIjRb709qF5rTm0kpL7zm17/Q4gULHR
UBwv/Fh0Kb05p7+NDbcgwVKR1DTmyYVMHQCcLprOaSxtGstQuI0KWEHau+gx2jb+6nRrfHjnYV7N
X6aQ7H/e/sgaH7jss4zVZrBoE6jq0VCzi124zUnkuPctGDeQRyFNjFxEd0nfNSe+VzyEKDqgdap9
2QN4oIrk4ZLX8GOGXMfnN/KD+0hPmy2oQ+zpvD98+xNT6CQQPdlu9/n0XE6G2uglYko/Rb8yPn4+
1ge3Y8bWzvsKCrXsut+OZUJ11ElVYGvvG886BYdVJvVHaJz5jlDPeE2pXH2xw/jgo4NRatjsaFix
3m2xu5qcxjoouLxYfg+jQFvCx0vpYxAjLsyxuq1qokpRY3S7P79Ww6CKSUWKDeLxTGnNvM7abYod
Z7ULLFk1Ven0QDU+WIRJgJFMBn++b2PAuQxggppmKju6uzbdxsaqip2mB9VyNDpUCblQh77ysh3h
RV+N98Gaw3jsobAtUq99/UJ/37z5tRVGQGt2QxfQubDqfqVX5F0KFLFfXNqHQ2GtnC1NBBsfL6Kl
Y0UqyzmiGV6RX8m0wvftKPs0ag3ji+nro3dU8EHNPoS50n/0jnZI4nIwWJxVsvamDYsXKXE2Nzy/
KKgObosd5/MX5aNrI0nQNHFRzYbIo8dmDPTazGbKieed0Pg5/TcowquSOsAXA30wMVNSx00mqDxj
45h/yG/Pq5x6FGA+R0BIVPdklW/dqbr54loEf8fRhv7NGMezshYnsQVba4eg38BkGYHUko38ZrbY
M/0U51L0Glbf1+WqsePgtuhrB7EQvdrWhZbTGy1qyDyi04t5E0q/Yax7d0x3kVD1Hkx+eDC9YFjm
Y+f/8Es932YN4ixOt+MSGax/EkqXJoU+DFfSqNHqxrTvv01ehtgqN5oERm1Tw0EjN4cD1BBcxoB6
NohPo0WeAKgNByfckrsznqQSiWYnwuy8g+WycxPvJiqSZskdTjYZtaJ6ESIU3CFOJB6wn8q134YS
sXACqtYS0bKPQLt8fns/ejctw3EM3pMZwH30bpLgWqnR5t1EJvxYDerRDctLS2gbkRVrWKfFv/HZ
sedms0f5nobQ0XgyHPNKgHTaYYyda04XvZmc9Cr/YvP6vuRnUSulsUUtkzKddzSMNSQhnAEv3yEi
P5RlVKMZdH9WyS1N6HMEKctWmkCP8y+OTOLjcanSckc5XB9vyLwyq7Kyl9REinGCY0wukltb2gGj
i56u0cxwxqlk5q8VgWSrNEckqLU5E3kFuUei8pdxr50IvdU2hrLypY8wlBeu3NLvpIPtxU/S6Dio
D0gBE2cKVlA5bGovzrQKDP/aTKxm6U6yWiQqtpKFmspgHfN7ViotX/B84AJ002lbDn21wdHF/55N
kvAIFa8dzTHvKiG/ehQfTUY2eE3How3HA5lv2W9zBEEPMsuTLt/p6nGkU7gYe4zDhuq+eLM+mot+
G+d4Y9SVXZYWHpZzV6b6MqfesMwwPH/+uXy0tbGFw2mV9HgDGvPbi9Erwv0qq853NJ3c5SjzBYfx
+yIJ0dQ34xemsw8Ho17JmYVgs3fbXrtmMsqJsER/Z2ecRKdtZ5UbFKBoqVX0xe37aCKA808FY7bs
vdv8puMo7BgV1Y6AwYPZOPYSTtU9XPgXFaFZCO0v7qTx0Xsx97w5wCIhwHD/9lZOJIpyf9mnxSSg
4PIyQaVPkPhMavGr/8femTTXjWNp9K909J4VnIdFL/pNetKTZEmWZdkbhkfOJEiAA/jr+8ByVaef
s+WofS8qK5xWiiQIAhf33u98nWflR1/0aruIxHso7BRwXYaoIYMScBNncXWAaajfRUiCkGekmBb+
YTz+9vZYEEkjkb+lfP3r7c1LKq0qJ8yZe/HNS7Kn3J3e1h59JK/PqL+9ThRzUuT4ayRzv15HQk3J
Bf14R06igmwOTg/amnfdOPxhI/27sJXkFE0btvlHdPYdenOCgoPey6NCM5JLWlzn9n7ogiuIo28w
qnts6uQPiYq/m8B/ueR5wFquPkYGgd0crXm5yMbuG5BwmtvDq6H7E9PE+7v5y4mUIhnhI2fhs3MR
3BofLFDUsMy4+qPKxfe5SMLtVEPkIn0LjF9YxRaEfrsveqM1sBzTmTnQ9JdM8j2Gavn7tI/lcXRR
LKBqQ2eUq+FttgLHjdu63uJ9Fh+WaI6f4oBVcwOQ2jjAyGWHdQ2pzc79bs8wJ6MuxhnZ/lhCmaIV
R+wVIV8RT/DKtYezfKPdt4KmazZ7XHJen01/NwqJUeqS4mDenhdgazBWEtdmIj8E4atanY2y/feB
CE7kTN+rQs9/uODfvWKjzKJRJiLZej7sAiSv7gmGjkWfWPTFjYM4rJx+MaNKIQxL05P++iP+6J04
CwjpmIHJ7PK5cMw8e9OZhWUoJtPNMcREbAuJK3zr5w6EMSjyp7yr6yfhNvGu9Omc/CEXiHMs5PFv
V3tFS9+FNc90rr9+U38z7gQbRgKdIAz87cibhDpulOvVxyrJ/H0+6BDOJGGjLjv5HkuM9Uhf5OfX
r+n8TRKTrgSyPmbVjn47+2ZLsIp04ouWa0orq3ESoSHVO8h0kBD5Qm/DTKFzMqj3eGfgYEFNBuWF
7+xev5EfUIbzN4IunHYMh2OOf54qtGmNCBtVNOiWS4/SiNE1FF693tNb3QYnRia6xJUiOCGxkpus
JonsWA11VHCG093szfZB48zxnPsE3rDx7WfC4hZgF1MKxVR1oKkP4uyYf9M0Y7NkT3s/LHNcMSx/
N1itOuYhPkT4vka7ODu5XeW9BYq9vOGzRYSm+RDe5/GYXNV29AGHluoPB/O/WcPZMsFfUAAg9jtP
HJFug+mpPJ6/rpa3OW1pwFyW4n3hWPnh9bH+u0vReE2vAWp0to2zXZOiU983ZltK8M7ciT42ar5F
VFdJXmfvX7/Wj/d2/l5N9hd+BVlG2hh/3ZtaK6zHGdrIUUxBii0bBWPEXivMZcCG066NaufkdHZ6
pxaQVa5rZfeuspKt79XiQrT2cPnjhv4f3/AHfIMpczL2/0IJ7D6pT//xgou5/dR8+6//fP9Nqv94
KoasaH9lSf38L/8Jk4r+QdEUmjxnXAJYCjv/Qr/E7j9okjPJ1R9dcqHLxPsnx8H+R2gqhfDSoAVx
bHP/xXHwQFDRhwX2JfyBccBf8t/A3RNuMqF+mXBeyFLGVhI55M7h5f464TLtz3VLT/SlbKLx1MVt
gJONK0wPSuPval9h1FONHu4+jrXRTVZjubPQF20787HKBwuLk3SMDoNKhrfkl6xN4tXJUxGr+iJP
rAzQ+Zh0p24J+sPIilVtOScGlzJdo+EwlmCIt4HlzyFa5KAONrjWhbsp0dUuEM1y7FP/CtvokXYH
nYE1bOLsHUYuSbqZAlQvSVg+J/P85EgwhBsfd7V3q5rWLY+kD8Vk2TvUIeM9/RLOlepasOoLsKS9
wgFoMtZL/UOg++Ka/8QRu8GO8L3prPsiFaXc5Us5mwIZer4Z8ASwBPv9OgzTqfRs/ZgK7R30IPM7
xKdhTxuFefK6reTebcJih3VcfQhp2kZsQYn3LT2PAVRkqPel5K8ju3dOeOm866ougH6uppsYVV+M
MHhrYbexyyZ6bAEE+uptJcroLu0c756TKQ2qXTj4zqGjrQW2Vmytu2QkDRJHk793xeQYECtEhJkh
9KTC16hLGmQeEc0ji/eeupk4OkV+HfkAO50xf5PF66R2rrb9eodgwAX+D0ewrbPVv1bkTAgo2lAB
3ljVJm3UkeOeeudLkLEbTH2cvTUBmPFL7TWbQbYB7yMYr4EiHFVpfyhKN9iNPAu6GvWUwn6/Subh
HQpnf5tou/2IWkRfObnA20jHdI3TMErfVbDDBTp7kH7r4QsQdTV0kaa/rdu8YajrJo/Qw3YhjB4Z
3tHPm+6sPAK6jxbmXoPc2QeZgfmu4hsBQqY3rV7DPfqV7A4xorzCQnkzlFC6KJ4vsBIAktdOmO7G
1krvHU89Z5iVb4ElVJc5DofZaVZ2Pd0vSdb1n4Yskx/tuR+/F/Rf34cNgV6Z9ex+eHjtsCEcrwOJ
HH2rJiqeG1pShpvRtT/Oiz/eWoJg1Z3tb37bfIzmGeJ5E7T9JeWwcVMXnv2GQMsxLU86/oA5zfi4
WmOH2CitacFP63G7NuNIwO2PQXlIw66tt3U7zx/zbO3sHXqvQuyl1Rv+gXEFW3nL+wBiBcxlnC7v
p26ttxUuLdeiTyJvu8Arvp+EezcHzodVJh/sgViC9pr9ENmNOCZhIdhbIsQvF5NkxtiZG75nY+JI
Ib7Z7ghXuYxqxBzsZsegnqb4TV77FG4T5MplHrrHjDXngd+QYX4m81vZF6c4TObLBTWOZDL7+bId
Mzm7NzKRa3YRg57FZXMQHxpMJMeHQaEyHGx5oNUJdddIz8TQV+IG2QdEjylcDqOdXGjfyy+rap36
exdqaHMcUwfzxXjU5any7LLaF6BX681id8GNDDwgvl6XI9FJnT1ao3mDftnaOSKM3/tDo4EEr6cW
mbCpJecXVVxnmzR0rUOQalzRbD0fWuPYli119bxA99w1UN1OMQamfou2X6SmLhhL8kHVUAb30Dqr
PU4U0yacMaCKp8rH7Kbpr8rKWzl4joI8gyy2E8yHm3kKZkYAVfgjAPLgMlDxcIOc23qas10+QiSn
e3zX1JzmycN28X6xvOZQYhiul2c3XcJdN0j3cllBvAf81KkO7O7G+XGQDnwLhRD5fdfeBWMAH7wK
p5iVaujv6Q30Hjnr5VtD99vlgYPxjharhguadtE2qavqw4q3yMbnSHaiood3wjB9rPEn2+TTmAMC
iZLhYBpFkOtOt/Wa6e9jvk78bRRhM5AhrsSpZ7zgpP8FP/B+F0Z5Um3ysHV2nWsDRW90ve3AzFzD
xPvIxhIe0KRgGb5i+UurfmetGyXmOdzipKS+uC27zT7CuPfab9LkMGXO24yTytGzGvtU2PTXDW1c
XtSRBf1gHY5SQFal3hPvgW/qrYOjxhGVtg3nJHK2aVLll4hx6coH5HkK1Wxv2LFj7INs93qEnnFa
2qjYL279kIar3kaA/y5mkciY1rziOw1gsGw0MeQGg0+fPPiE9MZz+8s+AfGxKbOq39mLdzc43dbq
FhAPAZ/oTY6w8xavjnhb1cJC/lQlu8AtnCtcmNLDPPanBQXL3l4X+TXohmWbkfHclxw9r5UHvnCF
VXY5rMlndJXNZRYMX/skG/djNX9uGuSNtqOd/Tiy3ThDfhkPgKzHufYwnohv6SF7ULL1br3GJXOK
pvV+9ovmMFjyNtPlw2hL637Oy7uFcb1Kl8Dla6xvsTBdwdFUCJiWAk+MTWi8S+AXY8fFgQyN2DSq
LepW/c6vEDRyZJz9hx7NV3gFeV6PN1raWbcH8OQMWMQsnuDc7GmQj/7caXuPLmLF6zZNxPoWomVi
Pc/SXfSuiKIYmXkg8VCeqjZaN0uFJwLgZ+XAKMH89m0QDWG5W6eVUEZWtX87VfQlI5xyvI2LKRtK
JmdovunOWVDtjGv/xsVSntCecuJ7D6DN+6azl6sIdMAJZxp50ZMeUqgBIQhvHV1NVza+HSz9NfCL
ZcrVUTf2uncaVswYb4BPuozLHSw/lJA2xmognKPmIV7H4qqxG4mpRLCHrzUfNArHr70LrUWqObiT
Ou4Pc4wjhzeokkRHy/JaIXYesL2sFjx2suzJ16nYRSVwuAFvNYKOxvOPBTjiCd1+MG5oenXIX4ce
unh8Br3TIMYm3yt3EMAaXD0mgC3LyUbGyt62icHEAHqJRk4ZKHKvAAW12Y7y2TRe2rkGN5dX1qWF
KpDAL7XHamN7fvLGCaxQob9b++KAlxsc/DhZh13ujaCdst7+IIMyd9CV2eU9erf+oUxKykYc2umi
djhZSqw0DkNsh3Te5cuE/H6Z7A2sksiYP2r1vqb7e5fKxLluyrgBcMnLf169wj+EMrjwVDr20NXV
qJGRmfbYChy3RJx9zAoL9r6FoG5Po3Bz62sqVCYC6sknkcy6RFJpv0/TvNxmgiTnNhs9cptCA95j
uqB+Lgalnlm8V1hFMjx1ifMZW6eKD5vE2oY3mvabGtcJdCVDle9n/BpgV1Pe2CoVrpgOh3nzpu3R
vW3DKh/3KkAsEaC3TuZGXc9w4S/DPBaa9Ekc3MsaMOheBm194bchrkO8tKt4lACr6tbXX5c0zj8m
xNzvXB1Gp9TP23Bb6Cm6hpvRhsCTnSy5aagYbl0dPavGk+91WiGjzgL/UFu42blLYKPN1OuwlcBj
PnjCn+atjMVARS5iHajd5AbJvv4GuyjbQuB2PrGeFlfFDFUbsH/4POFNrrfV0ETpweqLHKCOvdKK
rJAPaXTZDyOeV/sgxCup01G1R9idXCRLM+6DZZpOawT7WMtsfpBRhS1VOy/bMqhcHBVF/gkc9tKj
NMdWyilQD2yEI4Y99RnM47oF2Hyq+j0ed+HBJUv4FZDici1kAe6wX8VbMTtRAPihK7/jiyAfk9au
nzPHrrNdoMvkCnp8elVgn3xl45ZCC3bQnyA9hvfequbtbIvu0l1tLrAG1oaudrHXbeQQ++OeGAQp
MtNI5RVLc9Me5lAEF2VttZeLTSwuEEg+dvSlQggZSHX15ZuCtA8eGfg5lGSeTywSmKo0OR9LNLkE
LKx8XjUU29zqxR7HA3wEfacBdTDpfmPqmkQMfnkSBTFK3dhoKhJMKvMKfwtyHTlQN5rEvk+Qhr5i
Yw0hXMCkv5lcd/EO8+D/P1H65yn+D+d/umlIcv7fx///riEY0TjzkhK4/Ppf//nyX/yT+Oom/6CG
QSRrGjmpI/3r2A/89R+YFzq20a4kpFQpCvw89cN1JOvDj9P1EZDZNJj0n8TXgL8KbNJBnhEOQoX1
/51T/5n5s7kdh+4SupCNfg2I7Nmhn8OibhrgVN/g+ePTWzdr6tm7mVR6r1ARQKl4KmsccA5So73Y
SqmD4MuS0r987XQB0eNBWCwQbE6x1eG9k6QspDCTq3x5N9g4SWu2fgGeAmzAkk3WlmC9h9Xk1diy
ejtq6tJ9Q4lcRBzqbWHN73IciYY9faiZAT3ppHBxrRoRslx4Miv6gCijhFyxrefFwk6rnUooW2Dt
8rS1/tBhcSap8smrEJNRaeR/UF5+U6HhcYF6EuLINyHnibNik0W5EXH48IFukixIuOTiFG3zvQ+H
Qj/SypNwa24+DjxP68zZ8u4vc+vuJR3zV+D2j5z+/2ZpuCXiAfKcaCkC8kGUQX/N0kSluzSdHLKv
DicCDLBx5gGm5I+9LC5y3IjmatNERU5EjvlKjEdwSYIywv5PdNWnbpG6h2Y44oJAPnaSdr5f02wd
d2u98Cr2Sq35+pQPIRilfbhWfXi7rpXDjzWJj8J/QwF0jJI/JPBN3vQvzwRD3cxBoOg0I5vSCTmu
v1apkfYvhVXV7TcbkEf4NmgLq3toiPHXu9dHz5TZfr0QEZUpz9ABweCd18Q0vcPJCrngK+k5mrxI
z6cVpriuzRe+eFHpv8GeJPBAiodBbamtcLJoeqiwNS2/v34nvybbfB7Zo+eazB5iOfJ35y2xDskI
NPBl+HWS8YDDpNAlmqgBR77Iu8okpnThvzvIIOKNiM2jOSL6XZ9kOZlF/iTyvtRjP3Qab3RhoRif
4jX9NwtT5ulYuHykPEx4mjTP66pu0daVKAL3K/pfUlffwFNFeX6ZipF5R+7EDDEOFyO2Sa8P628z
KWAOUZPBA5T2lt/Eqd5QyyEpK/llITiLOWdBzJgeUuAmjO7rlzqroZuHpGuH3DCpW2YULP5fZ23Z
0fs7T27zVdZ+0ETHIknbdzQSsUZtVZRh+/JmSdbUbq47QIWhvcfftlqfShkJAf6wZkFMN5RvmuSe
UCzy/G0+tW4N+CQbYs25zPeb4fj6TZvV4ZcPAMxKkGA+wduh5n2+3DtJFbsLZotfWq0G7mKwkqr8
PjnaCp67rgk7b4dgq1Ppnwbr9xeT8FbQ2ts/+ifPl60Uzs4ihsD6TGjluOsWcUABCjXCpX6wt45X
u7ImyeRXEUTHOlvgXg/DkIgtynh3eiyadR7IoMbLqj5nrVMmWGmHLm7Cjfbx6/7DKJ3lwrG1dUjJ
/vhMgHLF4NV/fbdBNouhGYfucx4XZDE2oPbVeifDZWBSrdpG6XWRSCHDW8tLC74m2fo+m0Ebas1i
mWD4pb8wAZvyewhKjN9QAL3jIDY5PtHpywLswyKaHoJlzMJnmSUJcE5OlhUzlewvdJpNO6iQbbgF
p8cbIUVllmhL0k2sydMudXyf5kItH1BCEEJsehI9jAUHW+pUUEOKsC8Prt8HfN89sv/lTpCZbL6F
8+gUDl4GqVzv+PyT4JkOPabmsHYl94jlAkLGDbBS5xnum4AEhk95vT6tyoumx2nAqfMBfHrNz+Zt
yQqygXjT8c7cnN4meGXogCq9LaEH8qGndM3yMAaVkmcHzaGlDTZyLl1+MnSKlB8pwkg24UUwLbm6
V3PUsJnpfqElZiuJgTO9L7OES0NXSfjx1ZvN1ayMvu9bL6mK/kMP5HU6pv7UFze138b6Ynbk0p7y
3tLj1biMC3MJFz2z8hVT4egTrok5m6WdKrNn9nHq8rXhkaTIJ8BpFhXInpcHwLMl51FbRGpkE2w7
tRjQwG6ZfhJdA4tYDbjHQmYo05D/KyKhG47SgszrP39HL3pr2HtFGhT5linXzaBgcprFECp5hebS
C0rN8kp7Hc+UvYyqX2EKStIg5uBu5OkcPq6Aco5QgeHemSt6VkTUpkUaMixCA8jTOxZ6M126RLFr
eVXXMmlKPN+bh9YwSqJDSaMY00VAFuWbmtqErNUuczF30ltvsfmFiJLwmDuoTFWxd2XhdKe/9M0y
MYbdMpWGSszCSM9bXKPvIcMSjViSYizfTlggZWtrYrfSWehq2umQaJGHKIHaLje9l05ttu8ssJEA
o92JVWA/rN7Ew3QuRmsx3lm9z5+y2Ou96QpLLMrNuw73ej6FsaRGRnI9UxF71+B2ilvSPD3/ch5L
cy9+gjgi3NIkyCdIHgVvFIyaaP85TsgOuL2yKWITt6WTXRW3kqJ68FyMPn/YJsitua3ST8wY91PD
CI7LDE1ss8aRmXM1IaB/LBVdvtEhs03X1taE1tMjRE7+2Tu4eSn414q1gdBxJcrw54LvXA96NYtH
XhGIlT2JHT5pPzG/dLB9hzcRSOLGlqym402P+NO6jELeRULq47TYsqR1lf4BfmE/yIH7W4nFzKz2
CvIUO1GRQAOKFtfBMuxK+zHJ8VCedkb+bVYmZEuAYEOb1DVpOewVVQWAhMJYvtY5ZSZbrHeB1gvT
P5ZGx7NPGqpnLYHC3IW3YRBMnNdzW4HoA2FdesWbzsmLFDZiOZo33GKSazsHNB70VV0WEvIcYLSh
p264XWoprflUpZIi/jG1JO+m92MYkZ9a8kw8TJuWmNG8TRoqfe1tJ7uEJGhoF1Tw9izELDd75WWl
BjIlxi4B80XcTrooRY6X4+lXoh7BVKFimQ2/rDOlxNwstppnTkogxZT8hnzJ8+y66vIRRoBaEhwl
t7oozZISqVn34lBp2N14zYyLZA6lXtFX2albYSiKA1mIcXBuySWyVMoemRpkzYr3QeLTtpyxv5Vz
iLvtoWz7kbfUAptkL+h0M/O7Eop5DNLI4DNz7QI493SwyWDzkxxhev5OwRBmXarsqVnuE1WaiDD3
x4zlSfiI/+aTyi1Wh4lR5FtwXCWZUFM/oNG75O33tODEOmOmx7VcufF8sUYu7TuAt8WB5ZLtaNIi
YpdvUlAN9DL6tdlkFUQrpuMS4jVrsSkPmvWBMpzlv1nIxIlswxIV+Ed6AuGs7eNu6IbN2rgmxLIt
4C5fmhhf0Juf5xBWfTM4cwcrKrmoBlbVZJ/l5exZl6aaMeCqg4nerkdtnu59mzTa27SnBHUqOjZ/
vZ/0HHHHeEtbjFJHmY8Pu8Rij8kTU0ZmBH9O66aYzd9pv/OYuGuxmMA57Cyz3EuwBusTSE+bMfai
Abdz0p7wwfg+LZKDauvHKe09+Ag6kbh1C5bdnUwqjFLBSTo6/AgFrh7e2s2CQSnN/rh8DwM48Kuw
FVN1CLtpFF9Ewx5zGrLG8o1ZH7W0rhUFfGTW3PVQQSGtv2K3vQ4PFCqb4RNk93p+s2JObm9mq1bd
CTDOLMi4488ZiG3ve74cDyiP4+l26PN0AYpPtti59mq21T1+JZOz7XlHJG27hcQXNZd2IsG+zZaK
7NxmopMTOqcfabJ5GzFYWn1ASDb6b0NMDP2MgpNfLaZK7eoUc7qE50+Zp2kGri1nJ6vRXNYzDNek
qFd7OKTuOnenhY9j3ISquplt2xGHCd9RbxcQoK2PWenmHRtfqKIrqfWIU5KvXAfVCiscjqsUz5Kd
1bmYiBpEER3hQZ0d6SFX+JvY83pKydUBT5+BQh5SQUlQ0fFSw1TMUy+w7kTVNf47UqEwAy5sEWnR
oy1GFvAI+sZTN6DLW+vBh6u6Pik4SvUmGMJweEe2EdPaTa2oaxlr1CCDAWRDhgx3ybLW1UVaqHI5
rKCtm26TVJ1xeQZfK/v4s0O6ucXGnG6bBfqi0v23pAy8cdyOkeiijevJAOsYlbZ9EO/Gyg7q8CJt
rArEsBNZFYzEEFuZOv+Gj7anEmcL/3R0u50TKFOGDj0FA/CWbCzZwruf0TfArTR0HoCHd7RbIGQw
G6poPIrL72YdCOHvRDoP6UQ8ZWfEKKR/A6KxlEK0OAww8pn/mKqWRFCDt0xmWwEoaT5uwFZmr2UD
53PI/dCscOi1TIQJnT910kMJBoe2Dh5MzPFp7TOLkDTI+4mtB4x2yS6j2iBz1wsdgfDAyzzoTPRH
a5s5OUSls3K32qcZPLkYsc4OnzGFb7kVR1hRZfo+FbkGMfYByyTFcSJ7UyYR7oWP2UD4PNvEbhYN
AbNgLSvjwmwaCCFS3CG9Rgb2fnLacPWOie8C0zziG++xpsCPt3lQ4hIQBNsgoGjOgkgumz16BlVD
aDLrRDFAGDGanTMmzcydDlkece0xWqNufTv5Qc/fdRiB8Mvsskv5liRVNu4fdx+zTlZ+VPMjbukk
3FGbCukMn5IhMfFqkk6sNq4ah/AzJKG2O4RuGbXXWUeNxTkoIUws1YrIhCw55TnGiFaUUDnfR0tq
Cn1z7QAgMG2b5A02QKvhyFJiHgKGnzVcmxDpR7onlI3ZpX7uYL7TMY5VZ5uMBQV1c/eOl1oMpMj8
MgGMWDQcOuoRAPnMMoPxj9iOErAsasufI7H2fEKbUXgrEWnU0m/92DUqpPGncqD+gsKlU4YhK2zi
gIeggfD6XA8OuaeX18iG6ThPHP9G9Rj36cITe2Xr8I5GOUXOcNtm1TTnpu3CTpMPUxUFZXXMRZg1
8yVyknB6XGmf4qkc+ipJPg1gzIv8ki58E1TYqiwIwWdXm4N8HJK0f27I1znLtphttGPUGl2ilMxN
TTQ/dViYBEdbZHKK71aVu11xHQLk4n70SieQ3HveYPOoE1W1CT2Ybz4R6vAm4dWWPT+QTr4J1Jya
o3HRO2aCeemII+lF70aAl3fZy+6aT1PGpjl2M4Hq1vOoqDyG3mDiTRWa+QibpiSythmB8jvdTi1/
4N+bnyYqgeg713HEdunk3JcLXzQyoWEVjsAqd44nzN2+fB6VCngvtAV2vNRBsvA1194CKPfjBMm4
wPHFiSrEA/gtmGlaaGKC8uAPvpm7desm7U0zOxldPllNTWq84hc0HkEtdVbe7WiBOZX7dh14BFtM
hUlWIFwqd8nUceTLoqQYPk3gOmnxkdUoFIuLnn3v2p8dBdM4DVzmWWO75hBYioATm+0s5oVIn+rt
HQdP3rPSwapP3uxyfgqhly/TxeLCH/g05YjniLpeIh+Z2ROxhuzigactlqQiMPh5Io7XNiEwWDDc
4PTV0nTDnzLOLAMAX0hXX0Az9+udjUW6vfVwgeE4MuVDJq1jHApvfMROzxutrTU7jL9F54GJ2cPY
RGEDbEW+O/oXTCCfCSqJjykiB96aakjo4lNLr1VCbXAKWmKUBKvrJ0bdrLir03NkvOwjEFzSnB+Y
TmHA5UntpatZKgVrcngUEbzInM6Dhal/dGJcHL+geSOOevn02qk2oVVtgQWlhbbvaomodZqkmRjt
bPJHVuppMyXRec3tG9tflrZnQIAQ5az4UIwNeSsynzin5UzchGHlE7zqucwu0rxdxvtwiVZ5CfnZ
qY+xdDlTsLFZPvGBt6iJpRND3I5fk/hqYK0q+9ZEosa7jHVmfjk1QjLCc+SypwGKRYqAfwy3ksyV
a7qeJ3MKfDlY1OlqbhpriVlnW74yXVDlj1dOvP4Ul0x0Dkk2sx+oQssrLWhI49ZHqF4419BbnCq1
t5bWr24iQXKEH0T0vd5ptzILluI1WvjjVAC0MCCn5LtSGci9tvrkdYs5oeuXlSNZkNylm8apzKx8
PWt0ntIlZ0T3OUJTCjoR+IGznFG8dCB5KAN+XlJlzplTbtUoCC2fNrxkI8eB5/3DJc+zauaSHE8B
ddL3/bu4VYu2jW0Vqs9BOJvqzcvUoBfQZHZff7rfL0VzKDEunXAuyXPTEvvXHL2L+cs6kZ34XPip
WZ/o1/ImgkIWa9au16/1Ixv41zQlfTekqVFFwD8Jf69KSZs+zrmuvM+L14wcZEbUGszEQPk5n2E+
NHSw79ewY9EYWz+QJFGmugdiJpTLuZsshKls0JVtMjzyZWX+Wfto8QkwIVIEl7a4juBt8qfXb/+3
oTLadAJbhwYI5OLnbKZloDsym6PgkyqchftggzLHQjZXjlCvX+q3OUfPLlQG+v8Btf4OYySMKlw6
xcWnJI+9UR9x4inpgl0j84mEKbrLP0258xKKw4uJQpcWeKoJEKjO5sHQSy/OyN9/wuXCrFFq4WO7
GwtW9ocMLS+fcpoQ7xNMaP78rXYje3jDatcELw3p/ycG43yYqZqiZSVJS5kU8cf5jKT7FLOyJPM+
kpPg6Khz4ENf4ha7uj8JTM5H2YXqxtMCfeBqJMfOam4VgSGi+dL5SM9hVN0oUZujeVFyUjvSKGui
xtdf66+KFoomEEVIO1PkDYzQ8XwGqRIDgRhTmY8DxibMoMFLzTLHoqh5r+nQ1wt+aEUGh39LF0PO
zvj6DfyQMvz1CyTUAqlke3SDo3T4jVDFKTGvHYEVHj5tGssDalkrvSl9myflxUvYMmErz54HDNms
3z+T4laA7snbN6GiyfpyfhmcpgxMiofUv+Yr7mg+57SAk1fLlgDSrovlLvaUBSa+cCrFah3Ngdks
aZHopm6XpzYfPngHaujlTkUjySNnxsm8IHwjRYc1WFW46rKgtExHWFdZJraSkzRhlzW4kXG9Knqz
nYeiILaJpGe2eGy+BbcVvSToJaE9q2ZVuSZoKnEFNdurC+BDbNOyAWG7sWlbYfzjrISheeVOy2SS
LG1FWvb14f9twkW+4Z4GMKZc5ALnU3vkZJFb9qo/dHnvEbNmQpkjULIqEwH8TFm/fknz3f7ywllq
EbpSo4npBYjOjdkplNFiKOP5Q5KFJsc4IuCrbpDBuJV1a0ubO6DLPBk5RC1OaoJCq8aJ4U+FovMn
x03bkENRpvLYvysJW9TwM+8y/1DRiNdcFc2gmnduNbvDtSvVH1gp5ysIEO0g8sgUhTAoUD64v+5p
UMyyIhdSfpx62DlPQRmZaVGWwkRWrw+v8Qn+6/jy241EizY2eCkcSu2z6CCbF7uu28l910qFt0NK
+lJlh4w0KifdopzZHfBeWxv+LyJhw7xcoNU+cVgLhngjSOuSguHIY+r3YsbYizwC/AQibCAooFDo
q9Zf8q7MTVprsUwaIFZhx0c4xaFJE1cN1ZHHyXI8Hs6qAvaiLLNMpciZGrNecyColv7SslhHsaTv
sK+5eX0QzsabMUCGDs0MNVOEL/L5GARBppImHJd3Y1OanRkegPnkAB1wcn79UkZN8+t4s4AFoABY
E2Ljmnq2Zs+dIKfq+Olj7Hc/rjUGpE4rTFHM1sRSzxL0UnuvadJhFNqlNVnSn38aJhxRCg4INoMb
+JHJZ3IWFKx0biMhX1xaVTla67XkUw2pYIFUnS+0N3Jg2ldtyvG4WFnUpsPPwh/VIlNEsgCV8u2s
sY0+5TB1dIp6mzUouQo97oTD0cuBfHLIgCpUBLl5k6Xzw90omlj4ux0G9yax/LOExhfJ3C2pebDv
pfTH8Qu108ykQF4f0vjX12cg6VTyAQjagBiBvpy/vp4nmGI6577Ukxc9l0MbuAeX8ugxrGLhk+PP
1SHzl+Sk46JOd8JPQTG4Vf004ZaIyw+wFYqmmbdJLA3jLcxV/w4EsSfv6kVO+TaPJ/dYJOV9Q6nt
yyR8KYDsWDnd1VEWvkEG151yu5A37Ej5ymk9x1XIkqX3fqWOPF2laEiCDV1wtr8ja1g9WaulOBzU
C+3rMhnufHal6uDXlncT6WHaKaH7PTXx+imnhn9V1y5VglIo0nldNVPCU079ka6J4ARaBKs1GoRt
Z+eJIXp02Z8/ibxzAvq9w5wURiblhVu27eMceeNT4Xk5fVC2hf2QRd7uQzUm8ivWrMNbfMwkYVE6
Ir4fywNlAi22LfWiZbtgtWZtRr+Zruq226s5Qbgc52X5foxpxd/EKXY7ah66x7UcSYn5aBzJ9ln+
1g7te19p+7OrlfzoRKv/Lh+DcZsvYfM/3J1Zc9pIF4b/imvuUWlDy8U3F5jYTsbO6niWG4oYAgIt
oAUQv36eVosECWIn6dSU6lNyM2PnSH26++znPX8s3Sx4YQdl8EyLeVNYcyBIKyPMAJYwARGgEL4p
PxPCP+66P4sn7NfurW+O4uULJ0zyBdumOx+fOX6NCy1fBjYnBVn0Vp+CTY32NqZd6scTR3cjaoR2
+r0RE18dgMd1t7GtAv9vlkTvSBG6y2fssZOTXy2TWh1SNgjxdtlEIcYrLmkHmazjGMeVDkuKsCPL
oPDt6UVWlL6q4WqVNiC52H3g5Vt+24ncmdHS3FArMzG2CXfGMlEXA6D5jWAI8KD7PmZu5PsgGwEe
pjPAaTW0NqsgvN4EdMvtwpyyL4r1nDepk/qv4t7a/Yi+zbCTmID2EEUYL2Ye08Zr5ob9Tt8s4s8R
Nc+3MeHZdxuzNP/0F/ipAyMx9NXlbDl7Y0WgMw56buQQvVmSizO2PoG11C8ni2SWk0oo0itjBuyX
vsutyz3794wt1CrCgyXCDMAMgi8WOrrd5W703Gxne+V+Ag4RzJ8H1vzaSsCEZQrFODb88G+r5++G
BcNBw8E67Tk3dgw4yPDpnemLw9zYGSCFhVdHMSCFY8DfNw+7sRxFpA8YNcQ4mXBJOC1lhhWYHj7j
m8J9PtzYtCm6EdNXB7QrRWR7kuiGcUj+3WblbPIBQ/d6b/bGzL6x9rQR0rXo/0PnStwHkrp3B26q
e1ta5XVsRdY9MdDwTdJj0wYOiTEw3PMdaRf62UeX7sp332M2bpIr2jM+l84ieG25q+B6SaT4hjag
1Zuon4f5MBllxaeSEWIfwQ5YvuvFHgrC2Rlizl2+LQZWGszuBfrm4nK+1lnAfGf4g03OaCvy1+sF
iRB04ge73/NugzkTDw2i2qMBSYf+c8B6gndt3toCHBolRZ1sG46kICTMvrujyTqw+6/FfKEHyp7L
crhcCxjtrWjYfHo7W/37nCp6gUTVLfVIoNVTrtbaTt0M0wjVOV2sFvYrwmb0BY2KsvcHgcrFFYmI
HEnfn6WTlaWHDwGA4rdMPNXf9Ta+dfX0t1SgCc3lY2oiPgGbcanEbRcDptuon3mMQ5rOgBUM8duT
0T9JumcM1Vp0oK11c0mEIwLEb5DTi1UO6afr38wphx0SJ/H9SxKeDJRME8f9K6BJSoR+CaHHvWx+
t3QYpbK2mDzpFPMZLUFMbRgkIClsAVk1zDkRTj2i1U9gK3oga6yue7DlarHMe3fMe2caKKGM3q2T
zcu35W6LOlv0g9UVqOv5mgaOYHkbkebForQi+lTBNI4pKaGX88WGpOcDGF7lC2yR7EMO1CxddqGV
AvVGuQwnkXTRpUPU7y3TEpnw5FJRR1PrjrxS7oThjCYOd3W3paeK7sBg5VBX65mJ8ZLilC2YX87M
/DNPk+CvIt7mTOc1A0I9DIp4LvB1Kn84KT5Fc5SuATh4EtezTDKhTEhbTgWoljvwtwBBUeVRkjVk
y/Cp3Mk+K0Yvnbj3qdws6Hsonc0q+okDy4wYzGaLylWB9dA8sFRKZWCjueEUOP2yGFYbwhiQeUiD
nAPK437j36+Z03NVOvPRi5U/2v0999LNinOyN+6fPrGtAF11exiXQWwZ0UGtZbtil97T7SYBXn46
c3Xnw9oxsvdmSN+kS2CXCW9R8boI18Bd0t36MtxZxl3O9E1C7GG+exu4c4+C5Hi7uQ16hfWZyvk1
80YZKvfhma9s+gDiK8GKsvpccYGje+JGb6JRGflru5gS9V7PPmJZ9GmzNe1yUGT65rUJTCw5pWzv
eEMv7Sef53vdXQ72I3O1vbbcJHvo++HsVne3y49mahdkSNACV2A0hbB7tnAv7TXpXrnR/zc4C/VC
BAzCizgP8vJdMU3L99MMbZQdAAjET9+CBpXfJz/3S08T+s7ODWxT8+jIfPmo6oufohESmmXcPeAO
pqf1cXeQynSZVc9vF2ESY0RVP+4B3cCUIcumzJnBDzxW9cIjJn2LDU+vUPLz6d95agVH3SiYLAQj
Gg0s1Tf9ABdsUwPnlXgUJtBhlcdc8C0NdxAccXpIqgcFzws7xAWq7cXEDjUuuJooryMq58qjAFuP
uUCoXyMsjqIgxCMe+cL/nguPSRHn4k7OgiQ+7kwyRZz3e3jQovD1Plg+Ow0LhPCvHs77MQ98X9NJ
D2HG0c8hHvnC/54H4wnYOMMgIxjymDd4oHNhv48LLRpHXPA0pnAJL625etfRXLQN48Dq1XdOGoC4
zzd/zxH49uJdDZBuhwgtETzxcMyPjwDJO82huQ1TqRaa1Qs7dATOQfr8qEi0PM2h6kJg88uD3hIG
HsA95MpAApayoHuKAZfaURaJpsZhN+l3M+VZaIkDt685/ASch/pCdE4xiCIhVS5YfY1YvCWGP509
C66vGeTQCNGB1iSe7nHBphdNUS7YOuoRU8mnD6J6MMeP5QKmEj/hStA6VT2dE46kdm1inGrS0dBk
Oon8VfW0pCMKkhQyIUyiDwcu8cIOSUf6mUy5NTIV/zNmM2fB81ERnuTBiY5wXY0GTAZmH52VbnEB
B/sE9u1HdQRcoCpDmEO19GuZCx5ygaINbFO0cvV0T1NWMMtKN8K2NcxBn/bTWi6ccsHlQmCZdNWF
MjFppMhWuBG25olAEgaD3Oq2dOxrVLKQ2cCsqp7O6QjyPCIyqXQWLFdjLIIHSm7tQrW44GJViTZw
gmaSC53TEVxYTzWogBMldhlsh1o+tqwmz9Go/oEDB6tKKqUO6QhcXVGUpHYWQL0k6A/69nlN6VnA
Y+BnAkshtUj3zgKQncpWUx+oD7oPiVPKE9/yIxxfA32CqDPZ9+rpnENNvkJkftXOAnLBFCgpJHir
pyUXvD43gniuxWjG6uncjRB1WqphBWEv4DCiKusbgaA5tqBdNCnFeBSXSiZ1L7hi+OoGtK1VSX5y
7XKVrQvBjCJN3BdAPKQ3Jb23LglHhxJp1QvhEVcWGUos5OppuxGeZpGQouD8q9jgBnaICxKKW00q
EGajuLmv0yh7jglMhtVE7RXhxordHVo9FX4CxVlt+X3NY64TiOO1AmyJA8wEgVMjYm1f2NOtM2CA
pCG3RslwJuGpUxRw3nA2DKQivgP58+4pBUKgqsaiLXa5KgaqT0FbEtgCBtwi1SXf1KFLIOZDK2+/
qXG+yTagF89ZBkClgfdDRW0d1O/Q8ulhV1YDpFOYGENA5muEoGER9Ik2ebTaMLKverp3BVyUtaIg
tNljajv8fr1Iv2UdcgYA9KIoC6ugejqnDogyi6ImJXVgk34ktAiuCtGU6mlah9iMHAZRH3kwD7um
FEF5UxaH5F0IHuA41zlWvaUUfRLy+AnM1Ku50LkbwUwPT1UqWrrGCAUSCV/qEppnwTeIv4p+Pa+W
mp3zGqkY9pW5gPlH+z6FCdL+aWcifbxKugeZkFFHk2Tqs0Mqgi1UZgJpFUQsrXgtRwnzkPCEyMzV
PnXnVo/PrFygY9mabYqmRLvOrcHPYw1JF5FG5RdutSeVcYd237RJjKpqBYsMLB0uQFyd1wpVUQqy
Akepc/oAq1XZSSKfRs0N8bPz9iEt0rgHJF/BPDz4kN1ykhBO2DNqpgEGkGjGoOXpiyd4fAlAGnYt
AWRY+6QdugOkXEXFrdLyLe4AnffIgTpu1pIB1GJQMosAII9TPZ3LrQB0ryoIEISYxwSEAPisnpaR
LAwjEEvF6DJ5RjpnGCHBhA5TOgpUKrJ4+tOtuhKxZR5SZ0+NnoG80Gt50TWhSDbAVE02kmCiVJzy
Z7OWB20uiBiqi3nIQLKurR8nQdj0SqfAQt4BQEmsXF4FUfN2LA9JvBM9BpmBrpLq6RwXEOR1PEcp
cqbTMcefljxEHTgcMjpja0+yc6IAx0XA4SsdAqIG5JQwDd3aMmxdAipxMItcREV9STp3CEwDAABV
LrgaPoCoyjpfuk03L2lY/HLGd3dOFIiCCNX1WxrQHbjJh11u3wVhOiEoCS9KUSBlT4csJFDGlQ0k
EimgpBA5Yo+PBSF1WKKrSYyWlJKyc2dA2IfK5jE+ImWeYrSlXGXLUxaRM+ofibLXocrv2v3v+KUv
/TCX8yCcVJ0wwTQ71zDzrV84dICc/rzu/hADR0RZf+MX78vVVL5b9oGI//69UdBdZQqPfnjIHFbv
qf95vcDTVzfedVjV4X/eBNN0nD7OAWMT3UH1Z8pRqcxK+TSOxsfl+DIC8vVL/vdb4zuPbv8zhM8P
Yam+QaznJ+mmAV18zQ+uUtzKH5wuQTYeZw1WVE6AKuXLcRh8TtLWLFpZ969MOwmTdDxJjr9a5nnV
KdMr+ZgHj0XeIF75xqrEh9NwvB2n02PKMjmjTLluMLlIPl9cJmERfWqOAJayW/UtV3A9mDRPoext
U6V8PU2YW9ykLEu7VCnfwPEgOOY4SJEChUWV8MvJeN44gHWSWZku48jjJGjeSFkErEw6ngTjlhSR
ZYTKlJNtc/Nks58q2T9OZZOsaVEmDIHicVkejkE1LkvWj6mSvk2KIDths8y1qNK+GwdxQ3qQcReV
f+p00zIcx5MDpUqZy/40ddJZNn6cF9k0zxtnuk7KK9MPHgGYGzfbC2WdtDppdEGW5I2TbcpSCnXa
WRbwd7VqyKY66PArqCdF2iYtkp7KpJM4b8mQ2j1Upfx6+iltj7Cr/W910ptxU29hZouQvzrh7cXN
OFpl86Cp1qEvXMZfQf/VNM2mDUlV13j+CuJ3013w2FBjdTLsVxD/O0mXBx5UIkV2+imTTtJ8fnE5
ThM0ZfNyyia6X/OC4XjZvvuyekKV/Jt50OS4bHpTJrsMsUiaXk2d3VYmnU5n7Q7uKmWoSvjtNI6z
MtyMW25C3fulSv79PJlML15mJ7pNFgOpkv+QFN84iHU26de84PQg1sEIVfL3cH8KyFvDpKgrRtVp
75peZd3UqEr3Yz6eH8uUOk2hSvZhmkZotgZlGfpWphzg2bSOd93CpEr6zzF6hxlWzatZQ0woE59m
+cXDuY8nYUEkTJl+kD0mzNxoWG6WU/X5KdMuE1AXZoePFLqnTuo9TflcpOlLMftp/OkAjnLunzWD
a+I3HsPpOP39XwAAAP//</cx:binary>
              </cx:geoCache>
            </cx:geography>
          </cx:layoutPr>
          <cx:valueColors>
            <cx:minColor>
              <a:schemeClr val="accent1">
                <a:lumMod val="20000"/>
                <a:lumOff val="80000"/>
              </a:schemeClr>
            </cx:minColor>
            <cx:midColor>
              <a:schemeClr val="accent1">
                <a:lumMod val="60000"/>
                <a:lumOff val="40000"/>
              </a:schemeClr>
            </cx:midColor>
            <cx:maxColor>
              <a:schemeClr val="accent1">
                <a:lumMod val="50000"/>
              </a:schemeClr>
            </cx:maxColor>
          </cx:valueColors>
          <cx:valueColorPositions count="3"/>
        </cx:series>
      </cx:plotAreaRegion>
    </cx:plotArea>
    <cx:legend pos="b" align="ctr" overlay="0">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lumMod val="9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Analysis!A1"/><Relationship Id="rId7" Type="http://schemas.openxmlformats.org/officeDocument/2006/relationships/image" Target="../media/image5.svg"/><Relationship Id="rId2" Type="http://schemas.openxmlformats.org/officeDocument/2006/relationships/hyperlink" Target="#'Overview Dashboard'!A1"/><Relationship Id="rId1" Type="http://schemas.openxmlformats.org/officeDocument/2006/relationships/hyperlink" Target="#'Summary Dashboard'!A1"/><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7.svg"/></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chart" Target="../charts/chart12.xml"/><Relationship Id="rId3" Type="http://schemas.openxmlformats.org/officeDocument/2006/relationships/image" Target="../media/image10.png"/><Relationship Id="rId21" Type="http://schemas.openxmlformats.org/officeDocument/2006/relationships/image" Target="../media/image18.png"/><Relationship Id="rId7" Type="http://schemas.openxmlformats.org/officeDocument/2006/relationships/hyperlink" Target="#Analysis!A1"/><Relationship Id="rId12" Type="http://schemas.openxmlformats.org/officeDocument/2006/relationships/image" Target="../media/image6.png"/><Relationship Id="rId17" Type="http://schemas.openxmlformats.org/officeDocument/2006/relationships/image" Target="../media/image16.svg"/><Relationship Id="rId2" Type="http://schemas.openxmlformats.org/officeDocument/2006/relationships/image" Target="../media/image9.png"/><Relationship Id="rId16" Type="http://schemas.openxmlformats.org/officeDocument/2006/relationships/image" Target="../media/image15.png"/><Relationship Id="rId20" Type="http://schemas.openxmlformats.org/officeDocument/2006/relationships/chart" Target="../charts/chart13.xml"/><Relationship Id="rId1" Type="http://schemas.openxmlformats.org/officeDocument/2006/relationships/image" Target="../media/image8.png"/><Relationship Id="rId6" Type="http://schemas.openxmlformats.org/officeDocument/2006/relationships/hyperlink" Target="#'Overview Dashboard'!A1"/><Relationship Id="rId11" Type="http://schemas.openxmlformats.org/officeDocument/2006/relationships/image" Target="../media/image5.svg"/><Relationship Id="rId5" Type="http://schemas.openxmlformats.org/officeDocument/2006/relationships/hyperlink" Target="#'Summary Dashboard'!A1"/><Relationship Id="rId15" Type="http://schemas.openxmlformats.org/officeDocument/2006/relationships/chart" Target="../charts/chart11.xml"/><Relationship Id="rId23" Type="http://schemas.microsoft.com/office/2014/relationships/chartEx" Target="../charts/chartEx1.xml"/><Relationship Id="rId10" Type="http://schemas.openxmlformats.org/officeDocument/2006/relationships/image" Target="../media/image4.png"/><Relationship Id="rId19" Type="http://schemas.openxmlformats.org/officeDocument/2006/relationships/image" Target="../media/image17.png"/><Relationship Id="rId4" Type="http://schemas.openxmlformats.org/officeDocument/2006/relationships/image" Target="../media/image11.svg"/><Relationship Id="rId9" Type="http://schemas.openxmlformats.org/officeDocument/2006/relationships/image" Target="../media/image3.svg"/><Relationship Id="rId14" Type="http://schemas.openxmlformats.org/officeDocument/2006/relationships/chart" Target="../charts/chart10.xml"/><Relationship Id="rId22" Type="http://schemas.openxmlformats.org/officeDocument/2006/relationships/image" Target="../media/image19.sv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3" Type="http://schemas.openxmlformats.org/officeDocument/2006/relationships/image" Target="../media/image29.png"/><Relationship Id="rId18" Type="http://schemas.openxmlformats.org/officeDocument/2006/relationships/image" Target="../media/image34.svg"/><Relationship Id="rId26" Type="http://schemas.openxmlformats.org/officeDocument/2006/relationships/hyperlink" Target="#'Overview Dashboard'!A1"/><Relationship Id="rId3" Type="http://schemas.openxmlformats.org/officeDocument/2006/relationships/image" Target="../media/image22.png"/><Relationship Id="rId21" Type="http://schemas.openxmlformats.org/officeDocument/2006/relationships/image" Target="../media/image37.png"/><Relationship Id="rId7" Type="http://schemas.openxmlformats.org/officeDocument/2006/relationships/chart" Target="../charts/chart14.xml"/><Relationship Id="rId12" Type="http://schemas.openxmlformats.org/officeDocument/2006/relationships/image" Target="../media/image28.png"/><Relationship Id="rId17" Type="http://schemas.openxmlformats.org/officeDocument/2006/relationships/image" Target="../media/image33.png"/><Relationship Id="rId25" Type="http://schemas.openxmlformats.org/officeDocument/2006/relationships/hyperlink" Target="#'Summary Dashboard'!A1"/><Relationship Id="rId33" Type="http://schemas.openxmlformats.org/officeDocument/2006/relationships/image" Target="../media/image7.svg"/><Relationship Id="rId2" Type="http://schemas.openxmlformats.org/officeDocument/2006/relationships/image" Target="../media/image21.png"/><Relationship Id="rId16" Type="http://schemas.openxmlformats.org/officeDocument/2006/relationships/image" Target="../media/image32.svg"/><Relationship Id="rId20" Type="http://schemas.openxmlformats.org/officeDocument/2006/relationships/image" Target="../media/image36.svg"/><Relationship Id="rId29" Type="http://schemas.openxmlformats.org/officeDocument/2006/relationships/image" Target="../media/image3.sv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chart" Target="../charts/chart16.xml"/><Relationship Id="rId24" Type="http://schemas.openxmlformats.org/officeDocument/2006/relationships/image" Target="../media/image11.svg"/><Relationship Id="rId32" Type="http://schemas.openxmlformats.org/officeDocument/2006/relationships/image" Target="../media/image6.png"/><Relationship Id="rId5" Type="http://schemas.openxmlformats.org/officeDocument/2006/relationships/image" Target="../media/image24.png"/><Relationship Id="rId15" Type="http://schemas.openxmlformats.org/officeDocument/2006/relationships/image" Target="../media/image31.png"/><Relationship Id="rId23" Type="http://schemas.openxmlformats.org/officeDocument/2006/relationships/image" Target="../media/image10.png"/><Relationship Id="rId28" Type="http://schemas.openxmlformats.org/officeDocument/2006/relationships/image" Target="../media/image2.png"/><Relationship Id="rId10" Type="http://schemas.openxmlformats.org/officeDocument/2006/relationships/image" Target="../media/image27.png"/><Relationship Id="rId19" Type="http://schemas.openxmlformats.org/officeDocument/2006/relationships/image" Target="../media/image35.png"/><Relationship Id="rId31" Type="http://schemas.openxmlformats.org/officeDocument/2006/relationships/image" Target="../media/image5.svg"/><Relationship Id="rId4" Type="http://schemas.openxmlformats.org/officeDocument/2006/relationships/image" Target="../media/image23.png"/><Relationship Id="rId9" Type="http://schemas.openxmlformats.org/officeDocument/2006/relationships/chart" Target="../charts/chart15.xml"/><Relationship Id="rId14" Type="http://schemas.openxmlformats.org/officeDocument/2006/relationships/image" Target="../media/image30.png"/><Relationship Id="rId22" Type="http://schemas.openxmlformats.org/officeDocument/2006/relationships/image" Target="../media/image38.svg"/><Relationship Id="rId27" Type="http://schemas.openxmlformats.org/officeDocument/2006/relationships/hyperlink" Target="#Analysis!A1"/><Relationship Id="rId30" Type="http://schemas.openxmlformats.org/officeDocument/2006/relationships/image" Target="../media/image4.png"/><Relationship Id="rId8"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xdr:col>
      <xdr:colOff>15240</xdr:colOff>
      <xdr:row>0</xdr:row>
      <xdr:rowOff>175260</xdr:rowOff>
    </xdr:from>
    <xdr:to>
      <xdr:col>8</xdr:col>
      <xdr:colOff>177254</xdr:colOff>
      <xdr:row>15</xdr:row>
      <xdr:rowOff>103666</xdr:rowOff>
    </xdr:to>
    <xdr:graphicFrame macro="">
      <xdr:nvGraphicFramePr>
        <xdr:cNvPr id="2" name="Chart 1">
          <a:extLst>
            <a:ext uri="{FF2B5EF4-FFF2-40B4-BE49-F238E27FC236}">
              <a16:creationId xmlns:a16="http://schemas.microsoft.com/office/drawing/2014/main" id="{B50CBCA4-4412-45B1-A7A1-65280624D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160020</xdr:rowOff>
    </xdr:from>
    <xdr:to>
      <xdr:col>9</xdr:col>
      <xdr:colOff>182253</xdr:colOff>
      <xdr:row>33</xdr:row>
      <xdr:rowOff>36214</xdr:rowOff>
    </xdr:to>
    <xdr:graphicFrame macro="">
      <xdr:nvGraphicFramePr>
        <xdr:cNvPr id="3" name="Chart 2">
          <a:extLst>
            <a:ext uri="{FF2B5EF4-FFF2-40B4-BE49-F238E27FC236}">
              <a16:creationId xmlns:a16="http://schemas.microsoft.com/office/drawing/2014/main" id="{AA16327A-326B-49A1-BCED-916C2D514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0</xdr:row>
      <xdr:rowOff>167640</xdr:rowOff>
    </xdr:from>
    <xdr:to>
      <xdr:col>16</xdr:col>
      <xdr:colOff>320040</xdr:colOff>
      <xdr:row>15</xdr:row>
      <xdr:rowOff>167640</xdr:rowOff>
    </xdr:to>
    <xdr:graphicFrame macro="">
      <xdr:nvGraphicFramePr>
        <xdr:cNvPr id="4" name="Chart 3">
          <a:extLst>
            <a:ext uri="{FF2B5EF4-FFF2-40B4-BE49-F238E27FC236}">
              <a16:creationId xmlns:a16="http://schemas.microsoft.com/office/drawing/2014/main" id="{5E954FBD-ABA2-48DB-A257-E529236BE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17</xdr:row>
      <xdr:rowOff>0</xdr:rowOff>
    </xdr:from>
    <xdr:to>
      <xdr:col>16</xdr:col>
      <xdr:colOff>0</xdr:colOff>
      <xdr:row>32</xdr:row>
      <xdr:rowOff>0</xdr:rowOff>
    </xdr:to>
    <xdr:graphicFrame macro="">
      <xdr:nvGraphicFramePr>
        <xdr:cNvPr id="5" name="Chart 4">
          <a:extLst>
            <a:ext uri="{FF2B5EF4-FFF2-40B4-BE49-F238E27FC236}">
              <a16:creationId xmlns:a16="http://schemas.microsoft.com/office/drawing/2014/main" id="{F7122302-024F-4F7B-9935-8C11B1CE3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35</xdr:row>
      <xdr:rowOff>0</xdr:rowOff>
    </xdr:from>
    <xdr:to>
      <xdr:col>8</xdr:col>
      <xdr:colOff>318304</xdr:colOff>
      <xdr:row>49</xdr:row>
      <xdr:rowOff>177479</xdr:rowOff>
    </xdr:to>
    <xdr:graphicFrame macro="">
      <xdr:nvGraphicFramePr>
        <xdr:cNvPr id="6" name="Chart 5">
          <a:extLst>
            <a:ext uri="{FF2B5EF4-FFF2-40B4-BE49-F238E27FC236}">
              <a16:creationId xmlns:a16="http://schemas.microsoft.com/office/drawing/2014/main" id="{849BCFDE-6DBB-484F-BD9F-22A209770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10732</xdr:colOff>
      <xdr:row>35</xdr:row>
      <xdr:rowOff>0</xdr:rowOff>
    </xdr:from>
    <xdr:to>
      <xdr:col>15</xdr:col>
      <xdr:colOff>0</xdr:colOff>
      <xdr:row>49</xdr:row>
      <xdr:rowOff>53673</xdr:rowOff>
    </xdr:to>
    <xdr:graphicFrame macro="">
      <xdr:nvGraphicFramePr>
        <xdr:cNvPr id="7" name="Chart 6">
          <a:extLst>
            <a:ext uri="{FF2B5EF4-FFF2-40B4-BE49-F238E27FC236}">
              <a16:creationId xmlns:a16="http://schemas.microsoft.com/office/drawing/2014/main" id="{43B213AC-3230-4376-83AD-76971C765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244136</xdr:colOff>
      <xdr:row>0</xdr:row>
      <xdr:rowOff>171719</xdr:rowOff>
    </xdr:from>
    <xdr:to>
      <xdr:col>25</xdr:col>
      <xdr:colOff>232445</xdr:colOff>
      <xdr:row>15</xdr:row>
      <xdr:rowOff>166747</xdr:rowOff>
    </xdr:to>
    <xdr:graphicFrame macro="">
      <xdr:nvGraphicFramePr>
        <xdr:cNvPr id="8" name="Chart 7">
          <a:extLst>
            <a:ext uri="{FF2B5EF4-FFF2-40B4-BE49-F238E27FC236}">
              <a16:creationId xmlns:a16="http://schemas.microsoft.com/office/drawing/2014/main" id="{D7964ABC-4B9F-4B32-A030-F88E986A3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244136</xdr:colOff>
      <xdr:row>18</xdr:row>
      <xdr:rowOff>0</xdr:rowOff>
    </xdr:from>
    <xdr:to>
      <xdr:col>25</xdr:col>
      <xdr:colOff>4661</xdr:colOff>
      <xdr:row>33</xdr:row>
      <xdr:rowOff>0</xdr:rowOff>
    </xdr:to>
    <xdr:graphicFrame macro="">
      <xdr:nvGraphicFramePr>
        <xdr:cNvPr id="9" name="Chart 8">
          <a:extLst>
            <a:ext uri="{FF2B5EF4-FFF2-40B4-BE49-F238E27FC236}">
              <a16:creationId xmlns:a16="http://schemas.microsoft.com/office/drawing/2014/main" id="{6F33BB06-F543-4F19-92D3-52AAD839C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369518</xdr:colOff>
      <xdr:row>34</xdr:row>
      <xdr:rowOff>167973</xdr:rowOff>
    </xdr:from>
    <xdr:to>
      <xdr:col>24</xdr:col>
      <xdr:colOff>521917</xdr:colOff>
      <xdr:row>49</xdr:row>
      <xdr:rowOff>53673</xdr:rowOff>
    </xdr:to>
    <xdr:graphicFrame macro="">
      <xdr:nvGraphicFramePr>
        <xdr:cNvPr id="10" name="Chart 9">
          <a:extLst>
            <a:ext uri="{FF2B5EF4-FFF2-40B4-BE49-F238E27FC236}">
              <a16:creationId xmlns:a16="http://schemas.microsoft.com/office/drawing/2014/main" id="{57FD8AF8-87D9-4535-B6D8-55FD59F83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0.44004</cdr:x>
      <cdr:y>0.49588</cdr:y>
    </cdr:from>
    <cdr:to>
      <cdr:x>0.56996</cdr:x>
      <cdr:y>0.5974</cdr:y>
    </cdr:to>
    <cdr:sp macro="" textlink="Analysis!$A$7">
      <cdr:nvSpPr>
        <cdr:cNvPr id="2" name="TextBox 1">
          <a:extLst xmlns:a="http://schemas.openxmlformats.org/drawingml/2006/main">
            <a:ext uri="{FF2B5EF4-FFF2-40B4-BE49-F238E27FC236}">
              <a16:creationId xmlns:a16="http://schemas.microsoft.com/office/drawing/2014/main" id="{BAC48634-4A94-4C86-8BF2-ED4E68243DA3}"/>
            </a:ext>
          </a:extLst>
        </cdr:cNvPr>
        <cdr:cNvSpPr txBox="1"/>
      </cdr:nvSpPr>
      <cdr:spPr>
        <a:xfrm xmlns:a="http://schemas.openxmlformats.org/drawingml/2006/main">
          <a:off x="1863028" y="1385595"/>
          <a:ext cx="550036" cy="28365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BEBE00B7-BDFC-4218-AF6F-A61D239ABA03}" type="TxLink">
            <a:rPr lang="en-US" sz="1100" b="0" i="0" u="none" strike="noStrike">
              <a:solidFill>
                <a:schemeClr val="bg1"/>
              </a:solidFill>
              <a:latin typeface="Calibri"/>
              <a:ea typeface="Calibri"/>
              <a:cs typeface="Calibri"/>
            </a:rPr>
            <a:pPr marL="0" indent="0" algn="ctr"/>
            <a:t>2.3M</a:t>
          </a:fld>
          <a:endParaRPr lang="en-US" sz="1100" b="0" i="0" u="none" strike="noStrike">
            <a:solidFill>
              <a:schemeClr val="bg1"/>
            </a:solidFill>
            <a:latin typeface="Calibri"/>
            <a:ea typeface="Calibri"/>
            <a:cs typeface="Calibri"/>
          </a:endParaRPr>
        </a:p>
      </cdr:txBody>
    </cdr:sp>
  </cdr:relSizeAnchor>
  <cdr:relSizeAnchor xmlns:cdr="http://schemas.openxmlformats.org/drawingml/2006/chartDrawing">
    <cdr:from>
      <cdr:x>0.39656</cdr:x>
      <cdr:y>0.4055</cdr:y>
    </cdr:from>
    <cdr:to>
      <cdr:x>0.59048</cdr:x>
      <cdr:y>0.52037</cdr:y>
    </cdr:to>
    <cdr:sp macro="" textlink="">
      <cdr:nvSpPr>
        <cdr:cNvPr id="3" name="TextBox 2">
          <a:extLst xmlns:a="http://schemas.openxmlformats.org/drawingml/2006/main">
            <a:ext uri="{FF2B5EF4-FFF2-40B4-BE49-F238E27FC236}">
              <a16:creationId xmlns:a16="http://schemas.microsoft.com/office/drawing/2014/main" id="{B65F52DE-27AB-4F75-9E0E-8DBB66E28221}"/>
            </a:ext>
          </a:extLst>
        </cdr:cNvPr>
        <cdr:cNvSpPr txBox="1"/>
      </cdr:nvSpPr>
      <cdr:spPr>
        <a:xfrm xmlns:a="http://schemas.openxmlformats.org/drawingml/2006/main">
          <a:off x="1679359" y="1122941"/>
          <a:ext cx="821185" cy="3181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0.39831</cdr:x>
      <cdr:y>0.43488</cdr:y>
    </cdr:from>
    <cdr:to>
      <cdr:x>0.62017</cdr:x>
      <cdr:y>0.52304</cdr:y>
    </cdr:to>
    <cdr:sp macro="" textlink="">
      <cdr:nvSpPr>
        <cdr:cNvPr id="4" name="TextBox 3">
          <a:extLst xmlns:a="http://schemas.openxmlformats.org/drawingml/2006/main">
            <a:ext uri="{FF2B5EF4-FFF2-40B4-BE49-F238E27FC236}">
              <a16:creationId xmlns:a16="http://schemas.microsoft.com/office/drawing/2014/main" id="{A1F856FF-EBBB-4C66-A349-C651636418FA}"/>
            </a:ext>
          </a:extLst>
        </cdr:cNvPr>
        <cdr:cNvSpPr txBox="1"/>
      </cdr:nvSpPr>
      <cdr:spPr>
        <a:xfrm xmlns:a="http://schemas.openxmlformats.org/drawingml/2006/main">
          <a:off x="1686758" y="1204320"/>
          <a:ext cx="939553" cy="24413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a:solidFill>
                <a:schemeClr val="bg1"/>
              </a:solidFill>
            </a:rPr>
            <a:t>Total Sales</a:t>
          </a:r>
        </a:p>
      </cdr:txBody>
    </cdr:sp>
  </cdr:relSizeAnchor>
</c:userShapes>
</file>

<file path=xl/drawings/drawing3.xml><?xml version="1.0" encoding="utf-8"?>
<c:userShapes xmlns:c="http://schemas.openxmlformats.org/drawingml/2006/chart">
  <cdr:relSizeAnchor xmlns:cdr="http://schemas.openxmlformats.org/drawingml/2006/chartDrawing">
    <cdr:from>
      <cdr:x>0.39346</cdr:x>
      <cdr:y>0.425</cdr:y>
    </cdr:from>
    <cdr:to>
      <cdr:x>0.59438</cdr:x>
      <cdr:y>0.53172</cdr:y>
    </cdr:to>
    <cdr:pic>
      <cdr:nvPicPr>
        <cdr:cNvPr id="2" name="chart">
          <a:extLst xmlns:a="http://schemas.openxmlformats.org/drawingml/2006/main">
            <a:ext uri="{FF2B5EF4-FFF2-40B4-BE49-F238E27FC236}">
              <a16:creationId xmlns:a16="http://schemas.microsoft.com/office/drawing/2014/main" id="{602B986D-222F-4A8C-BF8D-BF1AEBB42D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16225" y="1189653"/>
          <a:ext cx="774259" cy="298730"/>
        </a:xfrm>
        <a:prstGeom xmlns:a="http://schemas.openxmlformats.org/drawingml/2006/main" prst="rect">
          <a:avLst/>
        </a:prstGeom>
      </cdr:spPr>
    </cdr:pic>
  </cdr:relSizeAnchor>
  <cdr:relSizeAnchor xmlns:cdr="http://schemas.openxmlformats.org/drawingml/2006/chartDrawing">
    <cdr:from>
      <cdr:x>0.43785</cdr:x>
      <cdr:y>0.49167</cdr:y>
    </cdr:from>
    <cdr:to>
      <cdr:x>0.56497</cdr:x>
      <cdr:y>0.58889</cdr:y>
    </cdr:to>
    <cdr:sp macro="" textlink="Analysis!$A$7">
      <cdr:nvSpPr>
        <cdr:cNvPr id="3" name="TextBox 2">
          <a:extLst xmlns:a="http://schemas.openxmlformats.org/drawingml/2006/main">
            <a:ext uri="{FF2B5EF4-FFF2-40B4-BE49-F238E27FC236}">
              <a16:creationId xmlns:a16="http://schemas.microsoft.com/office/drawing/2014/main" id="{E578D339-2A9E-46AA-A541-ECBB3635F3AF}"/>
            </a:ext>
          </a:extLst>
        </cdr:cNvPr>
        <cdr:cNvSpPr txBox="1"/>
      </cdr:nvSpPr>
      <cdr:spPr>
        <a:xfrm xmlns:a="http://schemas.openxmlformats.org/drawingml/2006/main">
          <a:off x="1687285" y="1376267"/>
          <a:ext cx="489857" cy="2721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3569A69-FC3B-4AE7-B0C9-E06CED6A5680}" type="TxLink">
            <a:rPr lang="en-US" sz="1100" b="0" i="0" u="none" strike="noStrike">
              <a:solidFill>
                <a:schemeClr val="bg1"/>
              </a:solidFill>
              <a:latin typeface="Calibri"/>
              <a:ea typeface="Calibri"/>
              <a:cs typeface="Calibri"/>
            </a:rPr>
            <a:pPr/>
            <a:t>2.3M</a:t>
          </a:fld>
          <a:endParaRPr lang="en-US" sz="11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230909</xdr:colOff>
      <xdr:row>3</xdr:row>
      <xdr:rowOff>63500</xdr:rowOff>
    </xdr:from>
    <xdr:to>
      <xdr:col>3</xdr:col>
      <xdr:colOff>5020</xdr:colOff>
      <xdr:row>4</xdr:row>
      <xdr:rowOff>487195</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01E25422-4A67-4F51-AB33-3F7AAC80DB46}"/>
            </a:ext>
          </a:extLst>
        </xdr:cNvPr>
        <xdr:cNvSpPr/>
      </xdr:nvSpPr>
      <xdr:spPr>
        <a:xfrm>
          <a:off x="230909" y="617682"/>
          <a:ext cx="2418020" cy="608422"/>
        </a:xfrm>
        <a:prstGeom prst="roundRect">
          <a:avLst/>
        </a:prstGeom>
        <a:gradFill>
          <a:gsLst>
            <a:gs pos="9000">
              <a:srgbClr val="002060">
                <a:lumMod val="30000"/>
              </a:srgbClr>
            </a:gs>
            <a:gs pos="53000">
              <a:srgbClr val="00206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734786</xdr:colOff>
      <xdr:row>3</xdr:row>
      <xdr:rowOff>18142</xdr:rowOff>
    </xdr:from>
    <xdr:to>
      <xdr:col>6</xdr:col>
      <xdr:colOff>559798</xdr:colOff>
      <xdr:row>4</xdr:row>
      <xdr:rowOff>441837</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6E599ED0-EC0E-4246-AABC-6B37AECB8857}"/>
            </a:ext>
          </a:extLst>
        </xdr:cNvPr>
        <xdr:cNvSpPr/>
      </xdr:nvSpPr>
      <xdr:spPr>
        <a:xfrm>
          <a:off x="5279572" y="562428"/>
          <a:ext cx="3054440" cy="605123"/>
        </a:xfrm>
        <a:prstGeom prst="roundRect">
          <a:avLst/>
        </a:prstGeom>
        <a:gradFill>
          <a:gsLst>
            <a:gs pos="9000">
              <a:srgbClr val="002060">
                <a:lumMod val="30000"/>
              </a:srgbClr>
            </a:gs>
            <a:gs pos="53000">
              <a:srgbClr val="00206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390072</xdr:colOff>
      <xdr:row>3</xdr:row>
      <xdr:rowOff>27214</xdr:rowOff>
    </xdr:from>
    <xdr:to>
      <xdr:col>10</xdr:col>
      <xdr:colOff>357909</xdr:colOff>
      <xdr:row>4</xdr:row>
      <xdr:rowOff>450176</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9A5D475B-0E69-478C-892C-0272E7FD1C78}"/>
            </a:ext>
          </a:extLst>
        </xdr:cNvPr>
        <xdr:cNvSpPr/>
      </xdr:nvSpPr>
      <xdr:spPr>
        <a:xfrm>
          <a:off x="6820890" y="581396"/>
          <a:ext cx="2923474" cy="607689"/>
        </a:xfrm>
        <a:prstGeom prst="roundRect">
          <a:avLst/>
        </a:prstGeom>
        <a:gradFill>
          <a:gsLst>
            <a:gs pos="9000">
              <a:schemeClr val="accent5">
                <a:lumMod val="75000"/>
              </a:schemeClr>
            </a:gs>
            <a:gs pos="52000">
              <a:schemeClr val="accent5">
                <a:lumMod val="60000"/>
                <a:lumOff val="40000"/>
              </a:schemeClr>
            </a:gs>
            <a:gs pos="87000">
              <a:schemeClr val="accent5">
                <a:lumMod val="75000"/>
              </a:scheme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715819</xdr:colOff>
      <xdr:row>4</xdr:row>
      <xdr:rowOff>11546</xdr:rowOff>
    </xdr:from>
    <xdr:to>
      <xdr:col>3</xdr:col>
      <xdr:colOff>288636</xdr:colOff>
      <xdr:row>4</xdr:row>
      <xdr:rowOff>392546</xdr:rowOff>
    </xdr:to>
    <xdr:sp macro="" textlink="">
      <xdr:nvSpPr>
        <xdr:cNvPr id="7" name="TextBox 6">
          <a:extLst>
            <a:ext uri="{FF2B5EF4-FFF2-40B4-BE49-F238E27FC236}">
              <a16:creationId xmlns:a16="http://schemas.microsoft.com/office/drawing/2014/main" id="{66BCDEDB-7636-4901-BAE8-A50AF9738BBD}"/>
            </a:ext>
          </a:extLst>
        </xdr:cNvPr>
        <xdr:cNvSpPr txBox="1"/>
      </xdr:nvSpPr>
      <xdr:spPr>
        <a:xfrm>
          <a:off x="715819" y="750455"/>
          <a:ext cx="22167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Summary Dashboard</a:t>
          </a:r>
        </a:p>
      </xdr:txBody>
    </xdr:sp>
    <xdr:clientData/>
  </xdr:twoCellAnchor>
  <xdr:twoCellAnchor editAs="oneCell">
    <xdr:from>
      <xdr:col>0</xdr:col>
      <xdr:colOff>289462</xdr:colOff>
      <xdr:row>3</xdr:row>
      <xdr:rowOff>179779</xdr:rowOff>
    </xdr:from>
    <xdr:to>
      <xdr:col>0</xdr:col>
      <xdr:colOff>778245</xdr:colOff>
      <xdr:row>4</xdr:row>
      <xdr:rowOff>372666</xdr:rowOff>
    </xdr:to>
    <xdr:pic>
      <xdr:nvPicPr>
        <xdr:cNvPr id="14" name="Graphic 13" descr="Bar chart">
          <a:extLst>
            <a:ext uri="{FF2B5EF4-FFF2-40B4-BE49-F238E27FC236}">
              <a16:creationId xmlns:a16="http://schemas.microsoft.com/office/drawing/2014/main" id="{7701BC85-C023-425E-BE5C-72656E7E604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89462" y="733961"/>
          <a:ext cx="488783" cy="377614"/>
        </a:xfrm>
        <a:prstGeom prst="rect">
          <a:avLst/>
        </a:prstGeom>
      </xdr:spPr>
    </xdr:pic>
    <xdr:clientData/>
  </xdr:twoCellAnchor>
  <xdr:twoCellAnchor>
    <xdr:from>
      <xdr:col>4</xdr:col>
      <xdr:colOff>375227</xdr:colOff>
      <xdr:row>3</xdr:row>
      <xdr:rowOff>124527</xdr:rowOff>
    </xdr:from>
    <xdr:to>
      <xdr:col>6</xdr:col>
      <xdr:colOff>496454</xdr:colOff>
      <xdr:row>4</xdr:row>
      <xdr:rowOff>396670</xdr:rowOff>
    </xdr:to>
    <xdr:sp macro="" textlink="">
      <xdr:nvSpPr>
        <xdr:cNvPr id="15" name="TextBox 14">
          <a:extLst>
            <a:ext uri="{FF2B5EF4-FFF2-40B4-BE49-F238E27FC236}">
              <a16:creationId xmlns:a16="http://schemas.microsoft.com/office/drawing/2014/main" id="{BB8EB851-8250-4AE5-8233-A6D6AB6D9404}"/>
            </a:ext>
          </a:extLst>
        </xdr:cNvPr>
        <xdr:cNvSpPr txBox="1"/>
      </xdr:nvSpPr>
      <xdr:spPr>
        <a:xfrm>
          <a:off x="4012045" y="678709"/>
          <a:ext cx="2153227" cy="45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Overview Dashboard</a:t>
          </a:r>
        </a:p>
      </xdr:txBody>
    </xdr:sp>
    <xdr:clientData/>
  </xdr:twoCellAnchor>
  <xdr:twoCellAnchor editAs="oneCell">
    <xdr:from>
      <xdr:col>3</xdr:col>
      <xdr:colOff>839519</xdr:colOff>
      <xdr:row>3</xdr:row>
      <xdr:rowOff>124526</xdr:rowOff>
    </xdr:from>
    <xdr:to>
      <xdr:col>4</xdr:col>
      <xdr:colOff>314411</xdr:colOff>
      <xdr:row>4</xdr:row>
      <xdr:rowOff>317415</xdr:rowOff>
    </xdr:to>
    <xdr:pic>
      <xdr:nvPicPr>
        <xdr:cNvPr id="16" name="Graphic 15" descr="Magnifying glass">
          <a:extLst>
            <a:ext uri="{FF2B5EF4-FFF2-40B4-BE49-F238E27FC236}">
              <a16:creationId xmlns:a16="http://schemas.microsoft.com/office/drawing/2014/main" id="{9E539E3E-7B14-45A2-B8D1-D7E881C724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483428" y="678708"/>
          <a:ext cx="467802" cy="377616"/>
        </a:xfrm>
        <a:prstGeom prst="rect">
          <a:avLst/>
        </a:prstGeom>
      </xdr:spPr>
    </xdr:pic>
    <xdr:clientData/>
  </xdr:twoCellAnchor>
  <xdr:twoCellAnchor>
    <xdr:from>
      <xdr:col>8</xdr:col>
      <xdr:colOff>138545</xdr:colOff>
      <xdr:row>3</xdr:row>
      <xdr:rowOff>108857</xdr:rowOff>
    </xdr:from>
    <xdr:to>
      <xdr:col>10</xdr:col>
      <xdr:colOff>184727</xdr:colOff>
      <xdr:row>4</xdr:row>
      <xdr:rowOff>344714</xdr:rowOff>
    </xdr:to>
    <xdr:sp macro="" textlink="">
      <xdr:nvSpPr>
        <xdr:cNvPr id="17" name="TextBox 16">
          <a:extLst>
            <a:ext uri="{FF2B5EF4-FFF2-40B4-BE49-F238E27FC236}">
              <a16:creationId xmlns:a16="http://schemas.microsoft.com/office/drawing/2014/main" id="{1FABD550-F44B-4F1D-95CD-F5E7AE678BE1}"/>
            </a:ext>
          </a:extLst>
        </xdr:cNvPr>
        <xdr:cNvSpPr txBox="1"/>
      </xdr:nvSpPr>
      <xdr:spPr>
        <a:xfrm>
          <a:off x="7493000" y="663039"/>
          <a:ext cx="2078182" cy="42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Analysis Of Raw Data</a:t>
          </a:r>
        </a:p>
      </xdr:txBody>
    </xdr:sp>
    <xdr:clientData/>
  </xdr:twoCellAnchor>
  <xdr:twoCellAnchor editAs="oneCell">
    <xdr:from>
      <xdr:col>7</xdr:col>
      <xdr:colOff>515423</xdr:colOff>
      <xdr:row>3</xdr:row>
      <xdr:rowOff>72572</xdr:rowOff>
    </xdr:from>
    <xdr:to>
      <xdr:col>8</xdr:col>
      <xdr:colOff>227496</xdr:colOff>
      <xdr:row>4</xdr:row>
      <xdr:rowOff>310923</xdr:rowOff>
    </xdr:to>
    <xdr:pic>
      <xdr:nvPicPr>
        <xdr:cNvPr id="18" name="Graphic 17" descr="Document">
          <a:extLst>
            <a:ext uri="{FF2B5EF4-FFF2-40B4-BE49-F238E27FC236}">
              <a16:creationId xmlns:a16="http://schemas.microsoft.com/office/drawing/2014/main" id="{DDD94EB2-BB68-4F4F-BACE-6B4C1845EDA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46241" y="626754"/>
          <a:ext cx="635709" cy="4230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22745</xdr:colOff>
      <xdr:row>0</xdr:row>
      <xdr:rowOff>0</xdr:rowOff>
    </xdr:from>
    <xdr:to>
      <xdr:col>25</xdr:col>
      <xdr:colOff>601579</xdr:colOff>
      <xdr:row>5</xdr:row>
      <xdr:rowOff>84668</xdr:rowOff>
    </xdr:to>
    <xdr:sp macro="" textlink="">
      <xdr:nvSpPr>
        <xdr:cNvPr id="2" name="Rectangle 1">
          <a:extLst>
            <a:ext uri="{FF2B5EF4-FFF2-40B4-BE49-F238E27FC236}">
              <a16:creationId xmlns:a16="http://schemas.microsoft.com/office/drawing/2014/main" id="{5CB48586-24AF-40EB-8609-269AA3B98D16}"/>
            </a:ext>
          </a:extLst>
        </xdr:cNvPr>
        <xdr:cNvSpPr/>
      </xdr:nvSpPr>
      <xdr:spPr>
        <a:xfrm>
          <a:off x="632345" y="0"/>
          <a:ext cx="15209234" cy="999068"/>
        </a:xfrm>
        <a:prstGeom prst="rect">
          <a:avLst/>
        </a:prstGeom>
        <a:gradFill flip="none" rotWithShape="1">
          <a:gsLst>
            <a:gs pos="9000">
              <a:schemeClr val="accent1">
                <a:lumMod val="9000"/>
              </a:schemeClr>
            </a:gs>
            <a:gs pos="52000">
              <a:srgbClr val="002060">
                <a:alpha val="99000"/>
                <a:lumMod val="71000"/>
              </a:srgbClr>
            </a:gs>
            <a:gs pos="87000">
              <a:srgbClr val="002060">
                <a:lumMod val="33000"/>
              </a:srgbClr>
            </a:gs>
          </a:gsLst>
          <a:lin ang="10800000" scaled="1"/>
          <a:tileRect/>
        </a:gradFill>
        <a:ln w="6350">
          <a:noFill/>
        </a:ln>
        <a:effectLst>
          <a:outerShdw blurRad="177800" dist="38100" dir="2700000" algn="tl" rotWithShape="0">
            <a:schemeClr val="accent1">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xdr:from>
      <xdr:col>1</xdr:col>
      <xdr:colOff>79375</xdr:colOff>
      <xdr:row>0</xdr:row>
      <xdr:rowOff>79375</xdr:rowOff>
    </xdr:from>
    <xdr:to>
      <xdr:col>6</xdr:col>
      <xdr:colOff>300677</xdr:colOff>
      <xdr:row>4</xdr:row>
      <xdr:rowOff>111125</xdr:rowOff>
    </xdr:to>
    <xdr:sp macro="" textlink="">
      <xdr:nvSpPr>
        <xdr:cNvPr id="3" name="TextBox 2">
          <a:extLst>
            <a:ext uri="{FF2B5EF4-FFF2-40B4-BE49-F238E27FC236}">
              <a16:creationId xmlns:a16="http://schemas.microsoft.com/office/drawing/2014/main" id="{F9748ABC-2CE6-4E45-B5A5-B6F75779FFA9}"/>
            </a:ext>
          </a:extLst>
        </xdr:cNvPr>
        <xdr:cNvSpPr txBox="1"/>
      </xdr:nvSpPr>
      <xdr:spPr>
        <a:xfrm>
          <a:off x="688975" y="79375"/>
          <a:ext cx="3269302" cy="76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cap="none" spc="0">
              <a:ln w="0"/>
              <a:solidFill>
                <a:schemeClr val="bg1"/>
              </a:solidFill>
              <a:effectLst>
                <a:outerShdw blurRad="38100" dist="19050" dir="2700000" algn="tl" rotWithShape="0">
                  <a:schemeClr val="dk1">
                    <a:alpha val="40000"/>
                  </a:schemeClr>
                </a:outerShdw>
              </a:effectLst>
            </a:rPr>
            <a:t>   SUPERSTORE </a:t>
          </a:r>
        </a:p>
      </xdr:txBody>
    </xdr:sp>
    <xdr:clientData/>
  </xdr:twoCellAnchor>
  <xdr:twoCellAnchor editAs="oneCell">
    <xdr:from>
      <xdr:col>1</xdr:col>
      <xdr:colOff>182563</xdr:colOff>
      <xdr:row>1</xdr:row>
      <xdr:rowOff>39688</xdr:rowOff>
    </xdr:from>
    <xdr:to>
      <xdr:col>2</xdr:col>
      <xdr:colOff>206376</xdr:colOff>
      <xdr:row>3</xdr:row>
      <xdr:rowOff>142875</xdr:rowOff>
    </xdr:to>
    <xdr:pic>
      <xdr:nvPicPr>
        <xdr:cNvPr id="4" name="Picture 3">
          <a:extLst>
            <a:ext uri="{FF2B5EF4-FFF2-40B4-BE49-F238E27FC236}">
              <a16:creationId xmlns:a16="http://schemas.microsoft.com/office/drawing/2014/main" id="{2F52540F-D497-493A-8BC3-D35F2ACD4A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163" y="222568"/>
          <a:ext cx="633413" cy="468947"/>
        </a:xfrm>
        <a:prstGeom prst="rect">
          <a:avLst/>
        </a:prstGeom>
      </xdr:spPr>
    </xdr:pic>
    <xdr:clientData/>
  </xdr:twoCellAnchor>
  <xdr:twoCellAnchor>
    <xdr:from>
      <xdr:col>5</xdr:col>
      <xdr:colOff>468312</xdr:colOff>
      <xdr:row>0</xdr:row>
      <xdr:rowOff>0</xdr:rowOff>
    </xdr:from>
    <xdr:to>
      <xdr:col>6</xdr:col>
      <xdr:colOff>238125</xdr:colOff>
      <xdr:row>5</xdr:row>
      <xdr:rowOff>19049</xdr:rowOff>
    </xdr:to>
    <xdr:sp macro="" textlink="">
      <xdr:nvSpPr>
        <xdr:cNvPr id="5" name="TextBox 4">
          <a:extLst>
            <a:ext uri="{FF2B5EF4-FFF2-40B4-BE49-F238E27FC236}">
              <a16:creationId xmlns:a16="http://schemas.microsoft.com/office/drawing/2014/main" id="{DA42FCB8-2172-4D5A-858C-A1C3AF83BED3}"/>
            </a:ext>
          </a:extLst>
        </xdr:cNvPr>
        <xdr:cNvSpPr txBox="1"/>
      </xdr:nvSpPr>
      <xdr:spPr>
        <a:xfrm>
          <a:off x="3516312" y="0"/>
          <a:ext cx="379413" cy="93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accent1">
                  <a:lumMod val="75000"/>
                </a:schemeClr>
              </a:solidFill>
              <a:effectLst>
                <a:outerShdw blurRad="50800" dist="38100" dir="16200000" rotWithShape="0">
                  <a:schemeClr val="accent1">
                    <a:lumMod val="60000"/>
                    <a:lumOff val="40000"/>
                    <a:alpha val="40000"/>
                  </a:schemeClr>
                </a:outerShdw>
              </a:effectLst>
            </a:rPr>
            <a:t>|</a:t>
          </a:r>
        </a:p>
      </xdr:txBody>
    </xdr:sp>
    <xdr:clientData/>
  </xdr:twoCellAnchor>
  <xdr:twoCellAnchor>
    <xdr:from>
      <xdr:col>6</xdr:col>
      <xdr:colOff>117267</xdr:colOff>
      <xdr:row>0</xdr:row>
      <xdr:rowOff>175051</xdr:rowOff>
    </xdr:from>
    <xdr:to>
      <xdr:col>13</xdr:col>
      <xdr:colOff>41189</xdr:colOff>
      <xdr:row>3</xdr:row>
      <xdr:rowOff>91161</xdr:rowOff>
    </xdr:to>
    <xdr:sp macro="" textlink="">
      <xdr:nvSpPr>
        <xdr:cNvPr id="6" name="TextBox 5">
          <a:extLst>
            <a:ext uri="{FF2B5EF4-FFF2-40B4-BE49-F238E27FC236}">
              <a16:creationId xmlns:a16="http://schemas.microsoft.com/office/drawing/2014/main" id="{8401E777-DD50-40F2-83BF-910AAE294864}"/>
            </a:ext>
          </a:extLst>
        </xdr:cNvPr>
        <xdr:cNvSpPr txBox="1"/>
      </xdr:nvSpPr>
      <xdr:spPr>
        <a:xfrm>
          <a:off x="3762510" y="175051"/>
          <a:ext cx="4176706" cy="472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cap="none" spc="0">
              <a:ln w="0"/>
              <a:solidFill>
                <a:schemeClr val="bg1"/>
              </a:solidFill>
              <a:effectLst>
                <a:outerShdw blurRad="38100" dist="19050" dir="2700000" algn="tl" rotWithShape="0">
                  <a:schemeClr val="dk1">
                    <a:alpha val="40000"/>
                  </a:schemeClr>
                </a:outerShdw>
              </a:effectLst>
            </a:rPr>
            <a:t>PERFORMANCE OVERVIEW</a:t>
          </a:r>
        </a:p>
      </xdr:txBody>
    </xdr:sp>
    <xdr:clientData/>
  </xdr:twoCellAnchor>
  <xdr:twoCellAnchor>
    <xdr:from>
      <xdr:col>6</xdr:col>
      <xdr:colOff>280018</xdr:colOff>
      <xdr:row>2</xdr:row>
      <xdr:rowOff>174935</xdr:rowOff>
    </xdr:from>
    <xdr:to>
      <xdr:col>11</xdr:col>
      <xdr:colOff>202557</xdr:colOff>
      <xdr:row>4</xdr:row>
      <xdr:rowOff>96456</xdr:rowOff>
    </xdr:to>
    <xdr:sp macro="" textlink="">
      <xdr:nvSpPr>
        <xdr:cNvPr id="7" name="TextBox 6">
          <a:extLst>
            <a:ext uri="{FF2B5EF4-FFF2-40B4-BE49-F238E27FC236}">
              <a16:creationId xmlns:a16="http://schemas.microsoft.com/office/drawing/2014/main" id="{7B959272-E427-456E-850D-4CD20E12649A}"/>
            </a:ext>
          </a:extLst>
        </xdr:cNvPr>
        <xdr:cNvSpPr txBox="1"/>
      </xdr:nvSpPr>
      <xdr:spPr>
        <a:xfrm>
          <a:off x="3937618" y="540695"/>
          <a:ext cx="2970539" cy="28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cap="none" spc="0">
              <a:ln w="0"/>
              <a:solidFill>
                <a:schemeClr val="accent1">
                  <a:lumMod val="60000"/>
                  <a:lumOff val="40000"/>
                </a:schemeClr>
              </a:solidFill>
              <a:effectLst>
                <a:outerShdw blurRad="50800" dist="38100" dir="16200000" rotWithShape="0">
                  <a:schemeClr val="accent1">
                    <a:lumMod val="60000"/>
                    <a:lumOff val="40000"/>
                    <a:alpha val="40000"/>
                  </a:schemeClr>
                </a:outerShdw>
              </a:effectLst>
            </a:rPr>
            <a:t>Detailed Analysis </a:t>
          </a:r>
          <a:r>
            <a:rPr lang="en-US" sz="1200" b="0" cap="none" spc="0" baseline="0">
              <a:ln w="0"/>
              <a:solidFill>
                <a:schemeClr val="accent1">
                  <a:lumMod val="60000"/>
                  <a:lumOff val="40000"/>
                </a:schemeClr>
              </a:solidFill>
              <a:effectLst>
                <a:outerShdw blurRad="50800" dist="38100" dir="16200000" rotWithShape="0">
                  <a:schemeClr val="accent1">
                    <a:lumMod val="60000"/>
                    <a:lumOff val="40000"/>
                    <a:alpha val="40000"/>
                  </a:schemeClr>
                </a:outerShdw>
              </a:effectLst>
            </a:rPr>
            <a:t>(2014 - 2017)</a:t>
          </a:r>
          <a:endParaRPr lang="en-US" sz="1200" b="0" cap="none" spc="0">
            <a:ln w="0"/>
            <a:solidFill>
              <a:schemeClr val="accent1">
                <a:lumMod val="60000"/>
                <a:lumOff val="40000"/>
              </a:schemeClr>
            </a:solidFill>
            <a:effectLst>
              <a:outerShdw blurRad="50800" dist="38100" dir="16200000" rotWithShape="0">
                <a:schemeClr val="accent1">
                  <a:lumMod val="60000"/>
                  <a:lumOff val="40000"/>
                  <a:alpha val="40000"/>
                </a:schemeClr>
              </a:outerShdw>
            </a:effectLst>
          </a:endParaRPr>
        </a:p>
      </xdr:txBody>
    </xdr:sp>
    <xdr:clientData/>
  </xdr:twoCellAnchor>
  <xdr:twoCellAnchor>
    <xdr:from>
      <xdr:col>20</xdr:col>
      <xdr:colOff>425623</xdr:colOff>
      <xdr:row>0</xdr:row>
      <xdr:rowOff>151026</xdr:rowOff>
    </xdr:from>
    <xdr:to>
      <xdr:col>25</xdr:col>
      <xdr:colOff>336379</xdr:colOff>
      <xdr:row>4</xdr:row>
      <xdr:rowOff>20594</xdr:rowOff>
    </xdr:to>
    <xdr:sp macro="" textlink="">
      <xdr:nvSpPr>
        <xdr:cNvPr id="8" name="TextBox 7">
          <a:extLst>
            <a:ext uri="{FF2B5EF4-FFF2-40B4-BE49-F238E27FC236}">
              <a16:creationId xmlns:a16="http://schemas.microsoft.com/office/drawing/2014/main" id="{ED07A90B-2280-4DFE-AA80-14121C769215}"/>
            </a:ext>
          </a:extLst>
        </xdr:cNvPr>
        <xdr:cNvSpPr txBox="1"/>
      </xdr:nvSpPr>
      <xdr:spPr>
        <a:xfrm>
          <a:off x="12617623" y="151026"/>
          <a:ext cx="2958756" cy="601088"/>
        </a:xfrm>
        <a:prstGeom prst="rect">
          <a:avLst/>
        </a:prstGeom>
        <a:noFill/>
        <a:ln w="9525" cmpd="sng">
          <a:noFill/>
        </a:ln>
        <a:effectLst>
          <a:outerShdw blurRad="50800" dist="38100" dir="13500000" algn="br" rotWithShape="0">
            <a:schemeClr val="accent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accent1">
                  <a:lumMod val="60000"/>
                  <a:lumOff val="40000"/>
                </a:schemeClr>
              </a:solidFill>
              <a:effectLst>
                <a:outerShdw blurRad="50800" dist="38100" dir="16200000" rotWithShape="0">
                  <a:prstClr val="black">
                    <a:alpha val="40000"/>
                  </a:prstClr>
                </a:outerShdw>
              </a:effectLst>
            </a:rPr>
            <a:t>Jan 2014 - Dec 2017</a:t>
          </a:r>
        </a:p>
      </xdr:txBody>
    </xdr:sp>
    <xdr:clientData/>
  </xdr:twoCellAnchor>
  <xdr:twoCellAnchor editAs="oneCell">
    <xdr:from>
      <xdr:col>20</xdr:col>
      <xdr:colOff>604109</xdr:colOff>
      <xdr:row>1</xdr:row>
      <xdr:rowOff>113526</xdr:rowOff>
    </xdr:from>
    <xdr:to>
      <xdr:col>21</xdr:col>
      <xdr:colOff>329514</xdr:colOff>
      <xdr:row>3</xdr:row>
      <xdr:rowOff>79201</xdr:rowOff>
    </xdr:to>
    <xdr:pic>
      <xdr:nvPicPr>
        <xdr:cNvPr id="9" name="Picture 8">
          <a:extLst>
            <a:ext uri="{FF2B5EF4-FFF2-40B4-BE49-F238E27FC236}">
              <a16:creationId xmlns:a16="http://schemas.microsoft.com/office/drawing/2014/main" id="{8FD19DB8-185A-47B0-BDD6-4EA3A3985A9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96109" y="296406"/>
          <a:ext cx="335005" cy="331435"/>
        </a:xfrm>
        <a:prstGeom prst="rect">
          <a:avLst/>
        </a:prstGeom>
      </xdr:spPr>
    </xdr:pic>
    <xdr:clientData/>
  </xdr:twoCellAnchor>
  <xdr:twoCellAnchor>
    <xdr:from>
      <xdr:col>1</xdr:col>
      <xdr:colOff>203433</xdr:colOff>
      <xdr:row>7</xdr:row>
      <xdr:rowOff>35170</xdr:rowOff>
    </xdr:from>
    <xdr:to>
      <xdr:col>11</xdr:col>
      <xdr:colOff>591403</xdr:colOff>
      <xdr:row>25</xdr:row>
      <xdr:rowOff>23446</xdr:rowOff>
    </xdr:to>
    <xdr:sp macro="" textlink="">
      <xdr:nvSpPr>
        <xdr:cNvPr id="26" name="Rectangle: Rounded Corners 25">
          <a:extLst>
            <a:ext uri="{FF2B5EF4-FFF2-40B4-BE49-F238E27FC236}">
              <a16:creationId xmlns:a16="http://schemas.microsoft.com/office/drawing/2014/main" id="{C10757A9-078E-48BE-9FDE-3A4004FA2676}"/>
            </a:ext>
          </a:extLst>
        </xdr:cNvPr>
        <xdr:cNvSpPr/>
      </xdr:nvSpPr>
      <xdr:spPr>
        <a:xfrm>
          <a:off x="817582" y="1308961"/>
          <a:ext cx="6529463" cy="3263739"/>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284328</xdr:colOff>
      <xdr:row>7</xdr:row>
      <xdr:rowOff>20081</xdr:rowOff>
    </xdr:from>
    <xdr:to>
      <xdr:col>21</xdr:col>
      <xdr:colOff>58615</xdr:colOff>
      <xdr:row>25</xdr:row>
      <xdr:rowOff>35169</xdr:rowOff>
    </xdr:to>
    <xdr:sp macro="" textlink="">
      <xdr:nvSpPr>
        <xdr:cNvPr id="31" name="Rectangle: Rounded Corners 30">
          <a:extLst>
            <a:ext uri="{FF2B5EF4-FFF2-40B4-BE49-F238E27FC236}">
              <a16:creationId xmlns:a16="http://schemas.microsoft.com/office/drawing/2014/main" id="{89180BB6-8324-424E-BBC5-0207F90B3F65}"/>
            </a:ext>
          </a:extLst>
        </xdr:cNvPr>
        <xdr:cNvSpPr/>
      </xdr:nvSpPr>
      <xdr:spPr>
        <a:xfrm>
          <a:off x="7654119" y="1293872"/>
          <a:ext cx="5301630" cy="3290551"/>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259330</xdr:colOff>
      <xdr:row>7</xdr:row>
      <xdr:rowOff>4155</xdr:rowOff>
    </xdr:from>
    <xdr:to>
      <xdr:col>25</xdr:col>
      <xdr:colOff>523068</xdr:colOff>
      <xdr:row>43</xdr:row>
      <xdr:rowOff>116237</xdr:rowOff>
    </xdr:to>
    <xdr:sp macro="" textlink="">
      <xdr:nvSpPr>
        <xdr:cNvPr id="58" name="Rectangle: Rounded Corners 57">
          <a:extLst>
            <a:ext uri="{FF2B5EF4-FFF2-40B4-BE49-F238E27FC236}">
              <a16:creationId xmlns:a16="http://schemas.microsoft.com/office/drawing/2014/main" id="{81A3B237-5553-49C7-8C1C-32B18537CBFD}"/>
            </a:ext>
          </a:extLst>
        </xdr:cNvPr>
        <xdr:cNvSpPr/>
      </xdr:nvSpPr>
      <xdr:spPr>
        <a:xfrm>
          <a:off x="13006686" y="1269850"/>
          <a:ext cx="2691806" cy="6621370"/>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104061</xdr:colOff>
      <xdr:row>7</xdr:row>
      <xdr:rowOff>173621</xdr:rowOff>
    </xdr:from>
    <xdr:to>
      <xdr:col>25</xdr:col>
      <xdr:colOff>177799</xdr:colOff>
      <xdr:row>10</xdr:row>
      <xdr:rowOff>129496</xdr:rowOff>
    </xdr:to>
    <xdr:sp macro="" textlink="">
      <xdr:nvSpPr>
        <xdr:cNvPr id="59" name="TextBox 58">
          <a:extLst>
            <a:ext uri="{FF2B5EF4-FFF2-40B4-BE49-F238E27FC236}">
              <a16:creationId xmlns:a16="http://schemas.microsoft.com/office/drawing/2014/main" id="{EEBA8E27-4CE2-4409-A7BE-BEC5FF17620C}"/>
            </a:ext>
          </a:extLst>
        </xdr:cNvPr>
        <xdr:cNvSpPr txBox="1"/>
      </xdr:nvSpPr>
      <xdr:spPr>
        <a:xfrm>
          <a:off x="14124861" y="1453781"/>
          <a:ext cx="1292938" cy="50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Filters</a:t>
          </a:r>
        </a:p>
      </xdr:txBody>
    </xdr:sp>
    <xdr:clientData/>
  </xdr:twoCellAnchor>
  <xdr:twoCellAnchor editAs="oneCell">
    <xdr:from>
      <xdr:col>22</xdr:col>
      <xdr:colOff>34636</xdr:colOff>
      <xdr:row>7</xdr:row>
      <xdr:rowOff>173621</xdr:rowOff>
    </xdr:from>
    <xdr:to>
      <xdr:col>23</xdr:col>
      <xdr:colOff>61669</xdr:colOff>
      <xdr:row>10</xdr:row>
      <xdr:rowOff>99893</xdr:rowOff>
    </xdr:to>
    <xdr:pic>
      <xdr:nvPicPr>
        <xdr:cNvPr id="60" name="Graphic 59" descr="Filter">
          <a:extLst>
            <a:ext uri="{FF2B5EF4-FFF2-40B4-BE49-F238E27FC236}">
              <a16:creationId xmlns:a16="http://schemas.microsoft.com/office/drawing/2014/main" id="{584E01BE-66CA-4103-8D14-427DDE1EE6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445836" y="1453781"/>
          <a:ext cx="636633" cy="474912"/>
        </a:xfrm>
        <a:prstGeom prst="rect">
          <a:avLst/>
        </a:prstGeom>
      </xdr:spPr>
    </xdr:pic>
    <xdr:clientData/>
  </xdr:twoCellAnchor>
  <xdr:twoCellAnchor>
    <xdr:from>
      <xdr:col>22</xdr:col>
      <xdr:colOff>34636</xdr:colOff>
      <xdr:row>11</xdr:row>
      <xdr:rowOff>0</xdr:rowOff>
    </xdr:from>
    <xdr:to>
      <xdr:col>25</xdr:col>
      <xdr:colOff>0</xdr:colOff>
      <xdr:row>11</xdr:row>
      <xdr:rowOff>0</xdr:rowOff>
    </xdr:to>
    <xdr:cxnSp macro="">
      <xdr:nvCxnSpPr>
        <xdr:cNvPr id="61" name="Straight Connector 60">
          <a:extLst>
            <a:ext uri="{FF2B5EF4-FFF2-40B4-BE49-F238E27FC236}">
              <a16:creationId xmlns:a16="http://schemas.microsoft.com/office/drawing/2014/main" id="{2BB193D2-575B-4AF3-9091-9EB28E630E0B}"/>
            </a:ext>
          </a:extLst>
        </xdr:cNvPr>
        <xdr:cNvCxnSpPr/>
      </xdr:nvCxnSpPr>
      <xdr:spPr>
        <a:xfrm>
          <a:off x="13445836" y="2011680"/>
          <a:ext cx="1794164" cy="0"/>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329514</xdr:colOff>
      <xdr:row>11</xdr:row>
      <xdr:rowOff>134470</xdr:rowOff>
    </xdr:from>
    <xdr:to>
      <xdr:col>25</xdr:col>
      <xdr:colOff>464949</xdr:colOff>
      <xdr:row>18</xdr:row>
      <xdr:rowOff>100263</xdr:rowOff>
    </xdr:to>
    <mc:AlternateContent xmlns:mc="http://schemas.openxmlformats.org/markup-compatibility/2006" xmlns:tsle="http://schemas.microsoft.com/office/drawing/2012/timeslicer">
      <mc:Choice Requires="tsle">
        <xdr:graphicFrame macro="">
          <xdr:nvGraphicFramePr>
            <xdr:cNvPr id="62" name="Order Date 1">
              <a:extLst>
                <a:ext uri="{FF2B5EF4-FFF2-40B4-BE49-F238E27FC236}">
                  <a16:creationId xmlns:a16="http://schemas.microsoft.com/office/drawing/2014/main" id="{72BD7090-7F58-4791-9699-5E45AB767C5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020755" y="2157711"/>
              <a:ext cx="2424245" cy="12533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329514</xdr:colOff>
      <xdr:row>19</xdr:row>
      <xdr:rowOff>0</xdr:rowOff>
    </xdr:from>
    <xdr:to>
      <xdr:col>25</xdr:col>
      <xdr:colOff>477864</xdr:colOff>
      <xdr:row>24</xdr:row>
      <xdr:rowOff>0</xdr:rowOff>
    </xdr:to>
    <mc:AlternateContent xmlns:mc="http://schemas.openxmlformats.org/markup-compatibility/2006" xmlns:a14="http://schemas.microsoft.com/office/drawing/2010/main">
      <mc:Choice Requires="a14">
        <xdr:graphicFrame macro="">
          <xdr:nvGraphicFramePr>
            <xdr:cNvPr id="63" name="Category 1">
              <a:extLst>
                <a:ext uri="{FF2B5EF4-FFF2-40B4-BE49-F238E27FC236}">
                  <a16:creationId xmlns:a16="http://schemas.microsoft.com/office/drawing/2014/main" id="{E4A26042-A568-4BA3-B085-05A2A06196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020755" y="3494690"/>
              <a:ext cx="2424245" cy="919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329514</xdr:colOff>
      <xdr:row>24</xdr:row>
      <xdr:rowOff>75398</xdr:rowOff>
    </xdr:from>
    <xdr:to>
      <xdr:col>25</xdr:col>
      <xdr:colOff>477864</xdr:colOff>
      <xdr:row>30</xdr:row>
      <xdr:rowOff>542</xdr:rowOff>
    </xdr:to>
    <mc:AlternateContent xmlns:mc="http://schemas.openxmlformats.org/markup-compatibility/2006" xmlns:a14="http://schemas.microsoft.com/office/drawing/2010/main">
      <mc:Choice Requires="a14">
        <xdr:graphicFrame macro="">
          <xdr:nvGraphicFramePr>
            <xdr:cNvPr id="64" name="Region 1">
              <a:extLst>
                <a:ext uri="{FF2B5EF4-FFF2-40B4-BE49-F238E27FC236}">
                  <a16:creationId xmlns:a16="http://schemas.microsoft.com/office/drawing/2014/main" id="{30CC01E3-7C06-4E80-8142-1E35127B07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20755" y="4489743"/>
              <a:ext cx="2424244" cy="1028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566747</xdr:colOff>
      <xdr:row>44</xdr:row>
      <xdr:rowOff>134042</xdr:rowOff>
    </xdr:from>
    <xdr:to>
      <xdr:col>8</xdr:col>
      <xdr:colOff>546450</xdr:colOff>
      <xdr:row>47</xdr:row>
      <xdr:rowOff>177691</xdr:rowOff>
    </xdr:to>
    <xdr:sp macro="" textlink="">
      <xdr:nvSpPr>
        <xdr:cNvPr id="65" name="Rectangle: Rounded Corners 64">
          <a:hlinkClick xmlns:r="http://schemas.openxmlformats.org/officeDocument/2006/relationships" r:id="rId5"/>
          <a:extLst>
            <a:ext uri="{FF2B5EF4-FFF2-40B4-BE49-F238E27FC236}">
              <a16:creationId xmlns:a16="http://schemas.microsoft.com/office/drawing/2014/main" id="{2E30E32D-958F-4987-995B-B5A9DE65030F}"/>
            </a:ext>
          </a:extLst>
        </xdr:cNvPr>
        <xdr:cNvSpPr/>
      </xdr:nvSpPr>
      <xdr:spPr>
        <a:xfrm>
          <a:off x="2395547" y="8180762"/>
          <a:ext cx="3027703" cy="592289"/>
        </a:xfrm>
        <a:prstGeom prst="roundRect">
          <a:avLst/>
        </a:prstGeom>
        <a:gradFill>
          <a:gsLst>
            <a:gs pos="9000">
              <a:srgbClr val="002060">
                <a:lumMod val="30000"/>
              </a:srgbClr>
            </a:gs>
            <a:gs pos="53000">
              <a:srgbClr val="00206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91649</xdr:colOff>
      <xdr:row>44</xdr:row>
      <xdr:rowOff>162284</xdr:rowOff>
    </xdr:from>
    <xdr:to>
      <xdr:col>16</xdr:col>
      <xdr:colOff>71351</xdr:colOff>
      <xdr:row>48</xdr:row>
      <xdr:rowOff>18042</xdr:rowOff>
    </xdr:to>
    <xdr:sp macro="" textlink="">
      <xdr:nvSpPr>
        <xdr:cNvPr id="66" name="Rectangle: Rounded Corners 65">
          <a:hlinkClick xmlns:r="http://schemas.openxmlformats.org/officeDocument/2006/relationships" r:id="rId6"/>
          <a:extLst>
            <a:ext uri="{FF2B5EF4-FFF2-40B4-BE49-F238E27FC236}">
              <a16:creationId xmlns:a16="http://schemas.microsoft.com/office/drawing/2014/main" id="{20D1F24B-D13C-44A3-AD40-26D5B6608277}"/>
            </a:ext>
          </a:extLst>
        </xdr:cNvPr>
        <xdr:cNvSpPr/>
      </xdr:nvSpPr>
      <xdr:spPr>
        <a:xfrm>
          <a:off x="6751320" y="8429462"/>
          <a:ext cx="3006826" cy="607320"/>
        </a:xfrm>
        <a:prstGeom prst="roundRect">
          <a:avLst/>
        </a:prstGeom>
        <a:gradFill>
          <a:gsLst>
            <a:gs pos="9000">
              <a:schemeClr val="accent5">
                <a:lumMod val="75000"/>
              </a:schemeClr>
            </a:gs>
            <a:gs pos="52000">
              <a:schemeClr val="accent5">
                <a:lumMod val="60000"/>
                <a:lumOff val="40000"/>
              </a:schemeClr>
            </a:gs>
            <a:gs pos="87000">
              <a:schemeClr val="accent5">
                <a:lumMod val="75000"/>
              </a:scheme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394686</xdr:colOff>
      <xdr:row>45</xdr:row>
      <xdr:rowOff>4342</xdr:rowOff>
    </xdr:from>
    <xdr:to>
      <xdr:col>23</xdr:col>
      <xdr:colOff>374389</xdr:colOff>
      <xdr:row>48</xdr:row>
      <xdr:rowOff>41753</xdr:rowOff>
    </xdr:to>
    <xdr:sp macro="" textlink="">
      <xdr:nvSpPr>
        <xdr:cNvPr id="67" name="Rectangle: Rounded Corners 66">
          <a:hlinkClick xmlns:r="http://schemas.openxmlformats.org/officeDocument/2006/relationships" r:id="rId7"/>
          <a:extLst>
            <a:ext uri="{FF2B5EF4-FFF2-40B4-BE49-F238E27FC236}">
              <a16:creationId xmlns:a16="http://schemas.microsoft.com/office/drawing/2014/main" id="{14765273-F532-47DA-870B-1486A66E60AE}"/>
            </a:ext>
          </a:extLst>
        </xdr:cNvPr>
        <xdr:cNvSpPr/>
      </xdr:nvSpPr>
      <xdr:spPr>
        <a:xfrm>
          <a:off x="11292330" y="8459410"/>
          <a:ext cx="3006826" cy="601083"/>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38583</xdr:colOff>
      <xdr:row>45</xdr:row>
      <xdr:rowOff>45463</xdr:rowOff>
    </xdr:from>
    <xdr:to>
      <xdr:col>8</xdr:col>
      <xdr:colOff>484769</xdr:colOff>
      <xdr:row>47</xdr:row>
      <xdr:rowOff>45463</xdr:rowOff>
    </xdr:to>
    <xdr:sp macro="" textlink="">
      <xdr:nvSpPr>
        <xdr:cNvPr id="68" name="TextBox 67">
          <a:extLst>
            <a:ext uri="{FF2B5EF4-FFF2-40B4-BE49-F238E27FC236}">
              <a16:creationId xmlns:a16="http://schemas.microsoft.com/office/drawing/2014/main" id="{B2FC1CE3-08A7-43DC-9636-DCF0CAE1ECAD}"/>
            </a:ext>
          </a:extLst>
        </xdr:cNvPr>
        <xdr:cNvSpPr txBox="1"/>
      </xdr:nvSpPr>
      <xdr:spPr>
        <a:xfrm>
          <a:off x="3086583" y="8275063"/>
          <a:ext cx="227498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Summary</a:t>
          </a:r>
          <a:r>
            <a:rPr lang="en-US" sz="1800" b="1" baseline="0">
              <a:solidFill>
                <a:schemeClr val="bg1"/>
              </a:solidFill>
            </a:rPr>
            <a:t> Dashboard</a:t>
          </a:r>
          <a:endParaRPr lang="en-US" sz="1800" b="1">
            <a:solidFill>
              <a:schemeClr val="bg1"/>
            </a:solidFill>
          </a:endParaRPr>
        </a:p>
      </xdr:txBody>
    </xdr:sp>
    <xdr:clientData/>
  </xdr:twoCellAnchor>
  <xdr:twoCellAnchor>
    <xdr:from>
      <xdr:col>12</xdr:col>
      <xdr:colOff>159079</xdr:colOff>
      <xdr:row>45</xdr:row>
      <xdr:rowOff>87217</xdr:rowOff>
    </xdr:from>
    <xdr:to>
      <xdr:col>15</xdr:col>
      <xdr:colOff>596414</xdr:colOff>
      <xdr:row>47</xdr:row>
      <xdr:rowOff>87217</xdr:rowOff>
    </xdr:to>
    <xdr:sp macro="" textlink="">
      <xdr:nvSpPr>
        <xdr:cNvPr id="69" name="TextBox 68">
          <a:extLst>
            <a:ext uri="{FF2B5EF4-FFF2-40B4-BE49-F238E27FC236}">
              <a16:creationId xmlns:a16="http://schemas.microsoft.com/office/drawing/2014/main" id="{A4084E70-9D3E-4272-B4BE-8CA4879ED58A}"/>
            </a:ext>
          </a:extLst>
        </xdr:cNvPr>
        <xdr:cNvSpPr txBox="1"/>
      </xdr:nvSpPr>
      <xdr:spPr>
        <a:xfrm>
          <a:off x="7424175" y="8542285"/>
          <a:ext cx="2253609" cy="37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Overview Dashboard</a:t>
          </a:r>
        </a:p>
      </xdr:txBody>
    </xdr:sp>
    <xdr:clientData/>
  </xdr:twoCellAnchor>
  <xdr:twoCellAnchor>
    <xdr:from>
      <xdr:col>19</xdr:col>
      <xdr:colOff>431589</xdr:colOff>
      <xdr:row>45</xdr:row>
      <xdr:rowOff>90480</xdr:rowOff>
    </xdr:from>
    <xdr:to>
      <xdr:col>23</xdr:col>
      <xdr:colOff>281466</xdr:colOff>
      <xdr:row>47</xdr:row>
      <xdr:rowOff>55902</xdr:rowOff>
    </xdr:to>
    <xdr:sp macro="" textlink="">
      <xdr:nvSpPr>
        <xdr:cNvPr id="70" name="TextBox 69">
          <a:extLst>
            <a:ext uri="{FF2B5EF4-FFF2-40B4-BE49-F238E27FC236}">
              <a16:creationId xmlns:a16="http://schemas.microsoft.com/office/drawing/2014/main" id="{7F598A98-0A2D-42DA-9549-5E632B569BC2}"/>
            </a:ext>
          </a:extLst>
        </xdr:cNvPr>
        <xdr:cNvSpPr txBox="1"/>
      </xdr:nvSpPr>
      <xdr:spPr>
        <a:xfrm>
          <a:off x="11934657" y="8545548"/>
          <a:ext cx="2271576" cy="34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Analysis Of Raw Data</a:t>
          </a:r>
        </a:p>
      </xdr:txBody>
    </xdr:sp>
    <xdr:clientData/>
  </xdr:twoCellAnchor>
  <xdr:twoCellAnchor editAs="oneCell">
    <xdr:from>
      <xdr:col>4</xdr:col>
      <xdr:colOff>285981</xdr:colOff>
      <xdr:row>45</xdr:row>
      <xdr:rowOff>36498</xdr:rowOff>
    </xdr:from>
    <xdr:to>
      <xdr:col>5</xdr:col>
      <xdr:colOff>165158</xdr:colOff>
      <xdr:row>47</xdr:row>
      <xdr:rowOff>36497</xdr:rowOff>
    </xdr:to>
    <xdr:pic>
      <xdr:nvPicPr>
        <xdr:cNvPr id="71" name="Graphic 70" descr="Bar chart">
          <a:extLst>
            <a:ext uri="{FF2B5EF4-FFF2-40B4-BE49-F238E27FC236}">
              <a16:creationId xmlns:a16="http://schemas.microsoft.com/office/drawing/2014/main" id="{5F6C2F46-EDD2-4301-BD29-14BFCBC477E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724381" y="8266098"/>
          <a:ext cx="488777" cy="365759"/>
        </a:xfrm>
        <a:prstGeom prst="rect">
          <a:avLst/>
        </a:prstGeom>
      </xdr:spPr>
    </xdr:pic>
    <xdr:clientData/>
  </xdr:twoCellAnchor>
  <xdr:twoCellAnchor editAs="oneCell">
    <xdr:from>
      <xdr:col>11</xdr:col>
      <xdr:colOff>366351</xdr:colOff>
      <xdr:row>45</xdr:row>
      <xdr:rowOff>120003</xdr:rowOff>
    </xdr:from>
    <xdr:to>
      <xdr:col>12</xdr:col>
      <xdr:colOff>219206</xdr:colOff>
      <xdr:row>47</xdr:row>
      <xdr:rowOff>120004</xdr:rowOff>
    </xdr:to>
    <xdr:pic>
      <xdr:nvPicPr>
        <xdr:cNvPr id="72" name="Graphic 71" descr="Magnifying glass">
          <a:extLst>
            <a:ext uri="{FF2B5EF4-FFF2-40B4-BE49-F238E27FC236}">
              <a16:creationId xmlns:a16="http://schemas.microsoft.com/office/drawing/2014/main" id="{92C699FA-C7C5-4BDA-8614-E418ABD91FC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026022" y="8575071"/>
          <a:ext cx="458280" cy="375782"/>
        </a:xfrm>
        <a:prstGeom prst="rect">
          <a:avLst/>
        </a:prstGeom>
      </xdr:spPr>
    </xdr:pic>
    <xdr:clientData/>
  </xdr:twoCellAnchor>
  <xdr:twoCellAnchor editAs="oneCell">
    <xdr:from>
      <xdr:col>18</xdr:col>
      <xdr:colOff>483079</xdr:colOff>
      <xdr:row>45</xdr:row>
      <xdr:rowOff>55901</xdr:rowOff>
    </xdr:from>
    <xdr:to>
      <xdr:col>19</xdr:col>
      <xdr:colOff>505490</xdr:colOff>
      <xdr:row>47</xdr:row>
      <xdr:rowOff>101364</xdr:rowOff>
    </xdr:to>
    <xdr:pic>
      <xdr:nvPicPr>
        <xdr:cNvPr id="73" name="Graphic 72" descr="Document">
          <a:extLst>
            <a:ext uri="{FF2B5EF4-FFF2-40B4-BE49-F238E27FC236}">
              <a16:creationId xmlns:a16="http://schemas.microsoft.com/office/drawing/2014/main" id="{673A0D0F-0862-4B96-A1B9-40288385FE0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380723" y="8510969"/>
          <a:ext cx="627835" cy="421244"/>
        </a:xfrm>
        <a:prstGeom prst="rect">
          <a:avLst/>
        </a:prstGeom>
      </xdr:spPr>
    </xdr:pic>
    <xdr:clientData/>
  </xdr:twoCellAnchor>
  <xdr:twoCellAnchor>
    <xdr:from>
      <xdr:col>1</xdr:col>
      <xdr:colOff>484909</xdr:colOff>
      <xdr:row>7</xdr:row>
      <xdr:rowOff>173182</xdr:rowOff>
    </xdr:from>
    <xdr:to>
      <xdr:col>11</xdr:col>
      <xdr:colOff>438728</xdr:colOff>
      <xdr:row>24</xdr:row>
      <xdr:rowOff>128598</xdr:rowOff>
    </xdr:to>
    <xdr:graphicFrame macro="">
      <xdr:nvGraphicFramePr>
        <xdr:cNvPr id="74" name="Chart 73">
          <a:extLst>
            <a:ext uri="{FF2B5EF4-FFF2-40B4-BE49-F238E27FC236}">
              <a16:creationId xmlns:a16="http://schemas.microsoft.com/office/drawing/2014/main" id="{57B09FF8-B63E-4595-94D1-CC3955941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393920</xdr:colOff>
      <xdr:row>7</xdr:row>
      <xdr:rowOff>147851</xdr:rowOff>
    </xdr:from>
    <xdr:to>
      <xdr:col>20</xdr:col>
      <xdr:colOff>586650</xdr:colOff>
      <xdr:row>24</xdr:row>
      <xdr:rowOff>109574</xdr:rowOff>
    </xdr:to>
    <xdr:graphicFrame macro="">
      <xdr:nvGraphicFramePr>
        <xdr:cNvPr id="76" name="Chart 75">
          <a:extLst>
            <a:ext uri="{FF2B5EF4-FFF2-40B4-BE49-F238E27FC236}">
              <a16:creationId xmlns:a16="http://schemas.microsoft.com/office/drawing/2014/main" id="{65E80E4E-88A0-4856-8F7B-7DB0F7E59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190499</xdr:colOff>
      <xdr:row>26</xdr:row>
      <xdr:rowOff>56029</xdr:rowOff>
    </xdr:from>
    <xdr:to>
      <xdr:col>9</xdr:col>
      <xdr:colOff>201706</xdr:colOff>
      <xdr:row>43</xdr:row>
      <xdr:rowOff>145677</xdr:rowOff>
    </xdr:to>
    <xdr:sp macro="" textlink="">
      <xdr:nvSpPr>
        <xdr:cNvPr id="77" name="Rectangle: Rounded Corners 76">
          <a:extLst>
            <a:ext uri="{FF2B5EF4-FFF2-40B4-BE49-F238E27FC236}">
              <a16:creationId xmlns:a16="http://schemas.microsoft.com/office/drawing/2014/main" id="{AAC847FB-C4EA-4640-A234-75FBB0B2F274}"/>
            </a:ext>
          </a:extLst>
        </xdr:cNvPr>
        <xdr:cNvSpPr/>
      </xdr:nvSpPr>
      <xdr:spPr>
        <a:xfrm>
          <a:off x="795617" y="4717676"/>
          <a:ext cx="4852148" cy="3137648"/>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336175</xdr:colOff>
      <xdr:row>26</xdr:row>
      <xdr:rowOff>22412</xdr:rowOff>
    </xdr:from>
    <xdr:to>
      <xdr:col>15</xdr:col>
      <xdr:colOff>359228</xdr:colOff>
      <xdr:row>43</xdr:row>
      <xdr:rowOff>112060</xdr:rowOff>
    </xdr:to>
    <xdr:sp macro="" textlink="">
      <xdr:nvSpPr>
        <xdr:cNvPr id="78" name="Rectangle: Rounded Corners 77">
          <a:extLst>
            <a:ext uri="{FF2B5EF4-FFF2-40B4-BE49-F238E27FC236}">
              <a16:creationId xmlns:a16="http://schemas.microsoft.com/office/drawing/2014/main" id="{377E0152-6932-4495-9E51-8E262317BDEA}"/>
            </a:ext>
          </a:extLst>
        </xdr:cNvPr>
        <xdr:cNvSpPr/>
      </xdr:nvSpPr>
      <xdr:spPr>
        <a:xfrm>
          <a:off x="5822575" y="4833898"/>
          <a:ext cx="3680653" cy="3235619"/>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511628</xdr:colOff>
      <xdr:row>26</xdr:row>
      <xdr:rowOff>12807</xdr:rowOff>
    </xdr:from>
    <xdr:to>
      <xdr:col>21</xdr:col>
      <xdr:colOff>101173</xdr:colOff>
      <xdr:row>43</xdr:row>
      <xdr:rowOff>102455</xdr:rowOff>
    </xdr:to>
    <xdr:sp macro="" textlink="">
      <xdr:nvSpPr>
        <xdr:cNvPr id="79" name="Rectangle: Rounded Corners 78">
          <a:extLst>
            <a:ext uri="{FF2B5EF4-FFF2-40B4-BE49-F238E27FC236}">
              <a16:creationId xmlns:a16="http://schemas.microsoft.com/office/drawing/2014/main" id="{F6E696C8-F2C2-4FEC-9968-90D3FD02787C}"/>
            </a:ext>
          </a:extLst>
        </xdr:cNvPr>
        <xdr:cNvSpPr/>
      </xdr:nvSpPr>
      <xdr:spPr>
        <a:xfrm>
          <a:off x="9655628" y="4824293"/>
          <a:ext cx="3247145" cy="3235619"/>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261257</xdr:colOff>
      <xdr:row>27</xdr:row>
      <xdr:rowOff>0</xdr:rowOff>
    </xdr:from>
    <xdr:to>
      <xdr:col>4</xdr:col>
      <xdr:colOff>76201</xdr:colOff>
      <xdr:row>29</xdr:row>
      <xdr:rowOff>10886</xdr:rowOff>
    </xdr:to>
    <xdr:pic>
      <xdr:nvPicPr>
        <xdr:cNvPr id="82" name="Graphic 81" descr="Earth globe Africa and Europe">
          <a:extLst>
            <a:ext uri="{FF2B5EF4-FFF2-40B4-BE49-F238E27FC236}">
              <a16:creationId xmlns:a16="http://schemas.microsoft.com/office/drawing/2014/main" id="{A2550166-C0C5-4D7F-9EBF-B52C7F48556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090057" y="4996543"/>
          <a:ext cx="424544" cy="381000"/>
        </a:xfrm>
        <a:prstGeom prst="rect">
          <a:avLst/>
        </a:prstGeom>
      </xdr:spPr>
    </xdr:pic>
    <xdr:clientData/>
  </xdr:twoCellAnchor>
  <xdr:twoCellAnchor>
    <xdr:from>
      <xdr:col>9</xdr:col>
      <xdr:colOff>513550</xdr:colOff>
      <xdr:row>26</xdr:row>
      <xdr:rowOff>152401</xdr:rowOff>
    </xdr:from>
    <xdr:to>
      <xdr:col>15</xdr:col>
      <xdr:colOff>195943</xdr:colOff>
      <xdr:row>42</xdr:row>
      <xdr:rowOff>32657</xdr:rowOff>
    </xdr:to>
    <xdr:graphicFrame macro="">
      <xdr:nvGraphicFramePr>
        <xdr:cNvPr id="83" name="Chart 82">
          <a:extLst>
            <a:ext uri="{FF2B5EF4-FFF2-40B4-BE49-F238E27FC236}">
              <a16:creationId xmlns:a16="http://schemas.microsoft.com/office/drawing/2014/main" id="{8E070502-65C9-40FC-AF32-44951B810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10</xdr:col>
      <xdr:colOff>152399</xdr:colOff>
      <xdr:row>27</xdr:row>
      <xdr:rowOff>21771</xdr:rowOff>
    </xdr:from>
    <xdr:to>
      <xdr:col>10</xdr:col>
      <xdr:colOff>553045</xdr:colOff>
      <xdr:row>29</xdr:row>
      <xdr:rowOff>30809</xdr:rowOff>
    </xdr:to>
    <xdr:pic>
      <xdr:nvPicPr>
        <xdr:cNvPr id="86" name="Picture 85">
          <a:extLst>
            <a:ext uri="{FF2B5EF4-FFF2-40B4-BE49-F238E27FC236}">
              <a16:creationId xmlns:a16="http://schemas.microsoft.com/office/drawing/2014/main" id="{657361B7-B78C-45B5-9DF6-5C648BD3C99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248399" y="5018314"/>
          <a:ext cx="400646" cy="379152"/>
        </a:xfrm>
        <a:prstGeom prst="rect">
          <a:avLst/>
        </a:prstGeom>
      </xdr:spPr>
    </xdr:pic>
    <xdr:clientData/>
  </xdr:twoCellAnchor>
  <xdr:twoCellAnchor>
    <xdr:from>
      <xdr:col>15</xdr:col>
      <xdr:colOff>534737</xdr:colOff>
      <xdr:row>26</xdr:row>
      <xdr:rowOff>147052</xdr:rowOff>
    </xdr:from>
    <xdr:to>
      <xdr:col>21</xdr:col>
      <xdr:colOff>200527</xdr:colOff>
      <xdr:row>42</xdr:row>
      <xdr:rowOff>50429</xdr:rowOff>
    </xdr:to>
    <xdr:graphicFrame macro="">
      <xdr:nvGraphicFramePr>
        <xdr:cNvPr id="87" name="Chart 86">
          <a:extLst>
            <a:ext uri="{FF2B5EF4-FFF2-40B4-BE49-F238E27FC236}">
              <a16:creationId xmlns:a16="http://schemas.microsoft.com/office/drawing/2014/main" id="{5FEEA81E-95D7-46CD-AE62-6231C9B63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16</xdr:col>
      <xdr:colOff>23112</xdr:colOff>
      <xdr:row>26</xdr:row>
      <xdr:rowOff>144787</xdr:rowOff>
    </xdr:from>
    <xdr:to>
      <xdr:col>16</xdr:col>
      <xdr:colOff>333079</xdr:colOff>
      <xdr:row>29</xdr:row>
      <xdr:rowOff>22205</xdr:rowOff>
    </xdr:to>
    <xdr:pic>
      <xdr:nvPicPr>
        <xdr:cNvPr id="89" name="Graphic 88" descr="Truck">
          <a:extLst>
            <a:ext uri="{FF2B5EF4-FFF2-40B4-BE49-F238E27FC236}">
              <a16:creationId xmlns:a16="http://schemas.microsoft.com/office/drawing/2014/main" id="{A61A13D6-39EE-48EB-92FA-8626CAA67C2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9862270" y="5010892"/>
          <a:ext cx="309967" cy="438892"/>
        </a:xfrm>
        <a:prstGeom prst="rect">
          <a:avLst/>
        </a:prstGeom>
      </xdr:spPr>
    </xdr:pic>
    <xdr:clientData/>
  </xdr:twoCellAnchor>
  <xdr:twoCellAnchor editAs="oneCell">
    <xdr:from>
      <xdr:col>21</xdr:col>
      <xdr:colOff>327414</xdr:colOff>
      <xdr:row>30</xdr:row>
      <xdr:rowOff>62832</xdr:rowOff>
    </xdr:from>
    <xdr:to>
      <xdr:col>25</xdr:col>
      <xdr:colOff>477863</xdr:colOff>
      <xdr:row>35</xdr:row>
      <xdr:rowOff>125504</xdr:rowOff>
    </xdr:to>
    <mc:AlternateContent xmlns:mc="http://schemas.openxmlformats.org/markup-compatibility/2006">
      <mc:Choice xmlns:a14="http://schemas.microsoft.com/office/drawing/2010/main" Requires="a14">
        <xdr:graphicFrame macro="">
          <xdr:nvGraphicFramePr>
            <xdr:cNvPr id="90" name="Segment">
              <a:extLst>
                <a:ext uri="{FF2B5EF4-FFF2-40B4-BE49-F238E27FC236}">
                  <a16:creationId xmlns:a16="http://schemas.microsoft.com/office/drawing/2014/main" id="{E6538D41-7498-48EA-94D0-CC2B505F8C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129014" y="5689909"/>
              <a:ext cx="2588849" cy="1000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316092</xdr:colOff>
      <xdr:row>36</xdr:row>
      <xdr:rowOff>37479</xdr:rowOff>
    </xdr:from>
    <xdr:to>
      <xdr:col>25</xdr:col>
      <xdr:colOff>477864</xdr:colOff>
      <xdr:row>42</xdr:row>
      <xdr:rowOff>47036</xdr:rowOff>
    </xdr:to>
    <mc:AlternateContent xmlns:mc="http://schemas.openxmlformats.org/markup-compatibility/2006">
      <mc:Choice xmlns:a14="http://schemas.microsoft.com/office/drawing/2010/main" Requires="a14">
        <xdr:graphicFrame macro="">
          <xdr:nvGraphicFramePr>
            <xdr:cNvPr id="91" name="Ship Mode">
              <a:extLst>
                <a:ext uri="{FF2B5EF4-FFF2-40B4-BE49-F238E27FC236}">
                  <a16:creationId xmlns:a16="http://schemas.microsoft.com/office/drawing/2014/main" id="{87AE6529-CA0F-4A41-B1C6-C8EA475DBD9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117692" y="6789971"/>
              <a:ext cx="2600172" cy="1134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147053</xdr:colOff>
      <xdr:row>26</xdr:row>
      <xdr:rowOff>160421</xdr:rowOff>
    </xdr:from>
    <xdr:to>
      <xdr:col>9</xdr:col>
      <xdr:colOff>287617</xdr:colOff>
      <xdr:row>43</xdr:row>
      <xdr:rowOff>66842</xdr:rowOff>
    </xdr:to>
    <mc:AlternateContent xmlns:mc="http://schemas.openxmlformats.org/markup-compatibility/2006">
      <mc:Choice xmlns:cx4="http://schemas.microsoft.com/office/drawing/2016/5/10/chartex" Requires="cx4">
        <xdr:graphicFrame macro="">
          <xdr:nvGraphicFramePr>
            <xdr:cNvPr id="94" name="Chart 93">
              <a:extLst>
                <a:ext uri="{FF2B5EF4-FFF2-40B4-BE49-F238E27FC236}">
                  <a16:creationId xmlns:a16="http://schemas.microsoft.com/office/drawing/2014/main" id="{425F4247-C889-43E5-8E28-DAB0A0C5B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762000" y="5026526"/>
              <a:ext cx="5060143" cy="30881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0.20076</cdr:x>
      <cdr:y>0.0166</cdr:y>
    </cdr:from>
    <cdr:to>
      <cdr:x>0.29397</cdr:x>
      <cdr:y>0.15297</cdr:y>
    </cdr:to>
    <cdr:pic>
      <cdr:nvPicPr>
        <cdr:cNvPr id="2" name="Picture 1">
          <a:extLst xmlns:a="http://schemas.openxmlformats.org/drawingml/2006/main">
            <a:ext uri="{FF2B5EF4-FFF2-40B4-BE49-F238E27FC236}">
              <a16:creationId xmlns:a16="http://schemas.microsoft.com/office/drawing/2014/main" id="{1B5D5CF8-28C5-4725-B7EB-5AB05FA6FA8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218274" y="48843"/>
          <a:ext cx="565633" cy="401320"/>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0.11291</cdr:x>
      <cdr:y>0.01625</cdr:y>
    </cdr:from>
    <cdr:to>
      <cdr:x>0.24113</cdr:x>
      <cdr:y>0.12984</cdr:y>
    </cdr:to>
    <cdr:pic>
      <cdr:nvPicPr>
        <cdr:cNvPr id="3" name="Graphic 2" descr="Pie chart">
          <a:extLst xmlns:a="http://schemas.openxmlformats.org/drawingml/2006/main">
            <a:ext uri="{FF2B5EF4-FFF2-40B4-BE49-F238E27FC236}">
              <a16:creationId xmlns:a16="http://schemas.microsoft.com/office/drawing/2014/main" id="{E6499797-9F47-475B-B20A-CD34929374E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72380" y="50486"/>
          <a:ext cx="650023" cy="35303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22745</xdr:colOff>
      <xdr:row>0</xdr:row>
      <xdr:rowOff>0</xdr:rowOff>
    </xdr:from>
    <xdr:to>
      <xdr:col>25</xdr:col>
      <xdr:colOff>601579</xdr:colOff>
      <xdr:row>5</xdr:row>
      <xdr:rowOff>84668</xdr:rowOff>
    </xdr:to>
    <xdr:sp macro="" textlink="">
      <xdr:nvSpPr>
        <xdr:cNvPr id="2" name="Rectangle 1">
          <a:extLst>
            <a:ext uri="{FF2B5EF4-FFF2-40B4-BE49-F238E27FC236}">
              <a16:creationId xmlns:a16="http://schemas.microsoft.com/office/drawing/2014/main" id="{E163851B-65FB-49F7-BCD6-F674D9F871F7}"/>
            </a:ext>
          </a:extLst>
        </xdr:cNvPr>
        <xdr:cNvSpPr/>
      </xdr:nvSpPr>
      <xdr:spPr>
        <a:xfrm>
          <a:off x="629523" y="0"/>
          <a:ext cx="15141500" cy="1001890"/>
        </a:xfrm>
        <a:prstGeom prst="rect">
          <a:avLst/>
        </a:prstGeom>
        <a:gradFill flip="none" rotWithShape="1">
          <a:gsLst>
            <a:gs pos="9000">
              <a:schemeClr val="accent1">
                <a:lumMod val="9000"/>
              </a:schemeClr>
            </a:gs>
            <a:gs pos="52000">
              <a:srgbClr val="002060">
                <a:alpha val="99000"/>
                <a:lumMod val="71000"/>
              </a:srgbClr>
            </a:gs>
            <a:gs pos="87000">
              <a:srgbClr val="002060">
                <a:lumMod val="33000"/>
              </a:srgbClr>
            </a:gs>
          </a:gsLst>
          <a:lin ang="10800000" scaled="1"/>
          <a:tileRect/>
        </a:gradFill>
        <a:ln w="6350">
          <a:noFill/>
        </a:ln>
        <a:effectLst>
          <a:outerShdw blurRad="177800" dist="38100" dir="2700000" algn="tl" rotWithShape="0">
            <a:schemeClr val="accent1">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xdr:from>
      <xdr:col>1</xdr:col>
      <xdr:colOff>79375</xdr:colOff>
      <xdr:row>0</xdr:row>
      <xdr:rowOff>79375</xdr:rowOff>
    </xdr:from>
    <xdr:to>
      <xdr:col>6</xdr:col>
      <xdr:colOff>300677</xdr:colOff>
      <xdr:row>4</xdr:row>
      <xdr:rowOff>111125</xdr:rowOff>
    </xdr:to>
    <xdr:sp macro="" textlink="">
      <xdr:nvSpPr>
        <xdr:cNvPr id="3" name="TextBox 2">
          <a:extLst>
            <a:ext uri="{FF2B5EF4-FFF2-40B4-BE49-F238E27FC236}">
              <a16:creationId xmlns:a16="http://schemas.microsoft.com/office/drawing/2014/main" id="{947507B0-1845-4AAB-A99B-61AE405E62E4}"/>
            </a:ext>
          </a:extLst>
        </xdr:cNvPr>
        <xdr:cNvSpPr txBox="1"/>
      </xdr:nvSpPr>
      <xdr:spPr>
        <a:xfrm>
          <a:off x="690563" y="79375"/>
          <a:ext cx="3277239"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cap="none" spc="0">
              <a:ln w="0"/>
              <a:solidFill>
                <a:schemeClr val="bg1"/>
              </a:solidFill>
              <a:effectLst>
                <a:outerShdw blurRad="38100" dist="19050" dir="2700000" algn="tl" rotWithShape="0">
                  <a:schemeClr val="dk1">
                    <a:alpha val="40000"/>
                  </a:schemeClr>
                </a:outerShdw>
              </a:effectLst>
            </a:rPr>
            <a:t>   SUPERSTORE </a:t>
          </a:r>
        </a:p>
      </xdr:txBody>
    </xdr:sp>
    <xdr:clientData/>
  </xdr:twoCellAnchor>
  <xdr:twoCellAnchor editAs="oneCell">
    <xdr:from>
      <xdr:col>1</xdr:col>
      <xdr:colOff>182563</xdr:colOff>
      <xdr:row>1</xdr:row>
      <xdr:rowOff>39688</xdr:rowOff>
    </xdr:from>
    <xdr:to>
      <xdr:col>2</xdr:col>
      <xdr:colOff>206376</xdr:colOff>
      <xdr:row>3</xdr:row>
      <xdr:rowOff>142875</xdr:rowOff>
    </xdr:to>
    <xdr:pic>
      <xdr:nvPicPr>
        <xdr:cNvPr id="5" name="Picture 4">
          <a:extLst>
            <a:ext uri="{FF2B5EF4-FFF2-40B4-BE49-F238E27FC236}">
              <a16:creationId xmlns:a16="http://schemas.microsoft.com/office/drawing/2014/main" id="{A419DB02-3097-4B59-A5DF-BF799DBA5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751" y="222251"/>
          <a:ext cx="635000" cy="468312"/>
        </a:xfrm>
        <a:prstGeom prst="rect">
          <a:avLst/>
        </a:prstGeom>
      </xdr:spPr>
    </xdr:pic>
    <xdr:clientData/>
  </xdr:twoCellAnchor>
  <xdr:twoCellAnchor>
    <xdr:from>
      <xdr:col>5</xdr:col>
      <xdr:colOff>468312</xdr:colOff>
      <xdr:row>0</xdr:row>
      <xdr:rowOff>0</xdr:rowOff>
    </xdr:from>
    <xdr:to>
      <xdr:col>6</xdr:col>
      <xdr:colOff>238125</xdr:colOff>
      <xdr:row>5</xdr:row>
      <xdr:rowOff>19049</xdr:rowOff>
    </xdr:to>
    <xdr:sp macro="" textlink="">
      <xdr:nvSpPr>
        <xdr:cNvPr id="6" name="TextBox 5">
          <a:extLst>
            <a:ext uri="{FF2B5EF4-FFF2-40B4-BE49-F238E27FC236}">
              <a16:creationId xmlns:a16="http://schemas.microsoft.com/office/drawing/2014/main" id="{6CFC715B-88C7-4325-BB79-A2E17B56270E}"/>
            </a:ext>
          </a:extLst>
        </xdr:cNvPr>
        <xdr:cNvSpPr txBox="1"/>
      </xdr:nvSpPr>
      <xdr:spPr>
        <a:xfrm>
          <a:off x="3528312" y="0"/>
          <a:ext cx="381813" cy="919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accent1">
                  <a:lumMod val="75000"/>
                </a:schemeClr>
              </a:solidFill>
              <a:effectLst>
                <a:outerShdw blurRad="50800" dist="38100" dir="16200000" rotWithShape="0">
                  <a:schemeClr val="accent1">
                    <a:lumMod val="60000"/>
                    <a:lumOff val="40000"/>
                    <a:alpha val="40000"/>
                  </a:schemeClr>
                </a:outerShdw>
              </a:effectLst>
            </a:rPr>
            <a:t>|</a:t>
          </a:r>
        </a:p>
      </xdr:txBody>
    </xdr:sp>
    <xdr:clientData/>
  </xdr:twoCellAnchor>
  <xdr:twoCellAnchor>
    <xdr:from>
      <xdr:col>5</xdr:col>
      <xdr:colOff>524312</xdr:colOff>
      <xdr:row>0</xdr:row>
      <xdr:rowOff>162826</xdr:rowOff>
    </xdr:from>
    <xdr:to>
      <xdr:col>12</xdr:col>
      <xdr:colOff>109550</xdr:colOff>
      <xdr:row>3</xdr:row>
      <xdr:rowOff>78936</xdr:rowOff>
    </xdr:to>
    <xdr:sp macro="" textlink="">
      <xdr:nvSpPr>
        <xdr:cNvPr id="7" name="TextBox 6">
          <a:extLst>
            <a:ext uri="{FF2B5EF4-FFF2-40B4-BE49-F238E27FC236}">
              <a16:creationId xmlns:a16="http://schemas.microsoft.com/office/drawing/2014/main" id="{3F564944-7D1E-420C-B623-CBE91B649AC8}"/>
            </a:ext>
          </a:extLst>
        </xdr:cNvPr>
        <xdr:cNvSpPr txBox="1"/>
      </xdr:nvSpPr>
      <xdr:spPr>
        <a:xfrm>
          <a:off x="3565321" y="162826"/>
          <a:ext cx="3842651" cy="461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cap="none" spc="0">
              <a:ln w="0"/>
              <a:solidFill>
                <a:schemeClr val="bg1"/>
              </a:solidFill>
              <a:effectLst>
                <a:outerShdw blurRad="38100" dist="19050" dir="2700000" algn="tl" rotWithShape="0">
                  <a:schemeClr val="dk1">
                    <a:alpha val="40000"/>
                  </a:schemeClr>
                </a:outerShdw>
              </a:effectLst>
            </a:rPr>
            <a:t>EXECUTIVE SUMMARY</a:t>
          </a:r>
        </a:p>
      </xdr:txBody>
    </xdr:sp>
    <xdr:clientData/>
  </xdr:twoCellAnchor>
  <xdr:twoCellAnchor>
    <xdr:from>
      <xdr:col>6</xdr:col>
      <xdr:colOff>280018</xdr:colOff>
      <xdr:row>2</xdr:row>
      <xdr:rowOff>174935</xdr:rowOff>
    </xdr:from>
    <xdr:to>
      <xdr:col>11</xdr:col>
      <xdr:colOff>202557</xdr:colOff>
      <xdr:row>4</xdr:row>
      <xdr:rowOff>96456</xdr:rowOff>
    </xdr:to>
    <xdr:sp macro="" textlink="">
      <xdr:nvSpPr>
        <xdr:cNvPr id="8" name="TextBox 7">
          <a:extLst>
            <a:ext uri="{FF2B5EF4-FFF2-40B4-BE49-F238E27FC236}">
              <a16:creationId xmlns:a16="http://schemas.microsoft.com/office/drawing/2014/main" id="{526DFFCC-899A-4946-A7E9-F7A26705B977}"/>
            </a:ext>
          </a:extLst>
        </xdr:cNvPr>
        <xdr:cNvSpPr txBox="1"/>
      </xdr:nvSpPr>
      <xdr:spPr>
        <a:xfrm>
          <a:off x="3926043" y="541467"/>
          <a:ext cx="2960894" cy="288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cap="none" spc="0">
              <a:ln w="0"/>
              <a:solidFill>
                <a:schemeClr val="accent1">
                  <a:lumMod val="60000"/>
                  <a:lumOff val="40000"/>
                </a:schemeClr>
              </a:solidFill>
              <a:effectLst>
                <a:outerShdw blurRad="50800" dist="38100" dir="16200000" rotWithShape="0">
                  <a:schemeClr val="accent1">
                    <a:lumMod val="60000"/>
                    <a:lumOff val="40000"/>
                    <a:alpha val="40000"/>
                  </a:schemeClr>
                </a:outerShdw>
              </a:effectLst>
            </a:rPr>
            <a:t>Sales Performance</a:t>
          </a:r>
          <a:r>
            <a:rPr lang="en-US" sz="1200" b="0" cap="none" spc="0" baseline="0">
              <a:ln w="0"/>
              <a:solidFill>
                <a:schemeClr val="accent1">
                  <a:lumMod val="60000"/>
                  <a:lumOff val="40000"/>
                </a:schemeClr>
              </a:solidFill>
              <a:effectLst>
                <a:outerShdw blurRad="50800" dist="38100" dir="16200000" rotWithShape="0">
                  <a:schemeClr val="accent1">
                    <a:lumMod val="60000"/>
                    <a:lumOff val="40000"/>
                    <a:alpha val="40000"/>
                  </a:schemeClr>
                </a:outerShdw>
              </a:effectLst>
            </a:rPr>
            <a:t> (2014 - 2017)</a:t>
          </a:r>
          <a:endParaRPr lang="en-US" sz="1200" b="0" cap="none" spc="0">
            <a:ln w="0"/>
            <a:solidFill>
              <a:schemeClr val="accent1">
                <a:lumMod val="60000"/>
                <a:lumOff val="40000"/>
              </a:schemeClr>
            </a:solidFill>
            <a:effectLst>
              <a:outerShdw blurRad="50800" dist="38100" dir="16200000" rotWithShape="0">
                <a:schemeClr val="accent1">
                  <a:lumMod val="60000"/>
                  <a:lumOff val="40000"/>
                  <a:alpha val="40000"/>
                </a:schemeClr>
              </a:outerShdw>
            </a:effectLst>
          </a:endParaRPr>
        </a:p>
      </xdr:txBody>
    </xdr:sp>
    <xdr:clientData/>
  </xdr:twoCellAnchor>
  <xdr:twoCellAnchor>
    <xdr:from>
      <xdr:col>20</xdr:col>
      <xdr:colOff>425623</xdr:colOff>
      <xdr:row>0</xdr:row>
      <xdr:rowOff>151026</xdr:rowOff>
    </xdr:from>
    <xdr:to>
      <xdr:col>25</xdr:col>
      <xdr:colOff>336379</xdr:colOff>
      <xdr:row>4</xdr:row>
      <xdr:rowOff>20594</xdr:rowOff>
    </xdr:to>
    <xdr:sp macro="" textlink="">
      <xdr:nvSpPr>
        <xdr:cNvPr id="10" name="TextBox 9">
          <a:extLst>
            <a:ext uri="{FF2B5EF4-FFF2-40B4-BE49-F238E27FC236}">
              <a16:creationId xmlns:a16="http://schemas.microsoft.com/office/drawing/2014/main" id="{D4978272-F59F-42EE-AD50-3A464A6B7193}"/>
            </a:ext>
          </a:extLst>
        </xdr:cNvPr>
        <xdr:cNvSpPr txBox="1"/>
      </xdr:nvSpPr>
      <xdr:spPr>
        <a:xfrm>
          <a:off x="12561179" y="151026"/>
          <a:ext cx="2944644" cy="603346"/>
        </a:xfrm>
        <a:prstGeom prst="rect">
          <a:avLst/>
        </a:prstGeom>
        <a:noFill/>
        <a:ln w="9525" cmpd="sng">
          <a:noFill/>
        </a:ln>
        <a:effectLst>
          <a:outerShdw blurRad="50800" dist="38100" dir="13500000" algn="br" rotWithShape="0">
            <a:schemeClr val="accent1">
              <a:lumMod val="75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accent1">
                  <a:lumMod val="60000"/>
                  <a:lumOff val="40000"/>
                </a:schemeClr>
              </a:solidFill>
              <a:effectLst>
                <a:outerShdw blurRad="50800" dist="38100" dir="16200000" rotWithShape="0">
                  <a:prstClr val="black">
                    <a:alpha val="40000"/>
                  </a:prstClr>
                </a:outerShdw>
              </a:effectLst>
            </a:rPr>
            <a:t>Jan 2014 - Dec 2017</a:t>
          </a:r>
        </a:p>
      </xdr:txBody>
    </xdr:sp>
    <xdr:clientData/>
  </xdr:twoCellAnchor>
  <xdr:twoCellAnchor editAs="oneCell">
    <xdr:from>
      <xdr:col>20</xdr:col>
      <xdr:colOff>604109</xdr:colOff>
      <xdr:row>1</xdr:row>
      <xdr:rowOff>113526</xdr:rowOff>
    </xdr:from>
    <xdr:to>
      <xdr:col>21</xdr:col>
      <xdr:colOff>329514</xdr:colOff>
      <xdr:row>3</xdr:row>
      <xdr:rowOff>79201</xdr:rowOff>
    </xdr:to>
    <xdr:pic>
      <xdr:nvPicPr>
        <xdr:cNvPr id="14" name="Picture 13">
          <a:extLst>
            <a:ext uri="{FF2B5EF4-FFF2-40B4-BE49-F238E27FC236}">
              <a16:creationId xmlns:a16="http://schemas.microsoft.com/office/drawing/2014/main" id="{82B68EDC-5A23-4403-92FE-62E185F1D8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39665" y="296970"/>
          <a:ext cx="332182" cy="332564"/>
        </a:xfrm>
        <a:prstGeom prst="rect">
          <a:avLst/>
        </a:prstGeom>
      </xdr:spPr>
    </xdr:pic>
    <xdr:clientData/>
  </xdr:twoCellAnchor>
  <xdr:twoCellAnchor>
    <xdr:from>
      <xdr:col>1</xdr:col>
      <xdr:colOff>221848</xdr:colOff>
      <xdr:row>7</xdr:row>
      <xdr:rowOff>28936</xdr:rowOff>
    </xdr:from>
    <xdr:to>
      <xdr:col>5</xdr:col>
      <xdr:colOff>202558</xdr:colOff>
      <xdr:row>13</xdr:row>
      <xdr:rowOff>144683</xdr:rowOff>
    </xdr:to>
    <xdr:sp macro="" textlink="">
      <xdr:nvSpPr>
        <xdr:cNvPr id="15" name="Rectangle: Rounded Corners 14">
          <a:extLst>
            <a:ext uri="{FF2B5EF4-FFF2-40B4-BE49-F238E27FC236}">
              <a16:creationId xmlns:a16="http://schemas.microsoft.com/office/drawing/2014/main" id="{4B4FEBF9-E1FD-4A28-8925-2C9B54896B57}"/>
            </a:ext>
          </a:extLst>
        </xdr:cNvPr>
        <xdr:cNvSpPr/>
      </xdr:nvSpPr>
      <xdr:spPr>
        <a:xfrm>
          <a:off x="829519" y="1311797"/>
          <a:ext cx="2411393" cy="1215342"/>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115747</xdr:colOff>
      <xdr:row>7</xdr:row>
      <xdr:rowOff>173621</xdr:rowOff>
    </xdr:from>
    <xdr:to>
      <xdr:col>5</xdr:col>
      <xdr:colOff>38583</xdr:colOff>
      <xdr:row>10</xdr:row>
      <xdr:rowOff>77165</xdr:rowOff>
    </xdr:to>
    <xdr:sp macro="" textlink="">
      <xdr:nvSpPr>
        <xdr:cNvPr id="16" name="TextBox 15">
          <a:extLst>
            <a:ext uri="{FF2B5EF4-FFF2-40B4-BE49-F238E27FC236}">
              <a16:creationId xmlns:a16="http://schemas.microsoft.com/office/drawing/2014/main" id="{0D6C5E92-5C79-42DD-9F77-56B15381D488}"/>
            </a:ext>
          </a:extLst>
        </xdr:cNvPr>
        <xdr:cNvSpPr txBox="1"/>
      </xdr:nvSpPr>
      <xdr:spPr>
        <a:xfrm>
          <a:off x="1331089" y="1456482"/>
          <a:ext cx="1745848" cy="45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cap="none" spc="0">
              <a:ln w="0"/>
              <a:solidFill>
                <a:schemeClr val="accent1">
                  <a:lumMod val="60000"/>
                  <a:lumOff val="40000"/>
                </a:schemeClr>
              </a:solidFill>
              <a:effectLst>
                <a:outerShdw blurRad="38100" dist="19050" dir="2700000" algn="tl" rotWithShape="0">
                  <a:schemeClr val="dk1">
                    <a:alpha val="40000"/>
                  </a:schemeClr>
                </a:outerShdw>
              </a:effectLst>
            </a:rPr>
            <a:t>Total</a:t>
          </a:r>
          <a:r>
            <a:rPr lang="en-US" sz="2000" b="0" cap="none" spc="0">
              <a:ln w="0"/>
              <a:solidFill>
                <a:schemeClr val="accent1">
                  <a:lumMod val="60000"/>
                  <a:lumOff val="40000"/>
                </a:schemeClr>
              </a:solidFill>
              <a:effectLst>
                <a:outerShdw blurRad="38100" dist="19050" dir="2700000" algn="tl" rotWithShape="0">
                  <a:schemeClr val="dk1">
                    <a:alpha val="40000"/>
                  </a:schemeClr>
                </a:outerShdw>
              </a:effectLst>
            </a:rPr>
            <a:t> </a:t>
          </a:r>
          <a:r>
            <a:rPr lang="en-US" sz="2000" b="1" cap="none" spc="0">
              <a:ln w="0"/>
              <a:solidFill>
                <a:schemeClr val="accent1">
                  <a:lumMod val="60000"/>
                  <a:lumOff val="40000"/>
                </a:schemeClr>
              </a:solidFill>
              <a:effectLst>
                <a:outerShdw blurRad="38100" dist="19050" dir="2700000" algn="tl" rotWithShape="0">
                  <a:schemeClr val="dk1">
                    <a:alpha val="40000"/>
                  </a:schemeClr>
                </a:outerShdw>
              </a:effectLst>
            </a:rPr>
            <a:t>Sales</a:t>
          </a:r>
        </a:p>
      </xdr:txBody>
    </xdr:sp>
    <xdr:clientData/>
  </xdr:twoCellAnchor>
  <xdr:twoCellAnchor>
    <xdr:from>
      <xdr:col>2</xdr:col>
      <xdr:colOff>424405</xdr:colOff>
      <xdr:row>9</xdr:row>
      <xdr:rowOff>173621</xdr:rowOff>
    </xdr:from>
    <xdr:to>
      <xdr:col>4</xdr:col>
      <xdr:colOff>202556</xdr:colOff>
      <xdr:row>12</xdr:row>
      <xdr:rowOff>77165</xdr:rowOff>
    </xdr:to>
    <xdr:sp macro="" textlink="Analysis!A7">
      <xdr:nvSpPr>
        <xdr:cNvPr id="17" name="TextBox 16">
          <a:extLst>
            <a:ext uri="{FF2B5EF4-FFF2-40B4-BE49-F238E27FC236}">
              <a16:creationId xmlns:a16="http://schemas.microsoft.com/office/drawing/2014/main" id="{65839713-B4C1-4C15-A973-7ED7273C8932}"/>
            </a:ext>
          </a:extLst>
        </xdr:cNvPr>
        <xdr:cNvSpPr txBox="1"/>
      </xdr:nvSpPr>
      <xdr:spPr>
        <a:xfrm>
          <a:off x="1639747" y="1823013"/>
          <a:ext cx="993493" cy="453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541229-4649-4BC2-834E-6B9BF6CF1BE0}" type="TxLink">
            <a:rPr lang="en-US" sz="2000" b="1" i="0" u="none" strike="noStrike">
              <a:solidFill>
                <a:schemeClr val="bg1"/>
              </a:solidFill>
              <a:latin typeface="Calibri"/>
              <a:ea typeface="Calibri"/>
              <a:cs typeface="Calibri"/>
            </a:rPr>
            <a:pPr algn="ctr"/>
            <a:t>2.3M</a:t>
          </a:fld>
          <a:endParaRPr lang="en-US" sz="2000" b="1">
            <a:solidFill>
              <a:schemeClr val="bg1"/>
            </a:solidFill>
          </a:endParaRPr>
        </a:p>
      </xdr:txBody>
    </xdr:sp>
    <xdr:clientData/>
  </xdr:twoCellAnchor>
  <xdr:twoCellAnchor editAs="oneCell">
    <xdr:from>
      <xdr:col>1</xdr:col>
      <xdr:colOff>348800</xdr:colOff>
      <xdr:row>8</xdr:row>
      <xdr:rowOff>173618</xdr:rowOff>
    </xdr:from>
    <xdr:to>
      <xdr:col>2</xdr:col>
      <xdr:colOff>387383</xdr:colOff>
      <xdr:row>12</xdr:row>
      <xdr:rowOff>48226</xdr:rowOff>
    </xdr:to>
    <xdr:pic>
      <xdr:nvPicPr>
        <xdr:cNvPr id="19" name="Picture 18">
          <a:extLst>
            <a:ext uri="{FF2B5EF4-FFF2-40B4-BE49-F238E27FC236}">
              <a16:creationId xmlns:a16="http://schemas.microsoft.com/office/drawing/2014/main" id="{1FA2E94A-8A53-4CFD-84E8-B6D977E733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3918" y="1607971"/>
          <a:ext cx="643700" cy="591784"/>
        </a:xfrm>
        <a:prstGeom prst="rect">
          <a:avLst/>
        </a:prstGeom>
      </xdr:spPr>
    </xdr:pic>
    <xdr:clientData/>
  </xdr:twoCellAnchor>
  <xdr:twoCellAnchor>
    <xdr:from>
      <xdr:col>6</xdr:col>
      <xdr:colOff>261524</xdr:colOff>
      <xdr:row>7</xdr:row>
      <xdr:rowOff>10816</xdr:rowOff>
    </xdr:from>
    <xdr:to>
      <xdr:col>10</xdr:col>
      <xdr:colOff>242234</xdr:colOff>
      <xdr:row>13</xdr:row>
      <xdr:rowOff>126563</xdr:rowOff>
    </xdr:to>
    <xdr:sp macro="" textlink="">
      <xdr:nvSpPr>
        <xdr:cNvPr id="21" name="Rectangle: Rounded Corners 20">
          <a:extLst>
            <a:ext uri="{FF2B5EF4-FFF2-40B4-BE49-F238E27FC236}">
              <a16:creationId xmlns:a16="http://schemas.microsoft.com/office/drawing/2014/main" id="{4F9552E7-054E-4175-AC06-0404DB3C506B}"/>
            </a:ext>
          </a:extLst>
        </xdr:cNvPr>
        <xdr:cNvSpPr/>
      </xdr:nvSpPr>
      <xdr:spPr>
        <a:xfrm>
          <a:off x="3909396" y="1315944"/>
          <a:ext cx="2412625" cy="1234428"/>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262106</xdr:colOff>
      <xdr:row>7</xdr:row>
      <xdr:rowOff>3861</xdr:rowOff>
    </xdr:from>
    <xdr:to>
      <xdr:col>15</xdr:col>
      <xdr:colOff>242816</xdr:colOff>
      <xdr:row>13</xdr:row>
      <xdr:rowOff>119608</xdr:rowOff>
    </xdr:to>
    <xdr:sp macro="" textlink="">
      <xdr:nvSpPr>
        <xdr:cNvPr id="22" name="Rectangle: Rounded Corners 21">
          <a:extLst>
            <a:ext uri="{FF2B5EF4-FFF2-40B4-BE49-F238E27FC236}">
              <a16:creationId xmlns:a16="http://schemas.microsoft.com/office/drawing/2014/main" id="{6DF2AE1A-A4C2-4E84-A1EF-5136408BB0B3}"/>
            </a:ext>
          </a:extLst>
        </xdr:cNvPr>
        <xdr:cNvSpPr/>
      </xdr:nvSpPr>
      <xdr:spPr>
        <a:xfrm>
          <a:off x="6949872" y="1308989"/>
          <a:ext cx="2412625" cy="1234428"/>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291710</xdr:colOff>
      <xdr:row>6</xdr:row>
      <xdr:rowOff>165858</xdr:rowOff>
    </xdr:from>
    <xdr:to>
      <xdr:col>20</xdr:col>
      <xdr:colOff>272420</xdr:colOff>
      <xdr:row>13</xdr:row>
      <xdr:rowOff>95158</xdr:rowOff>
    </xdr:to>
    <xdr:sp macro="" textlink="">
      <xdr:nvSpPr>
        <xdr:cNvPr id="23" name="Rectangle: Rounded Corners 22">
          <a:extLst>
            <a:ext uri="{FF2B5EF4-FFF2-40B4-BE49-F238E27FC236}">
              <a16:creationId xmlns:a16="http://schemas.microsoft.com/office/drawing/2014/main" id="{5C45641D-F469-48FD-BBB3-71185122C014}"/>
            </a:ext>
          </a:extLst>
        </xdr:cNvPr>
        <xdr:cNvSpPr/>
      </xdr:nvSpPr>
      <xdr:spPr>
        <a:xfrm>
          <a:off x="9973592" y="1241623"/>
          <a:ext cx="2401181" cy="1184359"/>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ln>
          <a:noFill/>
        </a:ln>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313765</xdr:colOff>
      <xdr:row>7</xdr:row>
      <xdr:rowOff>134471</xdr:rowOff>
    </xdr:from>
    <xdr:to>
      <xdr:col>10</xdr:col>
      <xdr:colOff>22413</xdr:colOff>
      <xdr:row>10</xdr:row>
      <xdr:rowOff>11207</xdr:rowOff>
    </xdr:to>
    <xdr:sp macro="" textlink="">
      <xdr:nvSpPr>
        <xdr:cNvPr id="20" name="TextBox 19">
          <a:extLst>
            <a:ext uri="{FF2B5EF4-FFF2-40B4-BE49-F238E27FC236}">
              <a16:creationId xmlns:a16="http://schemas.microsoft.com/office/drawing/2014/main" id="{24311343-50DD-4F00-8EF1-35827EF9A337}"/>
            </a:ext>
          </a:extLst>
        </xdr:cNvPr>
        <xdr:cNvSpPr txBox="1"/>
      </xdr:nvSpPr>
      <xdr:spPr>
        <a:xfrm>
          <a:off x="4549589" y="1389530"/>
          <a:ext cx="1524000"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60000"/>
                  <a:lumOff val="40000"/>
                </a:schemeClr>
              </a:solidFill>
            </a:rPr>
            <a:t>Total Profit</a:t>
          </a:r>
        </a:p>
      </xdr:txBody>
    </xdr:sp>
    <xdr:clientData/>
  </xdr:twoCellAnchor>
  <xdr:twoCellAnchor>
    <xdr:from>
      <xdr:col>7</xdr:col>
      <xdr:colOff>437029</xdr:colOff>
      <xdr:row>9</xdr:row>
      <xdr:rowOff>145676</xdr:rowOff>
    </xdr:from>
    <xdr:to>
      <xdr:col>10</xdr:col>
      <xdr:colOff>58812</xdr:colOff>
      <xdr:row>12</xdr:row>
      <xdr:rowOff>78441</xdr:rowOff>
    </xdr:to>
    <xdr:sp macro="" textlink="Analysis!C7">
      <xdr:nvSpPr>
        <xdr:cNvPr id="24" name="TextBox 23">
          <a:extLst>
            <a:ext uri="{FF2B5EF4-FFF2-40B4-BE49-F238E27FC236}">
              <a16:creationId xmlns:a16="http://schemas.microsoft.com/office/drawing/2014/main" id="{6DB7CF4F-C788-42AF-A3B6-9BD2361561E4}"/>
            </a:ext>
          </a:extLst>
        </xdr:cNvPr>
        <xdr:cNvSpPr txBox="1"/>
      </xdr:nvSpPr>
      <xdr:spPr>
        <a:xfrm>
          <a:off x="4675002" y="1836690"/>
          <a:ext cx="1438057" cy="49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FDA59-D83F-47DA-90FD-8684D7CAD257}" type="TxLink">
            <a:rPr lang="en-US" sz="2000" b="1" i="0" u="none" strike="noStrike">
              <a:solidFill>
                <a:schemeClr val="bg1"/>
              </a:solidFill>
              <a:latin typeface="Calibri"/>
              <a:ea typeface="Calibri"/>
              <a:cs typeface="Calibri"/>
            </a:rPr>
            <a:pPr algn="ctr"/>
            <a:t>286.4k</a:t>
          </a:fld>
          <a:endParaRPr lang="en-US" sz="2000" b="1">
            <a:solidFill>
              <a:schemeClr val="bg1"/>
            </a:solidFill>
          </a:endParaRPr>
        </a:p>
      </xdr:txBody>
    </xdr:sp>
    <xdr:clientData/>
  </xdr:twoCellAnchor>
  <xdr:twoCellAnchor editAs="oneCell">
    <xdr:from>
      <xdr:col>6</xdr:col>
      <xdr:colOff>392206</xdr:colOff>
      <xdr:row>8</xdr:row>
      <xdr:rowOff>33617</xdr:rowOff>
    </xdr:from>
    <xdr:to>
      <xdr:col>7</xdr:col>
      <xdr:colOff>403412</xdr:colOff>
      <xdr:row>12</xdr:row>
      <xdr:rowOff>78442</xdr:rowOff>
    </xdr:to>
    <xdr:pic>
      <xdr:nvPicPr>
        <xdr:cNvPr id="26" name="Picture 25">
          <a:extLst>
            <a:ext uri="{FF2B5EF4-FFF2-40B4-BE49-F238E27FC236}">
              <a16:creationId xmlns:a16="http://schemas.microsoft.com/office/drawing/2014/main" id="{2644D489-DB79-4AFD-A065-3410044ACD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22912" y="1467970"/>
          <a:ext cx="616324" cy="762001"/>
        </a:xfrm>
        <a:prstGeom prst="rect">
          <a:avLst/>
        </a:prstGeom>
      </xdr:spPr>
    </xdr:pic>
    <xdr:clientData/>
  </xdr:twoCellAnchor>
  <xdr:twoCellAnchor>
    <xdr:from>
      <xdr:col>12</xdr:col>
      <xdr:colOff>358587</xdr:colOff>
      <xdr:row>7</xdr:row>
      <xdr:rowOff>145677</xdr:rowOff>
    </xdr:from>
    <xdr:to>
      <xdr:col>15</xdr:col>
      <xdr:colOff>145675</xdr:colOff>
      <xdr:row>10</xdr:row>
      <xdr:rowOff>22412</xdr:rowOff>
    </xdr:to>
    <xdr:sp macro="" textlink="">
      <xdr:nvSpPr>
        <xdr:cNvPr id="27" name="TextBox 26">
          <a:extLst>
            <a:ext uri="{FF2B5EF4-FFF2-40B4-BE49-F238E27FC236}">
              <a16:creationId xmlns:a16="http://schemas.microsoft.com/office/drawing/2014/main" id="{E90BD080-A892-43D3-938D-4BA8EEC77BBD}"/>
            </a:ext>
          </a:extLst>
        </xdr:cNvPr>
        <xdr:cNvSpPr txBox="1"/>
      </xdr:nvSpPr>
      <xdr:spPr>
        <a:xfrm>
          <a:off x="7619999" y="1400736"/>
          <a:ext cx="1602441"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60000"/>
                  <a:lumOff val="40000"/>
                </a:schemeClr>
              </a:solidFill>
            </a:rPr>
            <a:t>Profit Margin</a:t>
          </a:r>
        </a:p>
      </xdr:txBody>
    </xdr:sp>
    <xdr:clientData/>
  </xdr:twoCellAnchor>
  <xdr:twoCellAnchor>
    <xdr:from>
      <xdr:col>12</xdr:col>
      <xdr:colOff>571499</xdr:colOff>
      <xdr:row>9</xdr:row>
      <xdr:rowOff>168088</xdr:rowOff>
    </xdr:from>
    <xdr:to>
      <xdr:col>15</xdr:col>
      <xdr:colOff>22411</xdr:colOff>
      <xdr:row>11</xdr:row>
      <xdr:rowOff>134470</xdr:rowOff>
    </xdr:to>
    <xdr:sp macro="" textlink="Analysis!A10">
      <xdr:nvSpPr>
        <xdr:cNvPr id="28" name="TextBox 27">
          <a:extLst>
            <a:ext uri="{FF2B5EF4-FFF2-40B4-BE49-F238E27FC236}">
              <a16:creationId xmlns:a16="http://schemas.microsoft.com/office/drawing/2014/main" id="{48451894-97B2-498E-B77B-F081E15BE879}"/>
            </a:ext>
          </a:extLst>
        </xdr:cNvPr>
        <xdr:cNvSpPr txBox="1"/>
      </xdr:nvSpPr>
      <xdr:spPr>
        <a:xfrm>
          <a:off x="7832911" y="1781735"/>
          <a:ext cx="126626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18121D-7167-44AF-804E-01F17FF97FEC}" type="TxLink">
            <a:rPr lang="en-US" sz="2000" b="1" i="0" u="none" strike="noStrike">
              <a:solidFill>
                <a:schemeClr val="bg1"/>
              </a:solidFill>
              <a:latin typeface="Calibri"/>
              <a:ea typeface="Calibri"/>
              <a:cs typeface="Calibri"/>
            </a:rPr>
            <a:pPr algn="ctr"/>
            <a:t>12.47%</a:t>
          </a:fld>
          <a:endParaRPr lang="en-US" sz="2000" b="1">
            <a:solidFill>
              <a:schemeClr val="bg1"/>
            </a:solidFill>
          </a:endParaRPr>
        </a:p>
      </xdr:txBody>
    </xdr:sp>
    <xdr:clientData/>
  </xdr:twoCellAnchor>
  <xdr:twoCellAnchor editAs="oneCell">
    <xdr:from>
      <xdr:col>11</xdr:col>
      <xdr:colOff>313765</xdr:colOff>
      <xdr:row>8</xdr:row>
      <xdr:rowOff>78442</xdr:rowOff>
    </xdr:from>
    <xdr:to>
      <xdr:col>12</xdr:col>
      <xdr:colOff>448235</xdr:colOff>
      <xdr:row>12</xdr:row>
      <xdr:rowOff>44825</xdr:rowOff>
    </xdr:to>
    <xdr:pic>
      <xdr:nvPicPr>
        <xdr:cNvPr id="32" name="Picture 31">
          <a:extLst>
            <a:ext uri="{FF2B5EF4-FFF2-40B4-BE49-F238E27FC236}">
              <a16:creationId xmlns:a16="http://schemas.microsoft.com/office/drawing/2014/main" id="{2F3ABED3-E638-4FE4-A1C8-762CE833EF1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70059" y="1512795"/>
          <a:ext cx="739588" cy="683559"/>
        </a:xfrm>
        <a:prstGeom prst="rect">
          <a:avLst/>
        </a:prstGeom>
      </xdr:spPr>
    </xdr:pic>
    <xdr:clientData/>
  </xdr:twoCellAnchor>
  <xdr:twoCellAnchor>
    <xdr:from>
      <xdr:col>17</xdr:col>
      <xdr:colOff>347381</xdr:colOff>
      <xdr:row>7</xdr:row>
      <xdr:rowOff>100852</xdr:rowOff>
    </xdr:from>
    <xdr:to>
      <xdr:col>20</xdr:col>
      <xdr:colOff>224117</xdr:colOff>
      <xdr:row>9</xdr:row>
      <xdr:rowOff>156882</xdr:rowOff>
    </xdr:to>
    <xdr:sp macro="" textlink="">
      <xdr:nvSpPr>
        <xdr:cNvPr id="33" name="TextBox 32">
          <a:extLst>
            <a:ext uri="{FF2B5EF4-FFF2-40B4-BE49-F238E27FC236}">
              <a16:creationId xmlns:a16="http://schemas.microsoft.com/office/drawing/2014/main" id="{79F43AD4-4745-4FC5-BBAD-A207D076702F}"/>
            </a:ext>
          </a:extLst>
        </xdr:cNvPr>
        <xdr:cNvSpPr txBox="1"/>
      </xdr:nvSpPr>
      <xdr:spPr>
        <a:xfrm>
          <a:off x="10634381" y="1355911"/>
          <a:ext cx="1692089"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60000"/>
                  <a:lumOff val="40000"/>
                </a:schemeClr>
              </a:solidFill>
            </a:rPr>
            <a:t>Total Orders</a:t>
          </a:r>
        </a:p>
      </xdr:txBody>
    </xdr:sp>
    <xdr:clientData/>
  </xdr:twoCellAnchor>
  <xdr:twoCellAnchor>
    <xdr:from>
      <xdr:col>17</xdr:col>
      <xdr:colOff>593912</xdr:colOff>
      <xdr:row>9</xdr:row>
      <xdr:rowOff>123264</xdr:rowOff>
    </xdr:from>
    <xdr:to>
      <xdr:col>19</xdr:col>
      <xdr:colOff>571500</xdr:colOff>
      <xdr:row>11</xdr:row>
      <xdr:rowOff>145676</xdr:rowOff>
    </xdr:to>
    <xdr:sp macro="" textlink="Analysis!C13">
      <xdr:nvSpPr>
        <xdr:cNvPr id="34" name="TextBox 33">
          <a:extLst>
            <a:ext uri="{FF2B5EF4-FFF2-40B4-BE49-F238E27FC236}">
              <a16:creationId xmlns:a16="http://schemas.microsoft.com/office/drawing/2014/main" id="{CF55E5C8-D50F-4B69-B51D-B7162F6BD030}"/>
            </a:ext>
          </a:extLst>
        </xdr:cNvPr>
        <xdr:cNvSpPr txBox="1"/>
      </xdr:nvSpPr>
      <xdr:spPr>
        <a:xfrm>
          <a:off x="10880912" y="1736911"/>
          <a:ext cx="11878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242D93-B91E-4DFF-82A3-9EAA9E80D4E3}" type="TxLink">
            <a:rPr lang="en-US" sz="2000" b="1" i="0" u="none" strike="noStrike">
              <a:solidFill>
                <a:schemeClr val="bg1"/>
              </a:solidFill>
              <a:latin typeface="Calibri"/>
              <a:ea typeface="Calibri"/>
              <a:cs typeface="Calibri"/>
            </a:rPr>
            <a:pPr algn="ctr"/>
            <a:t> 5,009 </a:t>
          </a:fld>
          <a:endParaRPr lang="en-US" sz="2000" b="1">
            <a:solidFill>
              <a:schemeClr val="bg1"/>
            </a:solidFill>
          </a:endParaRPr>
        </a:p>
      </xdr:txBody>
    </xdr:sp>
    <xdr:clientData/>
  </xdr:twoCellAnchor>
  <xdr:twoCellAnchor editAs="oneCell">
    <xdr:from>
      <xdr:col>16</xdr:col>
      <xdr:colOff>437029</xdr:colOff>
      <xdr:row>8</xdr:row>
      <xdr:rowOff>112059</xdr:rowOff>
    </xdr:from>
    <xdr:to>
      <xdr:col>17</xdr:col>
      <xdr:colOff>549089</xdr:colOff>
      <xdr:row>11</xdr:row>
      <xdr:rowOff>156883</xdr:rowOff>
    </xdr:to>
    <xdr:pic>
      <xdr:nvPicPr>
        <xdr:cNvPr id="38" name="Picture 37">
          <a:extLst>
            <a:ext uri="{FF2B5EF4-FFF2-40B4-BE49-F238E27FC236}">
              <a16:creationId xmlns:a16="http://schemas.microsoft.com/office/drawing/2014/main" id="{15429CAF-795A-4B5E-B38B-170DC088B17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18911" y="1546412"/>
          <a:ext cx="717178" cy="582706"/>
        </a:xfrm>
        <a:prstGeom prst="rect">
          <a:avLst/>
        </a:prstGeom>
      </xdr:spPr>
    </xdr:pic>
    <xdr:clientData/>
  </xdr:twoCellAnchor>
  <xdr:twoCellAnchor>
    <xdr:from>
      <xdr:col>1</xdr:col>
      <xdr:colOff>194774</xdr:colOff>
      <xdr:row>15</xdr:row>
      <xdr:rowOff>0</xdr:rowOff>
    </xdr:from>
    <xdr:to>
      <xdr:col>8</xdr:col>
      <xdr:colOff>546450</xdr:colOff>
      <xdr:row>31</xdr:row>
      <xdr:rowOff>150395</xdr:rowOff>
    </xdr:to>
    <xdr:sp macro="" textlink="">
      <xdr:nvSpPr>
        <xdr:cNvPr id="45" name="Rectangle: Rounded Corners 44">
          <a:extLst>
            <a:ext uri="{FF2B5EF4-FFF2-40B4-BE49-F238E27FC236}">
              <a16:creationId xmlns:a16="http://schemas.microsoft.com/office/drawing/2014/main" id="{C54F3FC5-089E-42D5-9021-30B395162DD9}"/>
            </a:ext>
          </a:extLst>
        </xdr:cNvPr>
        <xdr:cNvSpPr/>
      </xdr:nvSpPr>
      <xdr:spPr>
        <a:xfrm>
          <a:off x="806379" y="2707105"/>
          <a:ext cx="4632913" cy="3037974"/>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298210</xdr:colOff>
      <xdr:row>16</xdr:row>
      <xdr:rowOff>0</xdr:rowOff>
    </xdr:from>
    <xdr:to>
      <xdr:col>8</xdr:col>
      <xdr:colOff>446187</xdr:colOff>
      <xdr:row>31</xdr:row>
      <xdr:rowOff>15301</xdr:rowOff>
    </xdr:to>
    <xdr:graphicFrame macro="">
      <xdr:nvGraphicFramePr>
        <xdr:cNvPr id="44" name="Chart 43">
          <a:extLst>
            <a:ext uri="{FF2B5EF4-FFF2-40B4-BE49-F238E27FC236}">
              <a16:creationId xmlns:a16="http://schemas.microsoft.com/office/drawing/2014/main" id="{30F6ACEE-1FC1-4B86-9230-92C675D4E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348800</xdr:colOff>
      <xdr:row>15</xdr:row>
      <xdr:rowOff>100263</xdr:rowOff>
    </xdr:from>
    <xdr:to>
      <xdr:col>2</xdr:col>
      <xdr:colOff>239249</xdr:colOff>
      <xdr:row>18</xdr:row>
      <xdr:rowOff>100263</xdr:rowOff>
    </xdr:to>
    <xdr:pic>
      <xdr:nvPicPr>
        <xdr:cNvPr id="46" name="Picture 45">
          <a:extLst>
            <a:ext uri="{FF2B5EF4-FFF2-40B4-BE49-F238E27FC236}">
              <a16:creationId xmlns:a16="http://schemas.microsoft.com/office/drawing/2014/main" id="{CD7B8D9B-6B8A-444A-A2C9-BC6DABD2E05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0405" y="2807368"/>
          <a:ext cx="502055" cy="541421"/>
        </a:xfrm>
        <a:prstGeom prst="rect">
          <a:avLst/>
        </a:prstGeom>
      </xdr:spPr>
    </xdr:pic>
    <xdr:clientData/>
  </xdr:twoCellAnchor>
  <xdr:twoCellAnchor>
    <xdr:from>
      <xdr:col>9</xdr:col>
      <xdr:colOff>340140</xdr:colOff>
      <xdr:row>15</xdr:row>
      <xdr:rowOff>0</xdr:rowOff>
    </xdr:from>
    <xdr:to>
      <xdr:col>15</xdr:col>
      <xdr:colOff>0</xdr:colOff>
      <xdr:row>31</xdr:row>
      <xdr:rowOff>150395</xdr:rowOff>
    </xdr:to>
    <xdr:sp macro="" textlink="">
      <xdr:nvSpPr>
        <xdr:cNvPr id="48" name="Rectangle: Rounded Corners 47">
          <a:extLst>
            <a:ext uri="{FF2B5EF4-FFF2-40B4-BE49-F238E27FC236}">
              <a16:creationId xmlns:a16="http://schemas.microsoft.com/office/drawing/2014/main" id="{B22F6505-CE61-4C8D-B10A-40C58BF35048}"/>
            </a:ext>
          </a:extLst>
        </xdr:cNvPr>
        <xdr:cNvSpPr/>
      </xdr:nvSpPr>
      <xdr:spPr>
        <a:xfrm>
          <a:off x="5844587" y="2707105"/>
          <a:ext cx="3329492" cy="3037974"/>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485815</xdr:colOff>
      <xdr:row>15</xdr:row>
      <xdr:rowOff>113852</xdr:rowOff>
    </xdr:from>
    <xdr:to>
      <xdr:col>15</xdr:col>
      <xdr:colOff>145675</xdr:colOff>
      <xdr:row>31</xdr:row>
      <xdr:rowOff>15301</xdr:rowOff>
    </xdr:to>
    <xdr:graphicFrame macro="">
      <xdr:nvGraphicFramePr>
        <xdr:cNvPr id="50" name="Chart 49">
          <a:extLst>
            <a:ext uri="{FF2B5EF4-FFF2-40B4-BE49-F238E27FC236}">
              <a16:creationId xmlns:a16="http://schemas.microsoft.com/office/drawing/2014/main" id="{E79474C8-02B2-4805-BD3B-8FE3668C2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384762</xdr:colOff>
      <xdr:row>14</xdr:row>
      <xdr:rowOff>125590</xdr:rowOff>
    </xdr:from>
    <xdr:to>
      <xdr:col>21</xdr:col>
      <xdr:colOff>44622</xdr:colOff>
      <xdr:row>31</xdr:row>
      <xdr:rowOff>95512</xdr:rowOff>
    </xdr:to>
    <xdr:sp macro="" textlink="">
      <xdr:nvSpPr>
        <xdr:cNvPr id="49" name="Rectangle: Rounded Corners 48">
          <a:extLst>
            <a:ext uri="{FF2B5EF4-FFF2-40B4-BE49-F238E27FC236}">
              <a16:creationId xmlns:a16="http://schemas.microsoft.com/office/drawing/2014/main" id="{B529FBFF-BB58-4593-9AA5-E72778E4BEBE}"/>
            </a:ext>
          </a:extLst>
        </xdr:cNvPr>
        <xdr:cNvSpPr/>
      </xdr:nvSpPr>
      <xdr:spPr>
        <a:xfrm>
          <a:off x="9558841" y="2652222"/>
          <a:ext cx="3329492" cy="3037974"/>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22413</xdr:colOff>
      <xdr:row>15</xdr:row>
      <xdr:rowOff>120316</xdr:rowOff>
    </xdr:from>
    <xdr:to>
      <xdr:col>10</xdr:col>
      <xdr:colOff>473430</xdr:colOff>
      <xdr:row>17</xdr:row>
      <xdr:rowOff>167545</xdr:rowOff>
    </xdr:to>
    <xdr:pic>
      <xdr:nvPicPr>
        <xdr:cNvPr id="51" name="Picture 50">
          <a:extLst>
            <a:ext uri="{FF2B5EF4-FFF2-40B4-BE49-F238E27FC236}">
              <a16:creationId xmlns:a16="http://schemas.microsoft.com/office/drawing/2014/main" id="{8E3EFB1D-6D5D-48D6-8785-A2EA8182E74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38466" y="2827421"/>
          <a:ext cx="451017" cy="408177"/>
        </a:xfrm>
        <a:prstGeom prst="rect">
          <a:avLst/>
        </a:prstGeom>
      </xdr:spPr>
    </xdr:pic>
    <xdr:clientData/>
  </xdr:twoCellAnchor>
  <xdr:twoCellAnchor>
    <xdr:from>
      <xdr:col>15</xdr:col>
      <xdr:colOff>314578</xdr:colOff>
      <xdr:row>15</xdr:row>
      <xdr:rowOff>93579</xdr:rowOff>
    </xdr:from>
    <xdr:to>
      <xdr:col>21</xdr:col>
      <xdr:colOff>259330</xdr:colOff>
      <xdr:row>31</xdr:row>
      <xdr:rowOff>0</xdr:rowOff>
    </xdr:to>
    <xdr:graphicFrame macro="">
      <xdr:nvGraphicFramePr>
        <xdr:cNvPr id="53" name="Chart 52">
          <a:extLst>
            <a:ext uri="{FF2B5EF4-FFF2-40B4-BE49-F238E27FC236}">
              <a16:creationId xmlns:a16="http://schemas.microsoft.com/office/drawing/2014/main" id="{10337536-FC1C-40CB-BE65-BF3F9C961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71131</xdr:colOff>
      <xdr:row>15</xdr:row>
      <xdr:rowOff>60158</xdr:rowOff>
    </xdr:from>
    <xdr:to>
      <xdr:col>16</xdr:col>
      <xdr:colOff>508160</xdr:colOff>
      <xdr:row>18</xdr:row>
      <xdr:rowOff>43667</xdr:rowOff>
    </xdr:to>
    <xdr:pic>
      <xdr:nvPicPr>
        <xdr:cNvPr id="56" name="Picture 55">
          <a:extLst>
            <a:ext uri="{FF2B5EF4-FFF2-40B4-BE49-F238E27FC236}">
              <a16:creationId xmlns:a16="http://schemas.microsoft.com/office/drawing/2014/main" id="{46A9DA5E-24E3-4C3C-A8FC-DD074693896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56815" y="2767263"/>
          <a:ext cx="437029" cy="524930"/>
        </a:xfrm>
        <a:prstGeom prst="rect">
          <a:avLst/>
        </a:prstGeom>
      </xdr:spPr>
    </xdr:pic>
    <xdr:clientData/>
  </xdr:twoCellAnchor>
  <xdr:twoCellAnchor>
    <xdr:from>
      <xdr:col>1</xdr:col>
      <xdr:colOff>155855</xdr:colOff>
      <xdr:row>33</xdr:row>
      <xdr:rowOff>7293</xdr:rowOff>
    </xdr:from>
    <xdr:to>
      <xdr:col>25</xdr:col>
      <xdr:colOff>437961</xdr:colOff>
      <xdr:row>44</xdr:row>
      <xdr:rowOff>7293</xdr:rowOff>
    </xdr:to>
    <xdr:sp macro="" textlink="">
      <xdr:nvSpPr>
        <xdr:cNvPr id="58" name="Rectangle: Rounded Corners 57">
          <a:extLst>
            <a:ext uri="{FF2B5EF4-FFF2-40B4-BE49-F238E27FC236}">
              <a16:creationId xmlns:a16="http://schemas.microsoft.com/office/drawing/2014/main" id="{A981D257-51F6-4CBF-A1FC-849F761032A0}"/>
            </a:ext>
          </a:extLst>
        </xdr:cNvPr>
        <xdr:cNvSpPr/>
      </xdr:nvSpPr>
      <xdr:spPr>
        <a:xfrm>
          <a:off x="765455" y="6042333"/>
          <a:ext cx="14912506" cy="2011680"/>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33</xdr:row>
      <xdr:rowOff>56031</xdr:rowOff>
    </xdr:from>
    <xdr:to>
      <xdr:col>5</xdr:col>
      <xdr:colOff>251165</xdr:colOff>
      <xdr:row>36</xdr:row>
      <xdr:rowOff>0</xdr:rowOff>
    </xdr:to>
    <xdr:sp macro="" textlink="">
      <xdr:nvSpPr>
        <xdr:cNvPr id="57" name="TextBox 56">
          <a:extLst>
            <a:ext uri="{FF2B5EF4-FFF2-40B4-BE49-F238E27FC236}">
              <a16:creationId xmlns:a16="http://schemas.microsoft.com/office/drawing/2014/main" id="{19620436-73DC-4573-AE00-A055959B5A81}"/>
            </a:ext>
          </a:extLst>
        </xdr:cNvPr>
        <xdr:cNvSpPr txBox="1"/>
      </xdr:nvSpPr>
      <xdr:spPr>
        <a:xfrm>
          <a:off x="1210235" y="5972737"/>
          <a:ext cx="2066518" cy="48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Key Insights</a:t>
          </a:r>
        </a:p>
      </xdr:txBody>
    </xdr:sp>
    <xdr:clientData/>
  </xdr:twoCellAnchor>
  <xdr:twoCellAnchor editAs="oneCell">
    <xdr:from>
      <xdr:col>1</xdr:col>
      <xdr:colOff>348800</xdr:colOff>
      <xdr:row>33</xdr:row>
      <xdr:rowOff>56031</xdr:rowOff>
    </xdr:from>
    <xdr:to>
      <xdr:col>2</xdr:col>
      <xdr:colOff>303977</xdr:colOff>
      <xdr:row>36</xdr:row>
      <xdr:rowOff>1</xdr:rowOff>
    </xdr:to>
    <xdr:pic>
      <xdr:nvPicPr>
        <xdr:cNvPr id="60" name="Picture 59">
          <a:extLst>
            <a:ext uri="{FF2B5EF4-FFF2-40B4-BE49-F238E27FC236}">
              <a16:creationId xmlns:a16="http://schemas.microsoft.com/office/drawing/2014/main" id="{4612B4F0-A883-4960-BB04-C4EF40B017D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53918" y="5972737"/>
          <a:ext cx="560294" cy="481852"/>
        </a:xfrm>
        <a:prstGeom prst="rect">
          <a:avLst/>
        </a:prstGeom>
      </xdr:spPr>
    </xdr:pic>
    <xdr:clientData/>
  </xdr:twoCellAnchor>
  <xdr:twoCellAnchor>
    <xdr:from>
      <xdr:col>5</xdr:col>
      <xdr:colOff>71719</xdr:colOff>
      <xdr:row>35</xdr:row>
      <xdr:rowOff>0</xdr:rowOff>
    </xdr:from>
    <xdr:to>
      <xdr:col>21</xdr:col>
      <xdr:colOff>44622</xdr:colOff>
      <xdr:row>35</xdr:row>
      <xdr:rowOff>0</xdr:rowOff>
    </xdr:to>
    <xdr:cxnSp macro="">
      <xdr:nvCxnSpPr>
        <xdr:cNvPr id="63" name="Straight Connector 62">
          <a:extLst>
            <a:ext uri="{FF2B5EF4-FFF2-40B4-BE49-F238E27FC236}">
              <a16:creationId xmlns:a16="http://schemas.microsoft.com/office/drawing/2014/main" id="{FF25A49A-C880-4D3B-9B9F-F8D2B4B8A996}"/>
            </a:ext>
          </a:extLst>
        </xdr:cNvPr>
        <xdr:cNvCxnSpPr/>
      </xdr:nvCxnSpPr>
      <xdr:spPr>
        <a:xfrm>
          <a:off x="3097307" y="6275294"/>
          <a:ext cx="9654786" cy="0"/>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15812</xdr:colOff>
      <xdr:row>37</xdr:row>
      <xdr:rowOff>0</xdr:rowOff>
    </xdr:from>
    <xdr:to>
      <xdr:col>5</xdr:col>
      <xdr:colOff>180147</xdr:colOff>
      <xdr:row>39</xdr:row>
      <xdr:rowOff>0</xdr:rowOff>
    </xdr:to>
    <xdr:sp macro="" textlink="">
      <xdr:nvSpPr>
        <xdr:cNvPr id="4099" name="TextBox 4098">
          <a:extLst>
            <a:ext uri="{FF2B5EF4-FFF2-40B4-BE49-F238E27FC236}">
              <a16:creationId xmlns:a16="http://schemas.microsoft.com/office/drawing/2014/main" id="{5D56E55D-4DB6-424C-A418-1B7C1AE92995}"/>
            </a:ext>
          </a:extLst>
        </xdr:cNvPr>
        <xdr:cNvSpPr txBox="1"/>
      </xdr:nvSpPr>
      <xdr:spPr>
        <a:xfrm>
          <a:off x="1226047" y="6633882"/>
          <a:ext cx="1979688"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Strong Sales Growth</a:t>
          </a:r>
        </a:p>
      </xdr:txBody>
    </xdr:sp>
    <xdr:clientData/>
  </xdr:twoCellAnchor>
  <xdr:twoCellAnchor editAs="oneCell">
    <xdr:from>
      <xdr:col>1</xdr:col>
      <xdr:colOff>239247</xdr:colOff>
      <xdr:row>36</xdr:row>
      <xdr:rowOff>179293</xdr:rowOff>
    </xdr:from>
    <xdr:to>
      <xdr:col>2</xdr:col>
      <xdr:colOff>239250</xdr:colOff>
      <xdr:row>38</xdr:row>
      <xdr:rowOff>181427</xdr:rowOff>
    </xdr:to>
    <xdr:pic>
      <xdr:nvPicPr>
        <xdr:cNvPr id="4101" name="Picture 4100">
          <a:extLst>
            <a:ext uri="{FF2B5EF4-FFF2-40B4-BE49-F238E27FC236}">
              <a16:creationId xmlns:a16="http://schemas.microsoft.com/office/drawing/2014/main" id="{7C8407C2-D325-4879-AD6E-98047893BD3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4365" y="6633881"/>
          <a:ext cx="605120" cy="358589"/>
        </a:xfrm>
        <a:prstGeom prst="rect">
          <a:avLst/>
        </a:prstGeom>
      </xdr:spPr>
    </xdr:pic>
    <xdr:clientData/>
  </xdr:twoCellAnchor>
  <xdr:twoCellAnchor>
    <xdr:from>
      <xdr:col>1</xdr:col>
      <xdr:colOff>298210</xdr:colOff>
      <xdr:row>38</xdr:row>
      <xdr:rowOff>134469</xdr:rowOff>
    </xdr:from>
    <xdr:to>
      <xdr:col>5</xdr:col>
      <xdr:colOff>149368</xdr:colOff>
      <xdr:row>44</xdr:row>
      <xdr:rowOff>123264</xdr:rowOff>
    </xdr:to>
    <xdr:sp macro="" textlink="">
      <xdr:nvSpPr>
        <xdr:cNvPr id="4102" name="TextBox 4101">
          <a:extLst>
            <a:ext uri="{FF2B5EF4-FFF2-40B4-BE49-F238E27FC236}">
              <a16:creationId xmlns:a16="http://schemas.microsoft.com/office/drawing/2014/main" id="{CE6EA917-958F-4EC4-AFEE-543C9461F452}"/>
            </a:ext>
          </a:extLst>
        </xdr:cNvPr>
        <xdr:cNvSpPr txBox="1"/>
      </xdr:nvSpPr>
      <xdr:spPr>
        <a:xfrm>
          <a:off x="909582" y="7205120"/>
          <a:ext cx="2296646" cy="110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60000"/>
                  <a:lumOff val="40000"/>
                </a:schemeClr>
              </a:solidFill>
            </a:rPr>
            <a:t>Sales reached $733.2K in 2017, the highest annual sales, growing by 20.36% compared to 2016.</a:t>
          </a:r>
        </a:p>
      </xdr:txBody>
    </xdr:sp>
    <xdr:clientData/>
  </xdr:twoCellAnchor>
  <xdr:twoCellAnchor>
    <xdr:from>
      <xdr:col>5</xdr:col>
      <xdr:colOff>251165</xdr:colOff>
      <xdr:row>37</xdr:row>
      <xdr:rowOff>71146</xdr:rowOff>
    </xdr:from>
    <xdr:to>
      <xdr:col>5</xdr:col>
      <xdr:colOff>251165</xdr:colOff>
      <xdr:row>43</xdr:row>
      <xdr:rowOff>0</xdr:rowOff>
    </xdr:to>
    <xdr:cxnSp macro="">
      <xdr:nvCxnSpPr>
        <xdr:cNvPr id="4104" name="Straight Connector 4103">
          <a:extLst>
            <a:ext uri="{FF2B5EF4-FFF2-40B4-BE49-F238E27FC236}">
              <a16:creationId xmlns:a16="http://schemas.microsoft.com/office/drawing/2014/main" id="{56CA697C-AC07-45E0-88A5-65095E8C39BB}"/>
            </a:ext>
          </a:extLst>
        </xdr:cNvPr>
        <xdr:cNvCxnSpPr/>
      </xdr:nvCxnSpPr>
      <xdr:spPr>
        <a:xfrm>
          <a:off x="3308025" y="6955727"/>
          <a:ext cx="0" cy="1045273"/>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334130</xdr:colOff>
      <xdr:row>37</xdr:row>
      <xdr:rowOff>15116</xdr:rowOff>
    </xdr:from>
    <xdr:to>
      <xdr:col>9</xdr:col>
      <xdr:colOff>427739</xdr:colOff>
      <xdr:row>38</xdr:row>
      <xdr:rowOff>134469</xdr:rowOff>
    </xdr:to>
    <xdr:sp macro="" textlink="">
      <xdr:nvSpPr>
        <xdr:cNvPr id="4107" name="TextBox 4106">
          <a:extLst>
            <a:ext uri="{FF2B5EF4-FFF2-40B4-BE49-F238E27FC236}">
              <a16:creationId xmlns:a16="http://schemas.microsoft.com/office/drawing/2014/main" id="{80D51691-DD5B-4727-847A-567B52CDEC06}"/>
            </a:ext>
          </a:extLst>
        </xdr:cNvPr>
        <xdr:cNvSpPr txBox="1"/>
      </xdr:nvSpPr>
      <xdr:spPr>
        <a:xfrm>
          <a:off x="3964836" y="6648998"/>
          <a:ext cx="1908962" cy="298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Technology Leads Sales</a:t>
          </a:r>
        </a:p>
      </xdr:txBody>
    </xdr:sp>
    <xdr:clientData/>
  </xdr:twoCellAnchor>
  <xdr:twoCellAnchor editAs="oneCell">
    <xdr:from>
      <xdr:col>6</xdr:col>
      <xdr:colOff>0</xdr:colOff>
      <xdr:row>36</xdr:row>
      <xdr:rowOff>123265</xdr:rowOff>
    </xdr:from>
    <xdr:to>
      <xdr:col>6</xdr:col>
      <xdr:colOff>389773</xdr:colOff>
      <xdr:row>39</xdr:row>
      <xdr:rowOff>11205</xdr:rowOff>
    </xdr:to>
    <xdr:pic>
      <xdr:nvPicPr>
        <xdr:cNvPr id="4109" name="Graphic 4108" descr="Star">
          <a:extLst>
            <a:ext uri="{FF2B5EF4-FFF2-40B4-BE49-F238E27FC236}">
              <a16:creationId xmlns:a16="http://schemas.microsoft.com/office/drawing/2014/main" id="{E7C39648-640D-47B1-B5A1-7AF503F9781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630706" y="6577853"/>
          <a:ext cx="389773" cy="425823"/>
        </a:xfrm>
        <a:prstGeom prst="rect">
          <a:avLst/>
        </a:prstGeom>
      </xdr:spPr>
    </xdr:pic>
    <xdr:clientData/>
  </xdr:twoCellAnchor>
  <xdr:twoCellAnchor>
    <xdr:from>
      <xdr:col>5</xdr:col>
      <xdr:colOff>389862</xdr:colOff>
      <xdr:row>38</xdr:row>
      <xdr:rowOff>121811</xdr:rowOff>
    </xdr:from>
    <xdr:to>
      <xdr:col>10</xdr:col>
      <xdr:colOff>110536</xdr:colOff>
      <xdr:row>44</xdr:row>
      <xdr:rowOff>123264</xdr:rowOff>
    </xdr:to>
    <xdr:sp macro="" textlink="">
      <xdr:nvSpPr>
        <xdr:cNvPr id="4110" name="TextBox 4109">
          <a:extLst>
            <a:ext uri="{FF2B5EF4-FFF2-40B4-BE49-F238E27FC236}">
              <a16:creationId xmlns:a16="http://schemas.microsoft.com/office/drawing/2014/main" id="{51872EF1-8E31-4B9A-92D8-E2E056A38E87}"/>
            </a:ext>
          </a:extLst>
        </xdr:cNvPr>
        <xdr:cNvSpPr txBox="1"/>
      </xdr:nvSpPr>
      <xdr:spPr>
        <a:xfrm>
          <a:off x="3437862" y="7071251"/>
          <a:ext cx="2768674" cy="109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60000"/>
                  <a:lumOff val="40000"/>
                </a:schemeClr>
              </a:solidFill>
            </a:rPr>
            <a:t>Technology generated the highest category sales at $836.2K, contributing approximately 36.4% of total revenue.</a:t>
          </a:r>
        </a:p>
      </xdr:txBody>
    </xdr:sp>
    <xdr:clientData/>
  </xdr:twoCellAnchor>
  <xdr:twoCellAnchor>
    <xdr:from>
      <xdr:col>10</xdr:col>
      <xdr:colOff>58812</xdr:colOff>
      <xdr:row>37</xdr:row>
      <xdr:rowOff>123263</xdr:rowOff>
    </xdr:from>
    <xdr:to>
      <xdr:col>10</xdr:col>
      <xdr:colOff>58812</xdr:colOff>
      <xdr:row>43</xdr:row>
      <xdr:rowOff>52117</xdr:rowOff>
    </xdr:to>
    <xdr:cxnSp macro="">
      <xdr:nvCxnSpPr>
        <xdr:cNvPr id="79" name="Straight Connector 78">
          <a:extLst>
            <a:ext uri="{FF2B5EF4-FFF2-40B4-BE49-F238E27FC236}">
              <a16:creationId xmlns:a16="http://schemas.microsoft.com/office/drawing/2014/main" id="{974A37EE-C677-4D23-8791-E652BF161CA2}"/>
            </a:ext>
          </a:extLst>
        </xdr:cNvPr>
        <xdr:cNvCxnSpPr/>
      </xdr:nvCxnSpPr>
      <xdr:spPr>
        <a:xfrm>
          <a:off x="6109988" y="6757145"/>
          <a:ext cx="0" cy="1004619"/>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22412</xdr:colOff>
      <xdr:row>37</xdr:row>
      <xdr:rowOff>29131</xdr:rowOff>
    </xdr:from>
    <xdr:to>
      <xdr:col>15</xdr:col>
      <xdr:colOff>352093</xdr:colOff>
      <xdr:row>39</xdr:row>
      <xdr:rowOff>85162</xdr:rowOff>
    </xdr:to>
    <xdr:sp macro="" textlink="">
      <xdr:nvSpPr>
        <xdr:cNvPr id="4111" name="TextBox 4110">
          <a:extLst>
            <a:ext uri="{FF2B5EF4-FFF2-40B4-BE49-F238E27FC236}">
              <a16:creationId xmlns:a16="http://schemas.microsoft.com/office/drawing/2014/main" id="{DE934330-FC68-48EF-B47B-A659B9B2A1A2}"/>
            </a:ext>
          </a:extLst>
        </xdr:cNvPr>
        <xdr:cNvSpPr txBox="1"/>
      </xdr:nvSpPr>
      <xdr:spPr>
        <a:xfrm>
          <a:off x="6728012" y="6795691"/>
          <a:ext cx="2768081" cy="42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West Leads Regional Performance</a:t>
          </a:r>
        </a:p>
      </xdr:txBody>
    </xdr:sp>
    <xdr:clientData/>
  </xdr:twoCellAnchor>
  <xdr:twoCellAnchor editAs="oneCell">
    <xdr:from>
      <xdr:col>10</xdr:col>
      <xdr:colOff>188987</xdr:colOff>
      <xdr:row>37</xdr:row>
      <xdr:rowOff>15116</xdr:rowOff>
    </xdr:from>
    <xdr:to>
      <xdr:col>11</xdr:col>
      <xdr:colOff>77096</xdr:colOff>
      <xdr:row>39</xdr:row>
      <xdr:rowOff>85162</xdr:rowOff>
    </xdr:to>
    <xdr:pic>
      <xdr:nvPicPr>
        <xdr:cNvPr id="4113" name="Graphic 4112" descr="Compass">
          <a:extLst>
            <a:ext uri="{FF2B5EF4-FFF2-40B4-BE49-F238E27FC236}">
              <a16:creationId xmlns:a16="http://schemas.microsoft.com/office/drawing/2014/main" id="{F2DE45BF-68EE-41CB-8930-48B12EAD47E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6240163" y="6648998"/>
          <a:ext cx="493227" cy="428635"/>
        </a:xfrm>
        <a:prstGeom prst="rect">
          <a:avLst/>
        </a:prstGeom>
      </xdr:spPr>
    </xdr:pic>
    <xdr:clientData/>
  </xdr:twoCellAnchor>
  <xdr:twoCellAnchor>
    <xdr:from>
      <xdr:col>10</xdr:col>
      <xdr:colOff>191526</xdr:colOff>
      <xdr:row>39</xdr:row>
      <xdr:rowOff>11205</xdr:rowOff>
    </xdr:from>
    <xdr:to>
      <xdr:col>15</xdr:col>
      <xdr:colOff>148214</xdr:colOff>
      <xdr:row>43</xdr:row>
      <xdr:rowOff>139526</xdr:rowOff>
    </xdr:to>
    <xdr:sp macro="" textlink="">
      <xdr:nvSpPr>
        <xdr:cNvPr id="4115" name="TextBox 4114">
          <a:extLst>
            <a:ext uri="{FF2B5EF4-FFF2-40B4-BE49-F238E27FC236}">
              <a16:creationId xmlns:a16="http://schemas.microsoft.com/office/drawing/2014/main" id="{71E91C72-336A-430F-9FF2-E615E0E18D44}"/>
            </a:ext>
          </a:extLst>
        </xdr:cNvPr>
        <xdr:cNvSpPr txBox="1"/>
      </xdr:nvSpPr>
      <xdr:spPr>
        <a:xfrm>
          <a:off x="6287526" y="7143525"/>
          <a:ext cx="3004688" cy="859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60000"/>
                  <a:lumOff val="40000"/>
                </a:schemeClr>
              </a:solidFill>
            </a:rPr>
            <a:t>The West region recorded the highest sales ($725.5K) and profit ($108.4K), with a 14.94% profit margin.</a:t>
          </a:r>
        </a:p>
      </xdr:txBody>
    </xdr:sp>
    <xdr:clientData/>
  </xdr:twoCellAnchor>
  <xdr:twoCellAnchor>
    <xdr:from>
      <xdr:col>15</xdr:col>
      <xdr:colOff>394941</xdr:colOff>
      <xdr:row>37</xdr:row>
      <xdr:rowOff>115969</xdr:rowOff>
    </xdr:from>
    <xdr:to>
      <xdr:col>15</xdr:col>
      <xdr:colOff>394941</xdr:colOff>
      <xdr:row>43</xdr:row>
      <xdr:rowOff>44823</xdr:rowOff>
    </xdr:to>
    <xdr:cxnSp macro="">
      <xdr:nvCxnSpPr>
        <xdr:cNvPr id="85" name="Straight Connector 84">
          <a:extLst>
            <a:ext uri="{FF2B5EF4-FFF2-40B4-BE49-F238E27FC236}">
              <a16:creationId xmlns:a16="http://schemas.microsoft.com/office/drawing/2014/main" id="{FE8344CB-24DD-413E-862D-E09B5510585A}"/>
            </a:ext>
          </a:extLst>
        </xdr:cNvPr>
        <xdr:cNvCxnSpPr/>
      </xdr:nvCxnSpPr>
      <xdr:spPr>
        <a:xfrm>
          <a:off x="9471706" y="6749851"/>
          <a:ext cx="0" cy="1004619"/>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291710</xdr:colOff>
      <xdr:row>37</xdr:row>
      <xdr:rowOff>63850</xdr:rowOff>
    </xdr:from>
    <xdr:to>
      <xdr:col>20</xdr:col>
      <xdr:colOff>604109</xdr:colOff>
      <xdr:row>39</xdr:row>
      <xdr:rowOff>85162</xdr:rowOff>
    </xdr:to>
    <xdr:sp macro="" textlink="">
      <xdr:nvSpPr>
        <xdr:cNvPr id="4116" name="TextBox 4115">
          <a:extLst>
            <a:ext uri="{FF2B5EF4-FFF2-40B4-BE49-F238E27FC236}">
              <a16:creationId xmlns:a16="http://schemas.microsoft.com/office/drawing/2014/main" id="{2DA14A28-47E6-4388-BEED-EB10C2687C62}"/>
            </a:ext>
          </a:extLst>
        </xdr:cNvPr>
        <xdr:cNvSpPr txBox="1"/>
      </xdr:nvSpPr>
      <xdr:spPr>
        <a:xfrm>
          <a:off x="9973592" y="6697732"/>
          <a:ext cx="2732870" cy="379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Furniture Profitability Challenge</a:t>
          </a:r>
        </a:p>
      </xdr:txBody>
    </xdr:sp>
    <xdr:clientData/>
  </xdr:twoCellAnchor>
  <xdr:twoCellAnchor editAs="oneCell">
    <xdr:from>
      <xdr:col>16</xdr:col>
      <xdr:colOff>0</xdr:colOff>
      <xdr:row>36</xdr:row>
      <xdr:rowOff>168088</xdr:rowOff>
    </xdr:from>
    <xdr:to>
      <xdr:col>16</xdr:col>
      <xdr:colOff>340071</xdr:colOff>
      <xdr:row>38</xdr:row>
      <xdr:rowOff>181427</xdr:rowOff>
    </xdr:to>
    <xdr:pic>
      <xdr:nvPicPr>
        <xdr:cNvPr id="4118" name="Graphic 4117" descr="Warning">
          <a:extLst>
            <a:ext uri="{FF2B5EF4-FFF2-40B4-BE49-F238E27FC236}">
              <a16:creationId xmlns:a16="http://schemas.microsoft.com/office/drawing/2014/main" id="{0CAC6F05-ABEC-4C50-8E02-A9BF51FA18F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681882" y="6622676"/>
          <a:ext cx="340071" cy="369794"/>
        </a:xfrm>
        <a:prstGeom prst="rect">
          <a:avLst/>
        </a:prstGeom>
      </xdr:spPr>
    </xdr:pic>
    <xdr:clientData/>
  </xdr:twoCellAnchor>
  <xdr:twoCellAnchor>
    <xdr:from>
      <xdr:col>16</xdr:col>
      <xdr:colOff>355</xdr:colOff>
      <xdr:row>39</xdr:row>
      <xdr:rowOff>6147</xdr:rowOff>
    </xdr:from>
    <xdr:to>
      <xdr:col>20</xdr:col>
      <xdr:colOff>604109</xdr:colOff>
      <xdr:row>43</xdr:row>
      <xdr:rowOff>179292</xdr:rowOff>
    </xdr:to>
    <xdr:sp macro="" textlink="">
      <xdr:nvSpPr>
        <xdr:cNvPr id="4119" name="TextBox 4118">
          <a:extLst>
            <a:ext uri="{FF2B5EF4-FFF2-40B4-BE49-F238E27FC236}">
              <a16:creationId xmlns:a16="http://schemas.microsoft.com/office/drawing/2014/main" id="{E68337EA-7AE2-4EB5-8F7C-D9A29B6A21BC}"/>
            </a:ext>
          </a:extLst>
        </xdr:cNvPr>
        <xdr:cNvSpPr txBox="1"/>
      </xdr:nvSpPr>
      <xdr:spPr>
        <a:xfrm>
          <a:off x="9676545" y="7081861"/>
          <a:ext cx="3022802" cy="898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60000"/>
                  <a:lumOff val="40000"/>
                </a:schemeClr>
              </a:solidFill>
            </a:rPr>
            <a:t>Furniture generated $742.0K in sales but only $18.5K in profit, resulting in a low 2.49% profit margin.</a:t>
          </a:r>
        </a:p>
      </xdr:txBody>
    </xdr:sp>
    <xdr:clientData/>
  </xdr:twoCellAnchor>
  <xdr:twoCellAnchor>
    <xdr:from>
      <xdr:col>21</xdr:col>
      <xdr:colOff>259330</xdr:colOff>
      <xdr:row>33</xdr:row>
      <xdr:rowOff>0</xdr:rowOff>
    </xdr:from>
    <xdr:to>
      <xdr:col>21</xdr:col>
      <xdr:colOff>259331</xdr:colOff>
      <xdr:row>44</xdr:row>
      <xdr:rowOff>7293</xdr:rowOff>
    </xdr:to>
    <xdr:cxnSp macro="">
      <xdr:nvCxnSpPr>
        <xdr:cNvPr id="90" name="Straight Connector 89">
          <a:extLst>
            <a:ext uri="{FF2B5EF4-FFF2-40B4-BE49-F238E27FC236}">
              <a16:creationId xmlns:a16="http://schemas.microsoft.com/office/drawing/2014/main" id="{1A7AF84B-8056-4D5D-B488-B83B26E0FCF0}"/>
            </a:ext>
          </a:extLst>
        </xdr:cNvPr>
        <xdr:cNvCxnSpPr/>
      </xdr:nvCxnSpPr>
      <xdr:spPr>
        <a:xfrm flipH="1">
          <a:off x="12966801" y="5916706"/>
          <a:ext cx="1" cy="1979528"/>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33</xdr:row>
      <xdr:rowOff>168089</xdr:rowOff>
    </xdr:from>
    <xdr:to>
      <xdr:col>24</xdr:col>
      <xdr:colOff>0</xdr:colOff>
      <xdr:row>37</xdr:row>
      <xdr:rowOff>104764</xdr:rowOff>
    </xdr:to>
    <xdr:pic>
      <xdr:nvPicPr>
        <xdr:cNvPr id="4123" name="Graphic 4122" descr="Bullseye">
          <a:extLst>
            <a:ext uri="{FF2B5EF4-FFF2-40B4-BE49-F238E27FC236}">
              <a16:creationId xmlns:a16="http://schemas.microsoft.com/office/drawing/2014/main" id="{E08CEFF8-5DB5-4A2E-8922-3D5BE327CA33}"/>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3917706" y="6084795"/>
          <a:ext cx="605118" cy="653851"/>
        </a:xfrm>
        <a:prstGeom prst="rect">
          <a:avLst/>
        </a:prstGeom>
      </xdr:spPr>
    </xdr:pic>
    <xdr:clientData/>
  </xdr:twoCellAnchor>
  <xdr:twoCellAnchor>
    <xdr:from>
      <xdr:col>21</xdr:col>
      <xdr:colOff>329514</xdr:colOff>
      <xdr:row>37</xdr:row>
      <xdr:rowOff>115969</xdr:rowOff>
    </xdr:from>
    <xdr:to>
      <xdr:col>25</xdr:col>
      <xdr:colOff>336379</xdr:colOff>
      <xdr:row>43</xdr:row>
      <xdr:rowOff>44823</xdr:rowOff>
    </xdr:to>
    <xdr:sp macro="" textlink="">
      <xdr:nvSpPr>
        <xdr:cNvPr id="4124" name="TextBox 4123">
          <a:extLst>
            <a:ext uri="{FF2B5EF4-FFF2-40B4-BE49-F238E27FC236}">
              <a16:creationId xmlns:a16="http://schemas.microsoft.com/office/drawing/2014/main" id="{A2D94EDD-065F-4485-B344-32EA23696F16}"/>
            </a:ext>
          </a:extLst>
        </xdr:cNvPr>
        <xdr:cNvSpPr txBox="1"/>
      </xdr:nvSpPr>
      <xdr:spPr>
        <a:xfrm>
          <a:off x="13036985" y="6749851"/>
          <a:ext cx="2427335" cy="1004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lumMod val="60000"/>
                  <a:lumOff val="40000"/>
                </a:schemeClr>
              </a:solidFill>
              <a:effectLst>
                <a:outerShdw blurRad="63500" sx="102000" sy="102000" algn="ctr" rotWithShape="0">
                  <a:schemeClr val="accent1">
                    <a:lumMod val="60000"/>
                    <a:lumOff val="40000"/>
                    <a:alpha val="40000"/>
                  </a:schemeClr>
                </a:outerShdw>
              </a:effectLst>
            </a:rPr>
            <a:t>BIGGER SALSE.</a:t>
          </a:r>
        </a:p>
        <a:p>
          <a:pPr algn="ctr"/>
          <a:r>
            <a:rPr lang="en-US" sz="1400">
              <a:solidFill>
                <a:schemeClr val="accent1">
                  <a:lumMod val="60000"/>
                  <a:lumOff val="40000"/>
                </a:schemeClr>
              </a:solidFill>
              <a:effectLst>
                <a:outerShdw blurRad="63500" sx="102000" sy="102000" algn="ctr" rotWithShape="0">
                  <a:schemeClr val="accent1">
                    <a:lumMod val="60000"/>
                    <a:lumOff val="40000"/>
                    <a:alpha val="40000"/>
                  </a:schemeClr>
                </a:outerShdw>
              </a:effectLst>
            </a:rPr>
            <a:t>STRONGER PROFITS.</a:t>
          </a:r>
        </a:p>
        <a:p>
          <a:pPr algn="ctr"/>
          <a:r>
            <a:rPr lang="en-US" sz="1400">
              <a:solidFill>
                <a:schemeClr val="accent1">
                  <a:lumMod val="60000"/>
                  <a:lumOff val="40000"/>
                </a:schemeClr>
              </a:solidFill>
              <a:effectLst>
                <a:outerShdw blurRad="63500" sx="102000" sy="102000" algn="ctr" rotWithShape="0">
                  <a:schemeClr val="accent1">
                    <a:lumMod val="60000"/>
                    <a:lumOff val="40000"/>
                    <a:alpha val="40000"/>
                  </a:schemeClr>
                </a:outerShdw>
              </a:effectLst>
            </a:rPr>
            <a:t>A HEALTJIER BUSINESS.</a:t>
          </a:r>
        </a:p>
      </xdr:txBody>
    </xdr:sp>
    <xdr:clientData/>
  </xdr:twoCellAnchor>
  <xdr:twoCellAnchor>
    <xdr:from>
      <xdr:col>22</xdr:col>
      <xdr:colOff>280149</xdr:colOff>
      <xdr:row>42</xdr:row>
      <xdr:rowOff>147910</xdr:rowOff>
    </xdr:from>
    <xdr:to>
      <xdr:col>24</xdr:col>
      <xdr:colOff>280147</xdr:colOff>
      <xdr:row>42</xdr:row>
      <xdr:rowOff>147910</xdr:rowOff>
    </xdr:to>
    <xdr:cxnSp macro="">
      <xdr:nvCxnSpPr>
        <xdr:cNvPr id="96" name="Straight Connector 95">
          <a:extLst>
            <a:ext uri="{FF2B5EF4-FFF2-40B4-BE49-F238E27FC236}">
              <a16:creationId xmlns:a16="http://schemas.microsoft.com/office/drawing/2014/main" id="{EC3F8A6D-B7D6-4C6F-9BB7-EF84ABCA6D98}"/>
            </a:ext>
          </a:extLst>
        </xdr:cNvPr>
        <xdr:cNvCxnSpPr/>
      </xdr:nvCxnSpPr>
      <xdr:spPr>
        <a:xfrm flipH="1">
          <a:off x="13592737" y="7678263"/>
          <a:ext cx="1210234" cy="0"/>
        </a:xfrm>
        <a:prstGeom prst="line">
          <a:avLst/>
        </a:prstGeom>
        <a:ln>
          <a:solidFill>
            <a:schemeClr val="accent1">
              <a:lumMod val="60000"/>
              <a:lumOff val="4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259329</xdr:colOff>
      <xdr:row>7</xdr:row>
      <xdr:rowOff>4155</xdr:rowOff>
    </xdr:from>
    <xdr:to>
      <xdr:col>25</xdr:col>
      <xdr:colOff>503902</xdr:colOff>
      <xdr:row>32</xdr:row>
      <xdr:rowOff>4155</xdr:rowOff>
    </xdr:to>
    <xdr:sp macro="" textlink="">
      <xdr:nvSpPr>
        <xdr:cNvPr id="107" name="Rectangle: Rounded Corners 106">
          <a:extLst>
            <a:ext uri="{FF2B5EF4-FFF2-40B4-BE49-F238E27FC236}">
              <a16:creationId xmlns:a16="http://schemas.microsoft.com/office/drawing/2014/main" id="{D3CB7CB4-A178-4413-BBBD-A4886E599DF3}"/>
            </a:ext>
          </a:extLst>
        </xdr:cNvPr>
        <xdr:cNvSpPr/>
      </xdr:nvSpPr>
      <xdr:spPr>
        <a:xfrm>
          <a:off x="13164168" y="1294639"/>
          <a:ext cx="2702637" cy="4608871"/>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104061</xdr:colOff>
      <xdr:row>7</xdr:row>
      <xdr:rowOff>173621</xdr:rowOff>
    </xdr:from>
    <xdr:to>
      <xdr:col>25</xdr:col>
      <xdr:colOff>177799</xdr:colOff>
      <xdr:row>10</xdr:row>
      <xdr:rowOff>129496</xdr:rowOff>
    </xdr:to>
    <xdr:sp macro="" textlink="">
      <xdr:nvSpPr>
        <xdr:cNvPr id="4135" name="TextBox 4134">
          <a:extLst>
            <a:ext uri="{FF2B5EF4-FFF2-40B4-BE49-F238E27FC236}">
              <a16:creationId xmlns:a16="http://schemas.microsoft.com/office/drawing/2014/main" id="{8D41D5DC-5AD6-4E65-AA05-75484374DB45}"/>
            </a:ext>
          </a:extLst>
        </xdr:cNvPr>
        <xdr:cNvSpPr txBox="1"/>
      </xdr:nvSpPr>
      <xdr:spPr>
        <a:xfrm>
          <a:off x="14177970" y="1466712"/>
          <a:ext cx="1297556" cy="510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Filters</a:t>
          </a:r>
        </a:p>
      </xdr:txBody>
    </xdr:sp>
    <xdr:clientData/>
  </xdr:twoCellAnchor>
  <xdr:twoCellAnchor editAs="oneCell">
    <xdr:from>
      <xdr:col>22</xdr:col>
      <xdr:colOff>34636</xdr:colOff>
      <xdr:row>7</xdr:row>
      <xdr:rowOff>173621</xdr:rowOff>
    </xdr:from>
    <xdr:to>
      <xdr:col>23</xdr:col>
      <xdr:colOff>61669</xdr:colOff>
      <xdr:row>10</xdr:row>
      <xdr:rowOff>99893</xdr:rowOff>
    </xdr:to>
    <xdr:pic>
      <xdr:nvPicPr>
        <xdr:cNvPr id="4137" name="Graphic 4136" descr="Filter">
          <a:extLst>
            <a:ext uri="{FF2B5EF4-FFF2-40B4-BE49-F238E27FC236}">
              <a16:creationId xmlns:a16="http://schemas.microsoft.com/office/drawing/2014/main" id="{4E21BDD3-6872-49C9-87A7-9EFF86AC947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3496636" y="1466712"/>
          <a:ext cx="638942" cy="480454"/>
        </a:xfrm>
        <a:prstGeom prst="rect">
          <a:avLst/>
        </a:prstGeom>
      </xdr:spPr>
    </xdr:pic>
    <xdr:clientData/>
  </xdr:twoCellAnchor>
  <xdr:twoCellAnchor>
    <xdr:from>
      <xdr:col>22</xdr:col>
      <xdr:colOff>34636</xdr:colOff>
      <xdr:row>11</xdr:row>
      <xdr:rowOff>0</xdr:rowOff>
    </xdr:from>
    <xdr:to>
      <xdr:col>25</xdr:col>
      <xdr:colOff>0</xdr:colOff>
      <xdr:row>11</xdr:row>
      <xdr:rowOff>0</xdr:rowOff>
    </xdr:to>
    <xdr:cxnSp macro="">
      <xdr:nvCxnSpPr>
        <xdr:cNvPr id="121" name="Straight Connector 120">
          <a:extLst>
            <a:ext uri="{FF2B5EF4-FFF2-40B4-BE49-F238E27FC236}">
              <a16:creationId xmlns:a16="http://schemas.microsoft.com/office/drawing/2014/main" id="{3266E633-9B8C-4710-A383-163C6ECEC438}"/>
            </a:ext>
          </a:extLst>
        </xdr:cNvPr>
        <xdr:cNvCxnSpPr/>
      </xdr:nvCxnSpPr>
      <xdr:spPr>
        <a:xfrm>
          <a:off x="13496636" y="2032000"/>
          <a:ext cx="1801091" cy="0"/>
        </a:xfrm>
        <a:prstGeom prst="line">
          <a:avLst/>
        </a:prstGeom>
        <a:ln>
          <a:solidFill>
            <a:schemeClr val="accent1">
              <a:lumMod val="50000"/>
            </a:schemeClr>
          </a:solidFill>
        </a:ln>
        <a:effectLst>
          <a:outerShdw blurRad="63500" sx="102000" sy="102000" algn="ctr" rotWithShape="0">
            <a:schemeClr val="accent5">
              <a:lumMod val="60000"/>
              <a:lumOff val="4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313803</xdr:colOff>
      <xdr:row>11</xdr:row>
      <xdr:rowOff>126615</xdr:rowOff>
    </xdr:from>
    <xdr:to>
      <xdr:col>25</xdr:col>
      <xdr:colOff>426741</xdr:colOff>
      <xdr:row>18</xdr:row>
      <xdr:rowOff>92408</xdr:rowOff>
    </xdr:to>
    <mc:AlternateContent xmlns:mc="http://schemas.openxmlformats.org/markup-compatibility/2006">
      <mc:Choice xmlns:tsle="http://schemas.microsoft.com/office/drawing/2012/timeslicer" Requires="tsle">
        <xdr:graphicFrame macro="">
          <xdr:nvGraphicFramePr>
            <xdr:cNvPr id="43" name="Order Date">
              <a:extLst>
                <a:ext uri="{FF2B5EF4-FFF2-40B4-BE49-F238E27FC236}">
                  <a16:creationId xmlns:a16="http://schemas.microsoft.com/office/drawing/2014/main" id="{060203BB-96F7-4DB6-942E-AA78D7B66AF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115403" y="2189877"/>
              <a:ext cx="2551338" cy="12787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329514</xdr:colOff>
      <xdr:row>19</xdr:row>
      <xdr:rowOff>0</xdr:rowOff>
    </xdr:from>
    <xdr:to>
      <xdr:col>25</xdr:col>
      <xdr:colOff>432062</xdr:colOff>
      <xdr:row>24</xdr:row>
      <xdr:rowOff>0</xdr:rowOff>
    </xdr:to>
    <mc:AlternateContent xmlns:mc="http://schemas.openxmlformats.org/markup-compatibility/2006" xmlns:a14="http://schemas.microsoft.com/office/drawing/2010/main">
      <mc:Choice Requires="a14">
        <xdr:graphicFrame macro="">
          <xdr:nvGraphicFramePr>
            <xdr:cNvPr id="131" name="Category">
              <a:extLst>
                <a:ext uri="{FF2B5EF4-FFF2-40B4-BE49-F238E27FC236}">
                  <a16:creationId xmlns:a16="http://schemas.microsoft.com/office/drawing/2014/main" id="{82C39657-4058-4524-A84D-77D3D65F56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31114" y="3406588"/>
              <a:ext cx="2445265" cy="896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329514</xdr:colOff>
      <xdr:row>24</xdr:row>
      <xdr:rowOff>75398</xdr:rowOff>
    </xdr:from>
    <xdr:to>
      <xdr:col>25</xdr:col>
      <xdr:colOff>455629</xdr:colOff>
      <xdr:row>30</xdr:row>
      <xdr:rowOff>542</xdr:rowOff>
    </xdr:to>
    <mc:AlternateContent xmlns:mc="http://schemas.openxmlformats.org/markup-compatibility/2006" xmlns:a14="http://schemas.microsoft.com/office/drawing/2010/main">
      <mc:Choice Requires="a14">
        <xdr:graphicFrame macro="">
          <xdr:nvGraphicFramePr>
            <xdr:cNvPr id="132" name="Region">
              <a:extLst>
                <a:ext uri="{FF2B5EF4-FFF2-40B4-BE49-F238E27FC236}">
                  <a16:creationId xmlns:a16="http://schemas.microsoft.com/office/drawing/2014/main" id="{26566E81-72BD-4833-BD66-9D5E64D4CF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31114" y="4378457"/>
              <a:ext cx="2445264" cy="1000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99715</xdr:colOff>
      <xdr:row>44</xdr:row>
      <xdr:rowOff>134042</xdr:rowOff>
    </xdr:from>
    <xdr:to>
      <xdr:col>8</xdr:col>
      <xdr:colOff>79418</xdr:colOff>
      <xdr:row>47</xdr:row>
      <xdr:rowOff>177691</xdr:rowOff>
    </xdr:to>
    <xdr:sp macro="" textlink="">
      <xdr:nvSpPr>
        <xdr:cNvPr id="134" name="Rectangle: Rounded Corners 133">
          <a:hlinkClick xmlns:r="http://schemas.openxmlformats.org/officeDocument/2006/relationships" r:id="rId25"/>
          <a:extLst>
            <a:ext uri="{FF2B5EF4-FFF2-40B4-BE49-F238E27FC236}">
              <a16:creationId xmlns:a16="http://schemas.microsoft.com/office/drawing/2014/main" id="{45E530CE-9A24-4E6F-A5C2-4AE213267511}"/>
            </a:ext>
          </a:extLst>
        </xdr:cNvPr>
        <xdr:cNvSpPr/>
      </xdr:nvSpPr>
      <xdr:spPr>
        <a:xfrm>
          <a:off x="1943263" y="8245655"/>
          <a:ext cx="3052284" cy="596713"/>
        </a:xfrm>
        <a:prstGeom prst="roundRect">
          <a:avLst/>
        </a:prstGeom>
        <a:gradFill>
          <a:gsLst>
            <a:gs pos="9000">
              <a:schemeClr val="accent5">
                <a:lumMod val="75000"/>
              </a:schemeClr>
            </a:gs>
            <a:gs pos="52000">
              <a:schemeClr val="accent5">
                <a:lumMod val="60000"/>
                <a:lumOff val="40000"/>
              </a:schemeClr>
            </a:gs>
            <a:gs pos="87000">
              <a:schemeClr val="accent5">
                <a:lumMod val="75000"/>
              </a:scheme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488980</xdr:colOff>
      <xdr:row>44</xdr:row>
      <xdr:rowOff>141408</xdr:rowOff>
    </xdr:from>
    <xdr:to>
      <xdr:col>15</xdr:col>
      <xdr:colOff>468683</xdr:colOff>
      <xdr:row>48</xdr:row>
      <xdr:rowOff>702</xdr:rowOff>
    </xdr:to>
    <xdr:sp macro="" textlink="">
      <xdr:nvSpPr>
        <xdr:cNvPr id="135" name="Rectangle: Rounded Corners 134">
          <a:hlinkClick xmlns:r="http://schemas.openxmlformats.org/officeDocument/2006/relationships" r:id="rId26"/>
          <a:extLst>
            <a:ext uri="{FF2B5EF4-FFF2-40B4-BE49-F238E27FC236}">
              <a16:creationId xmlns:a16="http://schemas.microsoft.com/office/drawing/2014/main" id="{534DB995-31D7-4573-905B-CB417E3360C6}"/>
            </a:ext>
          </a:extLst>
        </xdr:cNvPr>
        <xdr:cNvSpPr/>
      </xdr:nvSpPr>
      <xdr:spPr>
        <a:xfrm>
          <a:off x="6634141" y="8253021"/>
          <a:ext cx="3052284" cy="596713"/>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292324</xdr:colOff>
      <xdr:row>44</xdr:row>
      <xdr:rowOff>162770</xdr:rowOff>
    </xdr:from>
    <xdr:to>
      <xdr:col>23</xdr:col>
      <xdr:colOff>272027</xdr:colOff>
      <xdr:row>48</xdr:row>
      <xdr:rowOff>12291</xdr:rowOff>
    </xdr:to>
    <xdr:sp macro="" textlink="">
      <xdr:nvSpPr>
        <xdr:cNvPr id="136" name="Rectangle: Rounded Corners 135">
          <a:hlinkClick xmlns:r="http://schemas.openxmlformats.org/officeDocument/2006/relationships" r:id="rId27"/>
          <a:extLst>
            <a:ext uri="{FF2B5EF4-FFF2-40B4-BE49-F238E27FC236}">
              <a16:creationId xmlns:a16="http://schemas.microsoft.com/office/drawing/2014/main" id="{299DB168-1A35-46E4-997A-9BE30B7B224E}"/>
            </a:ext>
          </a:extLst>
        </xdr:cNvPr>
        <xdr:cNvSpPr/>
      </xdr:nvSpPr>
      <xdr:spPr>
        <a:xfrm>
          <a:off x="11353614" y="8274383"/>
          <a:ext cx="3052284" cy="586940"/>
        </a:xfrm>
        <a:prstGeom prst="roundRect">
          <a:avLst/>
        </a:prstGeom>
        <a:gradFill>
          <a:gsLst>
            <a:gs pos="9000">
              <a:schemeClr val="accent1">
                <a:lumMod val="30000"/>
              </a:schemeClr>
            </a:gs>
            <a:gs pos="52000">
              <a:srgbClr val="002060">
                <a:alpha val="99000"/>
                <a:lumMod val="50000"/>
              </a:srgbClr>
            </a:gs>
            <a:gs pos="87000">
              <a:srgbClr val="002060">
                <a:lumMod val="72000"/>
              </a:srgbClr>
            </a:gs>
          </a:gsLst>
          <a:lin ang="10800000" scaled="1"/>
        </a:gradFill>
        <a:effectLst>
          <a:outerShdw blurRad="50800" dist="38100" dir="8100000" algn="tr"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161486</xdr:colOff>
      <xdr:row>45</xdr:row>
      <xdr:rowOff>33173</xdr:rowOff>
    </xdr:from>
    <xdr:to>
      <xdr:col>7</xdr:col>
      <xdr:colOff>607672</xdr:colOff>
      <xdr:row>47</xdr:row>
      <xdr:rowOff>33173</xdr:rowOff>
    </xdr:to>
    <xdr:sp macro="" textlink="">
      <xdr:nvSpPr>
        <xdr:cNvPr id="4155" name="TextBox 4154">
          <a:extLst>
            <a:ext uri="{FF2B5EF4-FFF2-40B4-BE49-F238E27FC236}">
              <a16:creationId xmlns:a16="http://schemas.microsoft.com/office/drawing/2014/main" id="{0E43CA2A-0C9F-4222-83DD-DBFF4156483A}"/>
            </a:ext>
          </a:extLst>
        </xdr:cNvPr>
        <xdr:cNvSpPr txBox="1"/>
      </xdr:nvSpPr>
      <xdr:spPr>
        <a:xfrm>
          <a:off x="2619551" y="8329141"/>
          <a:ext cx="2289734"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Summary</a:t>
          </a:r>
          <a:r>
            <a:rPr lang="en-US" sz="1800" b="1" baseline="0">
              <a:solidFill>
                <a:schemeClr val="bg1"/>
              </a:solidFill>
            </a:rPr>
            <a:t> Dashboard</a:t>
          </a:r>
          <a:endParaRPr lang="en-US" sz="1800" b="1">
            <a:solidFill>
              <a:schemeClr val="bg1"/>
            </a:solidFill>
          </a:endParaRPr>
        </a:p>
      </xdr:txBody>
    </xdr:sp>
    <xdr:clientData/>
  </xdr:twoCellAnchor>
  <xdr:twoCellAnchor>
    <xdr:from>
      <xdr:col>11</xdr:col>
      <xdr:colOff>556410</xdr:colOff>
      <xdr:row>45</xdr:row>
      <xdr:rowOff>94625</xdr:rowOff>
    </xdr:from>
    <xdr:to>
      <xdr:col>15</xdr:col>
      <xdr:colOff>388320</xdr:colOff>
      <xdr:row>47</xdr:row>
      <xdr:rowOff>94625</xdr:rowOff>
    </xdr:to>
    <xdr:sp macro="" textlink="">
      <xdr:nvSpPr>
        <xdr:cNvPr id="4156" name="TextBox 4155">
          <a:extLst>
            <a:ext uri="{FF2B5EF4-FFF2-40B4-BE49-F238E27FC236}">
              <a16:creationId xmlns:a16="http://schemas.microsoft.com/office/drawing/2014/main" id="{70C262F6-A8D8-4610-A1B0-B6FC550893BF}"/>
            </a:ext>
          </a:extLst>
        </xdr:cNvPr>
        <xdr:cNvSpPr txBox="1"/>
      </xdr:nvSpPr>
      <xdr:spPr>
        <a:xfrm>
          <a:off x="7316087" y="8390593"/>
          <a:ext cx="2289975"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Overview Dashboard</a:t>
          </a:r>
        </a:p>
      </xdr:txBody>
    </xdr:sp>
    <xdr:clientData/>
  </xdr:twoCellAnchor>
  <xdr:twoCellAnchor>
    <xdr:from>
      <xdr:col>19</xdr:col>
      <xdr:colOff>372158</xdr:colOff>
      <xdr:row>45</xdr:row>
      <xdr:rowOff>92331</xdr:rowOff>
    </xdr:from>
    <xdr:to>
      <xdr:col>23</xdr:col>
      <xdr:colOff>222036</xdr:colOff>
      <xdr:row>47</xdr:row>
      <xdr:rowOff>57753</xdr:rowOff>
    </xdr:to>
    <xdr:sp macro="" textlink="">
      <xdr:nvSpPr>
        <xdr:cNvPr id="4157" name="TextBox 4156">
          <a:extLst>
            <a:ext uri="{FF2B5EF4-FFF2-40B4-BE49-F238E27FC236}">
              <a16:creationId xmlns:a16="http://schemas.microsoft.com/office/drawing/2014/main" id="{A2C35FBD-1EFE-444C-95A6-7E77808D765E}"/>
            </a:ext>
          </a:extLst>
        </xdr:cNvPr>
        <xdr:cNvSpPr txBox="1"/>
      </xdr:nvSpPr>
      <xdr:spPr>
        <a:xfrm>
          <a:off x="12047964" y="8388299"/>
          <a:ext cx="2307943" cy="33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Analysis Of Raw Data</a:t>
          </a:r>
        </a:p>
      </xdr:txBody>
    </xdr:sp>
    <xdr:clientData/>
  </xdr:twoCellAnchor>
  <xdr:twoCellAnchor editAs="oneCell">
    <xdr:from>
      <xdr:col>3</xdr:col>
      <xdr:colOff>310563</xdr:colOff>
      <xdr:row>45</xdr:row>
      <xdr:rowOff>36498</xdr:rowOff>
    </xdr:from>
    <xdr:to>
      <xdr:col>4</xdr:col>
      <xdr:colOff>189739</xdr:colOff>
      <xdr:row>47</xdr:row>
      <xdr:rowOff>36497</xdr:rowOff>
    </xdr:to>
    <xdr:pic>
      <xdr:nvPicPr>
        <xdr:cNvPr id="4159" name="Graphic 4158" descr="Bar chart">
          <a:extLst>
            <a:ext uri="{FF2B5EF4-FFF2-40B4-BE49-F238E27FC236}">
              <a16:creationId xmlns:a16="http://schemas.microsoft.com/office/drawing/2014/main" id="{EAAB4849-08A3-4D05-BFDC-2738060E7A36}"/>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2154111" y="8332466"/>
          <a:ext cx="493693" cy="368708"/>
        </a:xfrm>
        <a:prstGeom prst="rect">
          <a:avLst/>
        </a:prstGeom>
      </xdr:spPr>
    </xdr:pic>
    <xdr:clientData/>
  </xdr:twoCellAnchor>
  <xdr:twoCellAnchor editAs="oneCell">
    <xdr:from>
      <xdr:col>11</xdr:col>
      <xdr:colOff>134854</xdr:colOff>
      <xdr:row>45</xdr:row>
      <xdr:rowOff>36496</xdr:rowOff>
    </xdr:from>
    <xdr:to>
      <xdr:col>11</xdr:col>
      <xdr:colOff>602226</xdr:colOff>
      <xdr:row>47</xdr:row>
      <xdr:rowOff>36497</xdr:rowOff>
    </xdr:to>
    <xdr:pic>
      <xdr:nvPicPr>
        <xdr:cNvPr id="65" name="Graphic 64" descr="Magnifying glass">
          <a:extLst>
            <a:ext uri="{FF2B5EF4-FFF2-40B4-BE49-F238E27FC236}">
              <a16:creationId xmlns:a16="http://schemas.microsoft.com/office/drawing/2014/main" id="{3C574D62-A095-45CC-862D-F2196DE45675}"/>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6894531" y="8332464"/>
          <a:ext cx="467372" cy="368710"/>
        </a:xfrm>
        <a:prstGeom prst="rect">
          <a:avLst/>
        </a:prstGeom>
      </xdr:spPr>
    </xdr:pic>
    <xdr:clientData/>
  </xdr:twoCellAnchor>
  <xdr:twoCellAnchor editAs="oneCell">
    <xdr:from>
      <xdr:col>18</xdr:col>
      <xdr:colOff>470285</xdr:colOff>
      <xdr:row>45</xdr:row>
      <xdr:rowOff>57754</xdr:rowOff>
    </xdr:from>
    <xdr:to>
      <xdr:col>19</xdr:col>
      <xdr:colOff>492695</xdr:colOff>
      <xdr:row>47</xdr:row>
      <xdr:rowOff>103217</xdr:rowOff>
    </xdr:to>
    <xdr:pic>
      <xdr:nvPicPr>
        <xdr:cNvPr id="67" name="Graphic 66" descr="Document">
          <a:extLst>
            <a:ext uri="{FF2B5EF4-FFF2-40B4-BE49-F238E27FC236}">
              <a16:creationId xmlns:a16="http://schemas.microsoft.com/office/drawing/2014/main" id="{0C5E9F8B-7B5D-4FA4-8A68-81DFC73F7DD7}"/>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11531575" y="8353722"/>
          <a:ext cx="636926" cy="414172"/>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0.38725</cdr:x>
      <cdr:y>0.42819</cdr:y>
    </cdr:from>
    <cdr:to>
      <cdr:x>0.53465</cdr:x>
      <cdr:y>0.54874</cdr:y>
    </cdr:to>
    <cdr:sp macro="" textlink="Analysis!$A$7">
      <cdr:nvSpPr>
        <cdr:cNvPr id="2" name="TextBox 1">
          <a:extLst xmlns:a="http://schemas.openxmlformats.org/drawingml/2006/main">
            <a:ext uri="{FF2B5EF4-FFF2-40B4-BE49-F238E27FC236}">
              <a16:creationId xmlns:a16="http://schemas.microsoft.com/office/drawing/2014/main" id="{BAC48634-4A94-4C86-8BF2-ED4E68243DA3}"/>
            </a:ext>
          </a:extLst>
        </cdr:cNvPr>
        <cdr:cNvSpPr txBox="1"/>
      </cdr:nvSpPr>
      <cdr:spPr>
        <a:xfrm xmlns:a="http://schemas.openxmlformats.org/drawingml/2006/main">
          <a:off x="1289354" y="1194237"/>
          <a:ext cx="490774" cy="33622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BEBE00B7-BDFC-4218-AF6F-A61D239ABA03}" type="TxLink">
            <a:rPr lang="en-US" sz="1400" b="1" i="0" u="none" strike="noStrike">
              <a:solidFill>
                <a:schemeClr val="bg1"/>
              </a:solidFill>
              <a:latin typeface="Calibri"/>
              <a:ea typeface="Calibri"/>
              <a:cs typeface="Calibri"/>
            </a:rPr>
            <a:pPr marL="0" indent="0" algn="ctr"/>
            <a:t>2.3M</a:t>
          </a:fld>
          <a:endParaRPr lang="en-US" sz="1400" b="1" i="0" u="none" strike="noStrike">
            <a:solidFill>
              <a:schemeClr val="bg1"/>
            </a:solidFill>
            <a:latin typeface="Calibri"/>
            <a:ea typeface="Calibri"/>
            <a:cs typeface="Calibri"/>
          </a:endParaRPr>
        </a:p>
      </cdr:txBody>
    </cdr:sp>
  </cdr:relSizeAnchor>
  <cdr:relSizeAnchor xmlns:cdr="http://schemas.openxmlformats.org/drawingml/2006/chartDrawing">
    <cdr:from>
      <cdr:x>0.39656</cdr:x>
      <cdr:y>0.4055</cdr:y>
    </cdr:from>
    <cdr:to>
      <cdr:x>0.59048</cdr:x>
      <cdr:y>0.52037</cdr:y>
    </cdr:to>
    <cdr:sp macro="" textlink="">
      <cdr:nvSpPr>
        <cdr:cNvPr id="3" name="TextBox 2">
          <a:extLst xmlns:a="http://schemas.openxmlformats.org/drawingml/2006/main">
            <a:ext uri="{FF2B5EF4-FFF2-40B4-BE49-F238E27FC236}">
              <a16:creationId xmlns:a16="http://schemas.microsoft.com/office/drawing/2014/main" id="{B65F52DE-27AB-4F75-9E0E-8DBB66E28221}"/>
            </a:ext>
          </a:extLst>
        </cdr:cNvPr>
        <cdr:cNvSpPr txBox="1"/>
      </cdr:nvSpPr>
      <cdr:spPr>
        <a:xfrm xmlns:a="http://schemas.openxmlformats.org/drawingml/2006/main">
          <a:off x="1679359" y="1122941"/>
          <a:ext cx="821185" cy="3181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0.29294</cdr:x>
      <cdr:y>0.34743</cdr:y>
    </cdr:from>
    <cdr:to>
      <cdr:x>0.64615</cdr:x>
      <cdr:y>0.47685</cdr:y>
    </cdr:to>
    <cdr:sp macro="" textlink="">
      <cdr:nvSpPr>
        <cdr:cNvPr id="4" name="TextBox 3">
          <a:extLst xmlns:a="http://schemas.openxmlformats.org/drawingml/2006/main">
            <a:ext uri="{FF2B5EF4-FFF2-40B4-BE49-F238E27FC236}">
              <a16:creationId xmlns:a16="http://schemas.microsoft.com/office/drawing/2014/main" id="{A1F856FF-EBBB-4C66-A349-C651636418FA}"/>
            </a:ext>
          </a:extLst>
        </cdr:cNvPr>
        <cdr:cNvSpPr txBox="1"/>
      </cdr:nvSpPr>
      <cdr:spPr>
        <a:xfrm xmlns:a="http://schemas.openxmlformats.org/drawingml/2006/main">
          <a:off x="975337" y="968990"/>
          <a:ext cx="1176027" cy="36094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a:solidFill>
                <a:schemeClr val="bg1"/>
              </a:solidFill>
            </a:rPr>
            <a:t>Total Sales</a:t>
          </a:r>
        </a:p>
      </cdr:txBody>
    </cdr:sp>
  </cdr:relSizeAnchor>
</c:userShapes>
</file>

<file path=xl/drawings/drawing10.xml><?xml version="1.0" encoding="utf-8"?>
<c:userShapes xmlns:c="http://schemas.openxmlformats.org/drawingml/2006/chart">
  <cdr:relSizeAnchor xmlns:cdr="http://schemas.openxmlformats.org/drawingml/2006/chartDrawing">
    <cdr:from>
      <cdr:x>0.43785</cdr:x>
      <cdr:y>0.49167</cdr:y>
    </cdr:from>
    <cdr:to>
      <cdr:x>0.56497</cdr:x>
      <cdr:y>0.58889</cdr:y>
    </cdr:to>
    <cdr:sp macro="" textlink="Analysis!$A$7">
      <cdr:nvSpPr>
        <cdr:cNvPr id="3" name="TextBox 2">
          <a:extLst xmlns:a="http://schemas.openxmlformats.org/drawingml/2006/main">
            <a:ext uri="{FF2B5EF4-FFF2-40B4-BE49-F238E27FC236}">
              <a16:creationId xmlns:a16="http://schemas.microsoft.com/office/drawing/2014/main" id="{E578D339-2A9E-46AA-A541-ECBB3635F3AF}"/>
            </a:ext>
          </a:extLst>
        </cdr:cNvPr>
        <cdr:cNvSpPr txBox="1"/>
      </cdr:nvSpPr>
      <cdr:spPr>
        <a:xfrm xmlns:a="http://schemas.openxmlformats.org/drawingml/2006/main">
          <a:off x="1687285" y="1376267"/>
          <a:ext cx="489857" cy="2721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3569A69-FC3B-4AE7-B0C9-E06CED6A5680}" type="TxLink">
            <a:rPr lang="en-US" sz="1400" b="1" i="0" u="none" strike="noStrike">
              <a:solidFill>
                <a:schemeClr val="bg1"/>
              </a:solidFill>
              <a:latin typeface="Calibri"/>
              <a:ea typeface="Calibri"/>
              <a:cs typeface="Calibri"/>
            </a:rPr>
            <a:pPr/>
            <a:t>2.3M</a:t>
          </a:fld>
          <a:endParaRPr lang="en-US" sz="1400" b="1">
            <a:solidFill>
              <a:schemeClr val="bg1"/>
            </a:solidFill>
          </a:endParaRPr>
        </a:p>
      </cdr:txBody>
    </cdr:sp>
  </cdr:relSizeAnchor>
  <cdr:relSizeAnchor xmlns:cdr="http://schemas.openxmlformats.org/drawingml/2006/chartDrawing">
    <cdr:from>
      <cdr:x>0.32809</cdr:x>
      <cdr:y>0.4072</cdr:y>
    </cdr:from>
    <cdr:to>
      <cdr:x>0.67272</cdr:x>
      <cdr:y>0.53639</cdr:y>
    </cdr:to>
    <cdr:sp macro="" textlink="">
      <cdr:nvSpPr>
        <cdr:cNvPr id="6" name="TextBox 5">
          <a:extLst xmlns:a="http://schemas.openxmlformats.org/drawingml/2006/main">
            <a:ext uri="{FF2B5EF4-FFF2-40B4-BE49-F238E27FC236}">
              <a16:creationId xmlns:a16="http://schemas.microsoft.com/office/drawing/2014/main" id="{05295C44-12F0-44BE-A7DB-5BEA302B3033}"/>
            </a:ext>
          </a:extLst>
        </cdr:cNvPr>
        <cdr:cNvSpPr txBox="1"/>
      </cdr:nvSpPr>
      <cdr:spPr>
        <a:xfrm xmlns:a="http://schemas.openxmlformats.org/drawingml/2006/main">
          <a:off x="1185829" y="1137725"/>
          <a:ext cx="1245622" cy="36094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i="0">
              <a:solidFill>
                <a:schemeClr val="bg1"/>
              </a:solidFill>
            </a:rPr>
            <a:t>Total Sales</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4884259" backgroundQuery="1" createdVersion="6" refreshedVersion="6" minRefreshableVersion="3" recordCount="0" supportSubquery="1" supportAdvancedDrill="1" xr:uid="{E7700383-0F7C-4282-87A2-97DCA58FE0F3}">
  <cacheSource type="external" connectionId="6"/>
  <cacheFields count="2">
    <cacheField name="[Measures].[Total Customers]" caption="Total Customers" numFmtId="0" hierarchy="39"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oneField="1">
      <fieldsUsage count="1">
        <fieldUsage x="0"/>
      </fieldsUsage>
    </cacheHierarchy>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0231483" createdVersion="5" refreshedVersion="6" minRefreshableVersion="3" recordCount="0" supportSubquery="1" supportAdvancedDrill="1" xr:uid="{1D4BE128-4126-46FB-A299-2C8B882C248B}">
  <cacheSource type="external" connectionId="6"/>
  <cacheFields count="3">
    <cacheField name="[Measures].[Total Profit]" caption="Total Profit" numFmtId="0" hierarchy="36" level="32767"/>
    <cacheField name="[Product Dimension].[Sub-Category].[Sub-Category]" caption="Sub-Category" numFmtId="0" hierarchy="22" level="1">
      <sharedItems count="17">
        <s v="Accessories"/>
        <s v="Appliances"/>
        <s v="Art"/>
        <s v="Binders"/>
        <s v="Bookcases"/>
        <s v="Chairs"/>
        <s v="Copiers"/>
        <s v="Envelopes"/>
        <s v="Fasteners"/>
        <s v="Furnishings"/>
        <s v="Labels"/>
        <s v="Machines"/>
        <s v="Paper"/>
        <s v="Phones"/>
        <s v="Storage"/>
        <s v="Supplies"/>
        <s v="Tables"/>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2"/>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2" memberValueDatatype="130" unbalanced="0">
      <fieldsUsage count="2">
        <fieldUsage x="-1"/>
        <fieldUsage x="1"/>
      </fieldsUsage>
    </cacheHierarchy>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oneField="1">
      <fieldsUsage count="1">
        <fieldUsage x="0"/>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1620369" createdVersion="5" refreshedVersion="6" minRefreshableVersion="3" recordCount="0" supportSubquery="1" supportAdvancedDrill="1" xr:uid="{E9EB7CE7-B2AA-49DF-B1FB-CC94543D92FA}">
  <cacheSource type="external" connectionId="6"/>
  <cacheFields count="3">
    <cacheField name="[Measures].[Total Sales]" caption="Total Sales" numFmtId="0" hierarchy="35" level="32767"/>
    <cacheField name="[Location Dimension].[State].[State]" caption="Stat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fieldsUsage count="2">
        <fieldUsage x="-1"/>
        <fieldUsage x="1"/>
      </fieldsUsage>
    </cacheHierarchy>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2"/>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2893516" createdVersion="5" refreshedVersion="6" minRefreshableVersion="3" recordCount="0" supportSubquery="1" supportAdvancedDrill="1" xr:uid="{6B9EA1B0-2D90-4081-91BD-8948AE6AE4A5}">
  <cacheSource type="external" connectionId="6"/>
  <cacheFields count="2">
    <cacheField name="[Measures].[Total Sales]" caption="Total Sales" numFmtId="0" hierarchy="35" level="32767"/>
    <cacheField name="[Location Dimension].[Region].[Region]" caption="Region" numFmtId="0" hierarchy="18" level="1">
      <sharedItems count="4">
        <s v="Central"/>
        <s v="East"/>
        <s v="South"/>
        <s v="West"/>
      </sharedItems>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486111" createdVersion="5" refreshedVersion="6" minRefreshableVersion="3" recordCount="0" supportSubquery="1" supportAdvancedDrill="1" xr:uid="{00236F46-85E5-4221-85DA-80DADD82BCE0}">
  <cacheSource type="external" connectionId="6"/>
  <cacheFields count="5">
    <cacheField name="[Date Dimension].[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 Dimension].[Year].&amp;[2014]"/>
            <x15:cachedUniqueName index="1" name="[Date Dimension].[Year].&amp;[2015]"/>
            <x15:cachedUniqueName index="2" name="[Date Dimension].[Year].&amp;[2016]"/>
            <x15:cachedUniqueName index="3" name="[Date Dimension].[Year].&amp;[2017]"/>
          </x15:cachedUniqueNames>
        </ext>
      </extLst>
    </cacheField>
    <cacheField name="[Measures].[Total Sales]" caption="Total Sales" numFmtId="0" hierarchy="35" level="32767"/>
    <cacheField name="[Measures].[Total Profit]" caption="Total Profit" numFmtId="0" hierarchy="36" level="32767"/>
    <cacheField name="[Date Dimension].[MonthName].[MonthName]" caption="MonthName" numFmtId="0" hierarchy="10" level="1">
      <sharedItems count="12">
        <s v="Apr"/>
        <s v="Aug"/>
        <s v="Dec"/>
        <s v="Feb"/>
        <s v="Jan"/>
        <s v="Jul"/>
        <s v="Jun"/>
        <s v="Mar"/>
        <s v="May"/>
        <s v="Nov"/>
        <s v="Oct"/>
        <s v="Sep"/>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2" memberValueDatatype="20" unbalanced="0">
      <fieldsUsage count="2">
        <fieldUsage x="-1"/>
        <fieldUsage x="0"/>
      </fieldsUsage>
    </cacheHierarchy>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2" memberValueDatatype="130" unbalanced="0">
      <fieldsUsage count="2">
        <fieldUsage x="-1"/>
        <fieldUsage x="3"/>
      </fieldsUsage>
    </cacheHierarchy>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4"/>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1"/>
      </fieldsUsage>
    </cacheHierarchy>
    <cacheHierarchy uniqueName="[Measures].[Total Profit]" caption="Total Profit" measure="1" displayFolder="" measureGroup="Sales Fact" count="0" oneField="1">
      <fieldsUsage count="1">
        <fieldUsage x="2"/>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6134257" createdVersion="5" refreshedVersion="6" minRefreshableVersion="3" recordCount="0" supportSubquery="1" supportAdvancedDrill="1" xr:uid="{F3CD459D-2FE6-4AFB-A661-0C8AFAC3EDE1}">
  <cacheSource type="external" connectionId="6"/>
  <cacheFields count="3">
    <cacheField name="[Measures].[Total Sales]" caption="Total Sales" numFmtId="0" hierarchy="35" level="32767"/>
    <cacheField name="[Customer Dimension].[Segment].[Segment]" caption="Segment" numFmtId="0" hierarchy="2" level="1">
      <sharedItems count="3">
        <s v="Consumer"/>
        <s v="Corporate"/>
        <s v="Home Office"/>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fieldsUsage count="2">
        <fieldUsage x="-1"/>
        <fieldUsage x="1"/>
      </fieldsUsage>
    </cacheHierarchy>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2"/>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7638888" createdVersion="5" refreshedVersion="6" minRefreshableVersion="3" recordCount="0" supportSubquery="1" supportAdvancedDrill="1" xr:uid="{65AFF7B8-827E-48AE-8C8F-52E287CA15EF}">
  <cacheSource type="external" connectionId="6"/>
  <cacheFields count="4">
    <cacheField name="[Measures].[Total Sales]" caption="Total Sales" numFmtId="0" hierarchy="35" level="32767"/>
    <cacheField name="[Measures].[Total Profit]" caption="Total Profit" numFmtId="0" hierarchy="36" level="32767"/>
    <cacheField name="[Customer Dimension].[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2" memberValueDatatype="130" unbalanced="0">
      <fieldsUsage count="2">
        <fieldUsage x="-1"/>
        <fieldUsage x="2"/>
      </fieldsUsage>
    </cacheHierarchy>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3"/>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oneField="1">
      <fieldsUsage count="1">
        <fieldUsage x="1"/>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59490743" createdVersion="5" refreshedVersion="6" minRefreshableVersion="3" recordCount="0" supportSubquery="1" supportAdvancedDrill="1" xr:uid="{8CFFE25E-95C8-417E-8E65-5EA120469D86}">
  <cacheSource type="external" connectionId="6"/>
  <cacheFields count="6">
    <cacheField name="[Measures].[Total Profit]" caption="Total Profit" numFmtId="0" hierarchy="36" level="32767"/>
    <cacheField name="[Customer Dimension].[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Sales Fact].[Order ID].[Order ID]" caption="Order ID" numFmtId="0" hierarchy="23" level="1">
      <sharedItems count="10">
        <s v="CA-2014-116904"/>
        <s v="CA-2014-139892"/>
        <s v="CA-2014-145317"/>
        <s v="CA-2016-117121"/>
        <s v="CA-2016-118689"/>
        <s v="CA-2016-158841"/>
        <s v="CA-2017-127180"/>
        <s v="CA-2017-140151"/>
        <s v="CA-2017-166709"/>
        <s v="US-2016-107440"/>
      </sharedItems>
    </cacheField>
    <cacheField name="[Sales Fact].[Discount].[Discount]" caption="Discount" numFmtId="0" hierarchy="32" level="1">
      <sharedItems containsSemiMixedTypes="0" containsString="0" containsNumber="1" minValue="0" maxValue="0.8" count="12">
        <n v="0"/>
        <n v="0.1"/>
        <n v="0.15"/>
        <n v="0.2"/>
        <n v="0.3"/>
        <n v="0.32"/>
        <n v="0.4"/>
        <n v="0.45"/>
        <n v="0.5"/>
        <n v="0.6"/>
        <n v="0.7"/>
        <n v="0.8"/>
      </sharedItems>
    </cacheField>
    <cacheField name="[Product Dimension].[Category].[Category]" caption="Category" numFmtId="0" hierarchy="21" level="1">
      <sharedItems containsSemiMixedTypes="0" containsNonDate="0" containsString="0"/>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2" memberValueDatatype="130" unbalanced="0">
      <fieldsUsage count="2">
        <fieldUsage x="-1"/>
        <fieldUsage x="1"/>
      </fieldsUsage>
    </cacheHierarchy>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5"/>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fieldsUsage count="2">
        <fieldUsage x="-1"/>
        <fieldUsage x="4"/>
      </fieldsUsage>
    </cacheHierarchy>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2" memberValueDatatype="130" unbalanced="0">
      <fieldsUsage count="2">
        <fieldUsage x="-1"/>
        <fieldUsage x="2"/>
      </fieldsUsage>
    </cacheHierarchy>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2" memberValueDatatype="5" unbalanced="0">
      <fieldsUsage count="2">
        <fieldUsage x="-1"/>
        <fieldUsage x="3"/>
      </fieldsUsage>
    </cacheHierarchy>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oneField="1">
      <fieldsUsage count="1">
        <fieldUsage x="0"/>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1226852" createdVersion="5" refreshedVersion="6" minRefreshableVersion="3" recordCount="0" supportSubquery="1" supportAdvancedDrill="1" xr:uid="{6C0A4E9E-5FB5-4E79-9E63-E0A4CDDCB312}">
  <cacheSource type="external" connectionId="6"/>
  <cacheFields count="3">
    <cacheField name="[Measures].[Total Sales]" caption="Total Sales" numFmtId="0" hierarchy="35" level="32767"/>
    <cacheField name="[Sales Fact].[Ship Mode].[Ship Mode]" caption="Ship Mode" numFmtId="0" hierarchy="26" level="1">
      <sharedItems count="4">
        <s v="First Class"/>
        <s v="Same Day"/>
        <s v="Second Class"/>
        <s v="Standard Class"/>
      </sharedItems>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2"/>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fieldsUsage count="2">
        <fieldUsage x="-1"/>
        <fieldUsage x="1"/>
      </fieldsUsage>
    </cacheHierarchy>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2152776" backgroundQuery="1" createdVersion="6" refreshedVersion="6" minRefreshableVersion="3" recordCount="0" supportSubquery="1" supportAdvancedDrill="1" xr:uid="{9210922B-6CCF-460D-8EF7-23702956479A}">
  <cacheSource type="external" connectionId="6"/>
  <cacheFields count="2">
    <cacheField name="[Measures].[Total Sales]" caption="Total Sales" numFmtId="0" hierarchy="35"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3425923" backgroundQuery="1" createdVersion="6" refreshedVersion="6" minRefreshableVersion="3" recordCount="0" supportSubquery="1" supportAdvancedDrill="1" xr:uid="{FF2C352E-710D-4C25-9A0F-CF1F8D6B29C1}">
  <cacheSource type="external" connectionId="6"/>
  <cacheFields count="2">
    <cacheField name="[Measures].[Total Profit]" caption="Total Profit" numFmtId="0" hierarchy="36"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oneField="1">
      <fieldsUsage count="1">
        <fieldUsage x="0"/>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4583332" backgroundQuery="1" createdVersion="6" refreshedVersion="6" minRefreshableVersion="3" recordCount="0" supportSubquery="1" supportAdvancedDrill="1" xr:uid="{E6357D49-CCC2-4AD1-95AD-1DD84788D14C}">
  <cacheSource type="external" connectionId="6"/>
  <cacheFields count="2">
    <cacheField name="[Measures].[Profit Margin]" caption="Profit Margin" numFmtId="0" hierarchy="40"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oneField="1">
      <fieldsUsage count="1">
        <fieldUsage x="0"/>
      </fieldsUsage>
    </cacheHierarchy>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5509263" backgroundQuery="1" createdVersion="6" refreshedVersion="6" minRefreshableVersion="3" recordCount="0" supportSubquery="1" supportAdvancedDrill="1" xr:uid="{29B79557-64CE-4B9B-B402-140E8335E8D8}">
  <cacheSource type="external" connectionId="6"/>
  <cacheFields count="2">
    <cacheField name="[Measures].[Total Quantity]" caption="Total Quantity" numFmtId="0" hierarchy="37"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oneField="1">
      <fieldsUsage count="1">
        <fieldUsage x="0"/>
      </fieldsUsage>
    </cacheHierarchy>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6550925" backgroundQuery="1" createdVersion="6" refreshedVersion="6" minRefreshableVersion="3" recordCount="0" supportSubquery="1" supportAdvancedDrill="1" xr:uid="{DCF2EE38-2386-4A3D-8B9F-D12F3F94237D}">
  <cacheSource type="external" connectionId="6"/>
  <cacheFields count="2">
    <cacheField name="[Measures].[Total Orders]" caption="Total Orders" numFmtId="0" hierarchy="38"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1"/>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oneField="1">
      <fieldsUsage count="1">
        <fieldUsage x="0"/>
      </fieldsUsage>
    </cacheHierarchy>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7824072" createdVersion="5" refreshedVersion="6" minRefreshableVersion="3" recordCount="0" supportSubquery="1" supportAdvancedDrill="1" xr:uid="{F461F790-A312-49A8-939B-610210F64F07}">
  <cacheSource type="external" connectionId="6"/>
  <cacheFields count="4">
    <cacheField name="[Date Dimension].[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 Dimension].[Year].&amp;[2014]"/>
            <x15:cachedUniqueName index="1" name="[Date Dimension].[Year].&amp;[2015]"/>
            <x15:cachedUniqueName index="2" name="[Date Dimension].[Year].&amp;[2016]"/>
            <x15:cachedUniqueName index="3" name="[Date Dimension].[Year].&amp;[2017]"/>
          </x15:cachedUniqueNames>
        </ext>
      </extLst>
    </cacheField>
    <cacheField name="[Measures].[Total Sales]" caption="Total Sales" numFmtId="0" hierarchy="35" level="32767"/>
    <cacheField name="[Measures].[Total Profit]" caption="Total Profit" numFmtId="0" hierarchy="36" level="32767"/>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2" memberValueDatatype="20" unbalanced="0">
      <fieldsUsage count="2">
        <fieldUsage x="-1"/>
        <fieldUsage x="0"/>
      </fieldsUsage>
    </cacheHierarchy>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3"/>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1"/>
      </fieldsUsage>
    </cacheHierarchy>
    <cacheHierarchy uniqueName="[Measures].[Total Profit]" caption="Total Profit" measure="1" displayFolder="" measureGroup="Sales Fact" count="0" oneField="1">
      <fieldsUsage count="1">
        <fieldUsage x="2"/>
      </fieldsUsage>
    </cacheHierarchy>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102169212965" createdVersion="5" refreshedVersion="6" minRefreshableVersion="3" recordCount="0" supportSubquery="1" supportAdvancedDrill="1" xr:uid="{D300D49B-B6BA-46C0-B0BE-5EC4DBB4D637}">
  <cacheSource type="external" connectionId="6"/>
  <cacheFields count="5">
    <cacheField name="[Measures].[Total Sales]" caption="Total Sales" numFmtId="0" hierarchy="35" level="32767"/>
    <cacheField name="[Product Dimension].[Category].[Category]" caption="Category" numFmtId="0" hierarchy="21" level="1">
      <sharedItems count="3">
        <s v="Furniture"/>
        <s v="Office Supplies"/>
        <s v="Technology"/>
      </sharedItems>
    </cacheField>
    <cacheField name="[Product Dimension].[Sub-Category].[Sub-Category]" caption="Sub-Category" numFmtId="0" hierarchy="22" level="1">
      <sharedItems containsNonDate="0" count="4">
        <s v="Accessories"/>
        <s v="Copiers"/>
        <s v="Machines"/>
        <s v="Phones"/>
      </sharedItems>
    </cacheField>
    <cacheField name="[Date Dimension].[Year].[Year]" caption="Year" numFmtId="0" hierarchy="4" level="1">
      <sharedItems containsSemiMixedTypes="0" containsNonDate="0" containsString="0"/>
    </cacheField>
    <cacheField name="[Location Dimension].[Region].[Region]" caption="Region" numFmtId="0" hierarchy="18" level="1">
      <sharedItems containsSemiMixedTypes="0" containsNonDate="0" containsString="0"/>
    </cacheField>
  </cacheFields>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2" memberValueDatatype="20" unbalanced="0">
      <fieldsUsage count="2">
        <fieldUsage x="-1"/>
        <fieldUsage x="3"/>
      </fieldsUsage>
    </cacheHierarchy>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fieldsUsage count="2">
        <fieldUsage x="-1"/>
        <fieldUsage x="4"/>
      </fieldsUsage>
    </cacheHierarchy>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fieldsUsage count="2">
        <fieldUsage x="-1"/>
        <fieldUsage x="1"/>
      </fieldsUsage>
    </cacheHierarchy>
    <cacheHierarchy uniqueName="[Product Dimension].[Sub-Category]" caption="Sub-Category" attribute="1" defaultMemberUniqueName="[Product Dimension].[Sub-Category].[All]" allUniqueName="[Product Dimension].[Sub-Category].[All]" dimensionUniqueName="[Product Dimension]" displayFolder="" count="2" memberValueDatatype="130" unbalanced="0">
      <fieldsUsage count="2">
        <fieldUsage x="-1"/>
        <fieldUsage x="2"/>
      </fieldsUsage>
    </cacheHierarchy>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oneField="1">
      <fieldsUsage count="1">
        <fieldUsage x="0"/>
      </fieldsUsage>
    </cacheHierarchy>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2.997348842589" backgroundQuery="1" createdVersion="3" refreshedVersion="6" minRefreshableVersion="3" recordCount="0" supportSubquery="1" supportAdvancedDrill="1" xr:uid="{B1456881-E54B-4498-B7A2-308867FB3385}">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0"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0"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0"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0"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065798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3.015067824075" backgroundQuery="1" createdVersion="3" refreshedVersion="6" minRefreshableVersion="3" recordCount="0" supportSubquery="1" supportAdvancedDrill="1" xr:uid="{1265BFAC-F6AD-4C84-8A1C-A9E9485ED51A}">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Customer Dimension].[Customer ID]" caption="Customer ID" attribute="1" defaultMemberUniqueName="[Customer Dimension].[Customer ID].[All]" allUniqueName="[Customer Dimension].[Customer ID].[All]" dimensionUniqueName="[Customer Dimension]" displayFolder="" count="2"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2" memberValueDatatype="130" unbalanced="0"/>
    <cacheHierarchy uniqueName="[Customer Dimension].[Segment]" caption="Segment" attribute="1" defaultMemberUniqueName="[Customer Dimension].[Segment].[All]" allUniqueName="[Customer Dimension].[Segment].[All]" dimensionUniqueName="[Customer Dimension]" displayFolder="" count="2" memberValueDatatype="130" unbalanced="0"/>
    <cacheHierarchy uniqueName="[Date Dimension].[Date]" caption="Date" attribute="1" time="1" defaultMemberUniqueName="[Date Dimension].[Date].[All]" allUniqueName="[Date Dimension].[Date].[All]" dimensionUniqueName="[Date Dimension]" displayFolder="" count="2" memberValueDatatype="7" unbalanced="0"/>
    <cacheHierarchy uniqueName="[Date Dimension].[Year]" caption="Year" attribute="1" defaultMemberUniqueName="[Date Dimension].[Year].[All]" allUniqueName="[Date Dimension].[Year].[All]" dimensionUniqueName="[Date Dimension]" displayFolder="" count="2" memberValueDatatype="20" unbalanced="0"/>
    <cacheHierarchy uniqueName="[Date Dimension].[Quarter]" caption="Quarter" attribute="1" defaultMemberUniqueName="[Date Dimension].[Quarter].[All]" allUniqueName="[Date Dimension].[Quarter].[All]" dimensionUniqueName="[Date Dimension]" displayFolder="" count="2" memberValueDatatype="20" unbalanced="0"/>
    <cacheHierarchy uniqueName="[Date Dimension].[QuarterID]" caption="QuarterID" attribute="1" defaultMemberUniqueName="[Date Dimension].[QuarterID].[All]" allUniqueName="[Date Dimension].[QuarterID].[All]" dimensionUniqueName="[Date Dimension]" displayFolder="" count="2" memberValueDatatype="130" unbalanced="0"/>
    <cacheHierarchy uniqueName="[Date Dimension].[QuarterName]" caption="QuarterName" attribute="1" defaultMemberUniqueName="[Date Dimension].[QuarterName].[All]" allUniqueName="[Date Dimension].[QuarterName].[All]" dimensionUniqueName="[Date Dimension]" displayFolder="" count="2" memberValueDatatype="130" unbalanced="0"/>
    <cacheHierarchy uniqueName="[Date Dimension].[MonthNum]" caption="MonthNum" attribute="1" defaultMemberUniqueName="[Date Dimension].[MonthNum].[All]" allUniqueName="[Date Dimension].[MonthNum].[All]" dimensionUniqueName="[Date Dimension]" displayFolder="" count="2" memberValueDatatype="20" unbalanced="0"/>
    <cacheHierarchy uniqueName="[Date Dimension].[MonthID]" caption="MonthID" attribute="1" defaultMemberUniqueName="[Date Dimension].[MonthID].[All]" allUniqueName="[Date Dimension].[MonthID].[All]" dimensionUniqueName="[Date Dimension]" displayFolder="" count="2" memberValueDatatype="130" unbalanced="0"/>
    <cacheHierarchy uniqueName="[Date Dimension].[MonthName]" caption="MonthName" attribute="1" defaultMemberUniqueName="[Date Dimension].[MonthName].[All]" allUniqueName="[Date Dimension].[MonthName].[All]" dimensionUniqueName="[Date Dimension]" displayFolder="" count="2" memberValueDatatype="130" unbalanced="0"/>
    <cacheHierarchy uniqueName="[Date Dimension].[DayOfMonth]" caption="DayOfMonth" attribute="1" defaultMemberUniqueName="[Date Dimension].[DayOfMonth].[All]" allUniqueName="[Date Dimension].[DayOfMonth].[All]" dimensionUniqueName="[Date Dimension]" displayFolder="" count="2" memberValueDatatype="20" unbalanced="0"/>
    <cacheHierarchy uniqueName="[Date Dimension].[DayofWeek]" caption="DayofWeek" attribute="1" defaultMemberUniqueName="[Date Dimension].[DayofWeek].[All]" allUniqueName="[Date Dimension].[DayofWeek].[All]" dimensionUniqueName="[Date Dimension]" displayFolder="" count="2" memberValueDatatype="20" unbalanced="0"/>
    <cacheHierarchy uniqueName="[Date Dimension].[DayName]" caption="DayName" attribute="1" defaultMemberUniqueName="[Date Dimension].[DayName].[All]" allUniqueName="[Date Dimension].[DayName].[All]" dimensionUniqueName="[Date Dimension]" displayFolder="" count="2" memberValueDatatype="130" unbalanced="0"/>
    <cacheHierarchy uniqueName="[Location Dimension].[Country]" caption="Country" attribute="1" defaultMemberUniqueName="[Location Dimension].[Country].[All]" allUniqueName="[Location Dimension].[Country].[All]" dimensionUniqueName="[Location Dimension]" displayFolder="" count="2" memberValueDatatype="130" unbalanced="0"/>
    <cacheHierarchy uniqueName="[Location Dimension].[City]" caption="City" attribute="1" defaultMemberUniqueName="[Location Dimension].[City].[All]" allUniqueName="[Location Dimension].[City].[All]" dimensionUniqueName="[Location Dimension]" displayFolder="" count="2" memberValueDatatype="130" unbalanced="0"/>
    <cacheHierarchy uniqueName="[Location Dimension].[State]" caption="State" attribute="1" defaultMemberUniqueName="[Location Dimension].[State].[All]" allUniqueName="[Location Dimension].[State].[All]" dimensionUniqueName="[Location Dimension]" displayFolder="" count="2"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2" memberValueDatatype="130" unbalanced="0"/>
    <cacheHierarchy uniqueName="[Location Dimension].[Region]" caption="Region" attribute="1" defaultMemberUniqueName="[Location Dimension].[Region].[All]" allUniqueName="[Location Dimension].[Region].[All]" dimensionUniqueName="[Location Dimension]" displayFolder="" count="2" memberValueDatatype="130" unbalanced="0"/>
    <cacheHierarchy uniqueName="[Location Dimension].[Location ID]" caption="Location ID" attribute="1" defaultMemberUniqueName="[Location Dimension].[Location ID].[All]" allUniqueName="[Location Dimension].[Location ID].[All]" dimensionUniqueName="[Location Dimens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 Dimension].[Product ID]" caption="Product ID" attribute="1" defaultMemberUniqueName="[Product Dimension].[Product ID].[All]" allUniqueName="[Product Dimension].[Product ID].[All]" dimensionUniqueName="[Product Dimension]" displayFolder="" count="2" memberValueDatatype="130" unbalanced="0"/>
    <cacheHierarchy uniqueName="[Product Dimension].[Category]" caption="Category" attribute="1" defaultMemberUniqueName="[Product Dimension].[Category].[All]" allUniqueName="[Product Dimension].[Category].[All]" dimensionUniqueName="[Product Dimension]" displayFolder="" count="2" memberValueDatatype="130" unbalanced="0"/>
    <cacheHierarchy uniqueName="[Product Dimension].[Sub-Category]" caption="Sub-Category" attribute="1" defaultMemberUniqueName="[Product Dimension].[Sub-Category].[All]" allUniqueName="[Product Dimension].[Sub-Category].[All]" dimensionUniqueName="[Product Dimension]" displayFolder="" count="2" memberValueDatatype="130" unbalanced="0"/>
    <cacheHierarchy uniqueName="[Sales Fact].[Order ID]" caption="Order ID" attribute="1" defaultMemberUniqueName="[Sales Fact].[Order ID].[All]" allUniqueName="[Sales Fact].[Order ID].[All]" dimensionUniqueName="[Sales Fact]" displayFolder="" count="2"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2" memberValueDatatype="7" unbalanced="0"/>
    <cacheHierarchy uniqueName="[Sales Fact].[Ship Mode]" caption="Ship Mode" attribute="1" defaultMemberUniqueName="[Sales Fact].[Ship Mode].[All]" allUniqueName="[Sales Fact].[Ship Mode].[All]" dimensionUniqueName="[Sales Fact]" displayFolder="" count="2" memberValueDatatype="130" unbalanced="0"/>
    <cacheHierarchy uniqueName="[Sales Fact].[Customer ID]" caption="Customer ID" attribute="1" defaultMemberUniqueName="[Sales Fact].[Customer ID].[All]" allUniqueName="[Sales Fact].[Customer ID].[All]" dimensionUniqueName="[Sales Fact]" displayFolder="" count="2" memberValueDatatype="130" unbalanced="0"/>
    <cacheHierarchy uniqueName="[Sales Fact].[Location ID]" caption="Location ID" attribute="1" defaultMemberUniqueName="[Sales Fact].[Location ID].[All]" allUniqueName="[Sales Fact].[Location ID].[All]" dimensionUniqueName="[Sales Fact]" displayFolder="" count="2" memberValueDatatype="130" unbalanced="0"/>
    <cacheHierarchy uniqueName="[Sales Fact].[Product ID]" caption="Product ID" attribute="1" defaultMemberUniqueName="[Sales Fact].[Product ID].[All]" allUniqueName="[Sales Fact].[Product ID].[All]" dimensionUniqueName="[Sales Fact]" displayFolder="" count="2" memberValueDatatype="130" unbalanced="0"/>
    <cacheHierarchy uniqueName="[Sales Fact].[Sales]" caption="Sales" attribute="1" defaultMemberUniqueName="[Sales Fact].[Sales].[All]" allUniqueName="[Sales Fact].[Sales].[All]" dimensionUniqueName="[Sales Fact]" displayFolder="" count="2" memberValueDatatype="5" unbalanced="0"/>
    <cacheHierarchy uniqueName="[Sales Fact].[Quantity]" caption="Quantity" attribute="1" defaultMemberUniqueName="[Sales Fact].[Quantity].[All]" allUniqueName="[Sales Fact].[Quantity].[All]" dimensionUniqueName="[Sales Fact]" displayFolder="" count="2" memberValueDatatype="20" unbalanced="0"/>
    <cacheHierarchy uniqueName="[Sales Fact].[Discount]" caption="Discount" attribute="1" defaultMemberUniqueName="[Sales Fact].[Discount].[All]" allUniqueName="[Sales Fact].[Discount].[All]" dimensionUniqueName="[Sales Fact]" displayFolder="" count="2" memberValueDatatype="5" unbalanced="0"/>
    <cacheHierarchy uniqueName="[Sales Fact].[Profit]" caption="Profit" attribute="1" defaultMemberUniqueName="[Sales Fact].[Profit].[All]" allUniqueName="[Sales Fact].[Profit].[All]" dimensionUniqueName="[Sales Fact]" displayFolder="" count="2"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1"/>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dimensions count="6">
    <dimension name="Customer Dimension" uniqueName="[Customer Dimension]" caption="Customer Dimension"/>
    <dimension name="Date Dimension" uniqueName="[Date Dimension]" caption="Date Dimension"/>
    <dimension name="Location Dimension" uniqueName="[Location Dimension]" caption="Location Dimension"/>
    <dimension measure="1" name="Measures" uniqueName="[Measures]" caption="Measures"/>
    <dimension name="Product Dimension" uniqueName="[Product Dimension]" caption="Product Dimension"/>
    <dimension name="Sales Fact" uniqueName="[Sales Fact]" caption="Sales Fact"/>
  </dimensions>
  <measureGroups count="5">
    <measureGroup name="Customer Dimension" caption="Customer Dimension"/>
    <measureGroup name="Date Dimension" caption="Date Dimension"/>
    <measureGroup name="Location Dimension" caption="Location Dimension"/>
    <measureGroup name="Product Dimension" caption="Product Dimension"/>
    <measureGroup name="Sales Fact" caption="Sales Fact"/>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licerData="1" pivotCacheId="939746600"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online" refreshedDate="46292.997346990742" backgroundQuery="1" createdVersion="3" refreshedVersion="6" minRefreshableVersion="3" recordCount="0" supportSubquery="1" supportAdvancedDrill="1" xr:uid="{919E053D-9E6B-4962-A8EC-F61824BE1479}">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Customer Dimension].[Customer ID]" caption="Customer ID" attribute="1" defaultMemberUniqueName="[Customer Dimension].[Customer ID].[All]" allUniqueName="[Customer Dimension].[Customer ID].[All]" dimensionUniqueName="[Customer Dimension]" displayFolder="" count="0" memberValueDatatype="130" unbalanced="0"/>
    <cacheHierarchy uniqueName="[Customer Dimension].[Customer Name]" caption="Customer Name" attribute="1" defaultMemberUniqueName="[Customer Dimension].[Customer Name].[All]" allUniqueName="[Customer Dimension].[Customer Name].[All]" dimensionUniqueName="[Customer Dimension]" displayFolder="" count="0" memberValueDatatype="130" unbalanced="0"/>
    <cacheHierarchy uniqueName="[Customer Dimension].[Segment]" caption="Segment" attribute="1" defaultMemberUniqueName="[Customer Dimension].[Segment].[All]" allUniqueName="[Customer Dimension].[Segment].[All]" dimensionUniqueName="[Customer Dimension]" displayFolder="" count="0" memberValueDatatype="130" unbalanced="0"/>
    <cacheHierarchy uniqueName="[Date Dimension].[Date]" caption="Date" attribute="1" time="1" defaultMemberUniqueName="[Date Dimension].[Date].[All]" allUniqueName="[Date Dimension].[Date].[All]" dimensionUniqueName="[Date Dimension]" displayFolder="" count="0" memberValueDatatype="7" unbalanced="0"/>
    <cacheHierarchy uniqueName="[Date Dimension].[Year]" caption="Year" attribute="1" defaultMemberUniqueName="[Date Dimension].[Year].[All]" allUniqueName="[Date Dimension].[Year].[All]" dimensionUniqueName="[Date Dimension]" displayFolder="" count="0" memberValueDatatype="20" unbalanced="0"/>
    <cacheHierarchy uniqueName="[Date Dimension].[Quarter]" caption="Quarter" attribute="1" defaultMemberUniqueName="[Date Dimension].[Quarter].[All]" allUniqueName="[Date Dimension].[Quarter].[All]" dimensionUniqueName="[Date Dimension]" displayFolder="" count="0" memberValueDatatype="20" unbalanced="0"/>
    <cacheHierarchy uniqueName="[Date Dimension].[QuarterID]" caption="QuarterID" attribute="1" defaultMemberUniqueName="[Date Dimension].[QuarterID].[All]" allUniqueName="[Date Dimension].[QuarterID].[All]" dimensionUniqueName="[Date Dimension]" displayFolder="" count="0" memberValueDatatype="130" unbalanced="0"/>
    <cacheHierarchy uniqueName="[Date Dimension].[QuarterName]" caption="QuarterName" attribute="1" defaultMemberUniqueName="[Date Dimension].[QuarterName].[All]" allUniqueName="[Date Dimension].[QuarterName].[All]" dimensionUniqueName="[Date Dimension]" displayFolder="" count="0" memberValueDatatype="130" unbalanced="0"/>
    <cacheHierarchy uniqueName="[Date Dimension].[MonthNum]" caption="MonthNum" attribute="1" defaultMemberUniqueName="[Date Dimension].[MonthNum].[All]" allUniqueName="[Date Dimension].[MonthNum].[All]" dimensionUniqueName="[Date Dimension]" displayFolder="" count="0" memberValueDatatype="20" unbalanced="0"/>
    <cacheHierarchy uniqueName="[Date Dimension].[MonthID]" caption="MonthID" attribute="1" defaultMemberUniqueName="[Date Dimension].[MonthID].[All]" allUniqueName="[Date Dimension].[MonthID].[All]" dimensionUniqueName="[Date Dimension]" displayFolder="" count="0" memberValueDatatype="130" unbalanced="0"/>
    <cacheHierarchy uniqueName="[Date Dimension].[MonthName]" caption="MonthName" attribute="1" defaultMemberUniqueName="[Date Dimension].[MonthName].[All]" allUniqueName="[Date Dimension].[MonthName].[All]" dimensionUniqueName="[Date Dimension]" displayFolder="" count="0" memberValueDatatype="130" unbalanced="0"/>
    <cacheHierarchy uniqueName="[Date Dimension].[DayOfMonth]" caption="DayOfMonth" attribute="1" defaultMemberUniqueName="[Date Dimension].[DayOfMonth].[All]" allUniqueName="[Date Dimension].[DayOfMonth].[All]" dimensionUniqueName="[Date Dimension]" displayFolder="" count="0" memberValueDatatype="20" unbalanced="0"/>
    <cacheHierarchy uniqueName="[Date Dimension].[DayofWeek]" caption="DayofWeek" attribute="1" defaultMemberUniqueName="[Date Dimension].[DayofWeek].[All]" allUniqueName="[Date Dimension].[DayofWeek].[All]" dimensionUniqueName="[Date Dimension]" displayFolder="" count="0" memberValueDatatype="20" unbalanced="0"/>
    <cacheHierarchy uniqueName="[Date Dimension].[DayName]" caption="DayName" attribute="1" defaultMemberUniqueName="[Date Dimension].[DayName].[All]" allUniqueName="[Date Dimension].[DayName].[All]" dimensionUniqueName="[Date Dimension]" displayFolder="" count="0" memberValueDatatype="130" unbalanced="0"/>
    <cacheHierarchy uniqueName="[Location Dimension].[Country]" caption="Country" attribute="1" defaultMemberUniqueName="[Location Dimension].[Country].[All]" allUniqueName="[Location Dimension].[Country].[All]" dimensionUniqueName="[Location Dimension]" displayFolder="" count="0" memberValueDatatype="130" unbalanced="0"/>
    <cacheHierarchy uniqueName="[Location Dimension].[City]" caption="City" attribute="1" defaultMemberUniqueName="[Location Dimension].[City].[All]" allUniqueName="[Location Dimension].[City].[All]" dimensionUniqueName="[Location Dimension]" displayFolder="" count="0" memberValueDatatype="130" unbalanced="0"/>
    <cacheHierarchy uniqueName="[Location Dimension].[State]" caption="State" attribute="1" defaultMemberUniqueName="[Location Dimension].[State].[All]" allUniqueName="[Location Dimension].[State].[All]" dimensionUniqueName="[Location Dimension]" displayFolder="" count="0" memberValueDatatype="130" unbalanced="0"/>
    <cacheHierarchy uniqueName="[Location Dimension].[Postal Code]" caption="Postal Code" attribute="1" defaultMemberUniqueName="[Location Dimension].[Postal Code].[All]" allUniqueName="[Location Dimension].[Postal Code].[All]" dimensionUniqueName="[Location Dimension]" displayFolder="" count="0" memberValueDatatype="130" unbalanced="0"/>
    <cacheHierarchy uniqueName="[Location Dimension].[Region]" caption="Region" attribute="1" defaultMemberUniqueName="[Location Dimension].[Region].[All]" allUniqueName="[Location Dimension].[Region].[All]" dimensionUniqueName="[Location Dimension]" displayFolder="" count="0" memberValueDatatype="130" unbalanced="0"/>
    <cacheHierarchy uniqueName="[Location Dimension].[Location ID]" caption="Location ID" attribute="1" defaultMemberUniqueName="[Location Dimension].[Location ID].[All]" allUniqueName="[Location Dimension].[Location ID].[All]" dimensionUniqueName="[Location Dimension]" displayFolder="" count="0" memberValueDatatype="130" unbalanced="0"/>
    <cacheHierarchy uniqueName="[Product Dimension].[Product ID]" caption="Product ID" attribute="1" defaultMemberUniqueName="[Product Dimension].[Product ID].[All]" allUniqueName="[Product Dimension].[Product ID].[All]" dimensionUniqueName="[Product Dimension]" displayFolder="" count="0" memberValueDatatype="130" unbalanced="0"/>
    <cacheHierarchy uniqueName="[Product Dimension].[Category]" caption="Category" attribute="1" defaultMemberUniqueName="[Product Dimension].[Category].[All]" allUniqueName="[Product Dimension].[Category].[All]" dimensionUniqueName="[Product Dimension]" displayFolder="" count="0" memberValueDatatype="130" unbalanced="0"/>
    <cacheHierarchy uniqueName="[Product Dimension].[Sub-Category]" caption="Sub-Category" attribute="1" defaultMemberUniqueName="[Product Dimension].[Sub-Category].[All]" allUniqueName="[Product Dimension].[Sub-Category].[All]" dimensionUniqueName="[Product Dimension]" displayFolder="" count="0" memberValueDatatype="130" unbalanced="0"/>
    <cacheHierarchy uniqueName="[Sales Fact].[Order ID]" caption="Order ID" attribute="1" defaultMemberUniqueName="[Sales Fact].[Order ID].[All]" allUniqueName="[Sales Fact].[Order ID].[All]" dimensionUniqueName="[Sales Fact]" displayFolder="" count="0" memberValueDatatype="130" unbalanced="0"/>
    <cacheHierarchy uniqueName="[Sales Fact].[Order Date]" caption="Order Date" attribute="1" time="1" defaultMemberUniqueName="[Sales Fact].[Order Date].[All]" allUniqueName="[Sales Fact].[Order Date].[All]" dimensionUniqueName="[Sales Fact]" displayFolder="" count="2" memberValueDatatype="7" unbalanced="0"/>
    <cacheHierarchy uniqueName="[Sales Fact].[Ship Date]" caption="Ship Date" attribute="1" time="1" defaultMemberUniqueName="[Sales Fact].[Ship Date].[All]" allUniqueName="[Sales Fact].[Ship Date].[All]" dimensionUniqueName="[Sales Fact]" displayFolder="" count="0" memberValueDatatype="7" unbalanced="0"/>
    <cacheHierarchy uniqueName="[Sales Fact].[Ship Mode]" caption="Ship Mode" attribute="1" defaultMemberUniqueName="[Sales Fact].[Ship Mode].[All]" allUniqueName="[Sales Fact].[Ship Mode].[All]" dimensionUniqueName="[Sales Fact]" displayFolder="" count="0" memberValueDatatype="130" unbalanced="0"/>
    <cacheHierarchy uniqueName="[Sales Fact].[Customer ID]" caption="Customer ID" attribute="1" defaultMemberUniqueName="[Sales Fact].[Customer ID].[All]" allUniqueName="[Sales Fact].[Customer ID].[All]" dimensionUniqueName="[Sales Fact]" displayFolder="" count="0" memberValueDatatype="130" unbalanced="0"/>
    <cacheHierarchy uniqueName="[Sales Fact].[Location ID]" caption="Location ID" attribute="1" defaultMemberUniqueName="[Sales Fact].[Location ID].[All]" allUniqueName="[Sales Fact].[Location ID].[All]" dimensionUniqueName="[Sales Fact]" displayFolder="" count="0" memberValueDatatype="130" unbalanced="0"/>
    <cacheHierarchy uniqueName="[Sales Fact].[Product ID]" caption="Product ID" attribute="1" defaultMemberUniqueName="[Sales Fact].[Product ID].[All]" allUniqueName="[Sales Fact].[Product ID].[All]" dimensionUniqueName="[Sales Fact]" displayFolder="" count="0" memberValueDatatype="130" unbalanced="0"/>
    <cacheHierarchy uniqueName="[Sales Fact].[Sales]" caption="Sales" attribute="1" defaultMemberUniqueName="[Sales Fact].[Sales].[All]" allUniqueName="[Sales Fact].[Sales].[All]" dimensionUniqueName="[Sales Fact]" displayFolder="" count="0" memberValueDatatype="5" unbalanced="0"/>
    <cacheHierarchy uniqueName="[Sales Fact].[Quantity]" caption="Quantity" attribute="1" defaultMemberUniqueName="[Sales Fact].[Quantity].[All]" allUniqueName="[Sales Fact].[Quantity].[All]" dimensionUniqueName="[Sales Fact]" displayFolder="" count="0" memberValueDatatype="20" unbalanced="0"/>
    <cacheHierarchy uniqueName="[Sales Fact].[Discount]" caption="Discount" attribute="1" defaultMemberUniqueName="[Sales Fact].[Discount].[All]" allUniqueName="[Sales Fact].[Discount].[All]" dimensionUniqueName="[Sales Fact]" displayFolder="" count="0" memberValueDatatype="5" unbalanced="0"/>
    <cacheHierarchy uniqueName="[Sales Fact].[Profit]" caption="Profit" attribute="1" defaultMemberUniqueName="[Sales Fact].[Profit].[All]" allUniqueName="[Sales Fact].[Profit].[All]" dimensionUniqueName="[Sales Fact]" displayFolder="" count="0" memberValueDatatype="5" unbalanced="0"/>
    <cacheHierarchy uniqueName="[Measures].[Sum of Sales]" caption="Sum of Sales" measure="1" displayFolder="" measureGroup="Sales Fact" count="0">
      <extLst>
        <ext xmlns:x15="http://schemas.microsoft.com/office/spreadsheetml/2010/11/main" uri="{B97F6D7D-B522-45F9-BDA1-12C45D357490}">
          <x15:cacheHierarchy aggregatedColumn="30"/>
        </ext>
      </extLst>
    </cacheHierarchy>
    <cacheHierarchy uniqueName="[Measures].[Total Sales]" caption="Total Sales" measure="1" displayFolder="" measureGroup="Sales Fact" count="0"/>
    <cacheHierarchy uniqueName="[Measures].[Total Profit]" caption="Total Profit" measure="1" displayFolder="" measureGroup="Sales Fact" count="0"/>
    <cacheHierarchy uniqueName="[Measures].[Total Quantity]" caption="Total Quantity" measure="1" displayFolder="" measureGroup="Sales Fact" count="0"/>
    <cacheHierarchy uniqueName="[Measures].[Total Orders]" caption="Total Orders" measure="1" displayFolder="" measureGroup="Sales Fact" count="0"/>
    <cacheHierarchy uniqueName="[Measures].[Total Customers]" caption="Total Customers" measure="1" displayFolder="" measureGroup="Sales Fact" count="0"/>
    <cacheHierarchy uniqueName="[Measures].[Profit Margin]" caption="Profit Margin" measure="1" displayFolder="" measureGroup="Sales Fact" count="0"/>
    <cacheHierarchy uniqueName="[Measures].[Sales Growth %]" caption="Sales Growth %" measure="1" displayFolder="" measureGroup="Sales Fact" count="0"/>
    <cacheHierarchy uniqueName="[Measures].[Profit Growth %]" caption="Profit Growth %" measure="1" displayFolder="" measureGroup="Sales Fact" count="0"/>
    <cacheHierarchy uniqueName="[Measures].[__XL_Count Sales Fact]" caption="__XL_Count Sales Fact" measure="1" displayFolder="" measureGroup="Sales Fact" count="0" hidden="1"/>
    <cacheHierarchy uniqueName="[Measures].[__XL_Count Customer Dimension]" caption="__XL_Count Customer Dimension" measure="1" displayFolder="" measureGroup="Customer Dimension" count="0" hidden="1"/>
    <cacheHierarchy uniqueName="[Measures].[__XL_Count Product Dimension]" caption="__XL_Count Product Dimension" measure="1" displayFolder="" measureGroup="Product Dimension" count="0" hidden="1"/>
    <cacheHierarchy uniqueName="[Measures].[__XL_Count Location Dimension]" caption="__XL_Count Location Dimension" measure="1" displayFolder="" measureGroup="Location Dimension" count="0" hidden="1"/>
    <cacheHierarchy uniqueName="[Measures].[__XL_Count Date Dimension]" caption="__XL_Count Date Dimension" measure="1" displayFolder="" measureGroup="Date Dimens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22565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A3E916-EC96-4D50-B678-7CDC346D6F5C}" name="PivotTable15" cacheId="3970" applyNumberFormats="0" applyBorderFormats="0" applyFontFormats="0" applyPatternFormats="0" applyAlignmentFormats="0" applyWidthHeightFormats="1" dataCaption="Values" tag="830067a5-06c7-4dd3-b5e4-3600e77c6d76" updatedVersion="6" minRefreshableVersion="5" useAutoFormatting="1" itemPrintTitles="1" createdVersion="5" indent="0" outline="1" outlineData="1" multipleFieldFilters="0">
  <location ref="E16:G27"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7"/>
    </i>
    <i>
      <x v="8"/>
    </i>
    <i>
      <x v="4"/>
    </i>
    <i>
      <x v="9"/>
    </i>
    <i>
      <x/>
    </i>
    <i>
      <x v="3"/>
    </i>
    <i>
      <x v="5"/>
    </i>
    <i>
      <x v="2"/>
    </i>
    <i>
      <x v="6"/>
    </i>
    <i>
      <x v="1"/>
    </i>
    <i t="grand">
      <x/>
    </i>
  </rowItems>
  <colFields count="1">
    <field x="-2"/>
  </colFields>
  <colItems count="2">
    <i>
      <x/>
    </i>
    <i i="1">
      <x v="1"/>
    </i>
  </colItems>
  <dataFields count="2">
    <dataField fld="0" subtotal="count" baseField="0" baseItem="0"/>
    <dataField fld="1" subtotal="count" baseField="0" baseItem="0"/>
  </dataFields>
  <formats count="24">
    <format dxfId="15766">
      <pivotArea type="all" dataOnly="0" outline="0" fieldPosition="0"/>
    </format>
    <format dxfId="15765">
      <pivotArea outline="0" collapsedLevelsAreSubtotals="1" fieldPosition="0"/>
    </format>
    <format dxfId="15764">
      <pivotArea dataOnly="0" labelOnly="1" grandRow="1" outline="0" fieldPosition="0"/>
    </format>
    <format dxfId="15763">
      <pivotArea dataOnly="0" labelOnly="1" outline="0" fieldPosition="0">
        <references count="1">
          <reference field="4294967294" count="2">
            <x v="0"/>
            <x v="1"/>
          </reference>
        </references>
      </pivotArea>
    </format>
    <format dxfId="15762">
      <pivotArea type="all" dataOnly="0" outline="0" fieldPosition="0"/>
    </format>
    <format dxfId="15761">
      <pivotArea outline="0" collapsedLevelsAreSubtotals="1" fieldPosition="0"/>
    </format>
    <format dxfId="15760">
      <pivotArea dataOnly="0" labelOnly="1" grandRow="1" outline="0" fieldPosition="0"/>
    </format>
    <format dxfId="15759">
      <pivotArea dataOnly="0" labelOnly="1" outline="0" fieldPosition="0">
        <references count="1">
          <reference field="4294967294" count="2">
            <x v="0"/>
            <x v="1"/>
          </reference>
        </references>
      </pivotArea>
    </format>
    <format dxfId="15752">
      <pivotArea type="all" dataOnly="0" outline="0" fieldPosition="0"/>
    </format>
    <format dxfId="15751">
      <pivotArea outline="0" collapsedLevelsAreSubtotals="1" fieldPosition="0"/>
    </format>
    <format dxfId="15750">
      <pivotArea field="2" type="button" dataOnly="0" labelOnly="1" outline="0" axis="axisRow" fieldPosition="0"/>
    </format>
    <format dxfId="15749">
      <pivotArea dataOnly="0" labelOnly="1" fieldPosition="0">
        <references count="1">
          <reference field="2" count="0"/>
        </references>
      </pivotArea>
    </format>
    <format dxfId="15748">
      <pivotArea dataOnly="0" labelOnly="1" grandRow="1" outline="0" fieldPosition="0"/>
    </format>
    <format dxfId="15747">
      <pivotArea dataOnly="0" labelOnly="1" outline="0" fieldPosition="0">
        <references count="1">
          <reference field="4294967294" count="2">
            <x v="0"/>
            <x v="1"/>
          </reference>
        </references>
      </pivotArea>
    </format>
    <format dxfId="15676">
      <pivotArea type="all" dataOnly="0" outline="0" fieldPosition="0"/>
    </format>
    <format dxfId="15675">
      <pivotArea outline="0" collapsedLevelsAreSubtotals="1" fieldPosition="0"/>
    </format>
    <format dxfId="15674">
      <pivotArea field="2" type="button" dataOnly="0" labelOnly="1" outline="0" axis="axisRow" fieldPosition="0"/>
    </format>
    <format dxfId="15673">
      <pivotArea dataOnly="0" labelOnly="1" fieldPosition="0">
        <references count="1">
          <reference field="2" count="0"/>
        </references>
      </pivotArea>
    </format>
    <format dxfId="15672">
      <pivotArea dataOnly="0" labelOnly="1" grandRow="1" outline="0" fieldPosition="0"/>
    </format>
    <format dxfId="15671">
      <pivotArea dataOnly="0" labelOnly="1" outline="0" fieldPosition="0">
        <references count="1">
          <reference field="4294967294" count="2">
            <x v="0"/>
            <x v="1"/>
          </reference>
        </references>
      </pivotArea>
    </format>
    <format dxfId="15594">
      <pivotArea field="2" type="button" dataOnly="0" labelOnly="1" outline="0" axis="axisRow" fieldPosition="0"/>
    </format>
    <format dxfId="15593">
      <pivotArea dataOnly="0" labelOnly="1" outline="0" fieldPosition="0">
        <references count="1">
          <reference field="4294967294" count="2">
            <x v="0"/>
            <x v="1"/>
          </reference>
        </references>
      </pivotArea>
    </format>
    <format dxfId="15577">
      <pivotArea field="2" type="button" dataOnly="0" labelOnly="1" outline="0" axis="axisRow" fieldPosition="0"/>
    </format>
    <format dxfId="15576">
      <pivotArea dataOnly="0" labelOnly="1" outline="0" fieldPosition="0">
        <references count="1">
          <reference field="4294967294" count="2">
            <x v="0"/>
            <x v="1"/>
          </reference>
        </references>
      </pivotArea>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4" iMeasureHier="35">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Customer Dimension]"/>
        <x15:activeTabTopLevelEntity name="[Product Dimension]"/>
        <x15:activeTabTopLevelEntity name="[Location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77F7F-78C5-46F1-AB64-B114C38C908C}" name="PivotTable18" cacheId="3976" applyNumberFormats="0" applyBorderFormats="0" applyFontFormats="0" applyPatternFormats="0" applyAlignmentFormats="0" applyWidthHeightFormats="1" dataCaption="Values" tag="f131e345-47d6-4d39-bb30-4f7921f651b7" updatedVersion="6" minRefreshableVersion="5" useAutoFormatting="1" itemPrintTitles="1" createdVersion="5" indent="0" outline="1" outlineData="1" multipleFieldFilters="0" chartFormat="7">
  <location ref="I25:J3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24">
    <format dxfId="15774">
      <pivotArea type="all" dataOnly="0" outline="0" fieldPosition="0"/>
    </format>
    <format dxfId="15773">
      <pivotArea outline="0" collapsedLevelsAreSubtotals="1" fieldPosition="0"/>
    </format>
    <format dxfId="15772">
      <pivotArea dataOnly="0" labelOnly="1" grandRow="1" outline="0" fieldPosition="0"/>
    </format>
    <format dxfId="15771">
      <pivotArea dataOnly="0" labelOnly="1" outline="0" fieldPosition="0">
        <references count="1">
          <reference field="4294967294" count="1">
            <x v="0"/>
          </reference>
        </references>
      </pivotArea>
    </format>
    <format dxfId="15770">
      <pivotArea type="all" dataOnly="0" outline="0" fieldPosition="0"/>
    </format>
    <format dxfId="15769">
      <pivotArea outline="0" collapsedLevelsAreSubtotals="1" fieldPosition="0"/>
    </format>
    <format dxfId="15768">
      <pivotArea dataOnly="0" labelOnly="1" grandRow="1" outline="0" fieldPosition="0"/>
    </format>
    <format dxfId="15767">
      <pivotArea dataOnly="0" labelOnly="1" outline="0" fieldPosition="0">
        <references count="1">
          <reference field="4294967294" count="1">
            <x v="0"/>
          </reference>
        </references>
      </pivotArea>
    </format>
    <format dxfId="15746">
      <pivotArea type="all" dataOnly="0" outline="0" fieldPosition="0"/>
    </format>
    <format dxfId="15745">
      <pivotArea outline="0" collapsedLevelsAreSubtotals="1" fieldPosition="0"/>
    </format>
    <format dxfId="15744">
      <pivotArea field="1" type="button" dataOnly="0" labelOnly="1" outline="0" axis="axisRow" fieldPosition="0"/>
    </format>
    <format dxfId="15743">
      <pivotArea dataOnly="0" labelOnly="1" fieldPosition="0">
        <references count="1">
          <reference field="1" count="0"/>
        </references>
      </pivotArea>
    </format>
    <format dxfId="15742">
      <pivotArea dataOnly="0" labelOnly="1" grandRow="1" outline="0" fieldPosition="0"/>
    </format>
    <format dxfId="15741">
      <pivotArea dataOnly="0" labelOnly="1" outline="0" axis="axisValues" fieldPosition="0"/>
    </format>
    <format dxfId="15670">
      <pivotArea type="all" dataOnly="0" outline="0" fieldPosition="0"/>
    </format>
    <format dxfId="15669">
      <pivotArea outline="0" collapsedLevelsAreSubtotals="1" fieldPosition="0"/>
    </format>
    <format dxfId="15668">
      <pivotArea dataOnly="0" labelOnly="1" fieldPosition="0">
        <references count="1">
          <reference field="1" count="0"/>
        </references>
      </pivotArea>
    </format>
    <format dxfId="15667">
      <pivotArea dataOnly="0" labelOnly="1" grandRow="1" outline="0" fieldPosition="0"/>
    </format>
    <format dxfId="15544">
      <pivotArea field="1" type="button" dataOnly="0" labelOnly="1" outline="0" axis="axisRow" fieldPosition="0"/>
    </format>
    <format dxfId="15543">
      <pivotArea dataOnly="0" labelOnly="1" outline="0" axis="axisValues" fieldPosition="0"/>
    </format>
    <format dxfId="15541">
      <pivotArea field="1" type="button" dataOnly="0" labelOnly="1" outline="0" axis="axisRow" fieldPosition="0"/>
    </format>
    <format dxfId="15542">
      <pivotArea field="1" type="button" dataOnly="0" labelOnly="1" outline="0" axis="axisRow" fieldPosition="0"/>
    </format>
    <format dxfId="6345">
      <pivotArea field="1" type="button" dataOnly="0" labelOnly="1" outline="0" axis="axisRow" fieldPosition="0"/>
    </format>
    <format dxfId="634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Location Dimension]"/>
        <x15:activeTabTopLevelEntity name="[Customer Dimension]"/>
        <x15:activeTabTopLevelEntity name="[Product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AD69A-B55B-4191-8D9D-54790D9AD45B}" name="PivotTable6" cacheId="3991" applyNumberFormats="0" applyBorderFormats="0" applyFontFormats="0" applyPatternFormats="0" applyAlignmentFormats="0" applyWidthHeightFormats="1" dataCaption="Values" tag="20969780-54db-4f02-b5ad-3d9a93eae279" updatedVersion="6" minRefreshableVersion="5" useAutoFormatting="1" subtotalHiddenItems="1" itemPrintTitles="1" createdVersion="6"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7">
    <format dxfId="15781">
      <pivotArea type="all" dataOnly="0" outline="0" fieldPosition="0"/>
    </format>
    <format dxfId="15780">
      <pivotArea outline="0" collapsedLevelsAreSubtotals="1" fieldPosition="0"/>
    </format>
    <format dxfId="15779">
      <pivotArea dataOnly="0" labelOnly="1" outline="0" axis="axisValues" fieldPosition="0"/>
    </format>
    <format dxfId="15778">
      <pivotArea type="all" dataOnly="0" outline="0" fieldPosition="0"/>
    </format>
    <format dxfId="15777">
      <pivotArea outline="0" collapsedLevelsAreSubtotals="1" fieldPosition="0"/>
    </format>
    <format dxfId="15776">
      <pivotArea dataOnly="0" labelOnly="1" outline="0" axis="axisValues" fieldPosition="0"/>
    </format>
    <format dxfId="15775">
      <pivotArea outline="0" collapsedLevelsAreSubtotals="1" fieldPosition="0"/>
    </format>
    <format dxfId="15740">
      <pivotArea type="all" dataOnly="0" outline="0" fieldPosition="0"/>
    </format>
    <format dxfId="15739">
      <pivotArea outline="0" collapsedLevelsAreSubtotals="1" fieldPosition="0"/>
    </format>
    <format dxfId="15738">
      <pivotArea dataOnly="0" labelOnly="1" outline="0" axis="axisValues" fieldPosition="0"/>
    </format>
    <format dxfId="15666">
      <pivotArea type="all" dataOnly="0" outline="0" fieldPosition="0"/>
    </format>
    <format dxfId="15665">
      <pivotArea outline="0" collapsedLevelsAreSubtotals="1" fieldPosition="0"/>
    </format>
    <format dxfId="15664">
      <pivotArea dataOnly="0" labelOnly="1" outline="0" axis="axisValues" fieldPosition="0"/>
    </format>
    <format dxfId="15581">
      <pivotArea dataOnly="0" labelOnly="1" outline="0" axis="axisValues" fieldPosition="0"/>
    </format>
    <format dxfId="15170">
      <pivotArea outline="0" collapsedLevelsAreSubtotals="1" fieldPosition="0"/>
    </format>
    <format dxfId="15169">
      <pivotArea outline="0" collapsedLevelsAreSubtotals="1" fieldPosition="0"/>
    </format>
    <format dxfId="6352">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1066AB-E04B-45B6-BA46-DA7A7EE90023}" name="PivotTable4" cacheId="3985" applyNumberFormats="0" applyBorderFormats="0" applyFontFormats="0" applyPatternFormats="0" applyAlignmentFormats="0" applyWidthHeightFormats="1" dataCaption="Values" tag="5500443f-08be-4e98-83ad-aadb337979a7" updatedVersion="6" minRefreshableVersion="5" useAutoFormatting="1" itemPrintTitles="1" createdVersion="6"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5787">
      <pivotArea type="all" dataOnly="0" outline="0" fieldPosition="0"/>
    </format>
    <format dxfId="15786">
      <pivotArea outline="0" collapsedLevelsAreSubtotals="1" fieldPosition="0"/>
    </format>
    <format dxfId="15785">
      <pivotArea dataOnly="0" labelOnly="1" outline="0" axis="axisValues" fieldPosition="0"/>
    </format>
    <format dxfId="15784">
      <pivotArea type="all" dataOnly="0" outline="0" fieldPosition="0"/>
    </format>
    <format dxfId="15783">
      <pivotArea outline="0" collapsedLevelsAreSubtotals="1" fieldPosition="0"/>
    </format>
    <format dxfId="15782">
      <pivotArea dataOnly="0" labelOnly="1" outline="0" axis="axisValues" fieldPosition="0"/>
    </format>
    <format dxfId="15737">
      <pivotArea type="all" dataOnly="0" outline="0" fieldPosition="0"/>
    </format>
    <format dxfId="15736">
      <pivotArea outline="0" collapsedLevelsAreSubtotals="1" fieldPosition="0"/>
    </format>
    <format dxfId="15735">
      <pivotArea dataOnly="0" labelOnly="1" outline="0" axis="axisValues" fieldPosition="0"/>
    </format>
    <format dxfId="15663">
      <pivotArea type="all" dataOnly="0" outline="0" fieldPosition="0"/>
    </format>
    <format dxfId="15662">
      <pivotArea outline="0" collapsedLevelsAreSubtotals="1" fieldPosition="0"/>
    </format>
    <format dxfId="15661">
      <pivotArea dataOnly="0" labelOnly="1" outline="0" axis="axisValues" fieldPosition="0"/>
    </format>
    <format dxfId="15600">
      <pivotArea dataOnly="0" labelOnly="1" outline="0" axis="axisValues" fieldPosition="0"/>
    </format>
    <format dxfId="6361">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2DE0EE-6F66-4328-9BA6-319ADD2392A7}" name="PivotTable5" cacheId="3988" applyNumberFormats="0" applyBorderFormats="0" applyFontFormats="0" applyPatternFormats="0" applyAlignmentFormats="0" applyWidthHeightFormats="1" dataCaption="Values" tag="8bf37642-8c91-4d9c-bb0f-b45db934ad67" updatedVersion="6" minRefreshableVersion="5" useAutoFormatting="1" subtotalHiddenItems="1" itemPrintTitles="1" createdVersion="6"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5793">
      <pivotArea type="all" dataOnly="0" outline="0" fieldPosition="0"/>
    </format>
    <format dxfId="15792">
      <pivotArea outline="0" collapsedLevelsAreSubtotals="1" fieldPosition="0"/>
    </format>
    <format dxfId="15791">
      <pivotArea dataOnly="0" labelOnly="1" outline="0" axis="axisValues" fieldPosition="0"/>
    </format>
    <format dxfId="15790">
      <pivotArea type="all" dataOnly="0" outline="0" fieldPosition="0"/>
    </format>
    <format dxfId="15789">
      <pivotArea outline="0" collapsedLevelsAreSubtotals="1" fieldPosition="0"/>
    </format>
    <format dxfId="15788">
      <pivotArea dataOnly="0" labelOnly="1" outline="0" axis="axisValues" fieldPosition="0"/>
    </format>
    <format dxfId="15734">
      <pivotArea type="all" dataOnly="0" outline="0" fieldPosition="0"/>
    </format>
    <format dxfId="15733">
      <pivotArea outline="0" collapsedLevelsAreSubtotals="1" fieldPosition="0"/>
    </format>
    <format dxfId="15732">
      <pivotArea dataOnly="0" labelOnly="1" outline="0" axis="axisValues" fieldPosition="0"/>
    </format>
    <format dxfId="15660">
      <pivotArea type="all" dataOnly="0" outline="0" fieldPosition="0"/>
    </format>
    <format dxfId="15659">
      <pivotArea outline="0" collapsedLevelsAreSubtotals="1" fieldPosition="0"/>
    </format>
    <format dxfId="15658">
      <pivotArea dataOnly="0" labelOnly="1" outline="0" axis="axisValues" fieldPosition="0"/>
    </format>
    <format dxfId="15599">
      <pivotArea dataOnly="0" labelOnly="1" outline="0" axis="axisValues" fieldPosition="0"/>
    </format>
    <format dxfId="6358">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A44D1E-4494-413C-B553-9B5F5E84F310}" name="PivotTable2" cacheId="3979" applyNumberFormats="0" applyBorderFormats="0" applyFontFormats="0" applyPatternFormats="0" applyAlignmentFormats="0" applyWidthHeightFormats="1" dataCaption="Values" tag="690406fc-3aee-4ff3-ab0f-c1833f5447fa" updatedVersion="6" minRefreshableVersion="5" useAutoFormatting="1" itemPrintTitles="1" createdVersion="6"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7">
    <format dxfId="15803">
      <pivotArea type="all" dataOnly="0" outline="0" fieldPosition="0"/>
    </format>
    <format dxfId="15802">
      <pivotArea outline="0" collapsedLevelsAreSubtotals="1" fieldPosition="0"/>
    </format>
    <format dxfId="15801">
      <pivotArea dataOnly="0" labelOnly="1" outline="0" axis="axisValues" fieldPosition="0"/>
    </format>
    <format dxfId="15800">
      <pivotArea type="all" dataOnly="0" outline="0" fieldPosition="0"/>
    </format>
    <format dxfId="15799">
      <pivotArea outline="0" collapsedLevelsAreSubtotals="1" fieldPosition="0"/>
    </format>
    <format dxfId="15798">
      <pivotArea dataOnly="0" labelOnly="1" outline="0" axis="axisValues" fieldPosition="0"/>
    </format>
    <format dxfId="15797">
      <pivotArea type="all" dataOnly="0" outline="0" fieldPosition="0"/>
    </format>
    <format dxfId="15796">
      <pivotArea outline="0" collapsedLevelsAreSubtotals="1" fieldPosition="0"/>
    </format>
    <format dxfId="15795">
      <pivotArea dataOnly="0" labelOnly="1" outline="0" axis="axisValues" fieldPosition="0"/>
    </format>
    <format dxfId="15794">
      <pivotArea outline="0" fieldPosition="0">
        <references count="1">
          <reference field="4294967294" count="1">
            <x v="0"/>
          </reference>
        </references>
      </pivotArea>
    </format>
    <format dxfId="15731">
      <pivotArea type="all" dataOnly="0" outline="0" fieldPosition="0"/>
    </format>
    <format dxfId="15730">
      <pivotArea outline="0" collapsedLevelsAreSubtotals="1" fieldPosition="0"/>
    </format>
    <format dxfId="15729">
      <pivotArea dataOnly="0" labelOnly="1" outline="0" axis="axisValues" fieldPosition="0"/>
    </format>
    <format dxfId="15657">
      <pivotArea type="all" dataOnly="0" outline="0" fieldPosition="0"/>
    </format>
    <format dxfId="15656">
      <pivotArea outline="0" collapsedLevelsAreSubtotals="1" fieldPosition="0"/>
    </format>
    <format dxfId="15603">
      <pivotArea dataOnly="0" labelOnly="1" outline="0" axis="axisValues" fieldPosition="0"/>
    </format>
    <format dxfId="15602">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B1A43B-756E-4D32-93F4-B3621931E873}" name="PivotTable11" cacheId="3958" applyNumberFormats="0" applyBorderFormats="0" applyFontFormats="0" applyPatternFormats="0" applyAlignmentFormats="0" applyWidthHeightFormats="1" dataCaption="Values" tag="1f290ef4-6c67-42b6-a0de-dfafc68825d4" updatedVersion="6" minRefreshableVersion="5" useAutoFormatting="1" subtotalHiddenItems="1" itemPrintTitles="1" createdVersion="5" indent="0" outline="1" outlineData="1" multipleFieldFilters="0">
  <location ref="I43:J93"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fld="0" subtotal="count" baseField="0" baseItem="0"/>
  </dataFields>
  <formats count="24">
    <format dxfId="15552">
      <pivotArea type="all" dataOnly="0" outline="0" fieldPosition="0"/>
    </format>
    <format dxfId="15553">
      <pivotArea outline="0" collapsedLevelsAreSubtotals="1" fieldPosition="0"/>
    </format>
    <format dxfId="15554">
      <pivotArea dataOnly="0" labelOnly="1" grandRow="1" outline="0" fieldPosition="0"/>
    </format>
    <format dxfId="15555">
      <pivotArea dataOnly="0" labelOnly="1" outline="0" fieldPosition="0">
        <references count="1">
          <reference field="4294967294" count="1">
            <x v="0"/>
          </reference>
        </references>
      </pivotArea>
    </format>
    <format dxfId="15556">
      <pivotArea type="all" dataOnly="0" outline="0" fieldPosition="0"/>
    </format>
    <format dxfId="15557">
      <pivotArea outline="0" collapsedLevelsAreSubtotals="1" fieldPosition="0"/>
    </format>
    <format dxfId="15558">
      <pivotArea dataOnly="0" labelOnly="1" grandRow="1" outline="0" fieldPosition="0"/>
    </format>
    <format dxfId="15559">
      <pivotArea dataOnly="0" labelOnly="1" outline="0" fieldPosition="0">
        <references count="1">
          <reference field="4294967294" count="1">
            <x v="0"/>
          </reference>
        </references>
      </pivotArea>
    </format>
    <format dxfId="15560">
      <pivotArea type="all" dataOnly="0" outline="0" fieldPosition="0"/>
    </format>
    <format dxfId="15561">
      <pivotArea outline="0" collapsedLevelsAreSubtotals="1" fieldPosition="0"/>
    </format>
    <format dxfId="15562">
      <pivotArea field="1" type="button" dataOnly="0" labelOnly="1" outline="0" axis="axisRow" fieldPosition="0"/>
    </format>
    <format dxfId="15563">
      <pivotArea dataOnly="0" labelOnly="1" fieldPosition="0">
        <references count="1">
          <reference field="1" count="0"/>
        </references>
      </pivotArea>
    </format>
    <format dxfId="15564">
      <pivotArea dataOnly="0" labelOnly="1" grandRow="1" outline="0" fieldPosition="0"/>
    </format>
    <format dxfId="15565">
      <pivotArea dataOnly="0" labelOnly="1" outline="0" axis="axisValues" fieldPosition="0"/>
    </format>
    <format dxfId="15566">
      <pivotArea type="all" dataOnly="0" outline="0" fieldPosition="0"/>
    </format>
    <format dxfId="15567">
      <pivotArea outline="0" collapsedLevelsAreSubtotals="1" fieldPosition="0"/>
    </format>
    <format dxfId="15568">
      <pivotArea field="1" type="button" dataOnly="0" labelOnly="1" outline="0" axis="axisRow" fieldPosition="0"/>
    </format>
    <format dxfId="15569">
      <pivotArea dataOnly="0" labelOnly="1" fieldPosition="0">
        <references count="1">
          <reference field="1" count="0"/>
        </references>
      </pivotArea>
    </format>
    <format dxfId="15570">
      <pivotArea dataOnly="0" labelOnly="1" grandRow="1" outline="0" fieldPosition="0"/>
    </format>
    <format dxfId="15571">
      <pivotArea dataOnly="0" labelOnly="1" outline="0" axis="axisValues" fieldPosition="0"/>
    </format>
    <format dxfId="15572">
      <pivotArea field="1" type="button" dataOnly="0" labelOnly="1" outline="0" axis="axisRow" fieldPosition="0"/>
    </format>
    <format dxfId="15573">
      <pivotArea dataOnly="0" labelOnly="1" outline="0" axis="axisValues" fieldPosition="0"/>
    </format>
    <format dxfId="15551">
      <pivotArea field="1" type="button" dataOnly="0" labelOnly="1" outline="0" axis="axisRow" fieldPosition="0"/>
    </format>
    <format dxfId="15550">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Location Dimension]"/>
        <x15:activeTabTopLevelEntity name="[Product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4C5B8A-C2A6-49FB-9897-0339D32509F4}" name="PivotTable8" cacheId="3994" applyNumberFormats="0" applyBorderFormats="0" applyFontFormats="0" applyPatternFormats="0" applyAlignmentFormats="0" applyWidthHeightFormats="1" dataCaption="Values" tag="3624c2fb-47e7-4e77-9e2a-d9acf2eadc26" updatedVersion="6" minRefreshableVersion="5" useAutoFormatting="1" itemPrintTitles="1" createdVersion="5" indent="0" outline="1" outlineData="1" multipleFieldFilters="0" chartFormat="32">
  <location ref="E7:G1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formats count="28">
    <format dxfId="15815">
      <pivotArea type="all" dataOnly="0" outline="0" fieldPosition="0"/>
    </format>
    <format dxfId="15814">
      <pivotArea outline="0" collapsedLevelsAreSubtotals="1" fieldPosition="0"/>
    </format>
    <format dxfId="15813">
      <pivotArea field="0" type="button" dataOnly="0" labelOnly="1" outline="0" axis="axisRow" fieldPosition="0"/>
    </format>
    <format dxfId="15812">
      <pivotArea dataOnly="0" labelOnly="1" fieldPosition="0">
        <references count="1">
          <reference field="0" count="0"/>
        </references>
      </pivotArea>
    </format>
    <format dxfId="15811">
      <pivotArea dataOnly="0" labelOnly="1" grandRow="1" outline="0" fieldPosition="0"/>
    </format>
    <format dxfId="15810">
      <pivotArea dataOnly="0" labelOnly="1" outline="0" fieldPosition="0">
        <references count="1">
          <reference field="4294967294" count="2">
            <x v="0"/>
            <x v="1"/>
          </reference>
        </references>
      </pivotArea>
    </format>
    <format dxfId="15809">
      <pivotArea type="all" dataOnly="0" outline="0" fieldPosition="0"/>
    </format>
    <format dxfId="15808">
      <pivotArea outline="0" collapsedLevelsAreSubtotals="1" fieldPosition="0"/>
    </format>
    <format dxfId="15807">
      <pivotArea field="0" type="button" dataOnly="0" labelOnly="1" outline="0" axis="axisRow" fieldPosition="0"/>
    </format>
    <format dxfId="15806">
      <pivotArea dataOnly="0" labelOnly="1" fieldPosition="0">
        <references count="1">
          <reference field="0" count="0"/>
        </references>
      </pivotArea>
    </format>
    <format dxfId="15805">
      <pivotArea dataOnly="0" labelOnly="1" grandRow="1" outline="0" fieldPosition="0"/>
    </format>
    <format dxfId="15804">
      <pivotArea dataOnly="0" labelOnly="1" outline="0" fieldPosition="0">
        <references count="1">
          <reference field="4294967294" count="2">
            <x v="0"/>
            <x v="1"/>
          </reference>
        </references>
      </pivotArea>
    </format>
    <format dxfId="15728">
      <pivotArea type="all" dataOnly="0" outline="0" fieldPosition="0"/>
    </format>
    <format dxfId="15727">
      <pivotArea outline="0" collapsedLevelsAreSubtotals="1" fieldPosition="0"/>
    </format>
    <format dxfId="15726">
      <pivotArea field="0" type="button" dataOnly="0" labelOnly="1" outline="0" axis="axisRow" fieldPosition="0"/>
    </format>
    <format dxfId="15725">
      <pivotArea dataOnly="0" labelOnly="1" fieldPosition="0">
        <references count="1">
          <reference field="0" count="0"/>
        </references>
      </pivotArea>
    </format>
    <format dxfId="15724">
      <pivotArea dataOnly="0" labelOnly="1" grandRow="1" outline="0" fieldPosition="0"/>
    </format>
    <format dxfId="15723">
      <pivotArea dataOnly="0" labelOnly="1" outline="0" fieldPosition="0">
        <references count="1">
          <reference field="4294967294" count="2">
            <x v="0"/>
            <x v="1"/>
          </reference>
        </references>
      </pivotArea>
    </format>
    <format dxfId="15655">
      <pivotArea type="all" dataOnly="0" outline="0" fieldPosition="0"/>
    </format>
    <format dxfId="15654">
      <pivotArea outline="0" collapsedLevelsAreSubtotals="1" fieldPosition="0"/>
    </format>
    <format dxfId="15653">
      <pivotArea field="0" type="button" dataOnly="0" labelOnly="1" outline="0" axis="axisRow" fieldPosition="0"/>
    </format>
    <format dxfId="15652">
      <pivotArea dataOnly="0" labelOnly="1" fieldPosition="0">
        <references count="1">
          <reference field="0" count="0"/>
        </references>
      </pivotArea>
    </format>
    <format dxfId="15651">
      <pivotArea dataOnly="0" labelOnly="1" grandRow="1" outline="0" fieldPosition="0"/>
    </format>
    <format dxfId="15650">
      <pivotArea dataOnly="0" labelOnly="1" outline="0" fieldPosition="0">
        <references count="1">
          <reference field="4294967294" count="2">
            <x v="0"/>
            <x v="1"/>
          </reference>
        </references>
      </pivotArea>
    </format>
    <format dxfId="15596">
      <pivotArea field="0" type="button" dataOnly="0" labelOnly="1" outline="0" axis="axisRow" fieldPosition="0"/>
    </format>
    <format dxfId="15595">
      <pivotArea dataOnly="0" labelOnly="1" outline="0" fieldPosition="0">
        <references count="1">
          <reference field="4294967294" count="2">
            <x v="0"/>
            <x v="1"/>
          </reference>
        </references>
      </pivotArea>
    </format>
    <format dxfId="15579">
      <pivotArea field="0" type="button" dataOnly="0" labelOnly="1" outline="0" axis="axisRow" fieldPosition="0"/>
    </format>
    <format dxfId="15578">
      <pivotArea dataOnly="0" labelOnly="1" outline="0" fieldPosition="0">
        <references count="1">
          <reference field="4294967294" count="2">
            <x v="0"/>
            <x v="1"/>
          </reference>
        </references>
      </pivotArea>
    </format>
  </formats>
  <chartFormats count="4">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2EF52E-C9C6-4E70-8011-4646D4963D9A}" name="PivotTable14" cacheId="3967" applyNumberFormats="0" applyBorderFormats="0" applyFontFormats="0" applyPatternFormats="0" applyAlignmentFormats="0" applyWidthHeightFormats="1" dataCaption="Values" tag="197de629-c59a-4820-8cf0-b5cffa231414" updatedVersion="6" minRefreshableVersion="5" useAutoFormatting="1" itemPrintTitles="1" createdVersion="5" indent="0" outline="1" outlineData="1" multipleFieldFilters="0" chartFormat="17">
  <location ref="I16:J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24">
    <format dxfId="15823">
      <pivotArea type="all" dataOnly="0" outline="0" fieldPosition="0"/>
    </format>
    <format dxfId="15822">
      <pivotArea outline="0" collapsedLevelsAreSubtotals="1" fieldPosition="0"/>
    </format>
    <format dxfId="15821">
      <pivotArea dataOnly="0" labelOnly="1" grandRow="1" outline="0" fieldPosition="0"/>
    </format>
    <format dxfId="15820">
      <pivotArea dataOnly="0" labelOnly="1" outline="0" fieldPosition="0">
        <references count="1">
          <reference field="4294967294" count="1">
            <x v="0"/>
          </reference>
        </references>
      </pivotArea>
    </format>
    <format dxfId="15819">
      <pivotArea type="all" dataOnly="0" outline="0" fieldPosition="0"/>
    </format>
    <format dxfId="15818">
      <pivotArea outline="0" collapsedLevelsAreSubtotals="1" fieldPosition="0"/>
    </format>
    <format dxfId="15817">
      <pivotArea dataOnly="0" labelOnly="1" grandRow="1" outline="0" fieldPosition="0"/>
    </format>
    <format dxfId="15816">
      <pivotArea dataOnly="0" labelOnly="1" outline="0" fieldPosition="0">
        <references count="1">
          <reference field="4294967294" count="1">
            <x v="0"/>
          </reference>
        </references>
      </pivotArea>
    </format>
    <format dxfId="15722">
      <pivotArea type="all" dataOnly="0" outline="0" fieldPosition="0"/>
    </format>
    <format dxfId="15721">
      <pivotArea outline="0" collapsedLevelsAreSubtotals="1" fieldPosition="0"/>
    </format>
    <format dxfId="15720">
      <pivotArea field="1" type="button" dataOnly="0" labelOnly="1" outline="0" axis="axisRow" fieldPosition="0"/>
    </format>
    <format dxfId="15719">
      <pivotArea dataOnly="0" labelOnly="1" fieldPosition="0">
        <references count="1">
          <reference field="1" count="0"/>
        </references>
      </pivotArea>
    </format>
    <format dxfId="15718">
      <pivotArea dataOnly="0" labelOnly="1" grandRow="1" outline="0" fieldPosition="0"/>
    </format>
    <format dxfId="15717">
      <pivotArea dataOnly="0" labelOnly="1" outline="0" axis="axisValues" fieldPosition="0"/>
    </format>
    <format dxfId="15649">
      <pivotArea type="all" dataOnly="0" outline="0" fieldPosition="0"/>
    </format>
    <format dxfId="15648">
      <pivotArea outline="0" collapsedLevelsAreSubtotals="1" fieldPosition="0"/>
    </format>
    <format dxfId="15647">
      <pivotArea field="1" type="button" dataOnly="0" labelOnly="1" outline="0" axis="axisRow" fieldPosition="0"/>
    </format>
    <format dxfId="15646">
      <pivotArea dataOnly="0" labelOnly="1" fieldPosition="0">
        <references count="1">
          <reference field="1" count="0"/>
        </references>
      </pivotArea>
    </format>
    <format dxfId="15645">
      <pivotArea dataOnly="0" labelOnly="1" grandRow="1" outline="0" fieldPosition="0"/>
    </format>
    <format dxfId="15644">
      <pivotArea dataOnly="0" labelOnly="1" outline="0" axis="axisValues" fieldPosition="0"/>
    </format>
    <format dxfId="15590">
      <pivotArea field="1" type="button" dataOnly="0" labelOnly="1" outline="0" axis="axisRow" fieldPosition="0"/>
    </format>
    <format dxfId="15589">
      <pivotArea dataOnly="0" labelOnly="1" outline="0" axis="axisValues" fieldPosition="0"/>
    </format>
    <format dxfId="15188">
      <pivotArea field="1" type="button" dataOnly="0" labelOnly="1" outline="0" axis="axisRow" fieldPosition="0"/>
    </format>
    <format dxfId="15185">
      <pivotArea dataOnly="0" labelOnly="1" outline="0" axis="axisValues" fieldPosition="0"/>
    </format>
  </formats>
  <chartFormats count="9">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2"/>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2"/>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Location Dimension]"/>
        <x15:activeTabTopLevelEntity name="[Customer Dimension]"/>
        <x15:activeTabTopLevelEntity name="[Product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23F1F5-372F-402A-BFDA-ED0B02634B27}" name="PivotTable1" cacheId="3952" applyNumberFormats="0" applyBorderFormats="0" applyFontFormats="0" applyPatternFormats="0" applyAlignmentFormats="0" applyWidthHeightFormats="1" dataCaption="Values" tag="2f661f14-26d8-45c2-89a1-b05fdc4d7c53" updatedVersion="6" minRefreshableVersion="5" useAutoFormatting="1" subtotalHiddenItems="1" itemPrintTitles="1" createdVersion="6" indent="0" outline="1" outlineData="1" multipleFieldFilters="0">
  <location ref="C9:C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5829">
      <pivotArea type="all" dataOnly="0" outline="0" fieldPosition="0"/>
    </format>
    <format dxfId="15828">
      <pivotArea outline="0" collapsedLevelsAreSubtotals="1" fieldPosition="0"/>
    </format>
    <format dxfId="15827">
      <pivotArea dataOnly="0" labelOnly="1" outline="0" axis="axisValues" fieldPosition="0"/>
    </format>
    <format dxfId="15826">
      <pivotArea type="all" dataOnly="0" outline="0" fieldPosition="0"/>
    </format>
    <format dxfId="15825">
      <pivotArea outline="0" collapsedLevelsAreSubtotals="1" fieldPosition="0"/>
    </format>
    <format dxfId="15824">
      <pivotArea dataOnly="0" labelOnly="1" outline="0" axis="axisValues" fieldPosition="0"/>
    </format>
    <format dxfId="15716">
      <pivotArea type="all" dataOnly="0" outline="0" fieldPosition="0"/>
    </format>
    <format dxfId="15715">
      <pivotArea outline="0" collapsedLevelsAreSubtotals="1" fieldPosition="0"/>
    </format>
    <format dxfId="15714">
      <pivotArea dataOnly="0" labelOnly="1" outline="0" axis="axisValues" fieldPosition="0"/>
    </format>
    <format dxfId="15643">
      <pivotArea type="all" dataOnly="0" outline="0" fieldPosition="0"/>
    </format>
    <format dxfId="15642">
      <pivotArea outline="0" collapsedLevelsAreSubtotals="1" fieldPosition="0"/>
    </format>
    <format dxfId="15641">
      <pivotArea dataOnly="0" labelOnly="1" outline="0" axis="axisValues" fieldPosition="0"/>
    </format>
    <format dxfId="15582">
      <pivotArea dataOnly="0" labelOnly="1" outline="0" axis="axisValues" fieldPosition="0"/>
    </format>
    <format dxfId="6355">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63E7CA-3874-4640-8F90-DD5EDDE0E8C6}" name="PivotTable9" cacheId="3997" applyNumberFormats="0" applyBorderFormats="0" applyFontFormats="0" applyPatternFormats="0" applyAlignmentFormats="0" applyWidthHeightFormats="1" dataCaption="Values" tag="ca94ee8e-4426-4171-93f0-3155504f2ba1" updatedVersion="6" minRefreshableVersion="5" useAutoFormatting="1" subtotalHiddenItems="1" itemPrintTitles="1" createdVersion="5" indent="0" outline="1" outlineData="1" multipleFieldFilters="0" chartFormat="19">
  <location ref="I35:J39" firstHeaderRow="1" firstDataRow="1" firstDataCol="1" rowPageCount="1" colPageCount="1"/>
  <pivotFields count="5">
    <pivotField dataField="1" subtotalTop="0" showAll="0" defaultSubtotal="0"/>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2">
    <field x="1"/>
    <field x="2"/>
  </rowFields>
  <rowItems count="4">
    <i>
      <x/>
    </i>
    <i>
      <x v="1"/>
    </i>
    <i>
      <x v="2"/>
    </i>
    <i t="grand">
      <x/>
    </i>
  </rowItems>
  <colItems count="1">
    <i/>
  </colItems>
  <pageFields count="1">
    <pageField fld="3" hier="4" name="[Date Dimension].[Year].[All]" cap="All"/>
  </pageFields>
  <dataFields count="1">
    <dataField fld="0" subtotal="count" baseField="0" baseItem="0"/>
  </dataFields>
  <formats count="22">
    <format dxfId="15753">
      <pivotArea type="all" dataOnly="0" outline="0" fieldPosition="0"/>
    </format>
    <format dxfId="15754">
      <pivotArea outline="0" collapsedLevelsAreSubtotals="1" fieldPosition="0"/>
    </format>
    <format dxfId="15755">
      <pivotArea dataOnly="0" labelOnly="1" grandRow="1" outline="0" fieldPosition="0"/>
    </format>
    <format dxfId="15756">
      <pivotArea type="all" dataOnly="0" outline="0" fieldPosition="0"/>
    </format>
    <format dxfId="15757">
      <pivotArea outline="0" collapsedLevelsAreSubtotals="1" fieldPosition="0"/>
    </format>
    <format dxfId="15758">
      <pivotArea dataOnly="0" labelOnly="1" grandRow="1" outline="0" fieldPosition="0"/>
    </format>
    <format dxfId="15713">
      <pivotArea type="all" dataOnly="0" outline="0" fieldPosition="0"/>
    </format>
    <format dxfId="15712">
      <pivotArea outline="0" collapsedLevelsAreSubtotals="1" fieldPosition="0"/>
    </format>
    <format dxfId="15711">
      <pivotArea field="1" type="button" dataOnly="0" labelOnly="1" outline="0" axis="axisRow" fieldPosition="0"/>
    </format>
    <format dxfId="15710">
      <pivotArea dataOnly="0" labelOnly="1" fieldPosition="0">
        <references count="1">
          <reference field="1" count="0"/>
        </references>
      </pivotArea>
    </format>
    <format dxfId="15709">
      <pivotArea dataOnly="0" labelOnly="1" grandRow="1" outline="0" fieldPosition="0"/>
    </format>
    <format dxfId="15708">
      <pivotArea dataOnly="0" labelOnly="1" outline="0" axis="axisValues" fieldPosition="0"/>
    </format>
    <format dxfId="15640">
      <pivotArea type="all" dataOnly="0" outline="0" fieldPosition="0"/>
    </format>
    <format dxfId="15639">
      <pivotArea outline="0" collapsedLevelsAreSubtotals="1" fieldPosition="0"/>
    </format>
    <format dxfId="15638">
      <pivotArea field="1" type="button" dataOnly="0" labelOnly="1" outline="0" axis="axisRow" fieldPosition="0"/>
    </format>
    <format dxfId="15637">
      <pivotArea dataOnly="0" labelOnly="1" fieldPosition="0">
        <references count="1">
          <reference field="1" count="0"/>
        </references>
      </pivotArea>
    </format>
    <format dxfId="15636">
      <pivotArea dataOnly="0" labelOnly="1" grandRow="1" outline="0" fieldPosition="0"/>
    </format>
    <format dxfId="15635">
      <pivotArea dataOnly="0" labelOnly="1" outline="0" axis="axisValues" fieldPosition="0"/>
    </format>
    <format dxfId="15588">
      <pivotArea field="1" type="button" dataOnly="0" labelOnly="1" outline="0" axis="axisRow" fieldPosition="0"/>
    </format>
    <format dxfId="15587">
      <pivotArea dataOnly="0" labelOnly="1" outline="0" axis="axisValues" fieldPosition="0"/>
    </format>
    <format dxfId="6340">
      <pivotArea field="1" type="button" dataOnly="0" labelOnly="1" outline="0" axis="axisRow" fieldPosition="0"/>
    </format>
    <format dxfId="6337">
      <pivotArea dataOnly="0" labelOnly="1" outline="0" axis="axisValues" fieldPosition="0"/>
    </format>
  </formats>
  <chartFormats count="17">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2"/>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0"/>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 chart="16" format="15">
      <pivotArea type="data" outline="0" fieldPosition="0">
        <references count="2">
          <reference field="4294967294" count="1" selected="0">
            <x v="0"/>
          </reference>
          <reference field="1" count="1" selected="0">
            <x v="2"/>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F5A686-3AE3-4E81-84E3-B1DB7B3DE8EF}" name="PivotTable17" cacheId="3973" applyNumberFormats="0" applyBorderFormats="0" applyFontFormats="0" applyPatternFormats="0" applyAlignmentFormats="0" applyWidthHeightFormats="1" dataCaption="Values" tag="b122a640-8064-4e56-8a3f-b074fa6cb2e1" updatedVersion="6" minRefreshableVersion="5" useAutoFormatting="1" subtotalHiddenItems="1" itemPrintTitles="1" createdVersion="5" indent="0" outline="1" outlineData="1" multipleFieldFilters="0" chartFormat="21">
  <location ref="A17:B30" firstHeaderRow="1" firstDataRow="1" firstDataCol="1" rowPageCount="1" colPageCount="1"/>
  <pivotFields count="6">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pageFields count="1">
    <pageField fld="4" hier="21" name="[Product Dimension].[Category].[All]" cap="All"/>
  </pageFields>
  <dataFields count="1">
    <dataField fld="0" subtotal="count" baseField="0" baseItem="0"/>
  </dataFields>
  <formats count="27">
    <format dxfId="15838">
      <pivotArea type="all" dataOnly="0" outline="0" fieldPosition="0"/>
    </format>
    <format dxfId="15837">
      <pivotArea outline="0" collapsedLevelsAreSubtotals="1" fieldPosition="0"/>
    </format>
    <format dxfId="15836">
      <pivotArea dataOnly="0" labelOnly="1" grandRow="1" outline="0" fieldPosition="0"/>
    </format>
    <format dxfId="15835">
      <pivotArea dataOnly="0" labelOnly="1" outline="0" fieldPosition="0">
        <references count="1">
          <reference field="4294967294" count="1">
            <x v="0"/>
          </reference>
        </references>
      </pivotArea>
    </format>
    <format dxfId="15834">
      <pivotArea type="all" dataOnly="0" outline="0" fieldPosition="0"/>
    </format>
    <format dxfId="15833">
      <pivotArea outline="0" collapsedLevelsAreSubtotals="1" fieldPosition="0"/>
    </format>
    <format dxfId="15832">
      <pivotArea dataOnly="0" labelOnly="1" grandRow="1" outline="0" fieldPosition="0"/>
    </format>
    <format dxfId="15831">
      <pivotArea dataOnly="0" labelOnly="1" outline="0" fieldPosition="0">
        <references count="1">
          <reference field="4294967294" count="1">
            <x v="0"/>
          </reference>
        </references>
      </pivotArea>
    </format>
    <format dxfId="15830">
      <pivotArea dataOnly="0" labelOnly="1" fieldPosition="0">
        <references count="1">
          <reference field="3" count="0"/>
        </references>
      </pivotArea>
    </format>
    <format dxfId="15707">
      <pivotArea type="all" dataOnly="0" outline="0" fieldPosition="0"/>
    </format>
    <format dxfId="15706">
      <pivotArea outline="0" collapsedLevelsAreSubtotals="1" fieldPosition="0"/>
    </format>
    <format dxfId="15705">
      <pivotArea field="3" type="button" dataOnly="0" labelOnly="1" outline="0" axis="axisRow" fieldPosition="0"/>
    </format>
    <format dxfId="15704">
      <pivotArea dataOnly="0" labelOnly="1" fieldPosition="0">
        <references count="1">
          <reference field="3" count="0"/>
        </references>
      </pivotArea>
    </format>
    <format dxfId="15703">
      <pivotArea dataOnly="0" labelOnly="1" grandRow="1" outline="0" fieldPosition="0"/>
    </format>
    <format dxfId="15702">
      <pivotArea dataOnly="0" labelOnly="1" outline="0" axis="axisValues" fieldPosition="0"/>
    </format>
    <format dxfId="15634">
      <pivotArea type="all" dataOnly="0" outline="0" fieldPosition="0"/>
    </format>
    <format dxfId="15633">
      <pivotArea outline="0" collapsedLevelsAreSubtotals="1" fieldPosition="0"/>
    </format>
    <format dxfId="15632">
      <pivotArea field="3" type="button" dataOnly="0" labelOnly="1" outline="0" axis="axisRow" fieldPosition="0"/>
    </format>
    <format dxfId="15631">
      <pivotArea dataOnly="0" labelOnly="1" fieldPosition="0">
        <references count="1">
          <reference field="3" count="0"/>
        </references>
      </pivotArea>
    </format>
    <format dxfId="15630">
      <pivotArea dataOnly="0" labelOnly="1" grandRow="1" outline="0" fieldPosition="0"/>
    </format>
    <format dxfId="15629">
      <pivotArea dataOnly="0" labelOnly="1" outline="0" axis="axisValues" fieldPosition="0"/>
    </format>
    <format dxfId="15598">
      <pivotArea field="3" type="button" dataOnly="0" labelOnly="1" outline="0" axis="axisRow" fieldPosition="0"/>
    </format>
    <format dxfId="15597">
      <pivotArea dataOnly="0" labelOnly="1" outline="0" axis="axisValues" fieldPosition="0"/>
    </format>
    <format dxfId="15549">
      <pivotArea dataOnly="0" labelOnly="1" outline="0" fieldPosition="0">
        <references count="1">
          <reference field="4" count="0"/>
        </references>
      </pivotArea>
    </format>
    <format dxfId="15548">
      <pivotArea field="4" type="button" dataOnly="0" labelOnly="1" outline="0" axis="axisPage" fieldPosition="0"/>
    </format>
    <format dxfId="15547">
      <pivotArea field="3" type="button" dataOnly="0" labelOnly="1" outline="0" axis="axisRow" fieldPosition="0"/>
    </format>
    <format dxfId="15546">
      <pivotArea dataOnly="0" labelOnly="1" outline="0" axis="axisValues" fieldPosition="0"/>
    </format>
  </formats>
  <chartFormats count="15">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10"/>
          </reference>
        </references>
      </pivotArea>
    </chartFormat>
    <chartFormat chart="17" format="4">
      <pivotArea type="data" outline="0" fieldPosition="0">
        <references count="2">
          <reference field="4294967294" count="1" selected="0">
            <x v="0"/>
          </reference>
          <reference field="3" count="1" selected="0">
            <x v="11"/>
          </reference>
        </references>
      </pivotArea>
    </chartFormat>
    <chartFormat chart="17" format="5">
      <pivotArea type="data" outline="0" fieldPosition="0">
        <references count="2">
          <reference field="4294967294" count="1" selected="0">
            <x v="0"/>
          </reference>
          <reference field="3" count="1" selected="0">
            <x v="9"/>
          </reference>
        </references>
      </pivotArea>
    </chartFormat>
    <chartFormat chart="17" format="6">
      <pivotArea type="data" outline="0" fieldPosition="0">
        <references count="2">
          <reference field="4294967294" count="1" selected="0">
            <x v="0"/>
          </reference>
          <reference field="3" count="1" selected="0">
            <x v="8"/>
          </reference>
        </references>
      </pivotArea>
    </chartFormat>
    <chartFormat chart="17" format="7">
      <pivotArea type="data" outline="0" fieldPosition="0">
        <references count="2">
          <reference field="4294967294" count="1" selected="0">
            <x v="0"/>
          </reference>
          <reference field="3" count="1" selected="0">
            <x v="6"/>
          </reference>
        </references>
      </pivotArea>
    </chartFormat>
    <chartFormat chart="17" format="8">
      <pivotArea type="data" outline="0" fieldPosition="0">
        <references count="2">
          <reference field="4294967294" count="1" selected="0">
            <x v="0"/>
          </reference>
          <reference field="3" count="1" selected="0">
            <x v="4"/>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3" count="1" selected="0">
            <x v="4"/>
          </reference>
        </references>
      </pivotArea>
    </chartFormat>
    <chartFormat chart="20" format="18">
      <pivotArea type="data" outline="0" fieldPosition="0">
        <references count="2">
          <reference field="4294967294" count="1" selected="0">
            <x v="0"/>
          </reference>
          <reference field="3" count="1" selected="0">
            <x v="6"/>
          </reference>
        </references>
      </pivotArea>
    </chartFormat>
    <chartFormat chart="20" format="19">
      <pivotArea type="data" outline="0" fieldPosition="0">
        <references count="2">
          <reference field="4294967294" count="1" selected="0">
            <x v="0"/>
          </reference>
          <reference field="3" count="1" selected="0">
            <x v="8"/>
          </reference>
        </references>
      </pivotArea>
    </chartFormat>
    <chartFormat chart="20" format="20">
      <pivotArea type="data" outline="0" fieldPosition="0">
        <references count="2">
          <reference field="4294967294" count="1" selected="0">
            <x v="0"/>
          </reference>
          <reference field="3" count="1" selected="0">
            <x v="9"/>
          </reference>
        </references>
      </pivotArea>
    </chartFormat>
    <chartFormat chart="20" format="21">
      <pivotArea type="data" outline="0" fieldPosition="0">
        <references count="2">
          <reference field="4294967294" count="1" selected="0">
            <x v="0"/>
          </reference>
          <reference field="3" count="1" selected="0">
            <x v="10"/>
          </reference>
        </references>
      </pivotArea>
    </chartFormat>
    <chartFormat chart="20" format="22">
      <pivotArea type="data" outline="0" fieldPosition="0">
        <references count="2">
          <reference field="4294967294" count="1" selected="0">
            <x v="0"/>
          </reference>
          <reference field="3" count="1" selected="0">
            <x v="11"/>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5">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Customer Dimension]"/>
        <x15:activeTabTopLevelEntity name="[Product Dimension]"/>
        <x15:activeTabTopLevelEntity name="[Location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B7F9F4-3ED1-4415-AC59-1A0D00BBA164}" name="PivotTable3" cacheId="3982" applyNumberFormats="0" applyBorderFormats="0" applyFontFormats="0" applyPatternFormats="0" applyAlignmentFormats="0" applyWidthHeightFormats="1" dataCaption="Values" tag="c53c00d6-df33-4004-b36e-37a15a4c8440" updatedVersion="6" minRefreshableVersion="5" useAutoFormatting="1" itemPrintTitles="1" createdVersion="6"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6">
    <format dxfId="15846">
      <pivotArea type="all" dataOnly="0" outline="0" fieldPosition="0"/>
    </format>
    <format dxfId="15845">
      <pivotArea outline="0" collapsedLevelsAreSubtotals="1" fieldPosition="0"/>
    </format>
    <format dxfId="15844">
      <pivotArea dataOnly="0" labelOnly="1" outline="0" axis="axisValues" fieldPosition="0"/>
    </format>
    <format dxfId="15843">
      <pivotArea type="all" dataOnly="0" outline="0" fieldPosition="0"/>
    </format>
    <format dxfId="15842">
      <pivotArea outline="0" collapsedLevelsAreSubtotals="1" fieldPosition="0"/>
    </format>
    <format dxfId="15841">
      <pivotArea dataOnly="0" labelOnly="1" outline="0" axis="axisValues" fieldPosition="0"/>
    </format>
    <format dxfId="15840">
      <pivotArea outline="0" fieldPosition="0">
        <references count="1">
          <reference field="4294967294" count="1">
            <x v="0"/>
          </reference>
        </references>
      </pivotArea>
    </format>
    <format dxfId="15839">
      <pivotArea outline="0" collapsedLevelsAreSubtotals="1" fieldPosition="0"/>
    </format>
    <format dxfId="15701">
      <pivotArea type="all" dataOnly="0" outline="0" fieldPosition="0"/>
    </format>
    <format dxfId="15700">
      <pivotArea outline="0" collapsedLevelsAreSubtotals="1" fieldPosition="0"/>
    </format>
    <format dxfId="15699">
      <pivotArea dataOnly="0" labelOnly="1" outline="0" axis="axisValues" fieldPosition="0"/>
    </format>
    <format dxfId="15628">
      <pivotArea type="all" dataOnly="0" outline="0" fieldPosition="0"/>
    </format>
    <format dxfId="15627">
      <pivotArea outline="0" collapsedLevelsAreSubtotals="1" fieldPosition="0"/>
    </format>
    <format dxfId="15626">
      <pivotArea dataOnly="0" labelOnly="1" outline="0" axis="axisValues" fieldPosition="0"/>
    </format>
    <format dxfId="15601">
      <pivotArea dataOnly="0" labelOnly="1" outline="0" axis="axisValues" fieldPosition="0"/>
    </format>
    <format dxfId="15580">
      <pivotArea dataOnly="0" labelOnly="1" outline="0" axis="axisValues" fieldPosition="0"/>
    </format>
  </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285A1E-6250-4228-8D3E-83920F598505}" name="PivotTable13" cacheId="3964" applyNumberFormats="0" applyBorderFormats="0" applyFontFormats="0" applyPatternFormats="0" applyAlignmentFormats="0" applyWidthHeightFormats="1" dataCaption="Values" tag="5e9e65d7-c1e8-4222-9e40-944d56ec4af6" updatedVersion="6" minRefreshableVersion="5" useAutoFormatting="1" subtotalHiddenItems="1" itemPrintTitles="1" createdVersion="5" indent="0" outline="1" outlineData="1" multipleFieldFilters="0" chartFormat="12">
  <location ref="E34:G87"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2">
    <field x="0"/>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fld="1" subtotal="count" baseField="0" baseItem="0"/>
    <dataField fld="2" subtotal="count" baseField="0" baseItem="0"/>
  </dataFields>
  <formats count="41">
    <format dxfId="15863">
      <pivotArea type="all" dataOnly="0" outline="0" fieldPosition="0"/>
    </format>
    <format dxfId="15862">
      <pivotArea outline="0" collapsedLevelsAreSubtotals="1" fieldPosition="0"/>
    </format>
    <format dxfId="15861">
      <pivotArea field="0" type="button" dataOnly="0" labelOnly="1" outline="0" axis="axisRow" fieldPosition="0"/>
    </format>
    <format dxfId="15860">
      <pivotArea dataOnly="0" labelOnly="1" fieldPosition="0">
        <references count="1">
          <reference field="0" count="0"/>
        </references>
      </pivotArea>
    </format>
    <format dxfId="15859">
      <pivotArea dataOnly="0" labelOnly="1" grandRow="1" outline="0" fieldPosition="0"/>
    </format>
    <format dxfId="15858">
      <pivotArea dataOnly="0" labelOnly="1" outline="0" fieldPosition="0">
        <references count="1">
          <reference field="4294967294" count="2">
            <x v="0"/>
            <x v="1"/>
          </reference>
        </references>
      </pivotArea>
    </format>
    <format dxfId="15857">
      <pivotArea type="all" dataOnly="0" outline="0" fieldPosition="0"/>
    </format>
    <format dxfId="15856">
      <pivotArea outline="0" collapsedLevelsAreSubtotals="1" fieldPosition="0"/>
    </format>
    <format dxfId="15855">
      <pivotArea field="0" type="button" dataOnly="0" labelOnly="1" outline="0" axis="axisRow" fieldPosition="0"/>
    </format>
    <format dxfId="15854">
      <pivotArea dataOnly="0" labelOnly="1" fieldPosition="0">
        <references count="1">
          <reference field="0" count="0"/>
        </references>
      </pivotArea>
    </format>
    <format dxfId="15853">
      <pivotArea dataOnly="0" labelOnly="1" grandRow="1" outline="0" fieldPosition="0"/>
    </format>
    <format dxfId="15852">
      <pivotArea dataOnly="0" labelOnly="1" outline="0" fieldPosition="0">
        <references count="1">
          <reference field="4294967294" count="2">
            <x v="0"/>
            <x v="1"/>
          </reference>
        </references>
      </pivotArea>
    </format>
    <format dxfId="15851">
      <pivotArea collapsedLevelsAreSubtotals="1" fieldPosition="0">
        <references count="1">
          <reference field="0" count="1">
            <x v="0"/>
          </reference>
        </references>
      </pivotArea>
    </format>
    <format dxfId="15850">
      <pivotArea collapsedLevelsAreSubtotals="1" fieldPosition="0">
        <references count="1">
          <reference field="0" count="1">
            <x v="1"/>
          </reference>
        </references>
      </pivotArea>
    </format>
    <format dxfId="15849">
      <pivotArea collapsedLevelsAreSubtotals="1" fieldPosition="0">
        <references count="1">
          <reference field="0" count="1">
            <x v="2"/>
          </reference>
        </references>
      </pivotArea>
    </format>
    <format dxfId="15848">
      <pivotArea collapsedLevelsAreSubtotals="1" fieldPosition="0">
        <references count="1">
          <reference field="0" count="1">
            <x v="3"/>
          </reference>
        </references>
      </pivotArea>
    </format>
    <format dxfId="15847">
      <pivotArea dataOnly="0" labelOnly="1" fieldPosition="0">
        <references count="1">
          <reference field="0" count="0"/>
        </references>
      </pivotArea>
    </format>
    <format dxfId="15698">
      <pivotArea type="all" dataOnly="0" outline="0" fieldPosition="0"/>
    </format>
    <format dxfId="15697">
      <pivotArea outline="0" collapsedLevelsAreSubtotals="1" fieldPosition="0"/>
    </format>
    <format dxfId="15696">
      <pivotArea field="0" type="button" dataOnly="0" labelOnly="1" outline="0" axis="axisRow" fieldPosition="0"/>
    </format>
    <format dxfId="15695">
      <pivotArea dataOnly="0" labelOnly="1" fieldPosition="0">
        <references count="1">
          <reference field="0" count="0"/>
        </references>
      </pivotArea>
    </format>
    <format dxfId="15694">
      <pivotArea dataOnly="0" labelOnly="1" grandRow="1" outline="0" fieldPosition="0"/>
    </format>
    <format dxfId="15693">
      <pivotArea dataOnly="0" labelOnly="1" fieldPosition="0">
        <references count="2">
          <reference field="0" count="1" selected="0">
            <x v="0"/>
          </reference>
          <reference field="3" count="0"/>
        </references>
      </pivotArea>
    </format>
    <format dxfId="15692">
      <pivotArea dataOnly="0" labelOnly="1" fieldPosition="0">
        <references count="2">
          <reference field="0" count="1" selected="0">
            <x v="1"/>
          </reference>
          <reference field="3" count="0"/>
        </references>
      </pivotArea>
    </format>
    <format dxfId="15691">
      <pivotArea dataOnly="0" labelOnly="1" fieldPosition="0">
        <references count="2">
          <reference field="0" count="1" selected="0">
            <x v="2"/>
          </reference>
          <reference field="3" count="0"/>
        </references>
      </pivotArea>
    </format>
    <format dxfId="15690">
      <pivotArea dataOnly="0" labelOnly="1" fieldPosition="0">
        <references count="2">
          <reference field="0" count="1" selected="0">
            <x v="3"/>
          </reference>
          <reference field="3" count="0"/>
        </references>
      </pivotArea>
    </format>
    <format dxfId="15689">
      <pivotArea dataOnly="0" labelOnly="1" outline="0" fieldPosition="0">
        <references count="1">
          <reference field="4294967294" count="2">
            <x v="0"/>
            <x v="1"/>
          </reference>
        </references>
      </pivotArea>
    </format>
    <format dxfId="15625">
      <pivotArea type="all" dataOnly="0" outline="0" fieldPosition="0"/>
    </format>
    <format dxfId="15624">
      <pivotArea outline="0" collapsedLevelsAreSubtotals="1" fieldPosition="0"/>
    </format>
    <format dxfId="15623">
      <pivotArea field="0" type="button" dataOnly="0" labelOnly="1" outline="0" axis="axisRow" fieldPosition="0"/>
    </format>
    <format dxfId="15622">
      <pivotArea dataOnly="0" labelOnly="1" fieldPosition="0">
        <references count="1">
          <reference field="0" count="0"/>
        </references>
      </pivotArea>
    </format>
    <format dxfId="15621">
      <pivotArea dataOnly="0" labelOnly="1" grandRow="1" outline="0" fieldPosition="0"/>
    </format>
    <format dxfId="15620">
      <pivotArea dataOnly="0" labelOnly="1" fieldPosition="0">
        <references count="2">
          <reference field="0" count="1" selected="0">
            <x v="0"/>
          </reference>
          <reference field="3" count="0"/>
        </references>
      </pivotArea>
    </format>
    <format dxfId="15619">
      <pivotArea dataOnly="0" labelOnly="1" fieldPosition="0">
        <references count="2">
          <reference field="0" count="1" selected="0">
            <x v="1"/>
          </reference>
          <reference field="3" count="0"/>
        </references>
      </pivotArea>
    </format>
    <format dxfId="15618">
      <pivotArea dataOnly="0" labelOnly="1" fieldPosition="0">
        <references count="2">
          <reference field="0" count="1" selected="0">
            <x v="2"/>
          </reference>
          <reference field="3" count="0"/>
        </references>
      </pivotArea>
    </format>
    <format dxfId="15617">
      <pivotArea dataOnly="0" labelOnly="1" fieldPosition="0">
        <references count="2">
          <reference field="0" count="1" selected="0">
            <x v="3"/>
          </reference>
          <reference field="3" count="0"/>
        </references>
      </pivotArea>
    </format>
    <format dxfId="15616">
      <pivotArea dataOnly="0" labelOnly="1" outline="0" fieldPosition="0">
        <references count="1">
          <reference field="4294967294" count="2">
            <x v="0"/>
            <x v="1"/>
          </reference>
        </references>
      </pivotArea>
    </format>
    <format dxfId="15586">
      <pivotArea field="0" type="button" dataOnly="0" labelOnly="1" outline="0" axis="axisRow" fieldPosition="0"/>
    </format>
    <format dxfId="15585">
      <pivotArea dataOnly="0" labelOnly="1" outline="0" fieldPosition="0">
        <references count="1">
          <reference field="4294967294" count="2">
            <x v="0"/>
            <x v="1"/>
          </reference>
        </references>
      </pivotArea>
    </format>
    <format dxfId="15575">
      <pivotArea field="0" type="button" dataOnly="0" labelOnly="1" outline="0" axis="axisRow" fieldPosition="0"/>
    </format>
    <format dxfId="15574">
      <pivotArea dataOnly="0" labelOnly="1" outline="0" fieldPosition="0">
        <references count="1">
          <reference field="4294967294" count="2">
            <x v="0"/>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C9A319-5A0D-43E1-872A-B31C05EECDA1}" name="PivotTable10" cacheId="3955" applyNumberFormats="0" applyBorderFormats="0" applyFontFormats="0" applyPatternFormats="0" applyAlignmentFormats="0" applyWidthHeightFormats="1" dataCaption="Values" tag="78f488da-7117-49ef-88a2-ed3da266471f" updatedVersion="6" minRefreshableVersion="5" useAutoFormatting="1" subtotalHiddenItems="1" itemPrintTitles="1" createdVersion="5" indent="0" outline="1" outlineData="1" multipleFieldFilters="0" chartFormat="17">
  <location ref="A34:B52" firstHeaderRow="1" firstDataRow="1" firstDataCol="1"/>
  <pivotFields count="3">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6"/>
    </i>
    <i>
      <x v="13"/>
    </i>
    <i>
      <x/>
    </i>
    <i>
      <x v="12"/>
    </i>
    <i>
      <x v="3"/>
    </i>
    <i>
      <x v="5"/>
    </i>
    <i>
      <x v="14"/>
    </i>
    <i>
      <x v="1"/>
    </i>
    <i>
      <x v="9"/>
    </i>
    <i>
      <x v="7"/>
    </i>
    <i>
      <x v="2"/>
    </i>
    <i>
      <x v="10"/>
    </i>
    <i>
      <x v="11"/>
    </i>
    <i>
      <x v="8"/>
    </i>
    <i>
      <x v="15"/>
    </i>
    <i>
      <x v="4"/>
    </i>
    <i>
      <x v="16"/>
    </i>
    <i t="grand">
      <x/>
    </i>
  </rowItems>
  <colItems count="1">
    <i/>
  </colItems>
  <dataFields count="1">
    <dataField fld="0" subtotal="count" baseField="0" baseItem="0"/>
  </dataFields>
  <formats count="22">
    <format dxfId="15869">
      <pivotArea type="all" dataOnly="0" outline="0" fieldPosition="0"/>
    </format>
    <format dxfId="15868">
      <pivotArea outline="0" collapsedLevelsAreSubtotals="1" fieldPosition="0"/>
    </format>
    <format dxfId="15867">
      <pivotArea dataOnly="0" labelOnly="1" grandRow="1" outline="0" fieldPosition="0"/>
    </format>
    <format dxfId="15866">
      <pivotArea type="all" dataOnly="0" outline="0" fieldPosition="0"/>
    </format>
    <format dxfId="15865">
      <pivotArea outline="0" collapsedLevelsAreSubtotals="1" fieldPosition="0"/>
    </format>
    <format dxfId="15864">
      <pivotArea dataOnly="0" labelOnly="1" grandRow="1" outline="0" fieldPosition="0"/>
    </format>
    <format dxfId="15688">
      <pivotArea type="all" dataOnly="0" outline="0" fieldPosition="0"/>
    </format>
    <format dxfId="15687">
      <pivotArea outline="0" collapsedLevelsAreSubtotals="1" fieldPosition="0"/>
    </format>
    <format dxfId="15686">
      <pivotArea field="1" type="button" dataOnly="0" labelOnly="1" outline="0" axis="axisRow" fieldPosition="0"/>
    </format>
    <format dxfId="15685">
      <pivotArea dataOnly="0" labelOnly="1" fieldPosition="0">
        <references count="1">
          <reference field="1" count="0"/>
        </references>
      </pivotArea>
    </format>
    <format dxfId="15684">
      <pivotArea dataOnly="0" labelOnly="1" grandRow="1" outline="0" fieldPosition="0"/>
    </format>
    <format dxfId="15683">
      <pivotArea dataOnly="0" labelOnly="1" outline="0" axis="axisValues" fieldPosition="0"/>
    </format>
    <format dxfId="15615">
      <pivotArea type="all" dataOnly="0" outline="0" fieldPosition="0"/>
    </format>
    <format dxfId="15614">
      <pivotArea outline="0" collapsedLevelsAreSubtotals="1" fieldPosition="0"/>
    </format>
    <format dxfId="15613">
      <pivotArea field="1" type="button" dataOnly="0" labelOnly="1" outline="0" axis="axisRow" fieldPosition="0"/>
    </format>
    <format dxfId="15612">
      <pivotArea dataOnly="0" labelOnly="1" fieldPosition="0">
        <references count="1">
          <reference field="1" count="0"/>
        </references>
      </pivotArea>
    </format>
    <format dxfId="15611">
      <pivotArea dataOnly="0" labelOnly="1" grandRow="1" outline="0" fieldPosition="0"/>
    </format>
    <format dxfId="15610">
      <pivotArea dataOnly="0" labelOnly="1" outline="0" axis="axisValues" fieldPosition="0"/>
    </format>
    <format dxfId="15584">
      <pivotArea field="1" type="button" dataOnly="0" labelOnly="1" outline="0" axis="axisRow" fieldPosition="0"/>
    </format>
    <format dxfId="15583">
      <pivotArea dataOnly="0" labelOnly="1" outline="0" axis="axisValues" fieldPosition="0"/>
    </format>
    <format dxfId="6367">
      <pivotArea field="1" type="button" dataOnly="0" labelOnly="1" outline="0" axis="axisRow" fieldPosition="0"/>
    </format>
    <format dxfId="6364">
      <pivotArea dataOnly="0" labelOnly="1" outline="0" axis="axisValues" fieldPosition="0"/>
    </format>
  </formats>
  <chartFormats count="8">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16"/>
          </reference>
        </references>
      </pivotArea>
    </chartFormat>
    <chartFormat chart="10" format="6">
      <pivotArea type="data" outline="0" fieldPosition="0">
        <references count="2">
          <reference field="4294967294" count="1" selected="0">
            <x v="0"/>
          </reference>
          <reference field="1" count="1" selected="0">
            <x v="4"/>
          </reference>
        </references>
      </pivotArea>
    </chartFormat>
    <chartFormat chart="10" format="7">
      <pivotArea type="data" outline="0" fieldPosition="0">
        <references count="2">
          <reference field="4294967294" count="1" selected="0">
            <x v="0"/>
          </reference>
          <reference field="1" count="1" selected="0">
            <x v="15"/>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15"/>
          </reference>
        </references>
      </pivotArea>
    </chartFormat>
    <chartFormat chart="16" format="14">
      <pivotArea type="data" outline="0" fieldPosition="0">
        <references count="2">
          <reference field="4294967294" count="1" selected="0">
            <x v="0"/>
          </reference>
          <reference field="1" count="1" selected="0">
            <x v="4"/>
          </reference>
        </references>
      </pivotArea>
    </chartFormat>
    <chartFormat chart="16" format="15">
      <pivotArea type="data" outline="0" fieldPosition="0">
        <references count="2">
          <reference field="4294967294" count="1" selected="0">
            <x v="0"/>
          </reference>
          <reference field="1" count="1" selected="0">
            <x v="16"/>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Product Dimension]"/>
        <x15:activeTabTopLevelEntity name="[Location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97125C-89DA-4874-BC4A-1C1D33B051A8}" name="PivotTable12" cacheId="3961" applyNumberFormats="0" applyBorderFormats="0" applyFontFormats="0" applyPatternFormats="0" applyAlignmentFormats="0" applyWidthHeightFormats="1" dataCaption="Values" tag="94acd702-e112-431a-9c03-d4fac0be9a2e" updatedVersion="6" minRefreshableVersion="5" useAutoFormatting="1" itemPrintTitles="1" createdVersion="5" indent="0" outline="1" outlineData="1" multipleFieldFilters="0" chartFormat="7">
  <location ref="I7:J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formats count="24">
    <format dxfId="15877">
      <pivotArea type="all" dataOnly="0" outline="0" fieldPosition="0"/>
    </format>
    <format dxfId="15876">
      <pivotArea outline="0" collapsedLevelsAreSubtotals="1" fieldPosition="0"/>
    </format>
    <format dxfId="15875">
      <pivotArea dataOnly="0" labelOnly="1" grandRow="1" outline="0" fieldPosition="0"/>
    </format>
    <format dxfId="15874">
      <pivotArea dataOnly="0" labelOnly="1" outline="0" fieldPosition="0">
        <references count="1">
          <reference field="4294967294" count="1">
            <x v="0"/>
          </reference>
        </references>
      </pivotArea>
    </format>
    <format dxfId="15873">
      <pivotArea type="all" dataOnly="0" outline="0" fieldPosition="0"/>
    </format>
    <format dxfId="15872">
      <pivotArea outline="0" collapsedLevelsAreSubtotals="1" fieldPosition="0"/>
    </format>
    <format dxfId="15871">
      <pivotArea dataOnly="0" labelOnly="1" grandRow="1" outline="0" fieldPosition="0"/>
    </format>
    <format dxfId="15870">
      <pivotArea dataOnly="0" labelOnly="1" outline="0" fieldPosition="0">
        <references count="1">
          <reference field="4294967294" count="1">
            <x v="0"/>
          </reference>
        </references>
      </pivotArea>
    </format>
    <format dxfId="15682">
      <pivotArea type="all" dataOnly="0" outline="0" fieldPosition="0"/>
    </format>
    <format dxfId="15681">
      <pivotArea outline="0" collapsedLevelsAreSubtotals="1" fieldPosition="0"/>
    </format>
    <format dxfId="15680">
      <pivotArea field="1" type="button" dataOnly="0" labelOnly="1" outline="0" axis="axisRow" fieldPosition="0"/>
    </format>
    <format dxfId="15679">
      <pivotArea dataOnly="0" labelOnly="1" fieldPosition="0">
        <references count="1">
          <reference field="1" count="0"/>
        </references>
      </pivotArea>
    </format>
    <format dxfId="15678">
      <pivotArea dataOnly="0" labelOnly="1" grandRow="1" outline="0" fieldPosition="0"/>
    </format>
    <format dxfId="15677">
      <pivotArea dataOnly="0" labelOnly="1" outline="0" axis="axisValues" fieldPosition="0"/>
    </format>
    <format dxfId="15609">
      <pivotArea type="all" dataOnly="0" outline="0" fieldPosition="0"/>
    </format>
    <format dxfId="15608">
      <pivotArea outline="0" collapsedLevelsAreSubtotals="1" fieldPosition="0"/>
    </format>
    <format dxfId="15607">
      <pivotArea field="1" type="button" dataOnly="0" labelOnly="1" outline="0" axis="axisRow" fieldPosition="0"/>
    </format>
    <format dxfId="15606">
      <pivotArea dataOnly="0" labelOnly="1" fieldPosition="0">
        <references count="1">
          <reference field="1" count="0"/>
        </references>
      </pivotArea>
    </format>
    <format dxfId="15605">
      <pivotArea dataOnly="0" labelOnly="1" grandRow="1" outline="0" fieldPosition="0"/>
    </format>
    <format dxfId="15604">
      <pivotArea dataOnly="0" labelOnly="1" outline="0" axis="axisValues" fieldPosition="0"/>
    </format>
    <format dxfId="15592">
      <pivotArea field="1" type="button" dataOnly="0" labelOnly="1" outline="0" axis="axisRow" fieldPosition="0"/>
    </format>
    <format dxfId="15591">
      <pivotArea dataOnly="0" labelOnly="1" outline="0" axis="axisValues" fieldPosition="0"/>
    </format>
    <format dxfId="6350">
      <pivotArea field="1" type="button" dataOnly="0" labelOnly="1" outline="0" axis="axisRow" fieldPosition="0"/>
    </format>
    <format dxfId="6347">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Dimension]"/>
        <x15:activeTabTopLevelEntity name="[Sales Fact]"/>
        <x15:activeTabTopLevelEntity name="[Location Dimension]"/>
        <x15:activeTabTopLevelEntity name="[Product Dimension]"/>
        <x15:activeTabTopLevelEntity name="[Customer Dimens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D6987F-54D3-4038-AB62-D46C6A61BA6E}" sourceName="[Product Dimension].[Category]">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7"/>
    <pivotTable tabId="8" name="PivotTable18"/>
    <pivotTable tabId="8" name="PivotTable2"/>
    <pivotTable tabId="8" name="PivotTable3"/>
    <pivotTable tabId="8" name="PivotTable4"/>
    <pivotTable tabId="8" name="PivotTable5"/>
    <pivotTable tabId="8" name="PivotTable6"/>
    <pivotTable tabId="8" name="PivotTable8"/>
    <pivotTable tabId="8" name="PivotTable9"/>
  </pivotTables>
  <data>
    <olap pivotCacheId="1600657983">
      <levels count="2">
        <level uniqueName="[Product Dimension].[Category].[(All)]" sourceCaption="(All)" count="0"/>
        <level uniqueName="[Product Dimension].[Category].[Category]" sourceCaption="Category" count="3">
          <ranges>
            <range startItem="0">
              <i n="[Product Dimension].[Category].&amp;[Furniture]" c="Furniture"/>
              <i n="[Product Dimension].[Category].&amp;[Office Supplies]" c="Office Supplies"/>
              <i n="[Product Dimension].[Category].&amp;[Technology]" c="Technology"/>
            </range>
          </ranges>
        </level>
      </levels>
      <selections count="1">
        <selection n="[Product Dimensio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1E7A3B-9680-4CEB-AD89-732EFA3633F3}" sourceName="[Location Dimension].[Region]">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7"/>
    <pivotTable tabId="8" name="PivotTable18"/>
    <pivotTable tabId="8" name="PivotTable2"/>
    <pivotTable tabId="8" name="PivotTable3"/>
    <pivotTable tabId="8" name="PivotTable4"/>
    <pivotTable tabId="8" name="PivotTable5"/>
    <pivotTable tabId="8" name="PivotTable6"/>
    <pivotTable tabId="8" name="PivotTable8"/>
    <pivotTable tabId="8" name="PivotTable9"/>
  </pivotTables>
  <data>
    <olap pivotCacheId="1600657983">
      <levels count="2">
        <level uniqueName="[Location Dimension].[Region].[(All)]" sourceCaption="(All)" count="0"/>
        <level uniqueName="[Location Dimension].[Region].[Region]" sourceCaption="Region" count="4">
          <ranges>
            <range startItem="0">
              <i n="[Location Dimension].[Region].&amp;[Central]" c="Central"/>
              <i n="[Location Dimension].[Region].&amp;[East]" c="East"/>
              <i n="[Location Dimension].[Region].&amp;[South]" c="South"/>
              <i n="[Location Dimension].[Region].&amp;[West]" c="West"/>
            </range>
          </ranges>
        </level>
      </levels>
      <selections count="1">
        <selection n="[Location Dimension].[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9B99F9-C205-4F1D-846F-6B5B541231CF}" sourceName="[Customer Dimension].[Segment]">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7"/>
    <pivotTable tabId="8" name="PivotTable18"/>
    <pivotTable tabId="8" name="PivotTable2"/>
    <pivotTable tabId="8" name="PivotTable3"/>
    <pivotTable tabId="8" name="PivotTable4"/>
    <pivotTable tabId="8" name="PivotTable5"/>
    <pivotTable tabId="8" name="PivotTable6"/>
    <pivotTable tabId="8" name="PivotTable8"/>
    <pivotTable tabId="8" name="PivotTable9"/>
  </pivotTables>
  <data>
    <olap pivotCacheId="939746600">
      <levels count="2">
        <level uniqueName="[Customer Dimension].[Segment].[(All)]" sourceCaption="(All)" count="0"/>
        <level uniqueName="[Customer Dimension].[Segment].[Segment]" sourceCaption="Segment" count="3">
          <ranges>
            <range startItem="0">
              <i n="[Customer Dimension].[Segment].&amp;[Consumer]" c="Consumer"/>
              <i n="[Customer Dimension].[Segment].&amp;[Corporate]" c="Corporate"/>
              <i n="[Customer Dimension].[Segment].&amp;[Home Office]" c="Home Office"/>
            </range>
          </ranges>
        </level>
      </levels>
      <selections count="1">
        <selection n="[Customer Dimension].[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9F95200-391E-4D11-BB8D-BA373174A669}" sourceName="[Sales Fact].[Ship Mode]">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7"/>
    <pivotTable tabId="8" name="PivotTable18"/>
    <pivotTable tabId="8" name="PivotTable2"/>
    <pivotTable tabId="8" name="PivotTable3"/>
    <pivotTable tabId="8" name="PivotTable4"/>
    <pivotTable tabId="8" name="PivotTable5"/>
    <pivotTable tabId="8" name="PivotTable6"/>
    <pivotTable tabId="8" name="PivotTable8"/>
    <pivotTable tabId="8" name="PivotTable9"/>
  </pivotTables>
  <data>
    <olap pivotCacheId="939746600">
      <levels count="2">
        <level uniqueName="[Sales Fact].[Ship Mode].[(All)]" sourceCaption="(All)" count="0"/>
        <level uniqueName="[Sales Fact].[Ship Mode].[Ship Mode]" sourceCaption="Ship Mode" count="4">
          <ranges>
            <range startItem="0">
              <i n="[Sales Fact].[Ship Mode].&amp;[First Class]" c="First Class"/>
              <i n="[Sales Fact].[Ship Mode].&amp;[Same Day]" c="Same Day"/>
              <i n="[Sales Fact].[Ship Mode].&amp;[Second Class]" c="Second Class"/>
              <i n="[Sales Fact].[Ship Mode].&amp;[Standard Class]" c="Standard Class"/>
            </range>
          </ranges>
        </level>
      </levels>
      <selections count="1">
        <selection n="[Sales Fact].[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DA418DF-850F-4291-8121-2561C330B5CE}" cache="Slicer_Category" caption="Category" columnCount="2" level="1" style="Slicer Style 1" rowHeight="234950"/>
  <slicer name="Region 1" xr10:uid="{C4B916FD-118F-40BE-B496-3F4B52DF1539}" cache="Slicer_Region" caption="Region" columnCount="2" level="1" style="Slicer Style 1" rowHeight="234950"/>
  <slicer name="Segment" xr10:uid="{6F2EDC95-9387-4A9E-9065-18A1996D6E80}" cache="Slicer_Segment" caption="Segment" columnCount="2" level="1" style="Slicer Style 1" rowHeight="234950"/>
  <slicer name="Ship Mode" xr10:uid="{BC4E27B6-F83E-4BAA-8833-971A61E56E84}" cache="Slicer_Ship_Mode" caption="Ship Mode" columnCount="2"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81F6C65-2030-4A46-8181-6361C6FA22FE}" cache="Slicer_Category" caption="Category" columnCount="2" level="1" style="Slicer Style 1" rowHeight="234950"/>
  <slicer name="Region" xr10:uid="{6B73FFC6-44DC-4421-ACDE-8B19F326C2EC}" cache="Slicer_Region" caption="Region" columnCount="2"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19EC168-D87E-47B3-9124-AF6BDD81BC6F}" sourceName="[Sales Fact].[Order Date]">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7"/>
    <pivotTable tabId="8" name="PivotTable18"/>
    <pivotTable tabId="8" name="PivotTable2"/>
    <pivotTable tabId="8" name="PivotTable3"/>
    <pivotTable tabId="8" name="PivotTable4"/>
    <pivotTable tabId="8" name="PivotTable5"/>
    <pivotTable tabId="8" name="PivotTable6"/>
    <pivotTable tabId="8" name="PivotTable8"/>
    <pivotTable tabId="8" name="PivotTable9"/>
  </pivotTables>
  <state minimalRefreshVersion="6" lastRefreshVersion="6" pivotCacheId="19225656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2DA00B9-72BC-4288-880A-A134D0DAAD7D}" cache="Timeline_Order_Date" caption="Order Date" showSelectionLabel="0" showHorizontalScrollbar="0" level="0" selectionLevel="0" scrollPosition="2014-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570EBCE-851A-4743-ADF5-3337BBA4628B}" cache="Timeline_Order_Date" caption="Order Date" showSelectionLabel="0" showHorizontalScrollbar="0" level="0" selectionLevel="0" scrollPosition="2014-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5912-8B14-4306-940B-4169072E8D56}">
  <dimension ref="AA1:AE50"/>
  <sheetViews>
    <sheetView topLeftCell="V1" zoomScale="94" zoomScaleNormal="40" workbookViewId="0">
      <selection activeCell="AA1" sqref="AA1:AB50"/>
    </sheetView>
  </sheetViews>
  <sheetFormatPr defaultRowHeight="14.4" x14ac:dyDescent="0.3"/>
  <cols>
    <col min="27" max="27" width="14" customWidth="1"/>
    <col min="28" max="28" width="22.44140625" customWidth="1"/>
  </cols>
  <sheetData>
    <row r="1" spans="27:31" x14ac:dyDescent="0.3">
      <c r="AA1" t="s">
        <v>7</v>
      </c>
      <c r="AB1" t="s">
        <v>1</v>
      </c>
    </row>
    <row r="2" spans="27:31" x14ac:dyDescent="0.3">
      <c r="AA2" t="s">
        <v>47</v>
      </c>
      <c r="AB2" s="6">
        <f>IFERROR(GETPIVOTDATA("[Measures].[Total Sales]",Analysis!$I$43,"[Location Dimension].[State]","[Location Dimension].[State].&amp;["&amp;AA2&amp;"]"),0)</f>
        <v>457687.63150000002</v>
      </c>
      <c r="AE2" s="5"/>
    </row>
    <row r="3" spans="27:31" x14ac:dyDescent="0.3">
      <c r="AA3" t="s">
        <v>74</v>
      </c>
      <c r="AB3" s="6">
        <f>IFERROR(GETPIVOTDATA("[Measures].[Total Sales]",Analysis!$I$43,"[Location Dimension].[State]","[Location Dimension].[State].&amp;["&amp;AA3&amp;"]"),0)</f>
        <v>310876.27100000001</v>
      </c>
      <c r="AE3" s="5"/>
    </row>
    <row r="4" spans="27:31" x14ac:dyDescent="0.3">
      <c r="AA4" t="s">
        <v>85</v>
      </c>
      <c r="AB4" s="6">
        <f>IFERROR(GETPIVOTDATA("[Measures].[Total Sales]",Analysis!$I$43,"[Location Dimension].[State]","[Location Dimension].[State].&amp;["&amp;AA4&amp;"]"),0)</f>
        <v>170188.04579999999</v>
      </c>
      <c r="AE4" s="5"/>
    </row>
    <row r="5" spans="27:31" x14ac:dyDescent="0.3">
      <c r="AA5" t="s">
        <v>89</v>
      </c>
      <c r="AB5" s="6">
        <f>IFERROR(GETPIVOTDATA("[Measures].[Total Sales]",Analysis!$I$43,"[Location Dimension].[State]","[Location Dimension].[State].&amp;["&amp;AA5&amp;"]"),0)</f>
        <v>138641.26999999999</v>
      </c>
      <c r="AE5" s="5"/>
    </row>
    <row r="6" spans="27:31" x14ac:dyDescent="0.3">
      <c r="AA6" t="s">
        <v>80</v>
      </c>
      <c r="AB6" s="6">
        <f>IFERROR(GETPIVOTDATA("[Measures].[Total Sales]",Analysis!$I$43,"[Location Dimension].[State]","[Location Dimension].[State].&amp;["&amp;AA6&amp;"]"),0)</f>
        <v>116511.914</v>
      </c>
      <c r="AE6" s="5"/>
    </row>
    <row r="7" spans="27:31" x14ac:dyDescent="0.3">
      <c r="AA7" t="s">
        <v>52</v>
      </c>
      <c r="AB7" s="6">
        <f>IFERROR(GETPIVOTDATA("[Measures].[Total Sales]",Analysis!$I$43,"[Location Dimension].[State]","[Location Dimension].[State].&amp;["&amp;AA7&amp;"]"),0)</f>
        <v>89473.707999999999</v>
      </c>
      <c r="AE7" s="5"/>
    </row>
    <row r="8" spans="27:31" x14ac:dyDescent="0.3">
      <c r="AA8" t="s">
        <v>55</v>
      </c>
      <c r="AB8" s="6">
        <f>IFERROR(GETPIVOTDATA("[Measures].[Total Sales]",Analysis!$I$43,"[Location Dimension].[State]","[Location Dimension].[State].&amp;["&amp;AA8&amp;"]"),0)</f>
        <v>80166.100999999995</v>
      </c>
      <c r="AE8" s="5"/>
    </row>
    <row r="9" spans="27:31" x14ac:dyDescent="0.3">
      <c r="AA9" t="s">
        <v>77</v>
      </c>
      <c r="AB9" s="6">
        <f>IFERROR(GETPIVOTDATA("[Measures].[Total Sales]",Analysis!$I$43,"[Location Dimension].[State]","[Location Dimension].[State].&amp;["&amp;AA9&amp;"]"),0)</f>
        <v>78258.135999999999</v>
      </c>
      <c r="AE9" s="5"/>
    </row>
    <row r="10" spans="27:31" x14ac:dyDescent="0.3">
      <c r="AA10" t="s">
        <v>64</v>
      </c>
      <c r="AB10" s="6">
        <f>IFERROR(GETPIVOTDATA("[Measures].[Total Sales]",Analysis!$I$43,"[Location Dimension].[State]","[Location Dimension].[State].&amp;["&amp;AA10&amp;"]"),0)</f>
        <v>76269.614000000001</v>
      </c>
      <c r="AE10" s="5"/>
    </row>
    <row r="11" spans="27:31" x14ac:dyDescent="0.3">
      <c r="AA11" t="s">
        <v>88</v>
      </c>
      <c r="AB11" s="6">
        <f>IFERROR(GETPIVOTDATA("[Measures].[Total Sales]",Analysis!$I$43,"[Location Dimension].[State]","[Location Dimension].[State].&amp;["&amp;AA11&amp;"]"),0)</f>
        <v>70636.72</v>
      </c>
      <c r="AE11" s="5"/>
    </row>
    <row r="12" spans="27:31" x14ac:dyDescent="0.3">
      <c r="AA12" t="s">
        <v>75</v>
      </c>
      <c r="AB12" s="6">
        <f>IFERROR(GETPIVOTDATA("[Measures].[Total Sales]",Analysis!$I$43,"[Location Dimension].[State]","[Location Dimension].[State].&amp;["&amp;AA12&amp;"]"),0)</f>
        <v>55603.163999999997</v>
      </c>
      <c r="AE12" s="5"/>
    </row>
    <row r="13" spans="27:31" x14ac:dyDescent="0.3">
      <c r="AA13" t="s">
        <v>56</v>
      </c>
      <c r="AB13" s="6">
        <f>IFERROR(GETPIVOTDATA("[Measures].[Total Sales]",Analysis!$I$43,"[Location Dimension].[State]","[Location Dimension].[State].&amp;["&amp;AA13&amp;"]"),0)</f>
        <v>53555.360000000001</v>
      </c>
      <c r="AE13" s="5"/>
    </row>
    <row r="14" spans="27:31" x14ac:dyDescent="0.3">
      <c r="AA14" t="s">
        <v>53</v>
      </c>
      <c r="AB14" s="6">
        <f>IFERROR(GETPIVOTDATA("[Measures].[Total Sales]",Analysis!$I$43,"[Location Dimension].[State]","[Location Dimension].[State].&amp;["&amp;AA14&amp;"]"),0)</f>
        <v>49095.839999999997</v>
      </c>
      <c r="AE14" s="5"/>
    </row>
    <row r="15" spans="27:31" x14ac:dyDescent="0.3">
      <c r="AA15" t="s">
        <v>59</v>
      </c>
      <c r="AB15" s="6">
        <f>IFERROR(GETPIVOTDATA("[Measures].[Total Sales]",Analysis!$I$43,"[Location Dimension].[State]","[Location Dimension].[State].&amp;["&amp;AA15&amp;"]"),0)</f>
        <v>36591.75</v>
      </c>
      <c r="AE15" s="5"/>
    </row>
    <row r="16" spans="27:31" x14ac:dyDescent="0.3">
      <c r="AA16" t="s">
        <v>72</v>
      </c>
      <c r="AB16" s="6">
        <f>IFERROR(GETPIVOTDATA("[Measures].[Total Sales]",Analysis!$I$43,"[Location Dimension].[State]","[Location Dimension].[State].&amp;["&amp;AA16&amp;"]"),0)</f>
        <v>35764.311999999998</v>
      </c>
      <c r="AE16" s="5"/>
    </row>
    <row r="17" spans="27:31" x14ac:dyDescent="0.3">
      <c r="AA17" t="s">
        <v>45</v>
      </c>
      <c r="AB17" s="6">
        <f>IFERROR(GETPIVOTDATA("[Measures].[Total Sales]",Analysis!$I$43,"[Location Dimension].[State]","[Location Dimension].[State].&amp;["&amp;AA17&amp;"]"),0)</f>
        <v>35282.000999999997</v>
      </c>
      <c r="AE17" s="5"/>
    </row>
    <row r="18" spans="27:31" x14ac:dyDescent="0.3">
      <c r="AA18" t="s">
        <v>91</v>
      </c>
      <c r="AB18" s="6">
        <f>IFERROR(GETPIVOTDATA("[Measures].[Total Sales]",Analysis!$I$43,"[Location Dimension].[State]","[Location Dimension].[State].&amp;["&amp;AA18&amp;"]"),0)</f>
        <v>32114.61</v>
      </c>
      <c r="AE18" s="5"/>
    </row>
    <row r="19" spans="27:31" x14ac:dyDescent="0.3">
      <c r="AA19" t="s">
        <v>48</v>
      </c>
      <c r="AB19" s="6">
        <f>IFERROR(GETPIVOTDATA("[Measures].[Total Sales]",Analysis!$I$43,"[Location Dimension].[State]","[Location Dimension].[State].&amp;["&amp;AA19&amp;"]"),0)</f>
        <v>32108.117999999999</v>
      </c>
      <c r="AE19" s="5"/>
    </row>
    <row r="20" spans="27:31" x14ac:dyDescent="0.3">
      <c r="AA20" t="s">
        <v>84</v>
      </c>
      <c r="AB20" s="6">
        <f>IFERROR(GETPIVOTDATA("[Measures].[Total Sales]",Analysis!$I$43,"[Location Dimension].[State]","[Location Dimension].[State].&amp;["&amp;AA20&amp;"]"),0)</f>
        <v>30661.873</v>
      </c>
      <c r="AE20" s="5"/>
    </row>
    <row r="21" spans="27:31" x14ac:dyDescent="0.3">
      <c r="AA21" t="s">
        <v>65</v>
      </c>
      <c r="AB21" s="6">
        <f>IFERROR(GETPIVOTDATA("[Measures].[Total Sales]",Analysis!$I$43,"[Location Dimension].[State]","[Location Dimension].[State].&amp;["&amp;AA21&amp;"]"),0)</f>
        <v>29863.15</v>
      </c>
      <c r="AE21" s="5"/>
    </row>
    <row r="22" spans="27:31" x14ac:dyDescent="0.3">
      <c r="AA22" t="s">
        <v>63</v>
      </c>
      <c r="AB22" s="6">
        <f>IFERROR(GETPIVOTDATA("[Measures].[Total Sales]",Analysis!$I$43,"[Location Dimension].[State]","[Location Dimension].[State].&amp;["&amp;AA22&amp;"]"),0)</f>
        <v>28634.434000000001</v>
      </c>
      <c r="AE22" s="5"/>
    </row>
    <row r="23" spans="27:31" x14ac:dyDescent="0.3">
      <c r="AA23" t="s">
        <v>50</v>
      </c>
      <c r="AB23" s="6">
        <f>IFERROR(GETPIVOTDATA("[Measures].[Total Sales]",Analysis!$I$43,"[Location Dimension].[State]","[Location Dimension].[State].&amp;["&amp;AA23&amp;"]"),0)</f>
        <v>27451.069</v>
      </c>
      <c r="AE23" s="5"/>
    </row>
    <row r="24" spans="27:31" x14ac:dyDescent="0.3">
      <c r="AA24" t="s">
        <v>62</v>
      </c>
      <c r="AB24" s="6">
        <f>IFERROR(GETPIVOTDATA("[Measures].[Total Sales]",Analysis!$I$43,"[Location Dimension].[State]","[Location Dimension].[State].&amp;["&amp;AA24&amp;"]"),0)</f>
        <v>23705.523000000001</v>
      </c>
      <c r="AE24" s="5"/>
    </row>
    <row r="25" spans="27:31" x14ac:dyDescent="0.3">
      <c r="AA25" t="s">
        <v>81</v>
      </c>
      <c r="AB25" s="6">
        <f>IFERROR(GETPIVOTDATA("[Measures].[Total Sales]",Analysis!$I$43,"[Location Dimension].[State]","[Location Dimension].[State].&amp;["&amp;AA25&amp;"]"),0)</f>
        <v>22627.955999999998</v>
      </c>
      <c r="AE25" s="5"/>
    </row>
    <row r="26" spans="27:31" x14ac:dyDescent="0.3">
      <c r="AA26" t="s">
        <v>67</v>
      </c>
      <c r="AB26" s="6">
        <f>IFERROR(GETPIVOTDATA("[Measures].[Total Sales]",Analysis!$I$43,"[Location Dimension].[State]","[Location Dimension].[State].&amp;["&amp;AA26&amp;"]"),0)</f>
        <v>22205.15</v>
      </c>
      <c r="AE26" s="5"/>
    </row>
    <row r="27" spans="27:31" x14ac:dyDescent="0.3">
      <c r="AA27" t="s">
        <v>78</v>
      </c>
      <c r="AB27" s="6">
        <f>IFERROR(GETPIVOTDATA("[Measures].[Total Sales]",Analysis!$I$43,"[Location Dimension].[State]","[Location Dimension].[State].&amp;["&amp;AA27&amp;"]"),0)</f>
        <v>19683.39</v>
      </c>
      <c r="AE27" s="5"/>
    </row>
    <row r="28" spans="27:31" x14ac:dyDescent="0.3">
      <c r="AA28" t="s">
        <v>44</v>
      </c>
      <c r="AB28" s="6">
        <f>IFERROR(GETPIVOTDATA("[Measures].[Total Sales]",Analysis!$I$43,"[Location Dimension].[State]","[Location Dimension].[State].&amp;["&amp;AA28&amp;"]"),0)</f>
        <v>19510.64</v>
      </c>
      <c r="AE28" s="5"/>
    </row>
    <row r="29" spans="27:31" x14ac:dyDescent="0.3">
      <c r="AA29" t="s">
        <v>79</v>
      </c>
      <c r="AB29" s="6">
        <f>IFERROR(GETPIVOTDATA("[Measures].[Total Sales]",Analysis!$I$43,"[Location Dimension].[State]","[Location Dimension].[State].&amp;["&amp;AA29&amp;"]"),0)</f>
        <v>17431.150000000001</v>
      </c>
      <c r="AE29" s="5"/>
    </row>
    <row r="30" spans="27:31" x14ac:dyDescent="0.3">
      <c r="AA30" t="s">
        <v>70</v>
      </c>
      <c r="AB30" s="6">
        <f>IFERROR(GETPIVOTDATA("[Measures].[Total Sales]",Analysis!$I$43,"[Location Dimension].[State]","[Location Dimension].[State].&amp;["&amp;AA30&amp;"]"),0)</f>
        <v>16729.101999999999</v>
      </c>
      <c r="AE30" s="5"/>
    </row>
    <row r="31" spans="27:31" x14ac:dyDescent="0.3">
      <c r="AA31" t="s">
        <v>49</v>
      </c>
      <c r="AB31" s="6">
        <f>IFERROR(GETPIVOTDATA("[Measures].[Total Sales]",Analysis!$I$43,"[Location Dimension].[State]","[Location Dimension].[State].&amp;["&amp;AA31&amp;"]"),0)</f>
        <v>13384.357</v>
      </c>
      <c r="AE31" s="5"/>
    </row>
    <row r="32" spans="27:31" x14ac:dyDescent="0.3">
      <c r="AA32" t="s">
        <v>46</v>
      </c>
      <c r="AB32" s="6">
        <f>IFERROR(GETPIVOTDATA("[Measures].[Total Sales]",Analysis!$I$43,"[Location Dimension].[State]","[Location Dimension].[State].&amp;["&amp;AA32&amp;"]"),0)</f>
        <v>11678.13</v>
      </c>
      <c r="AE32" s="5"/>
    </row>
    <row r="33" spans="27:31" x14ac:dyDescent="0.3">
      <c r="AA33" t="s">
        <v>86</v>
      </c>
      <c r="AB33" s="6">
        <f>IFERROR(GETPIVOTDATA("[Measures].[Total Sales]",Analysis!$I$43,"[Location Dimension].[State]","[Location Dimension].[State].&amp;["&amp;AA33&amp;"]"),0)</f>
        <v>11220.056</v>
      </c>
      <c r="AE33" s="5"/>
    </row>
    <row r="34" spans="27:31" x14ac:dyDescent="0.3">
      <c r="AA34" t="s">
        <v>66</v>
      </c>
      <c r="AB34" s="6">
        <f>IFERROR(GETPIVOTDATA("[Measures].[Total Sales]",Analysis!$I$43,"[Location Dimension].[State]","[Location Dimension].[State].&amp;["&amp;AA34&amp;"]"),0)</f>
        <v>10771.34</v>
      </c>
      <c r="AE34" s="5"/>
    </row>
    <row r="35" spans="27:31" x14ac:dyDescent="0.3">
      <c r="AA35" t="s">
        <v>60</v>
      </c>
      <c r="AB35" s="6">
        <f>IFERROR(GETPIVOTDATA("[Measures].[Total Sales]",Analysis!$I$43,"[Location Dimension].[State]","[Location Dimension].[State].&amp;["&amp;AA35&amp;"]"),0)</f>
        <v>9217.0300000000007</v>
      </c>
      <c r="AE35" s="5"/>
    </row>
    <row r="36" spans="27:31" x14ac:dyDescent="0.3">
      <c r="AA36" t="s">
        <v>87</v>
      </c>
      <c r="AB36" s="6">
        <f>IFERROR(GETPIVOTDATA("[Measures].[Total Sales]",Analysis!$I$43,"[Location Dimension].[State]","[Location Dimension].[State].&amp;["&amp;AA36&amp;"]"),0)</f>
        <v>8929.3700000000008</v>
      </c>
      <c r="AE36" s="5"/>
    </row>
    <row r="37" spans="27:31" x14ac:dyDescent="0.3">
      <c r="AA37" t="s">
        <v>82</v>
      </c>
      <c r="AB37" s="6">
        <f>IFERROR(GETPIVOTDATA("[Measures].[Total Sales]",Analysis!$I$43,"[Location Dimension].[State]","[Location Dimension].[State].&amp;["&amp;AA37&amp;"]"),0)</f>
        <v>8481.7099999999991</v>
      </c>
      <c r="AE37" s="5"/>
    </row>
    <row r="38" spans="27:31" x14ac:dyDescent="0.3">
      <c r="AA38" t="s">
        <v>69</v>
      </c>
      <c r="AB38" s="6">
        <f>IFERROR(GETPIVOTDATA("[Measures].[Total Sales]",Analysis!$I$43,"[Location Dimension].[State]","[Location Dimension].[State].&amp;["&amp;AA38&amp;"]"),0)</f>
        <v>7464.93</v>
      </c>
      <c r="AE38" s="5"/>
    </row>
    <row r="39" spans="27:31" x14ac:dyDescent="0.3">
      <c r="AA39" t="s">
        <v>71</v>
      </c>
      <c r="AB39" s="6">
        <f>IFERROR(GETPIVOTDATA("[Measures].[Total Sales]",Analysis!$I$43,"[Location Dimension].[State]","[Location Dimension].[State].&amp;["&amp;AA39&amp;"]"),0)</f>
        <v>7292.5240000000003</v>
      </c>
      <c r="AE39" s="5"/>
    </row>
    <row r="40" spans="27:31" x14ac:dyDescent="0.3">
      <c r="AA40" t="s">
        <v>68</v>
      </c>
      <c r="AB40" s="6">
        <f>IFERROR(GETPIVOTDATA("[Measures].[Total Sales]",Analysis!$I$43,"[Location Dimension].[State]","[Location Dimension].[State].&amp;["&amp;AA40&amp;"]"),0)</f>
        <v>5589.3519999999999</v>
      </c>
      <c r="AE40" s="5"/>
    </row>
    <row r="41" spans="27:31" x14ac:dyDescent="0.3">
      <c r="AA41" t="s">
        <v>73</v>
      </c>
      <c r="AB41" s="6">
        <f>IFERROR(GETPIVOTDATA("[Measures].[Total Sales]",Analysis!$I$43,"[Location Dimension].[State]","[Location Dimension].[State].&amp;["&amp;AA41&amp;"]"),0)</f>
        <v>4783.5219999999999</v>
      </c>
      <c r="AE41" s="5"/>
    </row>
    <row r="42" spans="27:31" x14ac:dyDescent="0.3">
      <c r="AA42" t="s">
        <v>57</v>
      </c>
      <c r="AB42" s="6">
        <f>IFERROR(GETPIVOTDATA("[Measures].[Total Sales]",Analysis!$I$43,"[Location Dimension].[State]","[Location Dimension].[State].&amp;["&amp;AA42&amp;"]"),0)</f>
        <v>4579.76</v>
      </c>
      <c r="AE42" s="5"/>
    </row>
    <row r="43" spans="27:31" x14ac:dyDescent="0.3">
      <c r="AA43" t="s">
        <v>54</v>
      </c>
      <c r="AB43" s="6">
        <f>IFERROR(GETPIVOTDATA("[Measures].[Total Sales]",Analysis!$I$43,"[Location Dimension].[State]","[Location Dimension].[State].&amp;["&amp;AA43&amp;"]"),0)</f>
        <v>4382.4859999999999</v>
      </c>
      <c r="AE43" s="5"/>
    </row>
    <row r="44" spans="27:31" x14ac:dyDescent="0.3">
      <c r="AA44" t="s">
        <v>58</v>
      </c>
      <c r="AB44" s="6">
        <f>IFERROR(GETPIVOTDATA("[Measures].[Total Sales]",Analysis!$I$43,"[Location Dimension].[State]","[Location Dimension].[State].&amp;["&amp;AA44&amp;"]"),0)</f>
        <v>2914.31</v>
      </c>
      <c r="AE44" s="5"/>
    </row>
    <row r="45" spans="27:31" x14ac:dyDescent="0.3">
      <c r="AA45" t="s">
        <v>51</v>
      </c>
      <c r="AB45" s="6">
        <f>IFERROR(GETPIVOTDATA("[Measures].[Total Sales]",Analysis!$I$43,"[Location Dimension].[State]","[Location Dimension].[State].&amp;["&amp;AA45&amp;"]"),0)</f>
        <v>2865.02</v>
      </c>
      <c r="AE45" s="5"/>
    </row>
    <row r="46" spans="27:31" x14ac:dyDescent="0.3">
      <c r="AA46" t="s">
        <v>92</v>
      </c>
      <c r="AB46" s="6">
        <f>IFERROR(GETPIVOTDATA("[Measures].[Total Sales]",Analysis!$I$43,"[Location Dimension].[State]","[Location Dimension].[State].&amp;["&amp;AA46&amp;"]"),0)</f>
        <v>1603.136</v>
      </c>
      <c r="AE46" s="5"/>
    </row>
    <row r="47" spans="27:31" x14ac:dyDescent="0.3">
      <c r="AA47" t="s">
        <v>83</v>
      </c>
      <c r="AB47" s="6">
        <f>IFERROR(GETPIVOTDATA("[Measures].[Total Sales]",Analysis!$I$43,"[Location Dimension].[State]","[Location Dimension].[State].&amp;["&amp;AA47&amp;"]"),0)</f>
        <v>1315.56</v>
      </c>
      <c r="AE47" s="5"/>
    </row>
    <row r="48" spans="27:31" x14ac:dyDescent="0.3">
      <c r="AA48" t="s">
        <v>61</v>
      </c>
      <c r="AB48" s="6">
        <f>IFERROR(GETPIVOTDATA("[Measures].[Total Sales]",Analysis!$I$43,"[Location Dimension].[State]","[Location Dimension].[State].&amp;["&amp;AA48&amp;"]"),0)</f>
        <v>1270.53</v>
      </c>
      <c r="AE48" s="5"/>
    </row>
    <row r="49" spans="27:31" x14ac:dyDescent="0.3">
      <c r="AA49" t="s">
        <v>90</v>
      </c>
      <c r="AB49" s="6">
        <f>IFERROR(GETPIVOTDATA("[Measures].[Total Sales]",Analysis!$I$43,"[Location Dimension].[State]","[Location Dimension].[State].&amp;["&amp;AA49&amp;"]"),0)</f>
        <v>1209.8240000000001</v>
      </c>
      <c r="AE49" s="5"/>
    </row>
    <row r="50" spans="27:31" x14ac:dyDescent="0.3">
      <c r="AA50" t="s">
        <v>76</v>
      </c>
      <c r="AB50" s="6">
        <f>IFERROR(GETPIVOTDATA("[Measures].[Total Sales]",Analysis!$I$43,"[Location Dimension].[State]","[Location Dimension].[State].&amp;["&amp;AA50&amp;"]"),0)</f>
        <v>919.91</v>
      </c>
      <c r="AE50"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419D-0A50-4B59-BA7E-722056916978}">
  <dimension ref="A1:AA94"/>
  <sheetViews>
    <sheetView showGridLines="0" zoomScale="66" zoomScaleNormal="160" workbookViewId="0">
      <selection sqref="A1:J3"/>
    </sheetView>
  </sheetViews>
  <sheetFormatPr defaultRowHeight="14.4" x14ac:dyDescent="0.3"/>
  <cols>
    <col min="1" max="1" width="13.109375" bestFit="1" customWidth="1"/>
    <col min="2" max="2" width="11.5546875" bestFit="1" customWidth="1"/>
    <col min="3" max="3" width="11.44140625" bestFit="1" customWidth="1"/>
    <col min="4" max="4" width="14.5546875" customWidth="1"/>
    <col min="5" max="5" width="17.33203125" bestFit="1" customWidth="1"/>
    <col min="6" max="6" width="12.77734375" bestFit="1" customWidth="1"/>
    <col min="7" max="7" width="11.21875" bestFit="1" customWidth="1"/>
    <col min="8" max="8" width="13.44140625" customWidth="1"/>
    <col min="9" max="9" width="17.33203125" bestFit="1" customWidth="1"/>
    <col min="10" max="10" width="12.77734375" bestFit="1" customWidth="1"/>
    <col min="11" max="11" width="40.5546875" style="4" customWidth="1"/>
    <col min="13" max="13" width="14.77734375" customWidth="1"/>
    <col min="14" max="14" width="12.6640625" bestFit="1" customWidth="1"/>
    <col min="15" max="15" width="11.109375" bestFit="1" customWidth="1"/>
    <col min="16" max="16" width="12.109375" bestFit="1" customWidth="1"/>
    <col min="17" max="17" width="13.88671875" bestFit="1" customWidth="1"/>
    <col min="18" max="18" width="17.33203125" bestFit="1" customWidth="1"/>
    <col min="19" max="19" width="13.33203125" bestFit="1" customWidth="1"/>
    <col min="20" max="20" width="12" bestFit="1" customWidth="1"/>
    <col min="21" max="21" width="20.21875" customWidth="1"/>
    <col min="22" max="22" width="11.5546875" bestFit="1" customWidth="1"/>
    <col min="23" max="23" width="18" bestFit="1" customWidth="1"/>
    <col min="24" max="24" width="14.77734375" bestFit="1" customWidth="1"/>
    <col min="25" max="25" width="12.6640625" bestFit="1" customWidth="1"/>
    <col min="26" max="26" width="10.33203125" bestFit="1" customWidth="1"/>
    <col min="27" max="28" width="11.33203125" bestFit="1" customWidth="1"/>
  </cols>
  <sheetData>
    <row r="1" spans="1:15" ht="14.4" customHeight="1" x14ac:dyDescent="0.3">
      <c r="A1" s="21" t="s">
        <v>0</v>
      </c>
      <c r="B1" s="21"/>
      <c r="C1" s="21"/>
      <c r="D1" s="21"/>
      <c r="E1" s="21"/>
      <c r="F1" s="21"/>
      <c r="G1" s="21"/>
      <c r="H1" s="21"/>
      <c r="I1" s="21"/>
      <c r="J1" s="21"/>
      <c r="K1" s="27"/>
      <c r="L1" s="7"/>
      <c r="M1" s="7"/>
      <c r="N1" s="7"/>
      <c r="O1" s="7"/>
    </row>
    <row r="2" spans="1:15" x14ac:dyDescent="0.3">
      <c r="A2" s="21"/>
      <c r="B2" s="21"/>
      <c r="C2" s="21"/>
      <c r="D2" s="21"/>
      <c r="E2" s="21"/>
      <c r="F2" s="21"/>
      <c r="G2" s="21"/>
      <c r="H2" s="21"/>
      <c r="I2" s="21"/>
      <c r="J2" s="21"/>
      <c r="K2" s="27"/>
      <c r="L2" s="7"/>
      <c r="M2" s="7"/>
      <c r="N2" s="7"/>
      <c r="O2" s="7"/>
    </row>
    <row r="3" spans="1:15" x14ac:dyDescent="0.3">
      <c r="A3" s="21"/>
      <c r="B3" s="21"/>
      <c r="C3" s="21"/>
      <c r="D3" s="21"/>
      <c r="E3" s="21"/>
      <c r="F3" s="21"/>
      <c r="G3" s="21"/>
      <c r="H3" s="21"/>
      <c r="I3" s="21"/>
      <c r="J3" s="21"/>
      <c r="K3" s="28"/>
    </row>
    <row r="4" spans="1:15" x14ac:dyDescent="0.3">
      <c r="A4" s="8"/>
      <c r="B4" s="8"/>
      <c r="C4" s="8"/>
      <c r="D4" s="8"/>
      <c r="E4" s="8"/>
      <c r="F4" s="8"/>
      <c r="G4" s="8"/>
      <c r="H4" s="8"/>
      <c r="I4" s="8"/>
      <c r="J4" s="8"/>
      <c r="K4" s="8"/>
    </row>
    <row r="5" spans="1:15" ht="59.4" customHeight="1" x14ac:dyDescent="0.3">
      <c r="A5" s="8"/>
      <c r="B5" s="8"/>
      <c r="C5" s="8"/>
      <c r="D5" s="8"/>
      <c r="E5" s="8"/>
      <c r="F5" s="8"/>
      <c r="G5" s="8"/>
      <c r="H5" s="8"/>
      <c r="I5" s="8"/>
      <c r="J5" s="8"/>
      <c r="K5" s="8"/>
    </row>
    <row r="6" spans="1:15" ht="15.6" x14ac:dyDescent="0.3">
      <c r="A6" s="22" t="s">
        <v>1</v>
      </c>
      <c r="B6" s="8"/>
      <c r="C6" s="30" t="s">
        <v>2</v>
      </c>
      <c r="D6" s="8"/>
      <c r="E6" s="23" t="s">
        <v>9</v>
      </c>
      <c r="F6" s="23"/>
      <c r="G6" s="23"/>
      <c r="H6" s="8"/>
      <c r="I6" s="24" t="s">
        <v>42</v>
      </c>
      <c r="J6" s="25"/>
      <c r="K6" s="8"/>
    </row>
    <row r="7" spans="1:15" x14ac:dyDescent="0.3">
      <c r="A7" s="10">
        <v>2297200.8602999998</v>
      </c>
      <c r="B7" s="8"/>
      <c r="C7" s="11">
        <v>286397.02169999998</v>
      </c>
      <c r="D7" s="8"/>
      <c r="E7" s="30" t="s">
        <v>7</v>
      </c>
      <c r="F7" s="30" t="s">
        <v>1</v>
      </c>
      <c r="G7" s="30" t="s">
        <v>2</v>
      </c>
      <c r="H7" s="8"/>
      <c r="I7" s="29" t="s">
        <v>7</v>
      </c>
      <c r="J7" s="29" t="s">
        <v>1</v>
      </c>
      <c r="K7" s="8"/>
    </row>
    <row r="8" spans="1:15" x14ac:dyDescent="0.3">
      <c r="A8" s="8"/>
      <c r="B8" s="8"/>
      <c r="C8" s="8"/>
      <c r="D8" s="8"/>
      <c r="E8" s="12">
        <v>2014</v>
      </c>
      <c r="F8" s="13">
        <v>484247.49810000003</v>
      </c>
      <c r="G8" s="13">
        <v>49543.974099999999</v>
      </c>
      <c r="H8" s="8"/>
      <c r="I8" s="12" t="s">
        <v>38</v>
      </c>
      <c r="J8" s="13">
        <v>501239.89079999999</v>
      </c>
      <c r="K8" s="8"/>
    </row>
    <row r="9" spans="1:15" x14ac:dyDescent="0.3">
      <c r="A9" s="22" t="s">
        <v>3</v>
      </c>
      <c r="B9" s="8"/>
      <c r="C9" s="29" t="s">
        <v>5</v>
      </c>
      <c r="D9" s="8"/>
      <c r="E9" s="12">
        <v>2015</v>
      </c>
      <c r="F9" s="13">
        <v>470532.50900000002</v>
      </c>
      <c r="G9" s="13">
        <v>61618.6037</v>
      </c>
      <c r="H9" s="8"/>
      <c r="I9" s="12" t="s">
        <v>39</v>
      </c>
      <c r="J9" s="13">
        <v>678781.24</v>
      </c>
      <c r="K9" s="8"/>
    </row>
    <row r="10" spans="1:15" x14ac:dyDescent="0.3">
      <c r="A10" s="14">
        <v>0.12467217240315605</v>
      </c>
      <c r="B10" s="8"/>
      <c r="C10" s="15">
        <v>793</v>
      </c>
      <c r="D10" s="8"/>
      <c r="E10" s="12">
        <v>2016</v>
      </c>
      <c r="F10" s="13">
        <v>609205.598</v>
      </c>
      <c r="G10" s="13">
        <v>81795.174299999999</v>
      </c>
      <c r="H10" s="8"/>
      <c r="I10" s="12" t="s">
        <v>40</v>
      </c>
      <c r="J10" s="13">
        <v>391721.90500000003</v>
      </c>
      <c r="K10" s="8"/>
    </row>
    <row r="11" spans="1:15" x14ac:dyDescent="0.3">
      <c r="A11" s="8"/>
      <c r="B11" s="8"/>
      <c r="C11" s="8"/>
      <c r="D11" s="8"/>
      <c r="E11" s="12">
        <v>2017</v>
      </c>
      <c r="F11" s="13">
        <v>733215.25520000001</v>
      </c>
      <c r="G11" s="13">
        <v>93439.2696</v>
      </c>
      <c r="H11" s="8"/>
      <c r="I11" s="12" t="s">
        <v>41</v>
      </c>
      <c r="J11" s="13">
        <v>725457.82449999999</v>
      </c>
      <c r="K11" s="8"/>
    </row>
    <row r="12" spans="1:15" x14ac:dyDescent="0.3">
      <c r="A12" s="22" t="s">
        <v>4</v>
      </c>
      <c r="B12" s="8"/>
      <c r="C12" s="29" t="s">
        <v>6</v>
      </c>
      <c r="D12" s="8"/>
      <c r="E12" s="12" t="s">
        <v>8</v>
      </c>
      <c r="F12" s="13">
        <v>2297200.8602999998</v>
      </c>
      <c r="G12" s="13">
        <v>286397.02169999998</v>
      </c>
      <c r="H12" s="8"/>
      <c r="I12" s="12" t="s">
        <v>8</v>
      </c>
      <c r="J12" s="13">
        <v>2297200.8602999998</v>
      </c>
      <c r="K12" s="8"/>
    </row>
    <row r="13" spans="1:15" x14ac:dyDescent="0.3">
      <c r="A13" s="15">
        <v>37873</v>
      </c>
      <c r="B13" s="8"/>
      <c r="C13" s="33">
        <v>5009</v>
      </c>
      <c r="D13" s="8"/>
      <c r="E13" s="8"/>
      <c r="F13" s="8"/>
      <c r="G13" s="8"/>
      <c r="H13" s="8"/>
      <c r="I13" s="8"/>
      <c r="J13" s="8"/>
      <c r="K13" s="8"/>
    </row>
    <row r="14" spans="1:15" ht="15.6" x14ac:dyDescent="0.3">
      <c r="A14" s="8"/>
      <c r="B14" s="8"/>
      <c r="C14" s="8"/>
      <c r="D14" s="8"/>
      <c r="E14" s="8"/>
      <c r="F14" s="8"/>
      <c r="G14" s="8"/>
      <c r="H14" s="8"/>
      <c r="I14" s="8"/>
      <c r="J14" s="16"/>
      <c r="K14" s="8"/>
    </row>
    <row r="15" spans="1:15" ht="15.6" x14ac:dyDescent="0.3">
      <c r="A15" s="30" t="s">
        <v>109</v>
      </c>
      <c r="B15" s="30" t="s" vm="2">
        <v>15</v>
      </c>
      <c r="C15" s="8"/>
      <c r="D15" s="8"/>
      <c r="E15" s="9" t="s">
        <v>97</v>
      </c>
      <c r="F15" s="9"/>
      <c r="G15" s="9"/>
      <c r="H15" s="8"/>
      <c r="I15" s="24" t="s">
        <v>93</v>
      </c>
      <c r="J15" s="25"/>
      <c r="K15" s="8"/>
      <c r="L15" s="1"/>
    </row>
    <row r="16" spans="1:15" ht="15.6" x14ac:dyDescent="0.3">
      <c r="A16" s="23" t="s">
        <v>108</v>
      </c>
      <c r="B16" s="23"/>
      <c r="C16" s="8"/>
      <c r="D16" s="8"/>
      <c r="E16" s="30" t="s">
        <v>7</v>
      </c>
      <c r="F16" s="30" t="s">
        <v>1</v>
      </c>
      <c r="G16" s="30" t="s">
        <v>2</v>
      </c>
      <c r="H16" s="8"/>
      <c r="I16" s="29" t="s">
        <v>7</v>
      </c>
      <c r="J16" s="29" t="s">
        <v>1</v>
      </c>
      <c r="K16" s="8"/>
    </row>
    <row r="17" spans="1:27" x14ac:dyDescent="0.3">
      <c r="A17" s="29" t="s">
        <v>7</v>
      </c>
      <c r="B17" s="29" t="s">
        <v>2</v>
      </c>
      <c r="C17" s="8"/>
      <c r="D17" s="8"/>
      <c r="E17" s="12" t="s">
        <v>105</v>
      </c>
      <c r="F17" s="13">
        <v>25043.05</v>
      </c>
      <c r="G17" s="13">
        <v>-1980.7393</v>
      </c>
      <c r="H17" s="8"/>
      <c r="I17" s="12" t="s">
        <v>94</v>
      </c>
      <c r="J17" s="13">
        <v>1161401.345</v>
      </c>
      <c r="K17" s="8"/>
    </row>
    <row r="18" spans="1:27" x14ac:dyDescent="0.3">
      <c r="A18" s="17">
        <v>0</v>
      </c>
      <c r="B18" s="13">
        <v>320987.60320000001</v>
      </c>
      <c r="C18" s="8"/>
      <c r="D18" s="8"/>
      <c r="E18" s="12" t="s">
        <v>106</v>
      </c>
      <c r="F18" s="13">
        <v>19052.218000000001</v>
      </c>
      <c r="G18" s="13">
        <v>8981.3238999999994</v>
      </c>
      <c r="H18" s="8"/>
      <c r="I18" s="12" t="s">
        <v>95</v>
      </c>
      <c r="J18" s="13">
        <v>706146.36679999996</v>
      </c>
      <c r="K18" s="8"/>
    </row>
    <row r="19" spans="1:27" x14ac:dyDescent="0.3">
      <c r="A19" s="17">
        <v>0.1</v>
      </c>
      <c r="B19" s="13">
        <v>9029.1769999999997</v>
      </c>
      <c r="C19" s="8"/>
      <c r="D19" s="8"/>
      <c r="E19" s="12" t="s">
        <v>102</v>
      </c>
      <c r="F19" s="13">
        <v>15117.339</v>
      </c>
      <c r="G19" s="13">
        <v>6976.0959000000003</v>
      </c>
      <c r="H19" s="8"/>
      <c r="I19" s="12" t="s">
        <v>96</v>
      </c>
      <c r="J19" s="13">
        <v>429653.14850000001</v>
      </c>
      <c r="K19" s="8"/>
    </row>
    <row r="20" spans="1:27" x14ac:dyDescent="0.3">
      <c r="A20" s="17">
        <v>0.15</v>
      </c>
      <c r="B20" s="13">
        <v>1418.9915000000001</v>
      </c>
      <c r="C20" s="8"/>
      <c r="D20" s="8"/>
      <c r="E20" s="12" t="s">
        <v>107</v>
      </c>
      <c r="F20" s="13">
        <v>14595.62</v>
      </c>
      <c r="G20" s="13">
        <v>4703.7883000000002</v>
      </c>
      <c r="H20" s="8"/>
      <c r="I20" s="12" t="s">
        <v>8</v>
      </c>
      <c r="J20" s="13">
        <v>2297200.8602999998</v>
      </c>
      <c r="K20" s="8"/>
    </row>
    <row r="21" spans="1:27" x14ac:dyDescent="0.3">
      <c r="A21" s="17">
        <v>0.2</v>
      </c>
      <c r="B21" s="13">
        <v>90337.305999999997</v>
      </c>
      <c r="C21" s="8"/>
      <c r="D21" s="8"/>
      <c r="E21" s="12" t="s">
        <v>98</v>
      </c>
      <c r="F21" s="13">
        <v>14473.571</v>
      </c>
      <c r="G21" s="13">
        <v>5444.8055000000004</v>
      </c>
      <c r="H21" s="8"/>
      <c r="I21" s="8"/>
      <c r="J21" s="8"/>
      <c r="K21" s="8"/>
    </row>
    <row r="22" spans="1:27" x14ac:dyDescent="0.3">
      <c r="A22" s="17">
        <v>0.3</v>
      </c>
      <c r="B22" s="13">
        <v>-10369.277400000001</v>
      </c>
      <c r="C22" s="8"/>
      <c r="D22" s="8"/>
      <c r="E22" s="12" t="s">
        <v>101</v>
      </c>
      <c r="F22" s="13">
        <v>14175.228999999999</v>
      </c>
      <c r="G22" s="13">
        <v>806.85500000000002</v>
      </c>
      <c r="H22" s="8"/>
      <c r="I22" s="8"/>
      <c r="J22" s="32"/>
      <c r="K22" s="32"/>
      <c r="AA22" s="1"/>
    </row>
    <row r="23" spans="1:27" x14ac:dyDescent="0.3">
      <c r="A23" s="17">
        <v>0.32</v>
      </c>
      <c r="B23" s="13">
        <v>-2391.1377000000002</v>
      </c>
      <c r="C23" s="8"/>
      <c r="D23" s="8"/>
      <c r="E23" s="12" t="s">
        <v>103</v>
      </c>
      <c r="F23" s="13">
        <v>14142.334000000001</v>
      </c>
      <c r="G23" s="13">
        <v>5757.4119000000001</v>
      </c>
      <c r="H23" s="8"/>
      <c r="I23" s="8"/>
      <c r="J23" s="8"/>
      <c r="K23" s="8"/>
    </row>
    <row r="24" spans="1:27" ht="15.6" x14ac:dyDescent="0.3">
      <c r="A24" s="17">
        <v>0.4</v>
      </c>
      <c r="B24" s="13">
        <v>-23057.0504</v>
      </c>
      <c r="C24" s="8"/>
      <c r="D24" s="8"/>
      <c r="E24" s="12" t="s">
        <v>100</v>
      </c>
      <c r="F24" s="13">
        <v>12873.298000000001</v>
      </c>
      <c r="G24" s="13">
        <v>5622.4291999999996</v>
      </c>
      <c r="H24" s="8"/>
      <c r="I24" s="24" t="s">
        <v>123</v>
      </c>
      <c r="J24" s="25"/>
      <c r="K24" s="8"/>
    </row>
    <row r="25" spans="1:27" x14ac:dyDescent="0.3">
      <c r="A25" s="17">
        <v>0.45</v>
      </c>
      <c r="B25" s="13">
        <v>-2493.1111000000001</v>
      </c>
      <c r="C25" s="8"/>
      <c r="D25" s="8"/>
      <c r="E25" s="12" t="s">
        <v>104</v>
      </c>
      <c r="F25" s="13">
        <v>12209.438</v>
      </c>
      <c r="G25" s="13">
        <v>2650.6768999999999</v>
      </c>
      <c r="H25" s="8"/>
      <c r="I25" s="29" t="s">
        <v>7</v>
      </c>
      <c r="J25" s="31" t="s">
        <v>1</v>
      </c>
      <c r="K25" s="8"/>
    </row>
    <row r="26" spans="1:27" x14ac:dyDescent="0.3">
      <c r="A26" s="17">
        <v>0.5</v>
      </c>
      <c r="B26" s="13">
        <v>-20506.428100000001</v>
      </c>
      <c r="C26" s="8"/>
      <c r="D26" s="8"/>
      <c r="E26" s="12" t="s">
        <v>99</v>
      </c>
      <c r="F26" s="13">
        <v>12129.072</v>
      </c>
      <c r="G26" s="13">
        <v>2177.0493000000001</v>
      </c>
      <c r="H26" s="8"/>
      <c r="I26" s="12" t="s">
        <v>12</v>
      </c>
      <c r="J26" s="13">
        <v>351428.42290000001</v>
      </c>
      <c r="K26" s="8"/>
    </row>
    <row r="27" spans="1:27" x14ac:dyDescent="0.3">
      <c r="A27" s="17">
        <v>0.6</v>
      </c>
      <c r="B27" s="13">
        <v>-5944.6552000000001</v>
      </c>
      <c r="C27" s="8"/>
      <c r="D27" s="8"/>
      <c r="E27" s="12" t="s">
        <v>8</v>
      </c>
      <c r="F27" s="13">
        <v>153811.16899999999</v>
      </c>
      <c r="G27" s="13">
        <v>41139.696600000003</v>
      </c>
      <c r="H27" s="8"/>
      <c r="I27" s="12" t="s">
        <v>13</v>
      </c>
      <c r="J27" s="13">
        <v>128363.125</v>
      </c>
      <c r="K27" s="8"/>
    </row>
    <row r="28" spans="1:27" x14ac:dyDescent="0.3">
      <c r="A28" s="17">
        <v>0.7</v>
      </c>
      <c r="B28" s="13">
        <v>-40075.356899999999</v>
      </c>
      <c r="C28" s="8"/>
      <c r="D28" s="8"/>
      <c r="E28" s="8"/>
      <c r="F28" s="8"/>
      <c r="G28" s="8"/>
      <c r="H28" s="8"/>
      <c r="I28" s="12" t="s">
        <v>11</v>
      </c>
      <c r="J28" s="13">
        <v>459193.56939999998</v>
      </c>
      <c r="K28" s="8"/>
      <c r="Q28" s="1"/>
    </row>
    <row r="29" spans="1:27" x14ac:dyDescent="0.3">
      <c r="A29" s="17">
        <v>0.8</v>
      </c>
      <c r="B29" s="13">
        <v>-30539.039199999999</v>
      </c>
      <c r="C29" s="8"/>
      <c r="D29" s="8"/>
      <c r="E29" s="8"/>
      <c r="F29" s="8"/>
      <c r="G29" s="8"/>
      <c r="H29" s="8"/>
      <c r="I29" s="12" t="s">
        <v>10</v>
      </c>
      <c r="J29" s="13">
        <v>1358215.743</v>
      </c>
      <c r="K29" s="8"/>
    </row>
    <row r="30" spans="1:27" x14ac:dyDescent="0.3">
      <c r="A30" s="12" t="s">
        <v>8</v>
      </c>
      <c r="B30" s="13">
        <v>286397.02169999998</v>
      </c>
      <c r="C30" s="8"/>
      <c r="D30" s="8"/>
      <c r="E30" s="8"/>
      <c r="F30" s="8"/>
      <c r="G30" s="8"/>
      <c r="H30" s="8"/>
      <c r="I30" s="12" t="s">
        <v>8</v>
      </c>
      <c r="J30" s="13">
        <v>2297200.8602999998</v>
      </c>
      <c r="K30" s="8"/>
    </row>
    <row r="31" spans="1:27" x14ac:dyDescent="0.3">
      <c r="A31" s="8"/>
      <c r="B31" s="8"/>
      <c r="C31" s="8"/>
      <c r="D31" s="8"/>
      <c r="E31" s="8"/>
      <c r="F31" s="8"/>
      <c r="G31" s="8"/>
      <c r="H31" s="8"/>
      <c r="I31" s="8"/>
      <c r="J31" s="8"/>
      <c r="K31" s="8"/>
    </row>
    <row r="32" spans="1:27" x14ac:dyDescent="0.3">
      <c r="A32" s="8"/>
      <c r="B32" s="8"/>
      <c r="C32" s="8"/>
      <c r="D32" s="8"/>
      <c r="E32" s="8"/>
      <c r="F32" s="8"/>
      <c r="G32" s="8"/>
      <c r="H32" s="8"/>
      <c r="I32" s="8"/>
      <c r="J32" s="8"/>
      <c r="K32" s="8"/>
    </row>
    <row r="33" spans="1:22" ht="15.6" x14ac:dyDescent="0.3">
      <c r="A33" s="24" t="s">
        <v>16</v>
      </c>
      <c r="B33" s="25"/>
      <c r="C33" s="8"/>
      <c r="D33" s="8"/>
      <c r="E33" s="24" t="s">
        <v>37</v>
      </c>
      <c r="F33" s="26"/>
      <c r="G33" s="25"/>
      <c r="H33" s="8"/>
      <c r="I33" s="12" t="s">
        <v>14</v>
      </c>
      <c r="J33" s="12" t="s" vm="1">
        <v>15</v>
      </c>
      <c r="K33" s="8"/>
    </row>
    <row r="34" spans="1:22" ht="15.6" x14ac:dyDescent="0.3">
      <c r="A34" s="22" t="s">
        <v>7</v>
      </c>
      <c r="B34" s="22" t="s">
        <v>2</v>
      </c>
      <c r="C34" s="8"/>
      <c r="D34" s="8"/>
      <c r="E34" s="30" t="s">
        <v>7</v>
      </c>
      <c r="F34" s="30" t="s">
        <v>1</v>
      </c>
      <c r="G34" s="30" t="s">
        <v>2</v>
      </c>
      <c r="H34" s="8"/>
      <c r="I34" s="24" t="s">
        <v>110</v>
      </c>
      <c r="J34" s="25"/>
      <c r="K34" s="8"/>
    </row>
    <row r="35" spans="1:22" x14ac:dyDescent="0.3">
      <c r="A35" s="12" t="s">
        <v>34</v>
      </c>
      <c r="B35" s="13">
        <v>55617.8249</v>
      </c>
      <c r="C35" s="8"/>
      <c r="D35" s="8"/>
      <c r="E35" s="18">
        <v>2014</v>
      </c>
      <c r="F35" s="19"/>
      <c r="G35" s="19"/>
      <c r="H35" s="8"/>
      <c r="I35" s="29" t="s">
        <v>7</v>
      </c>
      <c r="J35" s="29" t="s">
        <v>1</v>
      </c>
      <c r="K35" s="8"/>
    </row>
    <row r="36" spans="1:22" x14ac:dyDescent="0.3">
      <c r="A36" s="12" t="s">
        <v>36</v>
      </c>
      <c r="B36" s="13">
        <v>44515.730600000003</v>
      </c>
      <c r="C36" s="8"/>
      <c r="D36" s="8"/>
      <c r="E36" s="20" t="s">
        <v>115</v>
      </c>
      <c r="F36" s="13">
        <v>14236.895</v>
      </c>
      <c r="G36" s="13">
        <v>2450.1907000000001</v>
      </c>
      <c r="H36" s="8"/>
      <c r="I36" s="12" t="s">
        <v>17</v>
      </c>
      <c r="J36" s="13">
        <v>741999.7953</v>
      </c>
      <c r="K36" s="8"/>
      <c r="Q36" s="1"/>
      <c r="V36" s="1"/>
    </row>
    <row r="37" spans="1:22" x14ac:dyDescent="0.3">
      <c r="A37" s="12" t="s">
        <v>33</v>
      </c>
      <c r="B37" s="13">
        <v>41936.635699999999</v>
      </c>
      <c r="C37" s="8"/>
      <c r="D37" s="8"/>
      <c r="E37" s="20" t="s">
        <v>114</v>
      </c>
      <c r="F37" s="13">
        <v>4519.8919999999998</v>
      </c>
      <c r="G37" s="13">
        <v>862.30840000000001</v>
      </c>
      <c r="H37" s="8"/>
      <c r="I37" s="12" t="s">
        <v>18</v>
      </c>
      <c r="J37" s="13">
        <v>719047.03200000001</v>
      </c>
      <c r="K37" s="8"/>
    </row>
    <row r="38" spans="1:22" x14ac:dyDescent="0.3">
      <c r="A38" s="12" t="s">
        <v>30</v>
      </c>
      <c r="B38" s="13">
        <v>34053.569300000003</v>
      </c>
      <c r="C38" s="8"/>
      <c r="D38" s="8"/>
      <c r="E38" s="20" t="s">
        <v>118</v>
      </c>
      <c r="F38" s="13">
        <v>55691.008999999998</v>
      </c>
      <c r="G38" s="13">
        <v>498.72989999999999</v>
      </c>
      <c r="H38" s="8"/>
      <c r="I38" s="12" t="s">
        <v>19</v>
      </c>
      <c r="J38" s="13">
        <v>836154.03300000005</v>
      </c>
      <c r="K38" s="8"/>
    </row>
    <row r="39" spans="1:22" x14ac:dyDescent="0.3">
      <c r="A39" s="12" t="s">
        <v>26</v>
      </c>
      <c r="B39" s="13">
        <v>30221.763299999999</v>
      </c>
      <c r="C39" s="8"/>
      <c r="D39" s="8"/>
      <c r="E39" s="20" t="s">
        <v>111</v>
      </c>
      <c r="F39" s="13">
        <v>28295.345000000001</v>
      </c>
      <c r="G39" s="13">
        <v>3488.8352</v>
      </c>
      <c r="H39" s="8"/>
      <c r="I39" s="12" t="s">
        <v>8</v>
      </c>
      <c r="J39" s="13">
        <v>2297200.8602999998</v>
      </c>
      <c r="K39" s="8"/>
    </row>
    <row r="40" spans="1:22" x14ac:dyDescent="0.3">
      <c r="A40" s="12" t="s">
        <v>21</v>
      </c>
      <c r="B40" s="13">
        <v>26590.166300000001</v>
      </c>
      <c r="C40" s="8"/>
      <c r="D40" s="8"/>
      <c r="E40" s="20" t="s">
        <v>119</v>
      </c>
      <c r="F40" s="13">
        <v>23648.287</v>
      </c>
      <c r="G40" s="13">
        <v>2738.7096000000001</v>
      </c>
      <c r="H40" s="8"/>
      <c r="I40" s="8"/>
      <c r="J40" s="8"/>
      <c r="K40" s="8"/>
    </row>
    <row r="41" spans="1:22" x14ac:dyDescent="0.3">
      <c r="A41" s="12" t="s">
        <v>31</v>
      </c>
      <c r="B41" s="13">
        <v>21278.826400000002</v>
      </c>
      <c r="C41" s="8"/>
      <c r="D41" s="8"/>
      <c r="E41" s="20" t="s">
        <v>117</v>
      </c>
      <c r="F41" s="13">
        <v>34595.1276</v>
      </c>
      <c r="G41" s="13">
        <v>4976.5244000000002</v>
      </c>
      <c r="H41" s="8"/>
      <c r="I41" s="8"/>
      <c r="J41" s="8"/>
      <c r="K41" s="8"/>
    </row>
    <row r="42" spans="1:22" ht="15.6" x14ac:dyDescent="0.3">
      <c r="A42" s="12" t="s">
        <v>24</v>
      </c>
      <c r="B42" s="13">
        <v>18138.005399999998</v>
      </c>
      <c r="C42" s="8"/>
      <c r="D42" s="8"/>
      <c r="E42" s="20" t="s">
        <v>116</v>
      </c>
      <c r="F42" s="13">
        <v>33946.392999999996</v>
      </c>
      <c r="G42" s="13">
        <v>-841.48260000000005</v>
      </c>
      <c r="H42" s="8"/>
      <c r="I42" s="23" t="s">
        <v>43</v>
      </c>
      <c r="J42" s="23"/>
      <c r="K42" s="8"/>
    </row>
    <row r="43" spans="1:22" x14ac:dyDescent="0.3">
      <c r="A43" s="12" t="s">
        <v>22</v>
      </c>
      <c r="B43" s="13">
        <v>13059.143599999999</v>
      </c>
      <c r="C43" s="8"/>
      <c r="D43" s="8"/>
      <c r="E43" s="20" t="s">
        <v>112</v>
      </c>
      <c r="F43" s="13">
        <v>27909.468499999999</v>
      </c>
      <c r="G43" s="13">
        <v>5318.1049999999996</v>
      </c>
      <c r="H43" s="8"/>
      <c r="I43" s="30" t="s">
        <v>7</v>
      </c>
      <c r="J43" s="30" t="s">
        <v>1</v>
      </c>
      <c r="K43" s="8"/>
    </row>
    <row r="44" spans="1:22" x14ac:dyDescent="0.3">
      <c r="A44" s="12" t="s">
        <v>27</v>
      </c>
      <c r="B44" s="13">
        <v>6964.1767</v>
      </c>
      <c r="C44" s="8"/>
      <c r="D44" s="8"/>
      <c r="E44" s="20" t="s">
        <v>122</v>
      </c>
      <c r="F44" s="13">
        <v>81777.3508</v>
      </c>
      <c r="G44" s="13">
        <v>8328.0993999999992</v>
      </c>
      <c r="H44" s="8"/>
      <c r="I44" s="12" t="s">
        <v>47</v>
      </c>
      <c r="J44" s="13">
        <v>457687.63150000002</v>
      </c>
      <c r="K44" s="8"/>
    </row>
    <row r="45" spans="1:22" x14ac:dyDescent="0.3">
      <c r="A45" s="12" t="s">
        <v>25</v>
      </c>
      <c r="B45" s="13">
        <v>6527.7870000000003</v>
      </c>
      <c r="C45" s="8"/>
      <c r="D45" s="8"/>
      <c r="E45" s="20" t="s">
        <v>121</v>
      </c>
      <c r="F45" s="13">
        <v>31453.393</v>
      </c>
      <c r="G45" s="13">
        <v>3448.2573000000002</v>
      </c>
      <c r="H45" s="8"/>
      <c r="I45" s="12" t="s">
        <v>74</v>
      </c>
      <c r="J45" s="13">
        <v>310876.27100000001</v>
      </c>
      <c r="K45" s="8"/>
    </row>
    <row r="46" spans="1:22" x14ac:dyDescent="0.3">
      <c r="A46" s="12" t="s">
        <v>29</v>
      </c>
      <c r="B46" s="13">
        <v>5546.2539999999999</v>
      </c>
      <c r="C46" s="8"/>
      <c r="D46" s="8"/>
      <c r="E46" s="20" t="s">
        <v>120</v>
      </c>
      <c r="F46" s="13">
        <v>78628.716700000004</v>
      </c>
      <c r="G46" s="13">
        <v>9292.1268999999993</v>
      </c>
      <c r="H46" s="8"/>
      <c r="I46" s="12" t="s">
        <v>85</v>
      </c>
      <c r="J46" s="13">
        <v>170188.04579999999</v>
      </c>
      <c r="K46" s="8"/>
    </row>
    <row r="47" spans="1:22" x14ac:dyDescent="0.3">
      <c r="A47" s="12" t="s">
        <v>35</v>
      </c>
      <c r="B47" s="13">
        <v>3384.7568999999999</v>
      </c>
      <c r="C47" s="8"/>
      <c r="D47" s="8"/>
      <c r="E47" s="20" t="s">
        <v>113</v>
      </c>
      <c r="F47" s="13">
        <v>69545.620500000005</v>
      </c>
      <c r="G47" s="13">
        <v>8983.5699000000004</v>
      </c>
      <c r="H47" s="8"/>
      <c r="I47" s="12" t="s">
        <v>89</v>
      </c>
      <c r="J47" s="13">
        <v>138641.26999999999</v>
      </c>
      <c r="K47" s="8"/>
    </row>
    <row r="48" spans="1:22" x14ac:dyDescent="0.3">
      <c r="A48" s="12" t="s">
        <v>28</v>
      </c>
      <c r="B48" s="13">
        <v>949.51819999999998</v>
      </c>
      <c r="C48" s="8"/>
      <c r="D48" s="8"/>
      <c r="E48" s="18">
        <v>2015</v>
      </c>
      <c r="F48" s="19"/>
      <c r="G48" s="19"/>
      <c r="H48" s="8"/>
      <c r="I48" s="12" t="s">
        <v>80</v>
      </c>
      <c r="J48" s="13">
        <v>116511.914</v>
      </c>
      <c r="K48" s="8"/>
    </row>
    <row r="49" spans="1:11" x14ac:dyDescent="0.3">
      <c r="A49" s="12" t="s">
        <v>32</v>
      </c>
      <c r="B49" s="13">
        <v>-1189.0995</v>
      </c>
      <c r="C49" s="8"/>
      <c r="D49" s="8"/>
      <c r="E49" s="20" t="s">
        <v>115</v>
      </c>
      <c r="F49" s="13">
        <v>18174.0756</v>
      </c>
      <c r="G49" s="13">
        <v>-3281.0070000000001</v>
      </c>
      <c r="H49" s="8"/>
      <c r="I49" s="12" t="s">
        <v>52</v>
      </c>
      <c r="J49" s="13">
        <v>89473.707999999999</v>
      </c>
      <c r="K49" s="8"/>
    </row>
    <row r="50" spans="1:11" x14ac:dyDescent="0.3">
      <c r="A50" s="12" t="s">
        <v>20</v>
      </c>
      <c r="B50" s="13">
        <v>-3472.556</v>
      </c>
      <c r="C50" s="8"/>
      <c r="D50" s="8"/>
      <c r="E50" s="20" t="s">
        <v>114</v>
      </c>
      <c r="F50" s="13">
        <v>11951.411</v>
      </c>
      <c r="G50" s="13">
        <v>2813.8508000000002</v>
      </c>
      <c r="H50" s="8"/>
      <c r="I50" s="12" t="s">
        <v>55</v>
      </c>
      <c r="J50" s="13">
        <v>80166.100999999995</v>
      </c>
      <c r="K50" s="8"/>
    </row>
    <row r="51" spans="1:11" x14ac:dyDescent="0.3">
      <c r="A51" s="12" t="s">
        <v>23</v>
      </c>
      <c r="B51" s="13">
        <v>-17725.481100000001</v>
      </c>
      <c r="C51" s="8"/>
      <c r="D51" s="8"/>
      <c r="E51" s="20" t="s">
        <v>118</v>
      </c>
      <c r="F51" s="13">
        <v>38726.252</v>
      </c>
      <c r="G51" s="13">
        <v>9732.0977999999996</v>
      </c>
      <c r="H51" s="8"/>
      <c r="I51" s="12" t="s">
        <v>77</v>
      </c>
      <c r="J51" s="13">
        <v>78258.135999999999</v>
      </c>
      <c r="K51" s="8"/>
    </row>
    <row r="52" spans="1:11" x14ac:dyDescent="0.3">
      <c r="A52" s="12" t="s">
        <v>8</v>
      </c>
      <c r="B52" s="13">
        <v>286397.02169999998</v>
      </c>
      <c r="C52" s="8"/>
      <c r="D52" s="8"/>
      <c r="E52" s="20" t="s">
        <v>111</v>
      </c>
      <c r="F52" s="13">
        <v>34195.208500000001</v>
      </c>
      <c r="G52" s="13">
        <v>4187.4961999999996</v>
      </c>
      <c r="H52" s="8"/>
      <c r="I52" s="12" t="s">
        <v>64</v>
      </c>
      <c r="J52" s="13">
        <v>76269.614000000001</v>
      </c>
      <c r="K52" s="8"/>
    </row>
    <row r="53" spans="1:11" x14ac:dyDescent="0.3">
      <c r="A53" s="8"/>
      <c r="B53" s="8"/>
      <c r="C53" s="8"/>
      <c r="D53" s="8"/>
      <c r="E53" s="20" t="s">
        <v>119</v>
      </c>
      <c r="F53" s="13">
        <v>30131.6865</v>
      </c>
      <c r="G53" s="13">
        <v>4667.8689999999997</v>
      </c>
      <c r="H53" s="8"/>
      <c r="I53" s="12" t="s">
        <v>88</v>
      </c>
      <c r="J53" s="13">
        <v>70636.72</v>
      </c>
      <c r="K53" s="8"/>
    </row>
    <row r="54" spans="1:11" x14ac:dyDescent="0.3">
      <c r="A54" s="8"/>
      <c r="B54" s="8"/>
      <c r="C54" s="8"/>
      <c r="D54" s="8"/>
      <c r="E54" s="20" t="s">
        <v>117</v>
      </c>
      <c r="F54" s="13">
        <v>24797.292000000001</v>
      </c>
      <c r="G54" s="13">
        <v>3335.5572000000002</v>
      </c>
      <c r="H54" s="8"/>
      <c r="I54" s="12" t="s">
        <v>75</v>
      </c>
      <c r="J54" s="13">
        <v>55603.163999999997</v>
      </c>
      <c r="K54" s="8"/>
    </row>
    <row r="55" spans="1:11" x14ac:dyDescent="0.3">
      <c r="A55" s="8"/>
      <c r="B55" s="8"/>
      <c r="C55" s="8"/>
      <c r="D55" s="8"/>
      <c r="E55" s="20" t="s">
        <v>116</v>
      </c>
      <c r="F55" s="13">
        <v>28765.325000000001</v>
      </c>
      <c r="G55" s="13">
        <v>3288.6482999999998</v>
      </c>
      <c r="H55" s="8"/>
      <c r="I55" s="12" t="s">
        <v>56</v>
      </c>
      <c r="J55" s="13">
        <v>53555.360000000001</v>
      </c>
      <c r="K55" s="8"/>
    </row>
    <row r="56" spans="1:11" x14ac:dyDescent="0.3">
      <c r="A56" s="8"/>
      <c r="B56" s="8"/>
      <c r="C56" s="8"/>
      <c r="D56" s="8"/>
      <c r="E56" s="20" t="s">
        <v>112</v>
      </c>
      <c r="F56" s="13">
        <v>36898.332199999997</v>
      </c>
      <c r="G56" s="13">
        <v>5355.8083999999999</v>
      </c>
      <c r="H56" s="8"/>
      <c r="I56" s="12" t="s">
        <v>53</v>
      </c>
      <c r="J56" s="13">
        <v>49095.839999999997</v>
      </c>
      <c r="K56" s="8"/>
    </row>
    <row r="57" spans="1:11" x14ac:dyDescent="0.3">
      <c r="A57" s="8"/>
      <c r="B57" s="8"/>
      <c r="C57" s="8"/>
      <c r="D57" s="8"/>
      <c r="E57" s="20" t="s">
        <v>122</v>
      </c>
      <c r="F57" s="13">
        <v>64595.917999999998</v>
      </c>
      <c r="G57" s="13">
        <v>8209.1627000000008</v>
      </c>
      <c r="H57" s="8"/>
      <c r="I57" s="12" t="s">
        <v>59</v>
      </c>
      <c r="J57" s="13">
        <v>36591.75</v>
      </c>
      <c r="K57" s="8"/>
    </row>
    <row r="58" spans="1:11" x14ac:dyDescent="0.3">
      <c r="A58" s="8"/>
      <c r="B58" s="8"/>
      <c r="C58" s="8"/>
      <c r="D58" s="8"/>
      <c r="E58" s="20" t="s">
        <v>121</v>
      </c>
      <c r="F58" s="13">
        <v>31404.923500000001</v>
      </c>
      <c r="G58" s="13">
        <v>2817.366</v>
      </c>
      <c r="H58" s="8"/>
      <c r="I58" s="12" t="s">
        <v>72</v>
      </c>
      <c r="J58" s="13">
        <v>35764.311999999998</v>
      </c>
      <c r="K58" s="8"/>
    </row>
    <row r="59" spans="1:11" x14ac:dyDescent="0.3">
      <c r="A59" s="8"/>
      <c r="B59" s="8"/>
      <c r="C59" s="8"/>
      <c r="D59" s="8"/>
      <c r="E59" s="20" t="s">
        <v>120</v>
      </c>
      <c r="F59" s="13">
        <v>75972.563500000004</v>
      </c>
      <c r="G59" s="13">
        <v>12474.788399999999</v>
      </c>
      <c r="H59" s="8"/>
      <c r="I59" s="12" t="s">
        <v>45</v>
      </c>
      <c r="J59" s="13">
        <v>35282.000999999997</v>
      </c>
      <c r="K59" s="8"/>
    </row>
    <row r="60" spans="1:11" x14ac:dyDescent="0.3">
      <c r="A60" s="8"/>
      <c r="B60" s="8"/>
      <c r="C60" s="8"/>
      <c r="D60" s="8"/>
      <c r="E60" s="20" t="s">
        <v>113</v>
      </c>
      <c r="F60" s="13">
        <v>74919.521200000003</v>
      </c>
      <c r="G60" s="13">
        <v>8016.9659000000001</v>
      </c>
      <c r="H60" s="8"/>
      <c r="I60" s="12" t="s">
        <v>91</v>
      </c>
      <c r="J60" s="13">
        <v>32114.61</v>
      </c>
      <c r="K60" s="8"/>
    </row>
    <row r="61" spans="1:11" x14ac:dyDescent="0.3">
      <c r="A61" s="8"/>
      <c r="B61" s="8"/>
      <c r="C61" s="8"/>
      <c r="D61" s="8"/>
      <c r="E61" s="18">
        <v>2016</v>
      </c>
      <c r="F61" s="19"/>
      <c r="G61" s="19"/>
      <c r="H61" s="8"/>
      <c r="I61" s="12" t="s">
        <v>48</v>
      </c>
      <c r="J61" s="13">
        <v>32108.117999999999</v>
      </c>
      <c r="K61" s="8"/>
    </row>
    <row r="62" spans="1:11" x14ac:dyDescent="0.3">
      <c r="A62" s="8"/>
      <c r="B62" s="8"/>
      <c r="C62" s="8"/>
      <c r="D62" s="8"/>
      <c r="E62" s="20" t="s">
        <v>115</v>
      </c>
      <c r="F62" s="13">
        <v>18542.491000000002</v>
      </c>
      <c r="G62" s="13">
        <v>2824.8233</v>
      </c>
      <c r="H62" s="8"/>
      <c r="I62" s="12" t="s">
        <v>84</v>
      </c>
      <c r="J62" s="13">
        <v>30661.873</v>
      </c>
      <c r="K62" s="8"/>
    </row>
    <row r="63" spans="1:11" x14ac:dyDescent="0.3">
      <c r="A63" s="8"/>
      <c r="B63" s="8"/>
      <c r="C63" s="8"/>
      <c r="D63" s="8"/>
      <c r="E63" s="20" t="s">
        <v>114</v>
      </c>
      <c r="F63" s="13">
        <v>22978.814999999999</v>
      </c>
      <c r="G63" s="13">
        <v>5004.5794999999998</v>
      </c>
      <c r="H63" s="8"/>
      <c r="I63" s="12" t="s">
        <v>65</v>
      </c>
      <c r="J63" s="13">
        <v>29863.15</v>
      </c>
      <c r="K63" s="8"/>
    </row>
    <row r="64" spans="1:11" x14ac:dyDescent="0.3">
      <c r="A64" s="8"/>
      <c r="B64" s="8"/>
      <c r="C64" s="8"/>
      <c r="D64" s="8"/>
      <c r="E64" s="20" t="s">
        <v>118</v>
      </c>
      <c r="F64" s="13">
        <v>51715.875</v>
      </c>
      <c r="G64" s="13">
        <v>3611.9679999999998</v>
      </c>
      <c r="H64" s="8"/>
      <c r="I64" s="12" t="s">
        <v>63</v>
      </c>
      <c r="J64" s="13">
        <v>28634.434000000001</v>
      </c>
      <c r="K64" s="8"/>
    </row>
    <row r="65" spans="1:11" x14ac:dyDescent="0.3">
      <c r="A65" s="8"/>
      <c r="B65" s="8"/>
      <c r="C65" s="8"/>
      <c r="D65" s="8"/>
      <c r="E65" s="20" t="s">
        <v>111</v>
      </c>
      <c r="F65" s="13">
        <v>38750.038999999997</v>
      </c>
      <c r="G65" s="13">
        <v>2977.8148999999999</v>
      </c>
      <c r="H65" s="8"/>
      <c r="I65" s="12" t="s">
        <v>50</v>
      </c>
      <c r="J65" s="13">
        <v>27451.069</v>
      </c>
      <c r="K65" s="8"/>
    </row>
    <row r="66" spans="1:11" x14ac:dyDescent="0.3">
      <c r="A66" s="8"/>
      <c r="B66" s="8"/>
      <c r="C66" s="8"/>
      <c r="D66" s="8"/>
      <c r="E66" s="20" t="s">
        <v>119</v>
      </c>
      <c r="F66" s="13">
        <v>56987.728000000003</v>
      </c>
      <c r="G66" s="13">
        <v>8662.1463999999996</v>
      </c>
      <c r="H66" s="8"/>
      <c r="I66" s="12" t="s">
        <v>62</v>
      </c>
      <c r="J66" s="13">
        <v>23705.523000000001</v>
      </c>
      <c r="K66" s="8"/>
    </row>
    <row r="67" spans="1:11" x14ac:dyDescent="0.3">
      <c r="A67" s="8"/>
      <c r="B67" s="8"/>
      <c r="C67" s="8"/>
      <c r="D67" s="8"/>
      <c r="E67" s="20" t="s">
        <v>117</v>
      </c>
      <c r="F67" s="13">
        <v>40344.534</v>
      </c>
      <c r="G67" s="13">
        <v>4750.3780999999999</v>
      </c>
      <c r="H67" s="8"/>
      <c r="I67" s="12" t="s">
        <v>81</v>
      </c>
      <c r="J67" s="13">
        <v>22627.955999999998</v>
      </c>
      <c r="K67" s="8"/>
    </row>
    <row r="68" spans="1:11" x14ac:dyDescent="0.3">
      <c r="A68" s="8"/>
      <c r="B68" s="8"/>
      <c r="C68" s="8"/>
      <c r="D68" s="8"/>
      <c r="E68" s="20" t="s">
        <v>116</v>
      </c>
      <c r="F68" s="13">
        <v>39261.963000000003</v>
      </c>
      <c r="G68" s="13">
        <v>4432.8779000000004</v>
      </c>
      <c r="H68" s="8"/>
      <c r="I68" s="12" t="s">
        <v>67</v>
      </c>
      <c r="J68" s="13">
        <v>22205.15</v>
      </c>
      <c r="K68" s="8"/>
    </row>
    <row r="69" spans="1:11" x14ac:dyDescent="0.3">
      <c r="A69" s="8"/>
      <c r="B69" s="8"/>
      <c r="C69" s="8"/>
      <c r="D69" s="8"/>
      <c r="E69" s="20" t="s">
        <v>112</v>
      </c>
      <c r="F69" s="13">
        <v>31115.374299999999</v>
      </c>
      <c r="G69" s="13">
        <v>2062.0693000000001</v>
      </c>
      <c r="H69" s="8"/>
      <c r="I69" s="12" t="s">
        <v>78</v>
      </c>
      <c r="J69" s="13">
        <v>19683.39</v>
      </c>
      <c r="K69" s="8"/>
    </row>
    <row r="70" spans="1:11" x14ac:dyDescent="0.3">
      <c r="A70" s="8"/>
      <c r="B70" s="8"/>
      <c r="C70" s="8"/>
      <c r="D70" s="8"/>
      <c r="E70" s="20" t="s">
        <v>122</v>
      </c>
      <c r="F70" s="13">
        <v>73410.024900000004</v>
      </c>
      <c r="G70" s="13">
        <v>9328.6576000000005</v>
      </c>
      <c r="H70" s="8"/>
      <c r="I70" s="12" t="s">
        <v>44</v>
      </c>
      <c r="J70" s="13">
        <v>19510.64</v>
      </c>
      <c r="K70" s="8"/>
    </row>
    <row r="71" spans="1:11" x14ac:dyDescent="0.3">
      <c r="A71" s="8"/>
      <c r="B71" s="8"/>
      <c r="C71" s="8"/>
      <c r="D71" s="8"/>
      <c r="E71" s="20" t="s">
        <v>121</v>
      </c>
      <c r="F71" s="13">
        <v>59687.745000000003</v>
      </c>
      <c r="G71" s="13">
        <v>16243.1425</v>
      </c>
      <c r="H71" s="8"/>
      <c r="I71" s="12" t="s">
        <v>79</v>
      </c>
      <c r="J71" s="13">
        <v>17431.150000000001</v>
      </c>
      <c r="K71" s="8"/>
    </row>
    <row r="72" spans="1:11" x14ac:dyDescent="0.3">
      <c r="A72" s="8"/>
      <c r="B72" s="8"/>
      <c r="C72" s="8"/>
      <c r="D72" s="8"/>
      <c r="E72" s="20" t="s">
        <v>120</v>
      </c>
      <c r="F72" s="13">
        <v>79411.965800000005</v>
      </c>
      <c r="G72" s="13">
        <v>4011.4074999999998</v>
      </c>
      <c r="H72" s="8"/>
      <c r="I72" s="12" t="s">
        <v>70</v>
      </c>
      <c r="J72" s="13">
        <v>16729.101999999999</v>
      </c>
      <c r="K72" s="8"/>
    </row>
    <row r="73" spans="1:11" x14ac:dyDescent="0.3">
      <c r="A73" s="8"/>
      <c r="B73" s="8"/>
      <c r="C73" s="8"/>
      <c r="D73" s="8"/>
      <c r="E73" s="20" t="s">
        <v>113</v>
      </c>
      <c r="F73" s="13">
        <v>96999.043000000005</v>
      </c>
      <c r="G73" s="13">
        <v>17885.309300000001</v>
      </c>
      <c r="H73" s="8"/>
      <c r="I73" s="12" t="s">
        <v>49</v>
      </c>
      <c r="J73" s="13">
        <v>13384.357</v>
      </c>
      <c r="K73" s="8"/>
    </row>
    <row r="74" spans="1:11" x14ac:dyDescent="0.3">
      <c r="A74" s="8"/>
      <c r="B74" s="8"/>
      <c r="C74" s="8"/>
      <c r="D74" s="8"/>
      <c r="E74" s="18">
        <v>2017</v>
      </c>
      <c r="F74" s="19"/>
      <c r="G74" s="19"/>
      <c r="H74" s="8"/>
      <c r="I74" s="12" t="s">
        <v>46</v>
      </c>
      <c r="J74" s="13">
        <v>11678.13</v>
      </c>
      <c r="K74" s="8"/>
    </row>
    <row r="75" spans="1:11" x14ac:dyDescent="0.3">
      <c r="A75" s="8"/>
      <c r="B75" s="8"/>
      <c r="C75" s="8"/>
      <c r="D75" s="8"/>
      <c r="E75" s="20" t="s">
        <v>115</v>
      </c>
      <c r="F75" s="13">
        <v>43971.374000000003</v>
      </c>
      <c r="G75" s="13">
        <v>7140.4390999999996</v>
      </c>
      <c r="H75" s="8"/>
      <c r="I75" s="12" t="s">
        <v>86</v>
      </c>
      <c r="J75" s="13">
        <v>11220.056</v>
      </c>
      <c r="K75" s="8"/>
    </row>
    <row r="76" spans="1:11" x14ac:dyDescent="0.3">
      <c r="A76" s="8"/>
      <c r="B76" s="8"/>
      <c r="C76" s="8"/>
      <c r="D76" s="8"/>
      <c r="E76" s="20" t="s">
        <v>114</v>
      </c>
      <c r="F76" s="13">
        <v>20301.133399999999</v>
      </c>
      <c r="G76" s="13">
        <v>1613.8720000000001</v>
      </c>
      <c r="H76" s="8"/>
      <c r="I76" s="12" t="s">
        <v>66</v>
      </c>
      <c r="J76" s="13">
        <v>10771.34</v>
      </c>
      <c r="K76" s="8"/>
    </row>
    <row r="77" spans="1:11" x14ac:dyDescent="0.3">
      <c r="A77" s="8"/>
      <c r="B77" s="8"/>
      <c r="C77" s="8"/>
      <c r="D77" s="8"/>
      <c r="E77" s="20" t="s">
        <v>118</v>
      </c>
      <c r="F77" s="13">
        <v>58872.352800000001</v>
      </c>
      <c r="G77" s="13">
        <v>14751.8915</v>
      </c>
      <c r="H77" s="8"/>
      <c r="I77" s="12" t="s">
        <v>60</v>
      </c>
      <c r="J77" s="13">
        <v>9217.0300000000007</v>
      </c>
      <c r="K77" s="8"/>
    </row>
    <row r="78" spans="1:11" x14ac:dyDescent="0.3">
      <c r="A78" s="8"/>
      <c r="B78" s="8"/>
      <c r="C78" s="8"/>
      <c r="D78" s="8"/>
      <c r="E78" s="20" t="s">
        <v>111</v>
      </c>
      <c r="F78" s="13">
        <v>36521.536099999998</v>
      </c>
      <c r="G78" s="13">
        <v>933.29</v>
      </c>
      <c r="H78" s="8"/>
      <c r="I78" s="12" t="s">
        <v>87</v>
      </c>
      <c r="J78" s="13">
        <v>8929.3700000000008</v>
      </c>
      <c r="K78" s="8"/>
    </row>
    <row r="79" spans="1:11" x14ac:dyDescent="0.3">
      <c r="A79" s="8"/>
      <c r="B79" s="8"/>
      <c r="C79" s="8"/>
      <c r="D79" s="8"/>
      <c r="E79" s="20" t="s">
        <v>119</v>
      </c>
      <c r="F79" s="13">
        <v>44261.110200000003</v>
      </c>
      <c r="G79" s="13">
        <v>6342.5828000000001</v>
      </c>
      <c r="H79" s="8"/>
      <c r="I79" s="12" t="s">
        <v>82</v>
      </c>
      <c r="J79" s="13">
        <v>8481.7099999999991</v>
      </c>
      <c r="K79" s="8"/>
    </row>
    <row r="80" spans="1:11" x14ac:dyDescent="0.3">
      <c r="A80" s="8"/>
      <c r="B80" s="8"/>
      <c r="C80" s="8"/>
      <c r="D80" s="8"/>
      <c r="E80" s="20" t="s">
        <v>117</v>
      </c>
      <c r="F80" s="13">
        <v>52981.725700000003</v>
      </c>
      <c r="G80" s="13">
        <v>8223.3356999999996</v>
      </c>
      <c r="H80" s="8"/>
      <c r="I80" s="12" t="s">
        <v>69</v>
      </c>
      <c r="J80" s="13">
        <v>7464.93</v>
      </c>
      <c r="K80" s="8"/>
    </row>
    <row r="81" spans="1:11" x14ac:dyDescent="0.3">
      <c r="A81" s="8"/>
      <c r="B81" s="8"/>
      <c r="C81" s="8"/>
      <c r="D81" s="8"/>
      <c r="E81" s="20" t="s">
        <v>116</v>
      </c>
      <c r="F81" s="13">
        <v>45264.415999999997</v>
      </c>
      <c r="G81" s="13">
        <v>6952.6211999999996</v>
      </c>
      <c r="H81" s="8"/>
      <c r="I81" s="12" t="s">
        <v>71</v>
      </c>
      <c r="J81" s="13">
        <v>7292.5240000000003</v>
      </c>
      <c r="K81" s="8"/>
    </row>
    <row r="82" spans="1:11" x14ac:dyDescent="0.3">
      <c r="A82" s="8"/>
      <c r="B82" s="8"/>
      <c r="C82" s="8"/>
      <c r="D82" s="8"/>
      <c r="E82" s="20" t="s">
        <v>112</v>
      </c>
      <c r="F82" s="13">
        <v>63120.887999999999</v>
      </c>
      <c r="G82" s="13">
        <v>9040.9557000000004</v>
      </c>
      <c r="H82" s="8"/>
      <c r="I82" s="12" t="s">
        <v>68</v>
      </c>
      <c r="J82" s="13">
        <v>5589.3519999999999</v>
      </c>
      <c r="K82" s="8"/>
    </row>
    <row r="83" spans="1:11" x14ac:dyDescent="0.3">
      <c r="A83" s="8"/>
      <c r="B83" s="8"/>
      <c r="C83" s="8"/>
      <c r="D83" s="8"/>
      <c r="E83" s="20" t="s">
        <v>122</v>
      </c>
      <c r="F83" s="13">
        <v>87866.652000000002</v>
      </c>
      <c r="G83" s="13">
        <v>10991.5556</v>
      </c>
      <c r="H83" s="8"/>
      <c r="I83" s="12" t="s">
        <v>73</v>
      </c>
      <c r="J83" s="13">
        <v>4783.5219999999999</v>
      </c>
      <c r="K83" s="8"/>
    </row>
    <row r="84" spans="1:11" x14ac:dyDescent="0.3">
      <c r="A84" s="8"/>
      <c r="B84" s="8"/>
      <c r="C84" s="8"/>
      <c r="D84" s="8"/>
      <c r="E84" s="20" t="s">
        <v>121</v>
      </c>
      <c r="F84" s="13">
        <v>77776.923200000005</v>
      </c>
      <c r="G84" s="13">
        <v>9275.2754999999997</v>
      </c>
      <c r="H84" s="8"/>
      <c r="I84" s="12" t="s">
        <v>57</v>
      </c>
      <c r="J84" s="13">
        <v>4579.76</v>
      </c>
      <c r="K84" s="8"/>
    </row>
    <row r="85" spans="1:11" x14ac:dyDescent="0.3">
      <c r="A85" s="8"/>
      <c r="B85" s="8"/>
      <c r="C85" s="8"/>
      <c r="D85" s="8"/>
      <c r="E85" s="20" t="s">
        <v>120</v>
      </c>
      <c r="F85" s="13">
        <v>118447.825</v>
      </c>
      <c r="G85" s="13">
        <v>9690.1036999999997</v>
      </c>
      <c r="H85" s="8"/>
      <c r="I85" s="12" t="s">
        <v>54</v>
      </c>
      <c r="J85" s="13">
        <v>4382.4859999999999</v>
      </c>
      <c r="K85" s="8"/>
    </row>
    <row r="86" spans="1:11" x14ac:dyDescent="0.3">
      <c r="A86" s="8"/>
      <c r="B86" s="8"/>
      <c r="C86" s="8"/>
      <c r="D86" s="8"/>
      <c r="E86" s="20" t="s">
        <v>113</v>
      </c>
      <c r="F86" s="13">
        <v>83829.318799999994</v>
      </c>
      <c r="G86" s="13">
        <v>8483.3467999999993</v>
      </c>
      <c r="H86" s="8"/>
      <c r="I86" s="12" t="s">
        <v>58</v>
      </c>
      <c r="J86" s="13">
        <v>2914.31</v>
      </c>
      <c r="K86" s="8"/>
    </row>
    <row r="87" spans="1:11" x14ac:dyDescent="0.3">
      <c r="A87" s="8"/>
      <c r="B87" s="8"/>
      <c r="C87" s="8"/>
      <c r="D87" s="8"/>
      <c r="E87" s="12" t="s">
        <v>8</v>
      </c>
      <c r="F87" s="13">
        <v>2297200.8602999998</v>
      </c>
      <c r="G87" s="13">
        <v>286397.02169999998</v>
      </c>
      <c r="H87" s="8"/>
      <c r="I87" s="12" t="s">
        <v>51</v>
      </c>
      <c r="J87" s="13">
        <v>2865.02</v>
      </c>
      <c r="K87" s="8"/>
    </row>
    <row r="88" spans="1:11" x14ac:dyDescent="0.3">
      <c r="A88" s="8"/>
      <c r="B88" s="8"/>
      <c r="C88" s="8"/>
      <c r="D88" s="8"/>
      <c r="E88" s="8"/>
      <c r="F88" s="8"/>
      <c r="G88" s="8"/>
      <c r="H88" s="8"/>
      <c r="I88" s="12" t="s">
        <v>92</v>
      </c>
      <c r="J88" s="13">
        <v>1603.136</v>
      </c>
      <c r="K88" s="8"/>
    </row>
    <row r="89" spans="1:11" x14ac:dyDescent="0.3">
      <c r="A89" s="8"/>
      <c r="B89" s="8"/>
      <c r="C89" s="8"/>
      <c r="D89" s="8"/>
      <c r="E89" s="8"/>
      <c r="F89" s="8"/>
      <c r="G89" s="8"/>
      <c r="H89" s="8"/>
      <c r="I89" s="12" t="s">
        <v>83</v>
      </c>
      <c r="J89" s="13">
        <v>1315.56</v>
      </c>
      <c r="K89" s="8"/>
    </row>
    <row r="90" spans="1:11" x14ac:dyDescent="0.3">
      <c r="A90" s="8"/>
      <c r="B90" s="8"/>
      <c r="C90" s="8"/>
      <c r="D90" s="8"/>
      <c r="E90" s="8"/>
      <c r="F90" s="8"/>
      <c r="G90" s="8"/>
      <c r="H90" s="8"/>
      <c r="I90" s="12" t="s">
        <v>61</v>
      </c>
      <c r="J90" s="13">
        <v>1270.53</v>
      </c>
      <c r="K90" s="8"/>
    </row>
    <row r="91" spans="1:11" x14ac:dyDescent="0.3">
      <c r="A91" s="8"/>
      <c r="B91" s="8"/>
      <c r="C91" s="8"/>
      <c r="D91" s="8"/>
      <c r="E91" s="8"/>
      <c r="F91" s="8"/>
      <c r="G91" s="8"/>
      <c r="H91" s="8"/>
      <c r="I91" s="12" t="s">
        <v>90</v>
      </c>
      <c r="J91" s="13">
        <v>1209.8240000000001</v>
      </c>
      <c r="K91" s="8"/>
    </row>
    <row r="92" spans="1:11" x14ac:dyDescent="0.3">
      <c r="A92" s="8"/>
      <c r="B92" s="8"/>
      <c r="C92" s="8"/>
      <c r="D92" s="8"/>
      <c r="E92" s="8"/>
      <c r="F92" s="8"/>
      <c r="G92" s="8"/>
      <c r="H92" s="8"/>
      <c r="I92" s="12" t="s">
        <v>76</v>
      </c>
      <c r="J92" s="13">
        <v>919.91</v>
      </c>
      <c r="K92" s="8"/>
    </row>
    <row r="93" spans="1:11" x14ac:dyDescent="0.3">
      <c r="A93" s="8"/>
      <c r="B93" s="8"/>
      <c r="C93" s="8"/>
      <c r="D93" s="8"/>
      <c r="E93" s="8"/>
      <c r="F93" s="8"/>
      <c r="G93" s="8"/>
      <c r="H93" s="8"/>
      <c r="I93" s="12" t="s">
        <v>8</v>
      </c>
      <c r="J93" s="13">
        <v>2297200.8602999998</v>
      </c>
      <c r="K93" s="8"/>
    </row>
    <row r="94" spans="1:11" x14ac:dyDescent="0.3">
      <c r="A94" s="8"/>
      <c r="B94" s="8"/>
      <c r="C94" s="8"/>
      <c r="D94" s="8"/>
      <c r="E94" s="8"/>
      <c r="F94" s="8"/>
      <c r="G94" s="8"/>
      <c r="H94" s="8"/>
      <c r="I94" s="8"/>
      <c r="J94" s="8"/>
      <c r="K94" s="8"/>
    </row>
  </sheetData>
  <mergeCells count="11">
    <mergeCell ref="I34:J34"/>
    <mergeCell ref="A16:B16"/>
    <mergeCell ref="E15:G15"/>
    <mergeCell ref="E6:G6"/>
    <mergeCell ref="A33:B33"/>
    <mergeCell ref="I6:J6"/>
    <mergeCell ref="I15:J15"/>
    <mergeCell ref="I24:J24"/>
    <mergeCell ref="E33:G33"/>
    <mergeCell ref="I42:J42"/>
    <mergeCell ref="A1:J3"/>
  </mergeCells>
  <pageMargins left="0.7" right="0.7" top="0.75" bottom="0.75" header="0.3" footer="0.3"/>
  <pageSetup paperSize="9" orientation="portrait" r:id="rId17"/>
  <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B42A-5868-4425-A709-BB9859C64161}">
  <dimension ref="B1:AD49"/>
  <sheetViews>
    <sheetView showGridLines="0" tabSelected="1" zoomScale="65" zoomScaleNormal="55" workbookViewId="0">
      <selection activeCell="V25" sqref="V25"/>
    </sheetView>
  </sheetViews>
  <sheetFormatPr defaultRowHeight="14.4" x14ac:dyDescent="0.3"/>
  <sheetData>
    <row r="1" spans="2:30" x14ac:dyDescent="0.3">
      <c r="B1" s="2"/>
      <c r="C1" s="2"/>
      <c r="D1" s="2"/>
      <c r="E1" s="2"/>
      <c r="F1" s="2"/>
      <c r="G1" s="2"/>
      <c r="H1" s="2"/>
      <c r="I1" s="2"/>
      <c r="J1" s="2"/>
      <c r="K1" s="2"/>
      <c r="L1" s="2"/>
      <c r="M1" s="2"/>
      <c r="N1" s="2"/>
      <c r="O1" s="2"/>
      <c r="P1" s="2"/>
      <c r="Q1" s="2"/>
      <c r="R1" s="2"/>
      <c r="S1" s="2"/>
      <c r="T1" s="2"/>
      <c r="U1" s="2"/>
      <c r="V1" s="2"/>
      <c r="W1" s="2"/>
      <c r="X1" s="2"/>
      <c r="Y1" s="2"/>
      <c r="Z1" s="2"/>
      <c r="AA1" s="4"/>
      <c r="AB1" s="4"/>
      <c r="AC1" s="4"/>
      <c r="AD1" s="4"/>
    </row>
    <row r="2" spans="2:30" x14ac:dyDescent="0.3">
      <c r="B2" s="2"/>
      <c r="C2" s="2"/>
      <c r="D2" s="2"/>
      <c r="E2" s="2"/>
      <c r="F2" s="2"/>
      <c r="G2" s="2"/>
      <c r="H2" s="2"/>
      <c r="I2" s="2"/>
      <c r="J2" s="2"/>
      <c r="K2" s="2"/>
      <c r="L2" s="2"/>
      <c r="M2" s="2"/>
      <c r="N2" s="2"/>
      <c r="O2" s="2"/>
      <c r="P2" s="2"/>
      <c r="Q2" s="2"/>
      <c r="R2" s="2"/>
      <c r="S2" s="2"/>
      <c r="T2" s="2"/>
      <c r="U2" s="2"/>
      <c r="V2" s="2"/>
      <c r="W2" s="2"/>
      <c r="X2" s="2"/>
      <c r="Y2" s="2"/>
      <c r="Z2" s="2"/>
      <c r="AA2" s="4"/>
      <c r="AB2" s="4"/>
      <c r="AC2" s="4"/>
      <c r="AD2" s="4"/>
    </row>
    <row r="3" spans="2:30" x14ac:dyDescent="0.3">
      <c r="B3" s="2"/>
      <c r="C3" s="2"/>
      <c r="D3" s="2"/>
      <c r="E3" s="2"/>
      <c r="F3" s="2"/>
      <c r="G3" s="2"/>
      <c r="H3" s="2"/>
      <c r="I3" s="2"/>
      <c r="J3" s="2"/>
      <c r="K3" s="2"/>
      <c r="L3" s="2"/>
      <c r="M3" s="2"/>
      <c r="N3" s="2"/>
      <c r="O3" s="2"/>
      <c r="P3" s="2"/>
      <c r="Q3" s="2"/>
      <c r="R3" s="2"/>
      <c r="S3" s="2"/>
      <c r="T3" s="2"/>
      <c r="U3" s="2"/>
      <c r="V3" s="2"/>
      <c r="W3" s="2"/>
      <c r="X3" s="2"/>
      <c r="Y3" s="2"/>
      <c r="Z3" s="2"/>
      <c r="AA3" s="4"/>
      <c r="AB3" s="4"/>
      <c r="AC3" s="4"/>
      <c r="AD3" s="4"/>
    </row>
    <row r="4" spans="2:30" x14ac:dyDescent="0.3">
      <c r="B4" s="2"/>
      <c r="C4" s="2"/>
      <c r="D4" s="2"/>
      <c r="E4" s="2"/>
      <c r="F4" s="2"/>
      <c r="G4" s="2"/>
      <c r="H4" s="2"/>
      <c r="I4" s="2"/>
      <c r="J4" s="2"/>
      <c r="K4" s="2"/>
      <c r="L4" s="2"/>
      <c r="M4" s="2"/>
      <c r="N4" s="2"/>
      <c r="O4" s="2"/>
      <c r="P4" s="2"/>
      <c r="Q4" s="2"/>
      <c r="R4" s="2"/>
      <c r="S4" s="2"/>
      <c r="T4" s="2"/>
      <c r="U4" s="2"/>
      <c r="V4" s="2"/>
      <c r="W4" s="2"/>
      <c r="X4" s="2"/>
      <c r="Y4" s="2"/>
      <c r="Z4" s="2"/>
      <c r="AA4" s="4"/>
      <c r="AB4" s="4"/>
      <c r="AC4" s="4"/>
      <c r="AD4" s="4"/>
    </row>
    <row r="5" spans="2:30" x14ac:dyDescent="0.3">
      <c r="B5" s="2"/>
      <c r="C5" s="2"/>
      <c r="D5" s="2"/>
      <c r="E5" s="2"/>
      <c r="F5" s="2"/>
      <c r="G5" s="2"/>
      <c r="H5" s="2"/>
      <c r="I5" s="2"/>
      <c r="J5" s="2"/>
      <c r="K5" s="2"/>
      <c r="L5" s="2"/>
      <c r="M5" s="2"/>
      <c r="N5" s="2"/>
      <c r="O5" s="2"/>
      <c r="P5" s="2"/>
      <c r="Q5" s="2"/>
      <c r="R5" s="2"/>
      <c r="S5" s="2"/>
      <c r="T5" s="2"/>
      <c r="U5" s="2"/>
      <c r="V5" s="2"/>
      <c r="W5" s="2"/>
      <c r="X5" s="2"/>
      <c r="Y5" s="2"/>
      <c r="Z5" s="2"/>
      <c r="AA5" s="4"/>
      <c r="AB5" s="4"/>
      <c r="AC5" s="4"/>
      <c r="AD5" s="4"/>
    </row>
    <row r="6" spans="2:30" x14ac:dyDescent="0.3">
      <c r="B6" s="2"/>
      <c r="C6" s="2"/>
      <c r="D6" s="2"/>
      <c r="E6" s="2"/>
      <c r="F6" s="2"/>
      <c r="G6" s="2"/>
      <c r="H6" s="2"/>
      <c r="I6" s="2"/>
      <c r="J6" s="2"/>
      <c r="K6" s="2"/>
      <c r="L6" s="2"/>
      <c r="M6" s="2"/>
      <c r="N6" s="2"/>
      <c r="O6" s="2"/>
      <c r="P6" s="2"/>
      <c r="Q6" s="2"/>
      <c r="R6" s="2"/>
      <c r="S6" s="2"/>
      <c r="T6" s="2"/>
      <c r="U6" s="2"/>
      <c r="V6" s="2"/>
      <c r="W6" s="2"/>
      <c r="X6" s="2"/>
      <c r="Y6" s="2"/>
      <c r="Z6" s="2"/>
      <c r="AA6" s="4"/>
      <c r="AB6" s="4"/>
      <c r="AC6" s="4"/>
      <c r="AD6" s="4"/>
    </row>
    <row r="7" spans="2:30" x14ac:dyDescent="0.3">
      <c r="B7" s="2"/>
      <c r="C7" s="2"/>
      <c r="D7" s="2"/>
      <c r="E7" s="2"/>
      <c r="F7" s="2"/>
      <c r="G7" s="2"/>
      <c r="H7" s="2"/>
      <c r="I7" s="2"/>
      <c r="J7" s="2"/>
      <c r="K7" s="2"/>
      <c r="L7" s="2"/>
      <c r="M7" s="2"/>
      <c r="N7" s="2"/>
      <c r="O7" s="2"/>
      <c r="P7" s="2"/>
      <c r="Q7" s="2"/>
      <c r="R7" s="2"/>
      <c r="S7" s="2"/>
      <c r="T7" s="2"/>
      <c r="U7" s="2"/>
      <c r="V7" s="2"/>
      <c r="W7" s="2"/>
      <c r="X7" s="2"/>
      <c r="Y7" s="2"/>
      <c r="Z7" s="2"/>
      <c r="AA7" s="4"/>
      <c r="AB7" s="4"/>
      <c r="AC7" s="4"/>
      <c r="AD7" s="4"/>
    </row>
    <row r="8" spans="2:30" x14ac:dyDescent="0.3">
      <c r="B8" s="2"/>
      <c r="C8" s="2"/>
      <c r="D8" s="2"/>
      <c r="E8" s="2"/>
      <c r="F8" s="2"/>
      <c r="G8" s="2"/>
      <c r="H8" s="2"/>
      <c r="I8" s="2"/>
      <c r="J8" s="2"/>
      <c r="K8" s="2"/>
      <c r="L8" s="2"/>
      <c r="M8" s="2"/>
      <c r="N8" s="2"/>
      <c r="O8" s="2"/>
      <c r="P8" s="2"/>
      <c r="Q8" s="2"/>
      <c r="R8" s="2"/>
      <c r="S8" s="2"/>
      <c r="T8" s="2"/>
      <c r="U8" s="2"/>
      <c r="V8" s="2"/>
      <c r="W8" s="2"/>
      <c r="X8" s="2"/>
      <c r="Y8" s="2"/>
      <c r="Z8" s="2"/>
      <c r="AA8" s="4"/>
      <c r="AB8" s="4"/>
      <c r="AC8" s="4"/>
      <c r="AD8" s="4"/>
    </row>
    <row r="9" spans="2:30" x14ac:dyDescent="0.3">
      <c r="B9" s="2"/>
      <c r="C9" s="2"/>
      <c r="D9" s="2"/>
      <c r="E9" s="2"/>
      <c r="F9" s="2"/>
      <c r="G9" s="2"/>
      <c r="H9" s="2"/>
      <c r="I9" s="2"/>
      <c r="J9" s="2"/>
      <c r="K9" s="2"/>
      <c r="L9" s="2"/>
      <c r="M9" s="2"/>
      <c r="N9" s="2"/>
      <c r="O9" s="2"/>
      <c r="P9" s="2"/>
      <c r="Q9" s="2"/>
      <c r="R9" s="2"/>
      <c r="S9" s="2"/>
      <c r="T9" s="2"/>
      <c r="U9" s="2"/>
      <c r="V9" s="2"/>
      <c r="W9" s="2"/>
      <c r="X9" s="2"/>
      <c r="Y9" s="2"/>
      <c r="Z9" s="2"/>
      <c r="AA9" s="4"/>
      <c r="AB9" s="4"/>
      <c r="AC9" s="4"/>
      <c r="AD9" s="4"/>
    </row>
    <row r="10" spans="2:30" x14ac:dyDescent="0.3">
      <c r="B10" s="2"/>
      <c r="C10" s="2"/>
      <c r="D10" s="2"/>
      <c r="E10" s="2"/>
      <c r="F10" s="2"/>
      <c r="G10" s="2"/>
      <c r="H10" s="2"/>
      <c r="I10" s="2"/>
      <c r="J10" s="2"/>
      <c r="K10" s="2"/>
      <c r="L10" s="2"/>
      <c r="M10" s="2"/>
      <c r="N10" s="2"/>
      <c r="O10" s="2"/>
      <c r="P10" s="2"/>
      <c r="Q10" s="2"/>
      <c r="R10" s="2"/>
      <c r="S10" s="2"/>
      <c r="T10" s="2"/>
      <c r="U10" s="2"/>
      <c r="V10" s="2"/>
      <c r="W10" s="2"/>
      <c r="X10" s="2"/>
      <c r="Y10" s="2"/>
      <c r="Z10" s="2"/>
      <c r="AA10" s="4"/>
      <c r="AB10" s="4"/>
      <c r="AC10" s="4"/>
      <c r="AD10" s="4"/>
    </row>
    <row r="11" spans="2:30" x14ac:dyDescent="0.3">
      <c r="B11" s="2"/>
      <c r="C11" s="2"/>
      <c r="D11" s="2"/>
      <c r="E11" s="2"/>
      <c r="F11" s="2"/>
      <c r="G11" s="2"/>
      <c r="H11" s="2"/>
      <c r="I11" s="2"/>
      <c r="J11" s="2"/>
      <c r="K11" s="2"/>
      <c r="L11" s="2"/>
      <c r="M11" s="2"/>
      <c r="N11" s="2"/>
      <c r="O11" s="2"/>
      <c r="P11" s="2"/>
      <c r="Q11" s="2"/>
      <c r="R11" s="2"/>
      <c r="S11" s="2"/>
      <c r="T11" s="2"/>
      <c r="U11" s="2"/>
      <c r="V11" s="2"/>
      <c r="W11" s="2"/>
      <c r="X11" s="2"/>
      <c r="Y11" s="2"/>
      <c r="Z11" s="2"/>
      <c r="AA11" s="4"/>
      <c r="AB11" s="4"/>
      <c r="AC11" s="4"/>
      <c r="AD11" s="4"/>
    </row>
    <row r="12" spans="2:30" x14ac:dyDescent="0.3">
      <c r="B12" s="2"/>
      <c r="C12" s="2"/>
      <c r="D12" s="2"/>
      <c r="E12" s="2"/>
      <c r="F12" s="2"/>
      <c r="G12" s="2"/>
      <c r="H12" s="2"/>
      <c r="I12" s="2"/>
      <c r="J12" s="2"/>
      <c r="K12" s="2"/>
      <c r="L12" s="2"/>
      <c r="M12" s="2"/>
      <c r="N12" s="2"/>
      <c r="O12" s="2"/>
      <c r="P12" s="2"/>
      <c r="Q12" s="2"/>
      <c r="R12" s="2"/>
      <c r="S12" s="2"/>
      <c r="T12" s="2"/>
      <c r="U12" s="2"/>
      <c r="V12" s="2"/>
      <c r="W12" s="2"/>
      <c r="X12" s="2"/>
      <c r="Y12" s="2"/>
      <c r="Z12" s="2"/>
      <c r="AA12" s="4"/>
      <c r="AB12" s="4"/>
      <c r="AC12" s="4"/>
      <c r="AD12" s="4"/>
    </row>
    <row r="13" spans="2:30" x14ac:dyDescent="0.3">
      <c r="B13" s="2"/>
      <c r="C13" s="2"/>
      <c r="D13" s="2"/>
      <c r="E13" s="2"/>
      <c r="F13" s="2"/>
      <c r="G13" s="2"/>
      <c r="H13" s="2"/>
      <c r="I13" s="2"/>
      <c r="J13" s="2"/>
      <c r="K13" s="2"/>
      <c r="L13" s="2"/>
      <c r="M13" s="2"/>
      <c r="N13" s="2"/>
      <c r="O13" s="2"/>
      <c r="P13" s="2"/>
      <c r="Q13" s="2"/>
      <c r="R13" s="2"/>
      <c r="S13" s="2"/>
      <c r="T13" s="2"/>
      <c r="U13" s="2"/>
      <c r="V13" s="2"/>
      <c r="W13" s="2"/>
      <c r="X13" s="2"/>
      <c r="Y13" s="2"/>
      <c r="Z13" s="2"/>
      <c r="AA13" s="4"/>
      <c r="AB13" s="4"/>
      <c r="AC13" s="4"/>
      <c r="AD13" s="4"/>
    </row>
    <row r="14" spans="2:30" x14ac:dyDescent="0.3">
      <c r="B14" s="2"/>
      <c r="C14" s="2"/>
      <c r="D14" s="2"/>
      <c r="E14" s="2"/>
      <c r="F14" s="2"/>
      <c r="G14" s="2"/>
      <c r="H14" s="2"/>
      <c r="I14" s="2"/>
      <c r="J14" s="2"/>
      <c r="K14" s="2"/>
      <c r="L14" s="2"/>
      <c r="M14" s="2"/>
      <c r="N14" s="2"/>
      <c r="O14" s="2"/>
      <c r="P14" s="2"/>
      <c r="Q14" s="2"/>
      <c r="R14" s="2"/>
      <c r="S14" s="2"/>
      <c r="T14" s="2"/>
      <c r="U14" s="2"/>
      <c r="V14" s="2"/>
      <c r="W14" s="2"/>
      <c r="X14" s="2"/>
      <c r="Y14" s="2"/>
      <c r="Z14" s="2"/>
      <c r="AA14" s="4"/>
      <c r="AB14" s="4"/>
      <c r="AC14" s="4"/>
      <c r="AD14" s="4"/>
    </row>
    <row r="15" spans="2:30" x14ac:dyDescent="0.3">
      <c r="B15" s="2"/>
      <c r="C15" s="2"/>
      <c r="D15" s="2"/>
      <c r="E15" s="2"/>
      <c r="F15" s="2"/>
      <c r="G15" s="2"/>
      <c r="H15" s="2"/>
      <c r="I15" s="2"/>
      <c r="J15" s="2"/>
      <c r="K15" s="2"/>
      <c r="L15" s="2"/>
      <c r="M15" s="2"/>
      <c r="N15" s="2"/>
      <c r="O15" s="2"/>
      <c r="P15" s="2"/>
      <c r="Q15" s="2"/>
      <c r="R15" s="2"/>
      <c r="S15" s="2"/>
      <c r="T15" s="2"/>
      <c r="U15" s="2"/>
      <c r="V15" s="2"/>
      <c r="W15" s="2"/>
      <c r="X15" s="2"/>
      <c r="Y15" s="2"/>
      <c r="Z15" s="2"/>
      <c r="AA15" s="4"/>
      <c r="AB15" s="4"/>
      <c r="AC15" s="4"/>
      <c r="AD15" s="4"/>
    </row>
    <row r="16" spans="2:30" x14ac:dyDescent="0.3">
      <c r="B16" s="2"/>
      <c r="C16" s="2"/>
      <c r="D16" s="2"/>
      <c r="E16" s="2"/>
      <c r="F16" s="2"/>
      <c r="G16" s="2"/>
      <c r="H16" s="2"/>
      <c r="I16" s="2"/>
      <c r="J16" s="2"/>
      <c r="K16" s="2"/>
      <c r="L16" s="2"/>
      <c r="M16" s="2"/>
      <c r="N16" s="2"/>
      <c r="O16" s="2"/>
      <c r="P16" s="2"/>
      <c r="Q16" s="2"/>
      <c r="R16" s="2"/>
      <c r="S16" s="2"/>
      <c r="T16" s="2"/>
      <c r="U16" s="2"/>
      <c r="V16" s="2"/>
      <c r="W16" s="2"/>
      <c r="X16" s="2"/>
      <c r="Y16" s="2"/>
      <c r="Z16" s="2"/>
      <c r="AA16" s="4"/>
      <c r="AB16" s="4"/>
      <c r="AC16" s="4"/>
      <c r="AD16" s="4"/>
    </row>
    <row r="17" spans="2:30" x14ac:dyDescent="0.3">
      <c r="B17" s="2"/>
      <c r="C17" s="2"/>
      <c r="D17" s="2"/>
      <c r="E17" s="2"/>
      <c r="F17" s="2"/>
      <c r="G17" s="2"/>
      <c r="H17" s="2"/>
      <c r="I17" s="2"/>
      <c r="J17" s="2"/>
      <c r="K17" s="2"/>
      <c r="L17" s="2"/>
      <c r="M17" s="2"/>
      <c r="N17" s="2"/>
      <c r="O17" s="2"/>
      <c r="P17" s="2"/>
      <c r="Q17" s="2"/>
      <c r="R17" s="2"/>
      <c r="S17" s="2"/>
      <c r="T17" s="2"/>
      <c r="U17" s="2"/>
      <c r="V17" s="2"/>
      <c r="W17" s="2"/>
      <c r="X17" s="2"/>
      <c r="Y17" s="2"/>
      <c r="Z17" s="2"/>
      <c r="AA17" s="4"/>
      <c r="AB17" s="4"/>
      <c r="AC17" s="4"/>
      <c r="AD17" s="4"/>
    </row>
    <row r="18" spans="2:30" x14ac:dyDescent="0.3">
      <c r="B18" s="2"/>
      <c r="C18" s="2"/>
      <c r="D18" s="2"/>
      <c r="E18" s="2"/>
      <c r="F18" s="2"/>
      <c r="G18" s="2"/>
      <c r="H18" s="2"/>
      <c r="I18" s="2"/>
      <c r="J18" s="2"/>
      <c r="K18" s="2"/>
      <c r="L18" s="2"/>
      <c r="M18" s="2"/>
      <c r="N18" s="2"/>
      <c r="O18" s="2"/>
      <c r="P18" s="2"/>
      <c r="Q18" s="2"/>
      <c r="R18" s="2"/>
      <c r="S18" s="2"/>
      <c r="T18" s="2"/>
      <c r="U18" s="2"/>
      <c r="V18" s="2"/>
      <c r="W18" s="2"/>
      <c r="X18" s="2"/>
      <c r="Y18" s="2"/>
      <c r="Z18" s="2"/>
      <c r="AA18" s="4"/>
      <c r="AB18" s="4"/>
      <c r="AC18" s="4"/>
      <c r="AD18" s="4"/>
    </row>
    <row r="19" spans="2:30" x14ac:dyDescent="0.3">
      <c r="B19" s="2"/>
      <c r="C19" s="2"/>
      <c r="D19" s="2"/>
      <c r="E19" s="2"/>
      <c r="F19" s="2"/>
      <c r="G19" s="2"/>
      <c r="H19" s="2"/>
      <c r="I19" s="2"/>
      <c r="J19" s="2"/>
      <c r="K19" s="2"/>
      <c r="L19" s="2"/>
      <c r="M19" s="2"/>
      <c r="N19" s="2"/>
      <c r="O19" s="2"/>
      <c r="P19" s="2"/>
      <c r="Q19" s="2"/>
      <c r="R19" s="2"/>
      <c r="S19" s="2"/>
      <c r="T19" s="2"/>
      <c r="U19" s="2"/>
      <c r="V19" s="2"/>
      <c r="W19" s="2"/>
      <c r="X19" s="2"/>
      <c r="Y19" s="2"/>
      <c r="Z19" s="2"/>
      <c r="AA19" s="4"/>
      <c r="AB19" s="4"/>
      <c r="AC19" s="4"/>
      <c r="AD19" s="4"/>
    </row>
    <row r="20" spans="2:30" x14ac:dyDescent="0.3">
      <c r="B20" s="2"/>
      <c r="C20" s="2"/>
      <c r="D20" s="2"/>
      <c r="E20" s="2"/>
      <c r="F20" s="2"/>
      <c r="G20" s="2"/>
      <c r="H20" s="2"/>
      <c r="I20" s="2"/>
      <c r="J20" s="2"/>
      <c r="K20" s="2"/>
      <c r="L20" s="2"/>
      <c r="M20" s="2"/>
      <c r="N20" s="2"/>
      <c r="O20" s="2"/>
      <c r="P20" s="2"/>
      <c r="Q20" s="2"/>
      <c r="R20" s="2"/>
      <c r="S20" s="2"/>
      <c r="T20" s="2"/>
      <c r="U20" s="2"/>
      <c r="V20" s="2"/>
      <c r="W20" s="2"/>
      <c r="X20" s="2"/>
      <c r="Y20" s="2"/>
      <c r="Z20" s="2"/>
      <c r="AA20" s="4"/>
      <c r="AB20" s="4"/>
      <c r="AC20" s="4"/>
      <c r="AD20" s="4"/>
    </row>
    <row r="21" spans="2:30" x14ac:dyDescent="0.3">
      <c r="B21" s="2"/>
      <c r="C21" s="2"/>
      <c r="D21" s="2"/>
      <c r="E21" s="2"/>
      <c r="F21" s="2"/>
      <c r="G21" s="2"/>
      <c r="H21" s="2"/>
      <c r="I21" s="2"/>
      <c r="J21" s="2"/>
      <c r="K21" s="2"/>
      <c r="L21" s="2"/>
      <c r="M21" s="2"/>
      <c r="N21" s="2"/>
      <c r="O21" s="2"/>
      <c r="P21" s="2"/>
      <c r="Q21" s="2"/>
      <c r="R21" s="2"/>
      <c r="S21" s="2"/>
      <c r="T21" s="2"/>
      <c r="U21" s="2"/>
      <c r="V21" s="2"/>
      <c r="W21" s="2"/>
      <c r="X21" s="2"/>
      <c r="Y21" s="2"/>
      <c r="Z21" s="2"/>
      <c r="AA21" s="4"/>
      <c r="AB21" s="4"/>
      <c r="AC21" s="4"/>
      <c r="AD21" s="4"/>
    </row>
    <row r="22" spans="2:30" x14ac:dyDescent="0.3">
      <c r="B22" s="2"/>
      <c r="C22" s="2"/>
      <c r="D22" s="2"/>
      <c r="E22" s="2"/>
      <c r="F22" s="2"/>
      <c r="G22" s="2"/>
      <c r="H22" s="2"/>
      <c r="I22" s="2"/>
      <c r="J22" s="2"/>
      <c r="K22" s="2"/>
      <c r="L22" s="2"/>
      <c r="M22" s="2"/>
      <c r="N22" s="2"/>
      <c r="O22" s="2"/>
      <c r="P22" s="2"/>
      <c r="Q22" s="2"/>
      <c r="R22" s="2"/>
      <c r="S22" s="2"/>
      <c r="T22" s="2"/>
      <c r="U22" s="2"/>
      <c r="V22" s="2"/>
      <c r="W22" s="2"/>
      <c r="X22" s="2"/>
      <c r="Y22" s="2"/>
      <c r="Z22" s="2"/>
      <c r="AA22" s="4"/>
      <c r="AB22" s="4"/>
      <c r="AC22" s="4"/>
      <c r="AD22" s="4"/>
    </row>
    <row r="23" spans="2:30" x14ac:dyDescent="0.3">
      <c r="B23" s="2"/>
      <c r="C23" s="2"/>
      <c r="D23" s="2"/>
      <c r="E23" s="2"/>
      <c r="F23" s="2"/>
      <c r="G23" s="2"/>
      <c r="H23" s="2"/>
      <c r="I23" s="2"/>
      <c r="J23" s="2"/>
      <c r="K23" s="2"/>
      <c r="L23" s="2"/>
      <c r="M23" s="2"/>
      <c r="N23" s="2"/>
      <c r="O23" s="2"/>
      <c r="P23" s="2"/>
      <c r="Q23" s="2"/>
      <c r="R23" s="2"/>
      <c r="S23" s="2"/>
      <c r="T23" s="2"/>
      <c r="U23" s="2"/>
      <c r="V23" s="2"/>
      <c r="W23" s="2"/>
      <c r="X23" s="2"/>
      <c r="Y23" s="2"/>
      <c r="Z23" s="2"/>
      <c r="AA23" s="4"/>
      <c r="AB23" s="4"/>
      <c r="AC23" s="4"/>
      <c r="AD23" s="4"/>
    </row>
    <row r="24" spans="2:30" x14ac:dyDescent="0.3">
      <c r="B24" s="2"/>
      <c r="C24" s="2"/>
      <c r="D24" s="2"/>
      <c r="E24" s="2"/>
      <c r="F24" s="2"/>
      <c r="G24" s="2"/>
      <c r="H24" s="2"/>
      <c r="I24" s="2"/>
      <c r="J24" s="2"/>
      <c r="K24" s="2"/>
      <c r="L24" s="2"/>
      <c r="M24" s="2"/>
      <c r="N24" s="2"/>
      <c r="O24" s="2"/>
      <c r="P24" s="2"/>
      <c r="Q24" s="2"/>
      <c r="R24" s="2"/>
      <c r="S24" s="2"/>
      <c r="T24" s="2"/>
      <c r="U24" s="2"/>
      <c r="V24" s="2"/>
      <c r="W24" s="2"/>
      <c r="X24" s="2"/>
      <c r="Y24" s="2"/>
      <c r="Z24" s="2"/>
      <c r="AA24" s="4"/>
      <c r="AB24" s="4"/>
      <c r="AC24" s="4"/>
      <c r="AD24" s="4"/>
    </row>
    <row r="25" spans="2:30" x14ac:dyDescent="0.3">
      <c r="B25" s="2"/>
      <c r="C25" s="2"/>
      <c r="D25" s="2"/>
      <c r="E25" s="2"/>
      <c r="F25" s="2"/>
      <c r="G25" s="2"/>
      <c r="H25" s="2"/>
      <c r="I25" s="2"/>
      <c r="J25" s="2"/>
      <c r="K25" s="2"/>
      <c r="L25" s="2"/>
      <c r="M25" s="2"/>
      <c r="N25" s="2"/>
      <c r="O25" s="2"/>
      <c r="P25" s="2"/>
      <c r="Q25" s="2"/>
      <c r="R25" s="2"/>
      <c r="S25" s="2"/>
      <c r="T25" s="2"/>
      <c r="U25" s="2"/>
      <c r="V25" s="2"/>
      <c r="W25" s="2"/>
      <c r="X25" s="2"/>
      <c r="Y25" s="2"/>
      <c r="Z25" s="2"/>
      <c r="AA25" s="4"/>
      <c r="AB25" s="4"/>
      <c r="AC25" s="4"/>
      <c r="AD25" s="4"/>
    </row>
    <row r="26" spans="2:30" x14ac:dyDescent="0.3">
      <c r="B26" s="2"/>
      <c r="C26" s="2"/>
      <c r="D26" s="2"/>
      <c r="E26" s="2"/>
      <c r="F26" s="2"/>
      <c r="G26" s="2"/>
      <c r="H26" s="2"/>
      <c r="I26" s="2"/>
      <c r="J26" s="2"/>
      <c r="K26" s="2"/>
      <c r="L26" s="2"/>
      <c r="M26" s="2"/>
      <c r="N26" s="2"/>
      <c r="O26" s="2"/>
      <c r="P26" s="2"/>
      <c r="Q26" s="2"/>
      <c r="R26" s="2"/>
      <c r="S26" s="2"/>
      <c r="T26" s="2"/>
      <c r="U26" s="2"/>
      <c r="V26" s="2"/>
      <c r="W26" s="2"/>
      <c r="X26" s="2"/>
      <c r="Y26" s="2"/>
      <c r="Z26" s="2"/>
      <c r="AA26" s="4"/>
      <c r="AB26" s="4"/>
      <c r="AC26" s="4"/>
      <c r="AD26" s="4"/>
    </row>
    <row r="27" spans="2:30" x14ac:dyDescent="0.3">
      <c r="B27" s="2"/>
      <c r="C27" s="2"/>
      <c r="D27" s="2"/>
      <c r="E27" s="2"/>
      <c r="F27" s="2"/>
      <c r="G27" s="2"/>
      <c r="H27" s="2"/>
      <c r="I27" s="2"/>
      <c r="J27" s="2"/>
      <c r="K27" s="2"/>
      <c r="L27" s="2"/>
      <c r="M27" s="2"/>
      <c r="N27" s="2"/>
      <c r="O27" s="2"/>
      <c r="P27" s="2"/>
      <c r="Q27" s="2"/>
      <c r="R27" s="2"/>
      <c r="S27" s="2"/>
      <c r="T27" s="2"/>
      <c r="U27" s="2"/>
      <c r="V27" s="2"/>
      <c r="W27" s="2"/>
      <c r="X27" s="2"/>
      <c r="Y27" s="2"/>
      <c r="Z27" s="2"/>
      <c r="AA27" s="4"/>
      <c r="AB27" s="4"/>
      <c r="AC27" s="4"/>
      <c r="AD27" s="4"/>
    </row>
    <row r="28" spans="2:30" x14ac:dyDescent="0.3">
      <c r="B28" s="2"/>
      <c r="C28" s="2"/>
      <c r="D28" s="2"/>
      <c r="E28" s="2"/>
      <c r="F28" s="2"/>
      <c r="G28" s="2"/>
      <c r="H28" s="2"/>
      <c r="I28" s="2"/>
      <c r="J28" s="2"/>
      <c r="K28" s="2"/>
      <c r="L28" s="2"/>
      <c r="M28" s="2"/>
      <c r="N28" s="2"/>
      <c r="O28" s="2"/>
      <c r="P28" s="2"/>
      <c r="Q28" s="2"/>
      <c r="R28" s="2"/>
      <c r="S28" s="2"/>
      <c r="T28" s="2"/>
      <c r="U28" s="2"/>
      <c r="V28" s="2"/>
      <c r="W28" s="2"/>
      <c r="X28" s="2"/>
      <c r="Y28" s="2"/>
      <c r="Z28" s="2"/>
      <c r="AA28" s="4"/>
      <c r="AB28" s="4"/>
      <c r="AC28" s="4"/>
      <c r="AD28" s="4"/>
    </row>
    <row r="29" spans="2:30" x14ac:dyDescent="0.3">
      <c r="B29" s="2"/>
      <c r="C29" s="2"/>
      <c r="D29" s="2"/>
      <c r="E29" s="2"/>
      <c r="F29" s="2"/>
      <c r="G29" s="2"/>
      <c r="H29" s="2"/>
      <c r="I29" s="2"/>
      <c r="J29" s="2"/>
      <c r="K29" s="2"/>
      <c r="L29" s="2"/>
      <c r="M29" s="2"/>
      <c r="N29" s="2"/>
      <c r="O29" s="2"/>
      <c r="P29" s="2"/>
      <c r="Q29" s="2"/>
      <c r="R29" s="2"/>
      <c r="S29" s="2"/>
      <c r="T29" s="2"/>
      <c r="U29" s="2"/>
      <c r="V29" s="2"/>
      <c r="W29" s="2"/>
      <c r="X29" s="2"/>
      <c r="Y29" s="2"/>
      <c r="Z29" s="2"/>
      <c r="AA29" s="4"/>
      <c r="AB29" s="4"/>
      <c r="AC29" s="4"/>
      <c r="AD29" s="4"/>
    </row>
    <row r="30" spans="2:30" x14ac:dyDescent="0.3">
      <c r="B30" s="2"/>
      <c r="C30" s="2"/>
      <c r="D30" s="2"/>
      <c r="E30" s="2"/>
      <c r="F30" s="2"/>
      <c r="G30" s="2"/>
      <c r="H30" s="2"/>
      <c r="I30" s="2"/>
      <c r="J30" s="2"/>
      <c r="K30" s="2"/>
      <c r="L30" s="2"/>
      <c r="M30" s="2"/>
      <c r="N30" s="2"/>
      <c r="O30" s="2"/>
      <c r="P30" s="2"/>
      <c r="Q30" s="2"/>
      <c r="R30" s="2"/>
      <c r="S30" s="2"/>
      <c r="T30" s="2"/>
      <c r="U30" s="2"/>
      <c r="V30" s="2"/>
      <c r="W30" s="2"/>
      <c r="X30" s="2"/>
      <c r="Y30" s="2"/>
      <c r="Z30" s="2"/>
      <c r="AA30" s="4"/>
      <c r="AB30" s="4"/>
      <c r="AC30" s="4"/>
      <c r="AD30" s="4"/>
    </row>
    <row r="31" spans="2:30" x14ac:dyDescent="0.3">
      <c r="B31" s="2"/>
      <c r="C31" s="2"/>
      <c r="D31" s="2"/>
      <c r="E31" s="2"/>
      <c r="F31" s="2"/>
      <c r="G31" s="2"/>
      <c r="H31" s="2"/>
      <c r="I31" s="2"/>
      <c r="J31" s="2"/>
      <c r="K31" s="2"/>
      <c r="L31" s="2"/>
      <c r="M31" s="2"/>
      <c r="N31" s="2"/>
      <c r="O31" s="2"/>
      <c r="P31" s="2"/>
      <c r="Q31" s="2"/>
      <c r="R31" s="2"/>
      <c r="S31" s="2"/>
      <c r="T31" s="2"/>
      <c r="U31" s="2"/>
      <c r="V31" s="2"/>
      <c r="W31" s="2"/>
      <c r="X31" s="2"/>
      <c r="Y31" s="2"/>
      <c r="Z31" s="2"/>
      <c r="AA31" s="4"/>
      <c r="AB31" s="4"/>
      <c r="AC31" s="4"/>
      <c r="AD31" s="4"/>
    </row>
    <row r="32" spans="2:30" x14ac:dyDescent="0.3">
      <c r="B32" s="2"/>
      <c r="C32" s="2"/>
      <c r="D32" s="2"/>
      <c r="E32" s="2"/>
      <c r="F32" s="2"/>
      <c r="G32" s="2"/>
      <c r="H32" s="2"/>
      <c r="I32" s="2"/>
      <c r="J32" s="2"/>
      <c r="K32" s="2"/>
      <c r="L32" s="2"/>
      <c r="M32" s="2"/>
      <c r="N32" s="2"/>
      <c r="O32" s="2"/>
      <c r="P32" s="2"/>
      <c r="Q32" s="2"/>
      <c r="R32" s="2"/>
      <c r="S32" s="2"/>
      <c r="T32" s="2"/>
      <c r="U32" s="2"/>
      <c r="V32" s="2"/>
      <c r="W32" s="2"/>
      <c r="X32" s="2"/>
      <c r="Y32" s="2"/>
      <c r="Z32" s="2"/>
      <c r="AA32" s="4"/>
      <c r="AB32" s="4"/>
      <c r="AC32" s="4"/>
      <c r="AD32" s="4"/>
    </row>
    <row r="33" spans="2:30" x14ac:dyDescent="0.3">
      <c r="B33" s="2"/>
      <c r="C33" s="2"/>
      <c r="D33" s="2"/>
      <c r="E33" s="2"/>
      <c r="F33" s="2"/>
      <c r="G33" s="2"/>
      <c r="H33" s="2"/>
      <c r="I33" s="2"/>
      <c r="J33" s="2"/>
      <c r="K33" s="2"/>
      <c r="L33" s="2"/>
      <c r="M33" s="2"/>
      <c r="N33" s="2"/>
      <c r="O33" s="2"/>
      <c r="P33" s="2"/>
      <c r="Q33" s="2"/>
      <c r="R33" s="2"/>
      <c r="S33" s="2"/>
      <c r="T33" s="2"/>
      <c r="U33" s="2"/>
      <c r="V33" s="2"/>
      <c r="W33" s="2"/>
      <c r="X33" s="2"/>
      <c r="Y33" s="2"/>
      <c r="Z33" s="2"/>
      <c r="AA33" s="4"/>
      <c r="AB33" s="4"/>
      <c r="AC33" s="4"/>
      <c r="AD33" s="4"/>
    </row>
    <row r="34" spans="2:30" x14ac:dyDescent="0.3">
      <c r="B34" s="2"/>
      <c r="C34" s="2"/>
      <c r="D34" s="2"/>
      <c r="E34" s="2"/>
      <c r="F34" s="2"/>
      <c r="G34" s="2"/>
      <c r="H34" s="2"/>
      <c r="I34" s="2"/>
      <c r="J34" s="2"/>
      <c r="K34" s="2"/>
      <c r="L34" s="2"/>
      <c r="M34" s="2"/>
      <c r="N34" s="2"/>
      <c r="O34" s="2"/>
      <c r="P34" s="2"/>
      <c r="Q34" s="2"/>
      <c r="R34" s="2"/>
      <c r="S34" s="2"/>
      <c r="T34" s="2"/>
      <c r="U34" s="2"/>
      <c r="V34" s="2"/>
      <c r="W34" s="2"/>
      <c r="X34" s="2"/>
      <c r="Y34" s="2"/>
      <c r="Z34" s="2"/>
      <c r="AA34" s="4"/>
      <c r="AB34" s="4"/>
      <c r="AC34" s="4"/>
      <c r="AD34" s="4"/>
    </row>
    <row r="35" spans="2:30" x14ac:dyDescent="0.3">
      <c r="B35" s="2"/>
      <c r="C35" s="2"/>
      <c r="D35" s="2"/>
      <c r="E35" s="2"/>
      <c r="F35" s="2"/>
      <c r="G35" s="2"/>
      <c r="H35" s="2"/>
      <c r="I35" s="2"/>
      <c r="J35" s="2"/>
      <c r="K35" s="2"/>
      <c r="L35" s="2"/>
      <c r="M35" s="2"/>
      <c r="N35" s="2"/>
      <c r="O35" s="2"/>
      <c r="P35" s="2"/>
      <c r="Q35" s="2"/>
      <c r="R35" s="2"/>
      <c r="S35" s="2"/>
      <c r="T35" s="2"/>
      <c r="U35" s="2"/>
      <c r="V35" s="2"/>
      <c r="W35" s="2"/>
      <c r="X35" s="2"/>
      <c r="Y35" s="2"/>
      <c r="Z35" s="2"/>
      <c r="AA35" s="4"/>
      <c r="AB35" s="4"/>
      <c r="AC35" s="4"/>
      <c r="AD35" s="4"/>
    </row>
    <row r="36" spans="2:30" x14ac:dyDescent="0.3">
      <c r="B36" s="2"/>
      <c r="C36" s="2"/>
      <c r="D36" s="2"/>
      <c r="E36" s="2"/>
      <c r="F36" s="2"/>
      <c r="G36" s="2"/>
      <c r="H36" s="2"/>
      <c r="I36" s="2"/>
      <c r="J36" s="2"/>
      <c r="K36" s="2"/>
      <c r="L36" s="2"/>
      <c r="M36" s="2"/>
      <c r="N36" s="2"/>
      <c r="O36" s="2"/>
      <c r="P36" s="2"/>
      <c r="Q36" s="2"/>
      <c r="R36" s="2"/>
      <c r="S36" s="2"/>
      <c r="T36" s="2"/>
      <c r="U36" s="2"/>
      <c r="V36" s="2"/>
      <c r="W36" s="2"/>
      <c r="X36" s="2"/>
      <c r="Y36" s="2"/>
      <c r="Z36" s="2"/>
      <c r="AA36" s="4"/>
      <c r="AB36" s="4"/>
      <c r="AC36" s="4"/>
      <c r="AD36" s="4"/>
    </row>
    <row r="37" spans="2:30" x14ac:dyDescent="0.3">
      <c r="B37" s="2"/>
      <c r="C37" s="2"/>
      <c r="D37" s="2"/>
      <c r="E37" s="2"/>
      <c r="F37" s="2"/>
      <c r="G37" s="2"/>
      <c r="H37" s="2"/>
      <c r="I37" s="2"/>
      <c r="J37" s="2"/>
      <c r="K37" s="2"/>
      <c r="L37" s="2"/>
      <c r="M37" s="2"/>
      <c r="N37" s="2"/>
      <c r="O37" s="2"/>
      <c r="P37" s="2"/>
      <c r="Q37" s="2"/>
      <c r="R37" s="2"/>
      <c r="S37" s="2"/>
      <c r="T37" s="2"/>
      <c r="U37" s="2"/>
      <c r="V37" s="2"/>
      <c r="W37" s="2"/>
      <c r="X37" s="2"/>
      <c r="Y37" s="2"/>
      <c r="Z37" s="2"/>
      <c r="AA37" s="4"/>
      <c r="AB37" s="4"/>
      <c r="AC37" s="4"/>
      <c r="AD37" s="4"/>
    </row>
    <row r="38" spans="2:30" x14ac:dyDescent="0.3">
      <c r="B38" s="2"/>
      <c r="C38" s="2"/>
      <c r="D38" s="2"/>
      <c r="E38" s="2"/>
      <c r="F38" s="2"/>
      <c r="G38" s="2"/>
      <c r="H38" s="2"/>
      <c r="I38" s="2"/>
      <c r="J38" s="2"/>
      <c r="K38" s="2"/>
      <c r="L38" s="2"/>
      <c r="M38" s="2"/>
      <c r="N38" s="2"/>
      <c r="O38" s="2"/>
      <c r="P38" s="2"/>
      <c r="Q38" s="2"/>
      <c r="R38" s="2"/>
      <c r="S38" s="2"/>
      <c r="T38" s="2"/>
      <c r="U38" s="2"/>
      <c r="V38" s="2"/>
      <c r="W38" s="2"/>
      <c r="X38" s="2"/>
      <c r="Y38" s="2"/>
      <c r="Z38" s="2"/>
      <c r="AA38" s="4"/>
      <c r="AB38" s="4"/>
      <c r="AC38" s="4"/>
      <c r="AD38" s="4"/>
    </row>
    <row r="39" spans="2:30" x14ac:dyDescent="0.3">
      <c r="B39" s="2"/>
      <c r="C39" s="2"/>
      <c r="D39" s="2"/>
      <c r="E39" s="2"/>
      <c r="F39" s="2"/>
      <c r="G39" s="2"/>
      <c r="H39" s="2"/>
      <c r="I39" s="2"/>
      <c r="J39" s="2"/>
      <c r="K39" s="2"/>
      <c r="L39" s="2"/>
      <c r="M39" s="2"/>
      <c r="N39" s="2"/>
      <c r="O39" s="2"/>
      <c r="P39" s="2"/>
      <c r="Q39" s="2"/>
      <c r="R39" s="2"/>
      <c r="S39" s="2"/>
      <c r="T39" s="2"/>
      <c r="U39" s="2"/>
      <c r="V39" s="2"/>
      <c r="W39" s="2"/>
      <c r="X39" s="2"/>
      <c r="Y39" s="2"/>
      <c r="Z39" s="2"/>
      <c r="AA39" s="4"/>
      <c r="AB39" s="4"/>
      <c r="AC39" s="4"/>
      <c r="AD39" s="4"/>
    </row>
    <row r="40" spans="2:30" x14ac:dyDescent="0.3">
      <c r="B40" s="2"/>
      <c r="C40" s="2"/>
      <c r="D40" s="2"/>
      <c r="E40" s="2"/>
      <c r="F40" s="2"/>
      <c r="G40" s="2"/>
      <c r="H40" s="2"/>
      <c r="I40" s="2"/>
      <c r="J40" s="2"/>
      <c r="K40" s="2"/>
      <c r="L40" s="2"/>
      <c r="M40" s="2"/>
      <c r="N40" s="2"/>
      <c r="O40" s="2"/>
      <c r="P40" s="2"/>
      <c r="Q40" s="2"/>
      <c r="R40" s="2"/>
      <c r="S40" s="2"/>
      <c r="T40" s="2"/>
      <c r="U40" s="2"/>
      <c r="V40" s="2"/>
      <c r="W40" s="2"/>
      <c r="X40" s="2"/>
      <c r="Y40" s="2"/>
      <c r="Z40" s="2"/>
      <c r="AA40" s="4"/>
      <c r="AB40" s="4"/>
      <c r="AC40" s="4"/>
      <c r="AD40" s="4"/>
    </row>
    <row r="41" spans="2:30" x14ac:dyDescent="0.3">
      <c r="B41" s="2"/>
      <c r="C41" s="2"/>
      <c r="D41" s="2"/>
      <c r="E41" s="2"/>
      <c r="F41" s="2"/>
      <c r="G41" s="2"/>
      <c r="H41" s="2"/>
      <c r="I41" s="2"/>
      <c r="J41" s="2"/>
      <c r="K41" s="2"/>
      <c r="L41" s="2"/>
      <c r="M41" s="2"/>
      <c r="N41" s="2"/>
      <c r="O41" s="2"/>
      <c r="P41" s="2"/>
      <c r="Q41" s="2"/>
      <c r="R41" s="2"/>
      <c r="S41" s="2"/>
      <c r="T41" s="2"/>
      <c r="U41" s="2"/>
      <c r="V41" s="2"/>
      <c r="W41" s="2"/>
      <c r="X41" s="2"/>
      <c r="Y41" s="2"/>
      <c r="Z41" s="2"/>
      <c r="AA41" s="4"/>
      <c r="AB41" s="4"/>
      <c r="AC41" s="4"/>
      <c r="AD41" s="4"/>
    </row>
    <row r="42" spans="2:30" x14ac:dyDescent="0.3">
      <c r="B42" s="2"/>
      <c r="C42" s="2"/>
      <c r="D42" s="2"/>
      <c r="E42" s="2"/>
      <c r="F42" s="2"/>
      <c r="G42" s="2"/>
      <c r="H42" s="2"/>
      <c r="I42" s="2"/>
      <c r="J42" s="2"/>
      <c r="K42" s="2"/>
      <c r="L42" s="2"/>
      <c r="M42" s="2"/>
      <c r="N42" s="2"/>
      <c r="O42" s="2"/>
      <c r="P42" s="2"/>
      <c r="Q42" s="2"/>
      <c r="R42" s="2"/>
      <c r="S42" s="2"/>
      <c r="T42" s="2"/>
      <c r="U42" s="2"/>
      <c r="V42" s="2"/>
      <c r="W42" s="2"/>
      <c r="X42" s="2"/>
      <c r="Y42" s="2"/>
      <c r="Z42" s="2"/>
      <c r="AA42" s="4"/>
      <c r="AB42" s="4"/>
      <c r="AC42" s="4"/>
      <c r="AD42" s="4"/>
    </row>
    <row r="43" spans="2:30" x14ac:dyDescent="0.3">
      <c r="B43" s="2"/>
      <c r="C43" s="2"/>
      <c r="D43" s="2"/>
      <c r="E43" s="2"/>
      <c r="F43" s="2"/>
      <c r="G43" s="2"/>
      <c r="H43" s="2"/>
      <c r="I43" s="2"/>
      <c r="J43" s="2"/>
      <c r="K43" s="2"/>
      <c r="L43" s="2"/>
      <c r="M43" s="2"/>
      <c r="N43" s="2"/>
      <c r="O43" s="2"/>
      <c r="P43" s="2"/>
      <c r="Q43" s="2"/>
      <c r="R43" s="2"/>
      <c r="S43" s="2"/>
      <c r="T43" s="2"/>
      <c r="U43" s="2"/>
      <c r="V43" s="2"/>
      <c r="W43" s="2"/>
      <c r="X43" s="2"/>
      <c r="Y43" s="2"/>
      <c r="Z43" s="2"/>
      <c r="AA43" s="4"/>
      <c r="AB43" s="4"/>
      <c r="AC43" s="4"/>
      <c r="AD43" s="4"/>
    </row>
    <row r="44" spans="2:30" x14ac:dyDescent="0.3">
      <c r="B44" s="2"/>
      <c r="C44" s="2"/>
      <c r="D44" s="2"/>
      <c r="E44" s="2"/>
      <c r="F44" s="2"/>
      <c r="G44" s="2"/>
      <c r="H44" s="2"/>
      <c r="I44" s="2"/>
      <c r="J44" s="2"/>
      <c r="K44" s="2"/>
      <c r="L44" s="2"/>
      <c r="M44" s="2"/>
      <c r="N44" s="2"/>
      <c r="O44" s="2"/>
      <c r="P44" s="2"/>
      <c r="Q44" s="2"/>
      <c r="R44" s="2"/>
      <c r="S44" s="2"/>
      <c r="T44" s="2"/>
      <c r="U44" s="2"/>
      <c r="V44" s="2"/>
      <c r="W44" s="2"/>
      <c r="X44" s="2"/>
      <c r="Y44" s="2"/>
      <c r="Z44" s="2"/>
      <c r="AA44" s="4"/>
      <c r="AB44" s="4"/>
      <c r="AC44" s="4"/>
      <c r="AD44" s="4"/>
    </row>
    <row r="45" spans="2:30" x14ac:dyDescent="0.3">
      <c r="B45" s="2"/>
      <c r="C45" s="2"/>
      <c r="D45" s="2"/>
      <c r="E45" s="2"/>
      <c r="F45" s="2"/>
      <c r="G45" s="2"/>
      <c r="H45" s="2"/>
      <c r="I45" s="2"/>
      <c r="J45" s="2"/>
      <c r="K45" s="2"/>
      <c r="L45" s="2"/>
      <c r="M45" s="2"/>
      <c r="N45" s="2"/>
      <c r="O45" s="2"/>
      <c r="P45" s="2"/>
      <c r="Q45" s="2"/>
      <c r="R45" s="2"/>
      <c r="S45" s="2"/>
      <c r="T45" s="2"/>
      <c r="U45" s="2"/>
      <c r="V45" s="2"/>
      <c r="W45" s="2"/>
      <c r="X45" s="2"/>
      <c r="Y45" s="2"/>
      <c r="Z45" s="2"/>
      <c r="AA45" s="3"/>
      <c r="AB45" s="3"/>
      <c r="AC45" s="3"/>
      <c r="AD45" s="3"/>
    </row>
    <row r="46" spans="2:30" x14ac:dyDescent="0.3">
      <c r="B46" s="2"/>
      <c r="C46" s="2"/>
      <c r="D46" s="2"/>
      <c r="E46" s="2"/>
      <c r="F46" s="2"/>
      <c r="G46" s="2"/>
      <c r="H46" s="2"/>
      <c r="I46" s="2"/>
      <c r="J46" s="2"/>
      <c r="K46" s="2"/>
      <c r="L46" s="2"/>
      <c r="M46" s="2"/>
      <c r="N46" s="2"/>
      <c r="O46" s="2"/>
      <c r="P46" s="2"/>
      <c r="Q46" s="2"/>
      <c r="R46" s="2"/>
      <c r="S46" s="2"/>
      <c r="T46" s="2"/>
      <c r="U46" s="2"/>
      <c r="V46" s="2"/>
      <c r="W46" s="2"/>
      <c r="X46" s="2"/>
      <c r="Y46" s="2"/>
      <c r="Z46" s="2"/>
    </row>
    <row r="47" spans="2:30" x14ac:dyDescent="0.3">
      <c r="B47" s="2"/>
      <c r="C47" s="2"/>
      <c r="D47" s="2"/>
      <c r="E47" s="2"/>
      <c r="F47" s="2"/>
      <c r="G47" s="2"/>
      <c r="H47" s="2"/>
      <c r="I47" s="2"/>
      <c r="J47" s="2"/>
      <c r="K47" s="2"/>
      <c r="L47" s="2"/>
      <c r="M47" s="2"/>
      <c r="N47" s="2"/>
      <c r="O47" s="2"/>
      <c r="P47" s="2"/>
      <c r="Q47" s="2"/>
      <c r="R47" s="2"/>
      <c r="S47" s="2"/>
      <c r="T47" s="2"/>
      <c r="U47" s="2"/>
      <c r="V47" s="2"/>
      <c r="W47" s="2"/>
      <c r="X47" s="2"/>
      <c r="Y47" s="2"/>
      <c r="Z47" s="2"/>
    </row>
    <row r="48" spans="2:30" x14ac:dyDescent="0.3">
      <c r="B48" s="2"/>
      <c r="C48" s="2"/>
      <c r="D48" s="2"/>
      <c r="E48" s="2"/>
      <c r="F48" s="2"/>
      <c r="G48" s="2"/>
      <c r="H48" s="2"/>
      <c r="I48" s="2"/>
      <c r="J48" s="2"/>
      <c r="K48" s="2"/>
      <c r="L48" s="2"/>
      <c r="M48" s="2"/>
      <c r="N48" s="2"/>
      <c r="O48" s="2"/>
      <c r="P48" s="2"/>
      <c r="Q48" s="2"/>
      <c r="R48" s="2"/>
      <c r="S48" s="2"/>
      <c r="T48" s="2"/>
      <c r="U48" s="2"/>
      <c r="V48" s="2"/>
      <c r="W48" s="2"/>
      <c r="X48" s="2"/>
      <c r="Y48" s="2"/>
      <c r="Z48" s="2"/>
    </row>
    <row r="49" spans="2:26" x14ac:dyDescent="0.3">
      <c r="B49" s="2"/>
      <c r="C49" s="2"/>
      <c r="D49" s="2"/>
      <c r="E49" s="2"/>
      <c r="F49" s="2"/>
      <c r="G49" s="2"/>
      <c r="H49" s="2"/>
      <c r="I49" s="2"/>
      <c r="J49" s="2"/>
      <c r="K49" s="2"/>
      <c r="L49" s="2"/>
      <c r="M49" s="2"/>
      <c r="N49" s="2"/>
      <c r="O49" s="2"/>
      <c r="P49" s="2"/>
      <c r="Q49" s="2"/>
      <c r="R49" s="2"/>
      <c r="S49" s="2"/>
      <c r="T49" s="2"/>
      <c r="U49" s="2"/>
      <c r="V49" s="2"/>
      <c r="W49" s="2"/>
      <c r="X49" s="2"/>
      <c r="Y49" s="2"/>
      <c r="Z49" s="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0A83-531B-43EB-A16F-0E71D00AE81C}">
  <dimension ref="B1:AD49"/>
  <sheetViews>
    <sheetView showGridLines="0" zoomScale="65" zoomScaleNormal="66" workbookViewId="0"/>
  </sheetViews>
  <sheetFormatPr defaultRowHeight="14.4" x14ac:dyDescent="0.3"/>
  <sheetData>
    <row r="1" spans="2:30" x14ac:dyDescent="0.3">
      <c r="B1" s="2"/>
      <c r="C1" s="2"/>
      <c r="D1" s="2"/>
      <c r="E1" s="2"/>
      <c r="F1" s="2"/>
      <c r="G1" s="2"/>
      <c r="H1" s="2"/>
      <c r="I1" s="2"/>
      <c r="J1" s="2"/>
      <c r="K1" s="2"/>
      <c r="L1" s="2"/>
      <c r="M1" s="2"/>
      <c r="N1" s="2"/>
      <c r="O1" s="2"/>
      <c r="P1" s="2"/>
      <c r="Q1" s="2"/>
      <c r="R1" s="2"/>
      <c r="S1" s="2"/>
      <c r="T1" s="2"/>
      <c r="U1" s="2"/>
      <c r="V1" s="2"/>
      <c r="W1" s="2"/>
      <c r="X1" s="2"/>
      <c r="Y1" s="2"/>
      <c r="Z1" s="2"/>
      <c r="AA1" s="4"/>
      <c r="AB1" s="4"/>
      <c r="AC1" s="4"/>
      <c r="AD1" s="4"/>
    </row>
    <row r="2" spans="2:30" x14ac:dyDescent="0.3">
      <c r="B2" s="2"/>
      <c r="C2" s="2"/>
      <c r="D2" s="2"/>
      <c r="E2" s="2"/>
      <c r="F2" s="2"/>
      <c r="G2" s="2"/>
      <c r="H2" s="2"/>
      <c r="I2" s="2"/>
      <c r="J2" s="2"/>
      <c r="K2" s="2"/>
      <c r="L2" s="2"/>
      <c r="M2" s="2"/>
      <c r="N2" s="2"/>
      <c r="O2" s="2"/>
      <c r="P2" s="2"/>
      <c r="Q2" s="2"/>
      <c r="R2" s="2"/>
      <c r="S2" s="2"/>
      <c r="T2" s="2"/>
      <c r="U2" s="2"/>
      <c r="V2" s="2"/>
      <c r="W2" s="2"/>
      <c r="X2" s="2"/>
      <c r="Y2" s="2"/>
      <c r="Z2" s="2"/>
      <c r="AA2" s="4"/>
      <c r="AB2" s="4"/>
      <c r="AC2" s="4"/>
      <c r="AD2" s="4"/>
    </row>
    <row r="3" spans="2:30" x14ac:dyDescent="0.3">
      <c r="B3" s="2"/>
      <c r="C3" s="2"/>
      <c r="D3" s="2"/>
      <c r="E3" s="2"/>
      <c r="F3" s="2"/>
      <c r="G3" s="2"/>
      <c r="H3" s="2"/>
      <c r="I3" s="2"/>
      <c r="J3" s="2"/>
      <c r="K3" s="2"/>
      <c r="L3" s="2"/>
      <c r="M3" s="2"/>
      <c r="N3" s="2"/>
      <c r="O3" s="2"/>
      <c r="P3" s="2"/>
      <c r="Q3" s="2"/>
      <c r="R3" s="2"/>
      <c r="S3" s="2"/>
      <c r="T3" s="2"/>
      <c r="U3" s="2"/>
      <c r="V3" s="2"/>
      <c r="W3" s="2"/>
      <c r="X3" s="2"/>
      <c r="Y3" s="2"/>
      <c r="Z3" s="2"/>
      <c r="AA3" s="4"/>
      <c r="AB3" s="4"/>
      <c r="AC3" s="4"/>
      <c r="AD3" s="4"/>
    </row>
    <row r="4" spans="2:30" x14ac:dyDescent="0.3">
      <c r="B4" s="2"/>
      <c r="C4" s="2"/>
      <c r="D4" s="2"/>
      <c r="E4" s="2"/>
      <c r="F4" s="2"/>
      <c r="G4" s="2"/>
      <c r="H4" s="2"/>
      <c r="I4" s="2"/>
      <c r="J4" s="2"/>
      <c r="K4" s="2"/>
      <c r="L4" s="2"/>
      <c r="M4" s="2"/>
      <c r="N4" s="2"/>
      <c r="O4" s="2"/>
      <c r="P4" s="2"/>
      <c r="Q4" s="2"/>
      <c r="R4" s="2"/>
      <c r="S4" s="2"/>
      <c r="T4" s="2"/>
      <c r="U4" s="2"/>
      <c r="V4" s="2"/>
      <c r="W4" s="2"/>
      <c r="X4" s="2"/>
      <c r="Y4" s="2"/>
      <c r="Z4" s="2"/>
      <c r="AA4" s="4"/>
      <c r="AB4" s="4"/>
      <c r="AC4" s="4"/>
      <c r="AD4" s="4"/>
    </row>
    <row r="5" spans="2:30" x14ac:dyDescent="0.3">
      <c r="B5" s="2"/>
      <c r="C5" s="2"/>
      <c r="D5" s="2"/>
      <c r="E5" s="2"/>
      <c r="F5" s="2"/>
      <c r="G5" s="2"/>
      <c r="H5" s="2"/>
      <c r="I5" s="2"/>
      <c r="J5" s="2"/>
      <c r="K5" s="2"/>
      <c r="L5" s="2"/>
      <c r="M5" s="2"/>
      <c r="N5" s="2"/>
      <c r="O5" s="2"/>
      <c r="P5" s="2"/>
      <c r="Q5" s="2"/>
      <c r="R5" s="2"/>
      <c r="S5" s="2"/>
      <c r="T5" s="2"/>
      <c r="U5" s="2"/>
      <c r="V5" s="2"/>
      <c r="W5" s="2"/>
      <c r="X5" s="2"/>
      <c r="Y5" s="2"/>
      <c r="Z5" s="2"/>
      <c r="AA5" s="4"/>
      <c r="AB5" s="4"/>
      <c r="AC5" s="4"/>
      <c r="AD5" s="4"/>
    </row>
    <row r="6" spans="2:30" x14ac:dyDescent="0.3">
      <c r="B6" s="2"/>
      <c r="C6" s="2"/>
      <c r="D6" s="2"/>
      <c r="E6" s="2"/>
      <c r="F6" s="2"/>
      <c r="G6" s="2"/>
      <c r="H6" s="2"/>
      <c r="I6" s="2"/>
      <c r="J6" s="2"/>
      <c r="K6" s="2"/>
      <c r="L6" s="2"/>
      <c r="M6" s="2"/>
      <c r="N6" s="2"/>
      <c r="O6" s="2"/>
      <c r="P6" s="2"/>
      <c r="Q6" s="2"/>
      <c r="R6" s="2"/>
      <c r="S6" s="2"/>
      <c r="T6" s="2"/>
      <c r="U6" s="2"/>
      <c r="V6" s="2"/>
      <c r="W6" s="2"/>
      <c r="X6" s="2"/>
      <c r="Y6" s="2"/>
      <c r="Z6" s="2"/>
      <c r="AA6" s="4"/>
      <c r="AB6" s="4"/>
      <c r="AC6" s="4"/>
      <c r="AD6" s="4"/>
    </row>
    <row r="7" spans="2:30" x14ac:dyDescent="0.3">
      <c r="B7" s="2"/>
      <c r="C7" s="2"/>
      <c r="D7" s="2"/>
      <c r="E7" s="2"/>
      <c r="F7" s="2"/>
      <c r="G7" s="2"/>
      <c r="H7" s="2"/>
      <c r="I7" s="2"/>
      <c r="J7" s="2"/>
      <c r="K7" s="2"/>
      <c r="L7" s="2"/>
      <c r="M7" s="2"/>
      <c r="N7" s="2"/>
      <c r="O7" s="2"/>
      <c r="P7" s="2"/>
      <c r="Q7" s="2"/>
      <c r="R7" s="2"/>
      <c r="S7" s="2"/>
      <c r="T7" s="2"/>
      <c r="U7" s="2"/>
      <c r="V7" s="2"/>
      <c r="W7" s="2"/>
      <c r="X7" s="2"/>
      <c r="Y7" s="2"/>
      <c r="Z7" s="2"/>
      <c r="AA7" s="4"/>
      <c r="AB7" s="4"/>
      <c r="AC7" s="4"/>
      <c r="AD7" s="4"/>
    </row>
    <row r="8" spans="2:30" x14ac:dyDescent="0.3">
      <c r="B8" s="2"/>
      <c r="C8" s="2"/>
      <c r="D8" s="2"/>
      <c r="E8" s="2"/>
      <c r="F8" s="2"/>
      <c r="G8" s="2"/>
      <c r="H8" s="2"/>
      <c r="I8" s="2"/>
      <c r="J8" s="2"/>
      <c r="K8" s="2"/>
      <c r="L8" s="2"/>
      <c r="M8" s="2"/>
      <c r="N8" s="2"/>
      <c r="O8" s="2"/>
      <c r="P8" s="2"/>
      <c r="Q8" s="2"/>
      <c r="R8" s="2"/>
      <c r="S8" s="2"/>
      <c r="T8" s="2"/>
      <c r="U8" s="2"/>
      <c r="V8" s="2"/>
      <c r="W8" s="2"/>
      <c r="X8" s="2"/>
      <c r="Y8" s="2"/>
      <c r="Z8" s="2"/>
      <c r="AA8" s="4"/>
      <c r="AB8" s="4"/>
      <c r="AC8" s="4"/>
      <c r="AD8" s="4"/>
    </row>
    <row r="9" spans="2:30" x14ac:dyDescent="0.3">
      <c r="B9" s="2"/>
      <c r="C9" s="2"/>
      <c r="D9" s="2"/>
      <c r="E9" s="2"/>
      <c r="F9" s="2"/>
      <c r="G9" s="2"/>
      <c r="H9" s="2"/>
      <c r="I9" s="2"/>
      <c r="J9" s="2"/>
      <c r="K9" s="2"/>
      <c r="L9" s="2"/>
      <c r="M9" s="2"/>
      <c r="N9" s="2"/>
      <c r="O9" s="2"/>
      <c r="P9" s="2"/>
      <c r="Q9" s="2"/>
      <c r="R9" s="2"/>
      <c r="S9" s="2"/>
      <c r="T9" s="2"/>
      <c r="U9" s="2"/>
      <c r="V9" s="2"/>
      <c r="W9" s="2"/>
      <c r="X9" s="2"/>
      <c r="Y9" s="2"/>
      <c r="Z9" s="2"/>
      <c r="AA9" s="4"/>
      <c r="AB9" s="4"/>
      <c r="AC9" s="4"/>
      <c r="AD9" s="4"/>
    </row>
    <row r="10" spans="2:30" x14ac:dyDescent="0.3">
      <c r="B10" s="2"/>
      <c r="C10" s="2"/>
      <c r="D10" s="2"/>
      <c r="E10" s="2"/>
      <c r="F10" s="2"/>
      <c r="G10" s="2"/>
      <c r="H10" s="2"/>
      <c r="I10" s="2"/>
      <c r="J10" s="2"/>
      <c r="K10" s="2"/>
      <c r="L10" s="2"/>
      <c r="M10" s="2"/>
      <c r="N10" s="2"/>
      <c r="O10" s="2"/>
      <c r="P10" s="2"/>
      <c r="Q10" s="2"/>
      <c r="R10" s="2"/>
      <c r="S10" s="2"/>
      <c r="T10" s="2"/>
      <c r="U10" s="2"/>
      <c r="V10" s="2"/>
      <c r="W10" s="2"/>
      <c r="X10" s="2"/>
      <c r="Y10" s="2"/>
      <c r="Z10" s="2"/>
      <c r="AA10" s="4"/>
      <c r="AB10" s="4"/>
      <c r="AC10" s="4"/>
      <c r="AD10" s="4"/>
    </row>
    <row r="11" spans="2:30" x14ac:dyDescent="0.3">
      <c r="B11" s="2"/>
      <c r="C11" s="2"/>
      <c r="D11" s="2"/>
      <c r="E11" s="2"/>
      <c r="F11" s="2"/>
      <c r="G11" s="2"/>
      <c r="H11" s="2"/>
      <c r="I11" s="2"/>
      <c r="J11" s="2"/>
      <c r="K11" s="2"/>
      <c r="L11" s="2"/>
      <c r="M11" s="2"/>
      <c r="N11" s="2"/>
      <c r="O11" s="2"/>
      <c r="P11" s="2"/>
      <c r="Q11" s="2"/>
      <c r="R11" s="2"/>
      <c r="S11" s="2"/>
      <c r="T11" s="2"/>
      <c r="U11" s="2"/>
      <c r="V11" s="2"/>
      <c r="W11" s="2"/>
      <c r="X11" s="2"/>
      <c r="Y11" s="2"/>
      <c r="Z11" s="2"/>
      <c r="AA11" s="4"/>
      <c r="AB11" s="4"/>
      <c r="AC11" s="4"/>
      <c r="AD11" s="4"/>
    </row>
    <row r="12" spans="2:30" x14ac:dyDescent="0.3">
      <c r="B12" s="2"/>
      <c r="C12" s="2"/>
      <c r="D12" s="2"/>
      <c r="E12" s="2"/>
      <c r="F12" s="2"/>
      <c r="G12" s="2"/>
      <c r="H12" s="2"/>
      <c r="I12" s="2"/>
      <c r="J12" s="2"/>
      <c r="K12" s="2"/>
      <c r="L12" s="2"/>
      <c r="M12" s="2"/>
      <c r="N12" s="2"/>
      <c r="O12" s="2"/>
      <c r="P12" s="2"/>
      <c r="Q12" s="2"/>
      <c r="R12" s="2"/>
      <c r="S12" s="2"/>
      <c r="T12" s="2"/>
      <c r="U12" s="2"/>
      <c r="V12" s="2"/>
      <c r="W12" s="2"/>
      <c r="X12" s="2"/>
      <c r="Y12" s="2"/>
      <c r="Z12" s="2"/>
      <c r="AA12" s="4"/>
      <c r="AB12" s="4"/>
      <c r="AC12" s="4"/>
      <c r="AD12" s="4"/>
    </row>
    <row r="13" spans="2:30" x14ac:dyDescent="0.3">
      <c r="B13" s="2"/>
      <c r="C13" s="2"/>
      <c r="D13" s="2"/>
      <c r="E13" s="2"/>
      <c r="F13" s="2"/>
      <c r="G13" s="2"/>
      <c r="H13" s="2"/>
      <c r="I13" s="2"/>
      <c r="J13" s="2"/>
      <c r="K13" s="2"/>
      <c r="L13" s="2"/>
      <c r="M13" s="2"/>
      <c r="N13" s="2"/>
      <c r="O13" s="2"/>
      <c r="P13" s="2"/>
      <c r="Q13" s="2"/>
      <c r="R13" s="2"/>
      <c r="S13" s="2"/>
      <c r="T13" s="2"/>
      <c r="U13" s="2"/>
      <c r="V13" s="2"/>
      <c r="W13" s="2"/>
      <c r="X13" s="2"/>
      <c r="Y13" s="2"/>
      <c r="Z13" s="2"/>
      <c r="AA13" s="4"/>
      <c r="AB13" s="4"/>
      <c r="AC13" s="4"/>
      <c r="AD13" s="4"/>
    </row>
    <row r="14" spans="2:30" x14ac:dyDescent="0.3">
      <c r="B14" s="2"/>
      <c r="C14" s="2"/>
      <c r="D14" s="2"/>
      <c r="E14" s="2"/>
      <c r="F14" s="2"/>
      <c r="G14" s="2"/>
      <c r="H14" s="2"/>
      <c r="I14" s="2"/>
      <c r="J14" s="2"/>
      <c r="K14" s="2"/>
      <c r="L14" s="2"/>
      <c r="M14" s="2"/>
      <c r="N14" s="2"/>
      <c r="O14" s="2"/>
      <c r="P14" s="2"/>
      <c r="Q14" s="2"/>
      <c r="R14" s="2"/>
      <c r="S14" s="2"/>
      <c r="T14" s="2"/>
      <c r="U14" s="2"/>
      <c r="V14" s="2"/>
      <c r="W14" s="2"/>
      <c r="X14" s="2"/>
      <c r="Y14" s="2"/>
      <c r="Z14" s="2"/>
      <c r="AA14" s="4"/>
      <c r="AB14" s="4"/>
      <c r="AC14" s="4"/>
      <c r="AD14" s="4"/>
    </row>
    <row r="15" spans="2:30" x14ac:dyDescent="0.3">
      <c r="B15" s="2"/>
      <c r="C15" s="2"/>
      <c r="D15" s="2"/>
      <c r="E15" s="2"/>
      <c r="F15" s="2"/>
      <c r="G15" s="2"/>
      <c r="H15" s="2"/>
      <c r="I15" s="2"/>
      <c r="J15" s="2"/>
      <c r="K15" s="2"/>
      <c r="L15" s="2"/>
      <c r="M15" s="2"/>
      <c r="N15" s="2"/>
      <c r="O15" s="2"/>
      <c r="P15" s="2"/>
      <c r="Q15" s="2"/>
      <c r="R15" s="2"/>
      <c r="S15" s="2"/>
      <c r="T15" s="2"/>
      <c r="U15" s="2"/>
      <c r="V15" s="2"/>
      <c r="W15" s="2"/>
      <c r="X15" s="2"/>
      <c r="Y15" s="2"/>
      <c r="Z15" s="2"/>
      <c r="AA15" s="4"/>
      <c r="AB15" s="4"/>
      <c r="AC15" s="4"/>
      <c r="AD15" s="4"/>
    </row>
    <row r="16" spans="2:30" x14ac:dyDescent="0.3">
      <c r="B16" s="2"/>
      <c r="C16" s="2"/>
      <c r="D16" s="2"/>
      <c r="E16" s="2"/>
      <c r="F16" s="2"/>
      <c r="G16" s="2"/>
      <c r="H16" s="2"/>
      <c r="I16" s="2"/>
      <c r="J16" s="2"/>
      <c r="K16" s="2"/>
      <c r="L16" s="2"/>
      <c r="M16" s="2"/>
      <c r="N16" s="2"/>
      <c r="O16" s="2"/>
      <c r="P16" s="2"/>
      <c r="Q16" s="2"/>
      <c r="R16" s="2"/>
      <c r="S16" s="2"/>
      <c r="T16" s="2"/>
      <c r="U16" s="2"/>
      <c r="V16" s="2"/>
      <c r="W16" s="2"/>
      <c r="X16" s="2"/>
      <c r="Y16" s="2"/>
      <c r="Z16" s="2"/>
      <c r="AA16" s="4"/>
      <c r="AB16" s="4"/>
      <c r="AC16" s="4"/>
      <c r="AD16" s="4"/>
    </row>
    <row r="17" spans="2:30" x14ac:dyDescent="0.3">
      <c r="B17" s="2"/>
      <c r="C17" s="2"/>
      <c r="D17" s="2"/>
      <c r="E17" s="2"/>
      <c r="F17" s="2"/>
      <c r="G17" s="2"/>
      <c r="H17" s="2"/>
      <c r="I17" s="2"/>
      <c r="J17" s="2"/>
      <c r="K17" s="2"/>
      <c r="L17" s="2"/>
      <c r="M17" s="2"/>
      <c r="N17" s="2"/>
      <c r="O17" s="2"/>
      <c r="P17" s="2"/>
      <c r="Q17" s="2"/>
      <c r="R17" s="2"/>
      <c r="S17" s="2"/>
      <c r="T17" s="2"/>
      <c r="U17" s="2"/>
      <c r="V17" s="2"/>
      <c r="W17" s="2"/>
      <c r="X17" s="2"/>
      <c r="Y17" s="2"/>
      <c r="Z17" s="2"/>
      <c r="AA17" s="4"/>
      <c r="AB17" s="4"/>
      <c r="AC17" s="4"/>
      <c r="AD17" s="4"/>
    </row>
    <row r="18" spans="2:30" x14ac:dyDescent="0.3">
      <c r="B18" s="2"/>
      <c r="C18" s="2"/>
      <c r="D18" s="2"/>
      <c r="E18" s="2"/>
      <c r="F18" s="2"/>
      <c r="G18" s="2"/>
      <c r="H18" s="2"/>
      <c r="I18" s="2"/>
      <c r="J18" s="2"/>
      <c r="K18" s="2"/>
      <c r="L18" s="2"/>
      <c r="M18" s="2"/>
      <c r="N18" s="2"/>
      <c r="O18" s="2"/>
      <c r="P18" s="2"/>
      <c r="Q18" s="2"/>
      <c r="R18" s="2"/>
      <c r="S18" s="2"/>
      <c r="T18" s="2"/>
      <c r="U18" s="2"/>
      <c r="V18" s="2"/>
      <c r="W18" s="2"/>
      <c r="X18" s="2"/>
      <c r="Y18" s="2"/>
      <c r="Z18" s="2"/>
      <c r="AA18" s="4"/>
      <c r="AB18" s="4"/>
      <c r="AC18" s="4"/>
      <c r="AD18" s="4"/>
    </row>
    <row r="19" spans="2:30" x14ac:dyDescent="0.3">
      <c r="B19" s="2"/>
      <c r="C19" s="2"/>
      <c r="D19" s="2"/>
      <c r="E19" s="2"/>
      <c r="F19" s="2"/>
      <c r="G19" s="2"/>
      <c r="H19" s="2"/>
      <c r="I19" s="2"/>
      <c r="J19" s="2"/>
      <c r="K19" s="2"/>
      <c r="L19" s="2"/>
      <c r="M19" s="2"/>
      <c r="N19" s="2"/>
      <c r="O19" s="2"/>
      <c r="P19" s="2"/>
      <c r="Q19" s="2"/>
      <c r="R19" s="2"/>
      <c r="S19" s="2"/>
      <c r="T19" s="2"/>
      <c r="U19" s="2"/>
      <c r="V19" s="2"/>
      <c r="W19" s="2"/>
      <c r="X19" s="2"/>
      <c r="Y19" s="2"/>
      <c r="Z19" s="2"/>
      <c r="AA19" s="4"/>
      <c r="AB19" s="4"/>
      <c r="AC19" s="4"/>
      <c r="AD19" s="4"/>
    </row>
    <row r="20" spans="2:30" x14ac:dyDescent="0.3">
      <c r="B20" s="2"/>
      <c r="C20" s="2"/>
      <c r="D20" s="2"/>
      <c r="E20" s="2"/>
      <c r="F20" s="2"/>
      <c r="G20" s="2"/>
      <c r="H20" s="2"/>
      <c r="I20" s="2"/>
      <c r="J20" s="2"/>
      <c r="K20" s="2"/>
      <c r="L20" s="2"/>
      <c r="M20" s="2"/>
      <c r="N20" s="2"/>
      <c r="O20" s="2"/>
      <c r="P20" s="2"/>
      <c r="Q20" s="2"/>
      <c r="R20" s="2"/>
      <c r="S20" s="2"/>
      <c r="T20" s="2"/>
      <c r="U20" s="2"/>
      <c r="V20" s="2"/>
      <c r="W20" s="2"/>
      <c r="X20" s="2"/>
      <c r="Y20" s="2"/>
      <c r="Z20" s="2"/>
      <c r="AA20" s="4"/>
      <c r="AB20" s="4"/>
      <c r="AC20" s="4"/>
      <c r="AD20" s="4"/>
    </row>
    <row r="21" spans="2:30" x14ac:dyDescent="0.3">
      <c r="B21" s="2"/>
      <c r="C21" s="2"/>
      <c r="D21" s="2"/>
      <c r="E21" s="2"/>
      <c r="F21" s="2"/>
      <c r="G21" s="2"/>
      <c r="H21" s="2"/>
      <c r="I21" s="2"/>
      <c r="J21" s="2"/>
      <c r="K21" s="2"/>
      <c r="L21" s="2"/>
      <c r="M21" s="2"/>
      <c r="N21" s="2"/>
      <c r="O21" s="2"/>
      <c r="P21" s="2"/>
      <c r="Q21" s="2"/>
      <c r="R21" s="2"/>
      <c r="S21" s="2"/>
      <c r="T21" s="2"/>
      <c r="U21" s="2"/>
      <c r="V21" s="2"/>
      <c r="W21" s="2"/>
      <c r="X21" s="2"/>
      <c r="Y21" s="2"/>
      <c r="Z21" s="2"/>
      <c r="AA21" s="4"/>
      <c r="AB21" s="4"/>
      <c r="AC21" s="4"/>
      <c r="AD21" s="4"/>
    </row>
    <row r="22" spans="2:30" x14ac:dyDescent="0.3">
      <c r="B22" s="2"/>
      <c r="C22" s="2"/>
      <c r="D22" s="2"/>
      <c r="E22" s="2"/>
      <c r="F22" s="2"/>
      <c r="G22" s="2"/>
      <c r="H22" s="2"/>
      <c r="I22" s="2"/>
      <c r="J22" s="2"/>
      <c r="K22" s="2"/>
      <c r="L22" s="2"/>
      <c r="M22" s="2"/>
      <c r="N22" s="2"/>
      <c r="O22" s="2"/>
      <c r="P22" s="2"/>
      <c r="Q22" s="2"/>
      <c r="R22" s="2"/>
      <c r="S22" s="2"/>
      <c r="T22" s="2"/>
      <c r="U22" s="2"/>
      <c r="V22" s="2"/>
      <c r="W22" s="2"/>
      <c r="X22" s="2"/>
      <c r="Y22" s="2"/>
      <c r="Z22" s="2"/>
      <c r="AA22" s="4"/>
      <c r="AB22" s="4"/>
      <c r="AC22" s="4"/>
      <c r="AD22" s="4"/>
    </row>
    <row r="23" spans="2:30" x14ac:dyDescent="0.3">
      <c r="B23" s="2"/>
      <c r="C23" s="2"/>
      <c r="D23" s="2"/>
      <c r="E23" s="2"/>
      <c r="F23" s="2"/>
      <c r="G23" s="2"/>
      <c r="H23" s="2"/>
      <c r="I23" s="2"/>
      <c r="J23" s="2"/>
      <c r="K23" s="2"/>
      <c r="L23" s="2"/>
      <c r="M23" s="2"/>
      <c r="N23" s="2"/>
      <c r="O23" s="2"/>
      <c r="P23" s="2"/>
      <c r="Q23" s="2"/>
      <c r="R23" s="2"/>
      <c r="S23" s="2"/>
      <c r="T23" s="2"/>
      <c r="U23" s="2"/>
      <c r="V23" s="2"/>
      <c r="W23" s="2"/>
      <c r="X23" s="2"/>
      <c r="Y23" s="2"/>
      <c r="Z23" s="2"/>
      <c r="AA23" s="4"/>
      <c r="AB23" s="4"/>
      <c r="AC23" s="4"/>
      <c r="AD23" s="4"/>
    </row>
    <row r="24" spans="2:30" x14ac:dyDescent="0.3">
      <c r="B24" s="2"/>
      <c r="C24" s="2"/>
      <c r="D24" s="2"/>
      <c r="E24" s="2"/>
      <c r="F24" s="2"/>
      <c r="G24" s="2"/>
      <c r="H24" s="2"/>
      <c r="I24" s="2"/>
      <c r="J24" s="2"/>
      <c r="K24" s="2"/>
      <c r="L24" s="2"/>
      <c r="M24" s="2"/>
      <c r="N24" s="2"/>
      <c r="O24" s="2"/>
      <c r="P24" s="2"/>
      <c r="Q24" s="2"/>
      <c r="R24" s="2"/>
      <c r="S24" s="2"/>
      <c r="T24" s="2"/>
      <c r="U24" s="2"/>
      <c r="V24" s="2"/>
      <c r="W24" s="2"/>
      <c r="X24" s="2"/>
      <c r="Y24" s="2"/>
      <c r="Z24" s="2"/>
      <c r="AA24" s="4"/>
      <c r="AB24" s="4"/>
      <c r="AC24" s="4"/>
      <c r="AD24" s="4"/>
    </row>
    <row r="25" spans="2:30" x14ac:dyDescent="0.3">
      <c r="B25" s="2"/>
      <c r="C25" s="2"/>
      <c r="D25" s="2"/>
      <c r="E25" s="2"/>
      <c r="F25" s="2"/>
      <c r="G25" s="2"/>
      <c r="H25" s="2"/>
      <c r="I25" s="2"/>
      <c r="J25" s="2"/>
      <c r="K25" s="2"/>
      <c r="L25" s="2"/>
      <c r="M25" s="2"/>
      <c r="N25" s="2"/>
      <c r="O25" s="2"/>
      <c r="P25" s="2"/>
      <c r="Q25" s="2"/>
      <c r="R25" s="2"/>
      <c r="S25" s="2"/>
      <c r="T25" s="2"/>
      <c r="U25" s="2"/>
      <c r="V25" s="2"/>
      <c r="W25" s="2"/>
      <c r="X25" s="2"/>
      <c r="Y25" s="2"/>
      <c r="Z25" s="2"/>
      <c r="AA25" s="4"/>
      <c r="AB25" s="4"/>
      <c r="AC25" s="4"/>
      <c r="AD25" s="4"/>
    </row>
    <row r="26" spans="2:30" x14ac:dyDescent="0.3">
      <c r="B26" s="2"/>
      <c r="C26" s="2"/>
      <c r="D26" s="2"/>
      <c r="E26" s="2"/>
      <c r="F26" s="2"/>
      <c r="G26" s="2"/>
      <c r="H26" s="2"/>
      <c r="I26" s="2"/>
      <c r="J26" s="2"/>
      <c r="K26" s="2"/>
      <c r="L26" s="2"/>
      <c r="M26" s="2"/>
      <c r="N26" s="2"/>
      <c r="O26" s="2"/>
      <c r="P26" s="2"/>
      <c r="Q26" s="2"/>
      <c r="R26" s="2"/>
      <c r="S26" s="2"/>
      <c r="T26" s="2"/>
      <c r="U26" s="2"/>
      <c r="V26" s="2"/>
      <c r="W26" s="2"/>
      <c r="X26" s="2"/>
      <c r="Y26" s="2"/>
      <c r="Z26" s="2"/>
      <c r="AA26" s="4"/>
      <c r="AB26" s="4"/>
      <c r="AC26" s="4"/>
      <c r="AD26" s="4"/>
    </row>
    <row r="27" spans="2:30" x14ac:dyDescent="0.3">
      <c r="B27" s="2"/>
      <c r="C27" s="2"/>
      <c r="D27" s="2"/>
      <c r="E27" s="2"/>
      <c r="F27" s="2"/>
      <c r="G27" s="2"/>
      <c r="H27" s="2"/>
      <c r="I27" s="2"/>
      <c r="J27" s="2"/>
      <c r="K27" s="2"/>
      <c r="L27" s="2"/>
      <c r="M27" s="2"/>
      <c r="N27" s="2"/>
      <c r="O27" s="2"/>
      <c r="P27" s="2"/>
      <c r="Q27" s="2"/>
      <c r="R27" s="2"/>
      <c r="S27" s="2"/>
      <c r="T27" s="2"/>
      <c r="U27" s="2"/>
      <c r="V27" s="2"/>
      <c r="W27" s="2"/>
      <c r="X27" s="2"/>
      <c r="Y27" s="2"/>
      <c r="Z27" s="2"/>
      <c r="AA27" s="4"/>
      <c r="AB27" s="4"/>
      <c r="AC27" s="4"/>
      <c r="AD27" s="4"/>
    </row>
    <row r="28" spans="2:30" x14ac:dyDescent="0.3">
      <c r="B28" s="2"/>
      <c r="C28" s="2"/>
      <c r="D28" s="2"/>
      <c r="E28" s="2"/>
      <c r="F28" s="2"/>
      <c r="G28" s="2"/>
      <c r="H28" s="2"/>
      <c r="I28" s="2"/>
      <c r="J28" s="2"/>
      <c r="K28" s="2"/>
      <c r="L28" s="2"/>
      <c r="M28" s="2"/>
      <c r="N28" s="2"/>
      <c r="O28" s="2"/>
      <c r="P28" s="2"/>
      <c r="Q28" s="2"/>
      <c r="R28" s="2"/>
      <c r="S28" s="2"/>
      <c r="T28" s="2"/>
      <c r="U28" s="2"/>
      <c r="V28" s="2"/>
      <c r="W28" s="2"/>
      <c r="X28" s="2"/>
      <c r="Y28" s="2"/>
      <c r="Z28" s="2"/>
      <c r="AA28" s="4"/>
      <c r="AB28" s="4"/>
      <c r="AC28" s="4"/>
      <c r="AD28" s="4"/>
    </row>
    <row r="29" spans="2:30" x14ac:dyDescent="0.3">
      <c r="B29" s="2"/>
      <c r="C29" s="2"/>
      <c r="D29" s="2"/>
      <c r="E29" s="2"/>
      <c r="F29" s="2"/>
      <c r="G29" s="2"/>
      <c r="H29" s="2"/>
      <c r="I29" s="2"/>
      <c r="J29" s="2"/>
      <c r="K29" s="2"/>
      <c r="L29" s="2"/>
      <c r="M29" s="2"/>
      <c r="N29" s="2"/>
      <c r="O29" s="2"/>
      <c r="P29" s="2"/>
      <c r="Q29" s="2"/>
      <c r="R29" s="2"/>
      <c r="S29" s="2"/>
      <c r="T29" s="2"/>
      <c r="U29" s="2"/>
      <c r="V29" s="2"/>
      <c r="W29" s="2"/>
      <c r="X29" s="2"/>
      <c r="Y29" s="2"/>
      <c r="Z29" s="2"/>
      <c r="AA29" s="4"/>
      <c r="AB29" s="4"/>
      <c r="AC29" s="4"/>
      <c r="AD29" s="4"/>
    </row>
    <row r="30" spans="2:30" x14ac:dyDescent="0.3">
      <c r="B30" s="2"/>
      <c r="C30" s="2"/>
      <c r="D30" s="2"/>
      <c r="E30" s="2"/>
      <c r="F30" s="2"/>
      <c r="G30" s="2"/>
      <c r="H30" s="2"/>
      <c r="I30" s="2"/>
      <c r="J30" s="2"/>
      <c r="K30" s="2"/>
      <c r="L30" s="2"/>
      <c r="M30" s="2"/>
      <c r="N30" s="2"/>
      <c r="O30" s="2"/>
      <c r="P30" s="2"/>
      <c r="Q30" s="2"/>
      <c r="R30" s="2"/>
      <c r="S30" s="2"/>
      <c r="T30" s="2"/>
      <c r="U30" s="2"/>
      <c r="V30" s="2"/>
      <c r="W30" s="2"/>
      <c r="X30" s="2"/>
      <c r="Y30" s="2"/>
      <c r="Z30" s="2"/>
      <c r="AA30" s="4"/>
      <c r="AB30" s="4"/>
      <c r="AC30" s="4"/>
      <c r="AD30" s="4"/>
    </row>
    <row r="31" spans="2:30" x14ac:dyDescent="0.3">
      <c r="B31" s="2"/>
      <c r="C31" s="2"/>
      <c r="D31" s="2"/>
      <c r="E31" s="2"/>
      <c r="F31" s="2"/>
      <c r="G31" s="2"/>
      <c r="H31" s="2"/>
      <c r="I31" s="2"/>
      <c r="J31" s="2"/>
      <c r="K31" s="2"/>
      <c r="L31" s="2"/>
      <c r="M31" s="2"/>
      <c r="N31" s="2"/>
      <c r="O31" s="2"/>
      <c r="P31" s="2"/>
      <c r="Q31" s="2"/>
      <c r="R31" s="2"/>
      <c r="S31" s="2"/>
      <c r="T31" s="2"/>
      <c r="U31" s="2"/>
      <c r="V31" s="2"/>
      <c r="W31" s="2"/>
      <c r="X31" s="2"/>
      <c r="Y31" s="2"/>
      <c r="Z31" s="2"/>
      <c r="AA31" s="4"/>
      <c r="AB31" s="4"/>
      <c r="AC31" s="4"/>
      <c r="AD31" s="4"/>
    </row>
    <row r="32" spans="2:30" x14ac:dyDescent="0.3">
      <c r="B32" s="2"/>
      <c r="C32" s="2"/>
      <c r="D32" s="2"/>
      <c r="E32" s="2"/>
      <c r="F32" s="2"/>
      <c r="G32" s="2"/>
      <c r="H32" s="2"/>
      <c r="I32" s="2"/>
      <c r="J32" s="2"/>
      <c r="K32" s="2"/>
      <c r="L32" s="2"/>
      <c r="M32" s="2"/>
      <c r="N32" s="2"/>
      <c r="O32" s="2"/>
      <c r="P32" s="2"/>
      <c r="Q32" s="2"/>
      <c r="R32" s="2"/>
      <c r="S32" s="2"/>
      <c r="T32" s="2"/>
      <c r="U32" s="2"/>
      <c r="V32" s="2"/>
      <c r="W32" s="2"/>
      <c r="X32" s="2"/>
      <c r="Y32" s="2"/>
      <c r="Z32" s="2"/>
      <c r="AA32" s="4"/>
      <c r="AB32" s="4"/>
      <c r="AC32" s="4"/>
      <c r="AD32" s="4"/>
    </row>
    <row r="33" spans="2:30" x14ac:dyDescent="0.3">
      <c r="B33" s="2"/>
      <c r="C33" s="2"/>
      <c r="D33" s="2"/>
      <c r="E33" s="2"/>
      <c r="F33" s="2"/>
      <c r="G33" s="2"/>
      <c r="H33" s="2"/>
      <c r="I33" s="2"/>
      <c r="J33" s="2"/>
      <c r="K33" s="2"/>
      <c r="L33" s="2"/>
      <c r="M33" s="2"/>
      <c r="N33" s="2"/>
      <c r="O33" s="2"/>
      <c r="P33" s="2"/>
      <c r="Q33" s="2"/>
      <c r="R33" s="2"/>
      <c r="S33" s="2"/>
      <c r="T33" s="2"/>
      <c r="U33" s="2"/>
      <c r="V33" s="2"/>
      <c r="W33" s="2"/>
      <c r="X33" s="2"/>
      <c r="Y33" s="2"/>
      <c r="Z33" s="2"/>
      <c r="AA33" s="4"/>
      <c r="AB33" s="4"/>
      <c r="AC33" s="4"/>
      <c r="AD33" s="4"/>
    </row>
    <row r="34" spans="2:30" x14ac:dyDescent="0.3">
      <c r="B34" s="2"/>
      <c r="C34" s="2"/>
      <c r="D34" s="2"/>
      <c r="E34" s="2"/>
      <c r="F34" s="2"/>
      <c r="G34" s="2"/>
      <c r="H34" s="2"/>
      <c r="I34" s="2"/>
      <c r="J34" s="2"/>
      <c r="K34" s="2"/>
      <c r="L34" s="2"/>
      <c r="M34" s="2"/>
      <c r="N34" s="2"/>
      <c r="O34" s="2"/>
      <c r="P34" s="2"/>
      <c r="Q34" s="2"/>
      <c r="R34" s="2"/>
      <c r="S34" s="2"/>
      <c r="T34" s="2"/>
      <c r="U34" s="2"/>
      <c r="V34" s="2"/>
      <c r="W34" s="2"/>
      <c r="X34" s="2"/>
      <c r="Y34" s="2"/>
      <c r="Z34" s="2"/>
      <c r="AA34" s="4"/>
      <c r="AB34" s="4"/>
      <c r="AC34" s="4"/>
      <c r="AD34" s="4"/>
    </row>
    <row r="35" spans="2:30" x14ac:dyDescent="0.3">
      <c r="B35" s="2"/>
      <c r="C35" s="2"/>
      <c r="D35" s="2"/>
      <c r="E35" s="2"/>
      <c r="F35" s="2"/>
      <c r="G35" s="2"/>
      <c r="H35" s="2"/>
      <c r="I35" s="2"/>
      <c r="J35" s="2"/>
      <c r="K35" s="2"/>
      <c r="L35" s="2"/>
      <c r="M35" s="2"/>
      <c r="N35" s="2"/>
      <c r="O35" s="2"/>
      <c r="P35" s="2"/>
      <c r="Q35" s="2"/>
      <c r="R35" s="2"/>
      <c r="S35" s="2"/>
      <c r="T35" s="2"/>
      <c r="U35" s="2"/>
      <c r="V35" s="2"/>
      <c r="W35" s="2"/>
      <c r="X35" s="2"/>
      <c r="Y35" s="2"/>
      <c r="Z35" s="2"/>
      <c r="AA35" s="4"/>
      <c r="AB35" s="4"/>
      <c r="AC35" s="4"/>
      <c r="AD35" s="4"/>
    </row>
    <row r="36" spans="2:30" x14ac:dyDescent="0.3">
      <c r="B36" s="2"/>
      <c r="C36" s="2"/>
      <c r="D36" s="2"/>
      <c r="E36" s="2"/>
      <c r="F36" s="2"/>
      <c r="G36" s="2"/>
      <c r="H36" s="2"/>
      <c r="I36" s="2"/>
      <c r="J36" s="2"/>
      <c r="K36" s="2"/>
      <c r="L36" s="2"/>
      <c r="M36" s="2"/>
      <c r="N36" s="2"/>
      <c r="O36" s="2"/>
      <c r="P36" s="2"/>
      <c r="Q36" s="2"/>
      <c r="R36" s="2"/>
      <c r="S36" s="2"/>
      <c r="T36" s="2"/>
      <c r="U36" s="2"/>
      <c r="V36" s="2"/>
      <c r="W36" s="2"/>
      <c r="X36" s="2"/>
      <c r="Y36" s="2"/>
      <c r="Z36" s="2"/>
      <c r="AA36" s="4"/>
      <c r="AB36" s="4"/>
      <c r="AC36" s="4"/>
      <c r="AD36" s="4"/>
    </row>
    <row r="37" spans="2:30" x14ac:dyDescent="0.3">
      <c r="B37" s="2"/>
      <c r="C37" s="2"/>
      <c r="D37" s="2"/>
      <c r="E37" s="2"/>
      <c r="F37" s="2"/>
      <c r="G37" s="2"/>
      <c r="H37" s="2"/>
      <c r="I37" s="2"/>
      <c r="J37" s="2"/>
      <c r="K37" s="2"/>
      <c r="L37" s="2"/>
      <c r="M37" s="2"/>
      <c r="N37" s="2"/>
      <c r="O37" s="2"/>
      <c r="P37" s="2"/>
      <c r="Q37" s="2"/>
      <c r="R37" s="2"/>
      <c r="S37" s="2"/>
      <c r="T37" s="2"/>
      <c r="U37" s="2"/>
      <c r="V37" s="2"/>
      <c r="W37" s="2"/>
      <c r="X37" s="2"/>
      <c r="Y37" s="2"/>
      <c r="Z37" s="2"/>
      <c r="AA37" s="4"/>
      <c r="AB37" s="4"/>
      <c r="AC37" s="4"/>
      <c r="AD37" s="4"/>
    </row>
    <row r="38" spans="2:30" x14ac:dyDescent="0.3">
      <c r="B38" s="2"/>
      <c r="C38" s="2"/>
      <c r="D38" s="2"/>
      <c r="E38" s="2"/>
      <c r="F38" s="2"/>
      <c r="G38" s="2"/>
      <c r="H38" s="2"/>
      <c r="I38" s="2"/>
      <c r="J38" s="2"/>
      <c r="K38" s="2"/>
      <c r="L38" s="2"/>
      <c r="M38" s="2"/>
      <c r="N38" s="2"/>
      <c r="O38" s="2"/>
      <c r="P38" s="2"/>
      <c r="Q38" s="2"/>
      <c r="R38" s="2"/>
      <c r="S38" s="2"/>
      <c r="T38" s="2"/>
      <c r="U38" s="2"/>
      <c r="V38" s="2"/>
      <c r="W38" s="2"/>
      <c r="X38" s="2"/>
      <c r="Y38" s="2"/>
      <c r="Z38" s="2"/>
      <c r="AA38" s="4"/>
      <c r="AB38" s="4"/>
      <c r="AC38" s="4"/>
      <c r="AD38" s="4"/>
    </row>
    <row r="39" spans="2:30" x14ac:dyDescent="0.3">
      <c r="B39" s="2"/>
      <c r="C39" s="2"/>
      <c r="D39" s="2"/>
      <c r="E39" s="2"/>
      <c r="F39" s="2"/>
      <c r="G39" s="2"/>
      <c r="H39" s="2"/>
      <c r="I39" s="2"/>
      <c r="J39" s="2"/>
      <c r="K39" s="2"/>
      <c r="L39" s="2"/>
      <c r="M39" s="2"/>
      <c r="N39" s="2"/>
      <c r="O39" s="2"/>
      <c r="P39" s="2"/>
      <c r="Q39" s="2"/>
      <c r="R39" s="2"/>
      <c r="S39" s="2"/>
      <c r="T39" s="2"/>
      <c r="U39" s="2"/>
      <c r="V39" s="2"/>
      <c r="W39" s="2"/>
      <c r="X39" s="2"/>
      <c r="Y39" s="2"/>
      <c r="Z39" s="2"/>
      <c r="AA39" s="4"/>
      <c r="AB39" s="4"/>
      <c r="AC39" s="4"/>
      <c r="AD39" s="4"/>
    </row>
    <row r="40" spans="2:30" x14ac:dyDescent="0.3">
      <c r="B40" s="2"/>
      <c r="C40" s="2"/>
      <c r="D40" s="2"/>
      <c r="E40" s="2"/>
      <c r="F40" s="2"/>
      <c r="G40" s="2"/>
      <c r="H40" s="2"/>
      <c r="I40" s="2"/>
      <c r="J40" s="2"/>
      <c r="K40" s="2"/>
      <c r="L40" s="2"/>
      <c r="M40" s="2"/>
      <c r="N40" s="2"/>
      <c r="O40" s="2"/>
      <c r="P40" s="2"/>
      <c r="Q40" s="2"/>
      <c r="R40" s="2"/>
      <c r="S40" s="2"/>
      <c r="T40" s="2"/>
      <c r="U40" s="2"/>
      <c r="V40" s="2"/>
      <c r="W40" s="2"/>
      <c r="X40" s="2"/>
      <c r="Y40" s="2"/>
      <c r="Z40" s="2"/>
      <c r="AA40" s="4"/>
      <c r="AB40" s="4"/>
      <c r="AC40" s="4"/>
      <c r="AD40" s="4"/>
    </row>
    <row r="41" spans="2:30" x14ac:dyDescent="0.3">
      <c r="B41" s="2"/>
      <c r="C41" s="2"/>
      <c r="D41" s="2"/>
      <c r="E41" s="2"/>
      <c r="F41" s="2"/>
      <c r="G41" s="2"/>
      <c r="H41" s="2"/>
      <c r="I41" s="2"/>
      <c r="J41" s="2"/>
      <c r="K41" s="2"/>
      <c r="L41" s="2"/>
      <c r="M41" s="2"/>
      <c r="N41" s="2"/>
      <c r="O41" s="2"/>
      <c r="P41" s="2"/>
      <c r="Q41" s="2"/>
      <c r="R41" s="2"/>
      <c r="S41" s="2"/>
      <c r="T41" s="2"/>
      <c r="U41" s="2"/>
      <c r="V41" s="2"/>
      <c r="W41" s="2"/>
      <c r="X41" s="2"/>
      <c r="Y41" s="2"/>
      <c r="Z41" s="2"/>
      <c r="AA41" s="4"/>
      <c r="AB41" s="4"/>
      <c r="AC41" s="4"/>
      <c r="AD41" s="4"/>
    </row>
    <row r="42" spans="2:30" x14ac:dyDescent="0.3">
      <c r="B42" s="2"/>
      <c r="C42" s="2"/>
      <c r="D42" s="2"/>
      <c r="E42" s="2"/>
      <c r="F42" s="2"/>
      <c r="G42" s="2"/>
      <c r="H42" s="2"/>
      <c r="I42" s="2"/>
      <c r="J42" s="2"/>
      <c r="K42" s="2"/>
      <c r="L42" s="2"/>
      <c r="M42" s="2"/>
      <c r="N42" s="2"/>
      <c r="O42" s="2"/>
      <c r="P42" s="2"/>
      <c r="Q42" s="2"/>
      <c r="R42" s="2"/>
      <c r="S42" s="2"/>
      <c r="T42" s="2"/>
      <c r="U42" s="2"/>
      <c r="V42" s="2"/>
      <c r="W42" s="2"/>
      <c r="X42" s="2"/>
      <c r="Y42" s="2"/>
      <c r="Z42" s="2"/>
      <c r="AA42" s="4"/>
      <c r="AB42" s="4"/>
      <c r="AC42" s="4"/>
      <c r="AD42" s="4"/>
    </row>
    <row r="43" spans="2:30" x14ac:dyDescent="0.3">
      <c r="B43" s="2"/>
      <c r="C43" s="2"/>
      <c r="D43" s="2"/>
      <c r="E43" s="2"/>
      <c r="F43" s="2"/>
      <c r="G43" s="2"/>
      <c r="H43" s="2"/>
      <c r="I43" s="2"/>
      <c r="J43" s="2"/>
      <c r="K43" s="2"/>
      <c r="L43" s="2"/>
      <c r="M43" s="2"/>
      <c r="N43" s="2"/>
      <c r="O43" s="2"/>
      <c r="P43" s="2"/>
      <c r="Q43" s="2"/>
      <c r="R43" s="2"/>
      <c r="S43" s="2"/>
      <c r="T43" s="2"/>
      <c r="U43" s="2"/>
      <c r="V43" s="2"/>
      <c r="W43" s="2"/>
      <c r="X43" s="2"/>
      <c r="Y43" s="2"/>
      <c r="Z43" s="2"/>
      <c r="AA43" s="4"/>
      <c r="AB43" s="4"/>
      <c r="AC43" s="4"/>
      <c r="AD43" s="4"/>
    </row>
    <row r="44" spans="2:30" x14ac:dyDescent="0.3">
      <c r="B44" s="2"/>
      <c r="C44" s="2"/>
      <c r="D44" s="2"/>
      <c r="E44" s="2"/>
      <c r="F44" s="2"/>
      <c r="G44" s="2"/>
      <c r="H44" s="2"/>
      <c r="I44" s="2"/>
      <c r="J44" s="2"/>
      <c r="K44" s="2"/>
      <c r="L44" s="2"/>
      <c r="M44" s="2"/>
      <c r="N44" s="2"/>
      <c r="O44" s="2"/>
      <c r="P44" s="2"/>
      <c r="Q44" s="2"/>
      <c r="R44" s="2"/>
      <c r="S44" s="2"/>
      <c r="T44" s="2"/>
      <c r="U44" s="2"/>
      <c r="V44" s="2"/>
      <c r="W44" s="2"/>
      <c r="X44" s="2"/>
      <c r="Y44" s="2"/>
      <c r="Z44" s="2"/>
      <c r="AA44" s="4"/>
      <c r="AB44" s="4"/>
      <c r="AC44" s="4"/>
      <c r="AD44" s="4"/>
    </row>
    <row r="45" spans="2:30" x14ac:dyDescent="0.3">
      <c r="B45" s="2"/>
      <c r="C45" s="2"/>
      <c r="D45" s="2"/>
      <c r="E45" s="2"/>
      <c r="F45" s="2"/>
      <c r="G45" s="2"/>
      <c r="H45" s="2"/>
      <c r="I45" s="2"/>
      <c r="J45" s="2"/>
      <c r="K45" s="2"/>
      <c r="L45" s="2"/>
      <c r="M45" s="2"/>
      <c r="N45" s="2"/>
      <c r="O45" s="2"/>
      <c r="P45" s="2"/>
      <c r="Q45" s="2"/>
      <c r="R45" s="2"/>
      <c r="S45" s="2"/>
      <c r="T45" s="2"/>
      <c r="U45" s="2"/>
      <c r="V45" s="2"/>
      <c r="W45" s="2"/>
      <c r="X45" s="2"/>
      <c r="Y45" s="2"/>
      <c r="Z45" s="2"/>
      <c r="AA45" s="3"/>
      <c r="AB45" s="3"/>
      <c r="AC45" s="3"/>
      <c r="AD45" s="3"/>
    </row>
    <row r="46" spans="2:30" x14ac:dyDescent="0.3">
      <c r="B46" s="2"/>
      <c r="C46" s="2"/>
      <c r="D46" s="2"/>
      <c r="E46" s="2"/>
      <c r="F46" s="2"/>
      <c r="G46" s="2"/>
      <c r="H46" s="2"/>
      <c r="I46" s="2"/>
      <c r="J46" s="2"/>
      <c r="K46" s="2"/>
      <c r="L46" s="2"/>
      <c r="M46" s="2"/>
      <c r="N46" s="2"/>
      <c r="O46" s="2"/>
      <c r="P46" s="2"/>
      <c r="Q46" s="2"/>
      <c r="R46" s="2"/>
      <c r="S46" s="2"/>
      <c r="T46" s="2"/>
      <c r="U46" s="2"/>
      <c r="V46" s="2"/>
      <c r="W46" s="2"/>
      <c r="X46" s="2"/>
      <c r="Y46" s="2"/>
      <c r="Z46" s="2"/>
    </row>
    <row r="47" spans="2:30" x14ac:dyDescent="0.3">
      <c r="B47" s="2"/>
      <c r="C47" s="2"/>
      <c r="D47" s="2"/>
      <c r="E47" s="2"/>
      <c r="F47" s="2"/>
      <c r="G47" s="2"/>
      <c r="H47" s="2"/>
      <c r="I47" s="2"/>
      <c r="J47" s="2"/>
      <c r="K47" s="2"/>
      <c r="L47" s="2"/>
      <c r="M47" s="2"/>
      <c r="N47" s="2"/>
      <c r="O47" s="2"/>
      <c r="P47" s="2"/>
      <c r="Q47" s="2"/>
      <c r="R47" s="2"/>
      <c r="S47" s="2"/>
      <c r="T47" s="2"/>
      <c r="U47" s="2"/>
      <c r="V47" s="2"/>
      <c r="W47" s="2"/>
      <c r="X47" s="2"/>
      <c r="Y47" s="2"/>
      <c r="Z47" s="2"/>
    </row>
    <row r="48" spans="2:30" x14ac:dyDescent="0.3">
      <c r="B48" s="2"/>
      <c r="C48" s="2"/>
      <c r="D48" s="2"/>
      <c r="E48" s="2"/>
      <c r="F48" s="2"/>
      <c r="G48" s="2"/>
      <c r="H48" s="2"/>
      <c r="I48" s="2"/>
      <c r="J48" s="2"/>
      <c r="K48" s="2"/>
      <c r="L48" s="2"/>
      <c r="M48" s="2"/>
      <c r="N48" s="2"/>
      <c r="O48" s="2"/>
      <c r="P48" s="2"/>
      <c r="Q48" s="2"/>
      <c r="R48" s="2"/>
      <c r="S48" s="2"/>
      <c r="T48" s="2"/>
      <c r="U48" s="2"/>
      <c r="V48" s="2"/>
      <c r="W48" s="2"/>
      <c r="X48" s="2"/>
      <c r="Y48" s="2"/>
      <c r="Z48" s="2"/>
    </row>
    <row r="49" spans="2:26" x14ac:dyDescent="0.3">
      <c r="B49" s="2"/>
      <c r="C49" s="2"/>
      <c r="D49" s="2"/>
      <c r="E49" s="2"/>
      <c r="F49" s="2"/>
      <c r="G49" s="2"/>
      <c r="H49" s="2"/>
      <c r="I49" s="2"/>
      <c r="J49" s="2"/>
      <c r="K49" s="2"/>
      <c r="L49" s="2"/>
      <c r="M49" s="2"/>
      <c r="N49" s="2"/>
      <c r="O49" s="2"/>
      <c r="P49" s="2"/>
      <c r="Q49" s="2"/>
      <c r="R49" s="2"/>
      <c r="S49" s="2"/>
      <c r="T49" s="2"/>
      <c r="U49" s="2"/>
      <c r="V49" s="2"/>
      <c r="W49" s="2"/>
      <c r="X49" s="2"/>
      <c r="Y49" s="2"/>
      <c r="Z49" s="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246388E7-C061-4D2D-A926-127FC74E2D6F}">
  <ds:schemaRefs/>
</ds:datastoreItem>
</file>

<file path=customXml/itemProps2.xml><?xml version="1.0" encoding="utf-8"?>
<ds:datastoreItem xmlns:ds="http://schemas.openxmlformats.org/officeDocument/2006/customXml" ds:itemID="{23D377B0-6785-4B3B-B3CB-4D2521E7869E}">
  <ds:schemaRefs/>
</ds:datastoreItem>
</file>

<file path=customXml/itemProps3.xml><?xml version="1.0" encoding="utf-8"?>
<ds:datastoreItem xmlns:ds="http://schemas.openxmlformats.org/officeDocument/2006/customXml" ds:itemID="{759FA46C-7949-4465-B874-2886C39D7826}">
  <ds:schemaRefs/>
</ds:datastoreItem>
</file>

<file path=customXml/itemProps4.xml><?xml version="1.0" encoding="utf-8"?>
<ds:datastoreItem xmlns:ds="http://schemas.openxmlformats.org/officeDocument/2006/customXml" ds:itemID="{89644F35-DF85-4D67-AF27-987A3DDBCECB}">
  <ds:schemaRefs/>
</ds:datastoreItem>
</file>

<file path=customXml/itemProps5.xml><?xml version="1.0" encoding="utf-8"?>
<ds:datastoreItem xmlns:ds="http://schemas.openxmlformats.org/officeDocument/2006/customXml" ds:itemID="{FA07675F-1EF3-400C-8FF5-EC23DA60ED0F}">
  <ds:schemaRefs/>
</ds:datastoreItem>
</file>

<file path=customXml/itemProps6.xml><?xml version="1.0" encoding="utf-8"?>
<ds:datastoreItem xmlns:ds="http://schemas.openxmlformats.org/officeDocument/2006/customXml" ds:itemID="{8A32F064-C126-4BB5-BB86-11EE71C92773}">
  <ds:schemaRefs/>
</ds:datastoreItem>
</file>

<file path=customXml/itemProps7.xml><?xml version="1.0" encoding="utf-8"?>
<ds:datastoreItem xmlns:ds="http://schemas.openxmlformats.org/officeDocument/2006/customXml" ds:itemID="{D65184BF-A1FB-4470-9B49-2C9518CD528D}">
  <ds:schemaRefs/>
</ds:datastoreItem>
</file>

<file path=customXml/itemProps8.xml><?xml version="1.0" encoding="utf-8"?>
<ds:datastoreItem xmlns:ds="http://schemas.openxmlformats.org/officeDocument/2006/customXml" ds:itemID="{9EFE6772-5D87-4572-84B5-C3CA9B17BA49}">
  <ds:schemaRefs/>
</ds:datastoreItem>
</file>

<file path=customXml/itemProps9.xml><?xml version="1.0" encoding="utf-8"?>
<ds:datastoreItem xmlns:ds="http://schemas.openxmlformats.org/officeDocument/2006/customXml" ds:itemID="{F8D331E3-BAC7-45D3-A2B2-FB7720E6268A}">
  <ds:schemaRefs/>
</ds:datastoreItem>
</file>

<file path=customXml/itemProps10.xml><?xml version="1.0" encoding="utf-8"?>
<ds:datastoreItem xmlns:ds="http://schemas.openxmlformats.org/officeDocument/2006/customXml" ds:itemID="{4B68F26A-F72D-4D8B-B07B-A1A64994199A}">
  <ds:schemaRefs/>
</ds:datastoreItem>
</file>

<file path=customXml/itemProps11.xml><?xml version="1.0" encoding="utf-8"?>
<ds:datastoreItem xmlns:ds="http://schemas.openxmlformats.org/officeDocument/2006/customXml" ds:itemID="{CCADAD91-2489-47B4-81A9-A37FD1F49DE0}">
  <ds:schemaRefs/>
</ds:datastoreItem>
</file>

<file path=customXml/itemProps12.xml><?xml version="1.0" encoding="utf-8"?>
<ds:datastoreItem xmlns:ds="http://schemas.openxmlformats.org/officeDocument/2006/customXml" ds:itemID="{A35BD981-BC27-4EFE-856C-662322BD9608}">
  <ds:schemaRefs/>
</ds:datastoreItem>
</file>

<file path=customXml/itemProps13.xml><?xml version="1.0" encoding="utf-8"?>
<ds:datastoreItem xmlns:ds="http://schemas.openxmlformats.org/officeDocument/2006/customXml" ds:itemID="{EDCAF40A-BB49-4397-B732-F748CB094947}">
  <ds:schemaRefs/>
</ds:datastoreItem>
</file>

<file path=customXml/itemProps14.xml><?xml version="1.0" encoding="utf-8"?>
<ds:datastoreItem xmlns:ds="http://schemas.openxmlformats.org/officeDocument/2006/customXml" ds:itemID="{596B4093-C861-475A-BCBB-EA112F973B8A}">
  <ds:schemaRefs/>
</ds:datastoreItem>
</file>

<file path=customXml/itemProps15.xml><?xml version="1.0" encoding="utf-8"?>
<ds:datastoreItem xmlns:ds="http://schemas.openxmlformats.org/officeDocument/2006/customXml" ds:itemID="{F36E7729-69CD-4EA0-9CE2-968AF70E6F25}">
  <ds:schemaRefs/>
</ds:datastoreItem>
</file>

<file path=customXml/itemProps16.xml><?xml version="1.0" encoding="utf-8"?>
<ds:datastoreItem xmlns:ds="http://schemas.openxmlformats.org/officeDocument/2006/customXml" ds:itemID="{A2D62E7A-FFAF-47C7-AA07-1302552BBE68}">
  <ds:schemaRefs/>
</ds:datastoreItem>
</file>

<file path=customXml/itemProps17.xml><?xml version="1.0" encoding="utf-8"?>
<ds:datastoreItem xmlns:ds="http://schemas.openxmlformats.org/officeDocument/2006/customXml" ds:itemID="{C4E54841-9BDB-4317-A938-77A892FBF620}">
  <ds:schemaRefs/>
</ds:datastoreItem>
</file>

<file path=customXml/itemProps18.xml><?xml version="1.0" encoding="utf-8"?>
<ds:datastoreItem xmlns:ds="http://schemas.openxmlformats.org/officeDocument/2006/customXml" ds:itemID="{51260D2B-332B-44BD-B963-3FA489B95AB6}">
  <ds:schemaRefs/>
</ds:datastoreItem>
</file>

<file path=customXml/itemProps19.xml><?xml version="1.0" encoding="utf-8"?>
<ds:datastoreItem xmlns:ds="http://schemas.openxmlformats.org/officeDocument/2006/customXml" ds:itemID="{B0E06327-16D2-445D-A5C5-8D3748E41B23}">
  <ds:schemaRefs/>
</ds:datastoreItem>
</file>

<file path=customXml/itemProps20.xml><?xml version="1.0" encoding="utf-8"?>
<ds:datastoreItem xmlns:ds="http://schemas.openxmlformats.org/officeDocument/2006/customXml" ds:itemID="{385E1FA3-AA38-4C11-AA9E-0347ADB0F7A7}">
  <ds:schemaRefs/>
</ds:datastoreItem>
</file>

<file path=customXml/itemProps21.xml><?xml version="1.0" encoding="utf-8"?>
<ds:datastoreItem xmlns:ds="http://schemas.openxmlformats.org/officeDocument/2006/customXml" ds:itemID="{63EFE728-089A-440C-B1A0-83A337EBF371}">
  <ds:schemaRefs/>
</ds:datastoreItem>
</file>

<file path=customXml/itemProps22.xml><?xml version="1.0" encoding="utf-8"?>
<ds:datastoreItem xmlns:ds="http://schemas.openxmlformats.org/officeDocument/2006/customXml" ds:itemID="{CFD2FCE2-6981-4DFF-A007-C63740F09D84}">
  <ds:schemaRefs/>
</ds:datastoreItem>
</file>

<file path=customXml/itemProps23.xml><?xml version="1.0" encoding="utf-8"?>
<ds:datastoreItem xmlns:ds="http://schemas.openxmlformats.org/officeDocument/2006/customXml" ds:itemID="{201566F0-DB6A-42F4-9729-5747070A1660}">
  <ds:schemaRefs/>
</ds:datastoreItem>
</file>

<file path=customXml/itemProps24.xml><?xml version="1.0" encoding="utf-8"?>
<ds:datastoreItem xmlns:ds="http://schemas.openxmlformats.org/officeDocument/2006/customXml" ds:itemID="{41283ACA-5E21-43BC-9CED-F1DBA5ECB438}">
  <ds:schemaRefs/>
</ds:datastoreItem>
</file>

<file path=customXml/itemProps25.xml><?xml version="1.0" encoding="utf-8"?>
<ds:datastoreItem xmlns:ds="http://schemas.openxmlformats.org/officeDocument/2006/customXml" ds:itemID="{8DFCB158-B620-4A92-A8D4-6F6C4A9C32B8}">
  <ds:schemaRefs/>
</ds:datastoreItem>
</file>

<file path=customXml/itemProps26.xml><?xml version="1.0" encoding="utf-8"?>
<ds:datastoreItem xmlns:ds="http://schemas.openxmlformats.org/officeDocument/2006/customXml" ds:itemID="{187D42B9-B161-4557-BADF-06EC8EA3A4A1}">
  <ds:schemaRefs/>
</ds:datastoreItem>
</file>

<file path=customXml/itemProps27.xml><?xml version="1.0" encoding="utf-8"?>
<ds:datastoreItem xmlns:ds="http://schemas.openxmlformats.org/officeDocument/2006/customXml" ds:itemID="{808BE950-6C4D-49CA-BEA4-C3990C3E3E88}">
  <ds:schemaRefs/>
</ds:datastoreItem>
</file>

<file path=customXml/itemProps28.xml><?xml version="1.0" encoding="utf-8"?>
<ds:datastoreItem xmlns:ds="http://schemas.openxmlformats.org/officeDocument/2006/customXml" ds:itemID="{76A3ECCA-0D6F-4052-94DD-5E0CBA9EEE7F}">
  <ds:schemaRefs/>
</ds:datastoreItem>
</file>

<file path=customXml/itemProps29.xml><?xml version="1.0" encoding="utf-8"?>
<ds:datastoreItem xmlns:ds="http://schemas.openxmlformats.org/officeDocument/2006/customXml" ds:itemID="{4FBE9BAD-5A04-45B1-8F1F-F584F9E26CEC}">
  <ds:schemaRefs/>
</ds:datastoreItem>
</file>

<file path=customXml/itemProps30.xml><?xml version="1.0" encoding="utf-8"?>
<ds:datastoreItem xmlns:ds="http://schemas.openxmlformats.org/officeDocument/2006/customXml" ds:itemID="{215F8BF9-0949-4399-8D07-142B5C4B170F}">
  <ds:schemaRefs/>
</ds:datastoreItem>
</file>

<file path=customXml/itemProps31.xml><?xml version="1.0" encoding="utf-8"?>
<ds:datastoreItem xmlns:ds="http://schemas.openxmlformats.org/officeDocument/2006/customXml" ds:itemID="{40ACFBD2-AA45-45B9-8882-9E027604EC70}">
  <ds:schemaRefs/>
</ds:datastoreItem>
</file>

<file path=customXml/itemProps32.xml><?xml version="1.0" encoding="utf-8"?>
<ds:datastoreItem xmlns:ds="http://schemas.openxmlformats.org/officeDocument/2006/customXml" ds:itemID="{8CC86A73-EB9D-475C-B4FC-D68FDDF9208C}">
  <ds:schemaRefs/>
</ds:datastoreItem>
</file>

<file path=customXml/itemProps33.xml><?xml version="1.0" encoding="utf-8"?>
<ds:datastoreItem xmlns:ds="http://schemas.openxmlformats.org/officeDocument/2006/customXml" ds:itemID="{9E08A79E-6299-4C56-A3CC-5D315153DFBA}">
  <ds:schemaRefs/>
</ds:datastoreItem>
</file>

<file path=customXml/itemProps34.xml><?xml version="1.0" encoding="utf-8"?>
<ds:datastoreItem xmlns:ds="http://schemas.openxmlformats.org/officeDocument/2006/customXml" ds:itemID="{2E3EF335-2D26-442A-AA70-21FF317D7CE0}">
  <ds:schemaRefs/>
</ds:datastoreItem>
</file>

<file path=customXml/itemProps35.xml><?xml version="1.0" encoding="utf-8"?>
<ds:datastoreItem xmlns:ds="http://schemas.openxmlformats.org/officeDocument/2006/customXml" ds:itemID="{B4D6BB21-B89D-48E9-9D47-607D33099BB0}">
  <ds:schemaRefs/>
</ds:datastoreItem>
</file>

<file path=customXml/itemProps36.xml><?xml version="1.0" encoding="utf-8"?>
<ds:datastoreItem xmlns:ds="http://schemas.openxmlformats.org/officeDocument/2006/customXml" ds:itemID="{2AAD6D70-485B-46E5-B2C0-90496E17DECF}">
  <ds:schemaRefs/>
</ds:datastoreItem>
</file>

<file path=customXml/itemProps37.xml><?xml version="1.0" encoding="utf-8"?>
<ds:datastoreItem xmlns:ds="http://schemas.openxmlformats.org/officeDocument/2006/customXml" ds:itemID="{16332BEF-496C-4714-9798-656460DE48B8}">
  <ds:schemaRefs/>
</ds:datastoreItem>
</file>

<file path=customXml/itemProps38.xml><?xml version="1.0" encoding="utf-8"?>
<ds:datastoreItem xmlns:ds="http://schemas.openxmlformats.org/officeDocument/2006/customXml" ds:itemID="{C428DBCB-F149-471B-A12E-84904C00E8D1}">
  <ds:schemaRefs/>
</ds:datastoreItem>
</file>

<file path=customXml/itemProps39.xml><?xml version="1.0" encoding="utf-8"?>
<ds:datastoreItem xmlns:ds="http://schemas.openxmlformats.org/officeDocument/2006/customXml" ds:itemID="{BC1569E2-70CE-4959-A29C-6F45D61BDB03}">
  <ds:schemaRefs/>
</ds:datastoreItem>
</file>

<file path=customXml/itemProps40.xml><?xml version="1.0" encoding="utf-8"?>
<ds:datastoreItem xmlns:ds="http://schemas.openxmlformats.org/officeDocument/2006/customXml" ds:itemID="{A6A18ECA-1A37-42D6-B786-A0EDA3B1483C}">
  <ds:schemaRefs/>
</ds:datastoreItem>
</file>

<file path=customXml/itemProps41.xml><?xml version="1.0" encoding="utf-8"?>
<ds:datastoreItem xmlns:ds="http://schemas.openxmlformats.org/officeDocument/2006/customXml" ds:itemID="{25042F24-B0DE-4149-8F00-14A1BC86BC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Charts</vt:lpstr>
      <vt:lpstr>Analysis</vt:lpstr>
      <vt:lpstr>Overview Dashboard</vt:lpstr>
      <vt:lpstr>Summary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we.online</dc:creator>
  <cp:lastModifiedBy>we.online</cp:lastModifiedBy>
  <dcterms:created xsi:type="dcterms:W3CDTF">2026-09-26T12:07:09Z</dcterms:created>
  <dcterms:modified xsi:type="dcterms:W3CDTF">2026-09-27T23:30:39Z</dcterms:modified>
</cp:coreProperties>
</file>