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0 Codes 2025\Excel\My Excel Files\"/>
    </mc:Choice>
  </mc:AlternateContent>
  <xr:revisionPtr revIDLastSave="0" documentId="13_ncr:1_{23409F68-3F07-4C6C-9BF4-6D70F4010F0A}" xr6:coauthVersionLast="47" xr6:coauthVersionMax="47" xr10:uidLastSave="{00000000-0000-0000-0000-000000000000}"/>
  <bookViews>
    <workbookView xWindow="-108" yWindow="-108" windowWidth="23256" windowHeight="12456" tabRatio="684" firstSheet="2" activeTab="5" xr2:uid="{6C37AC85-509F-4D10-9DB1-F70D16D6FBAB}"/>
  </bookViews>
  <sheets>
    <sheet name="Forecast" sheetId="8" r:id="rId1"/>
    <sheet name="Forecast_Original" sheetId="7" r:id="rId2"/>
    <sheet name="Answer Report 1" sheetId="10" r:id="rId3"/>
    <sheet name="Sensitivity Report 1" sheetId="11" r:id="rId4"/>
    <sheet name="Limits Report 1" sheetId="12" r:id="rId5"/>
    <sheet name="Answer Report 2" sheetId="13" r:id="rId6"/>
    <sheet name="What-If_Analysis" sheetId="3" r:id="rId7"/>
    <sheet name="Scenario Summary" sheetId="9" r:id="rId8"/>
  </sheets>
  <definedNames>
    <definedName name="base" localSheetId="6">'What-If_Analysis'!$C$3</definedName>
    <definedName name="bonus" localSheetId="6">'What-If_Analysis'!$C$4</definedName>
    <definedName name="raise" localSheetId="6">'What-If_Analysis'!$C$5</definedName>
    <definedName name="solver_adj" localSheetId="6" hidden="1">'What-If_Analysis'!$C$4:$C$5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'What-If_Analysis'!$C$4</definedName>
    <definedName name="solver_lhs2" localSheetId="6" hidden="1">'What-If_Analysis'!$C$5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'What-If_Analysis'!$C$14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hs1" localSheetId="6" hidden="1">0.2</definedName>
    <definedName name="solver_rhs2" localSheetId="6" hidden="1">0.05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4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640000</definedName>
    <definedName name="solver_ver" localSheetId="6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F6" i="3"/>
  <c r="C367" i="8"/>
  <c r="C371" i="8"/>
  <c r="C379" i="8"/>
  <c r="C387" i="8"/>
  <c r="C395" i="8"/>
  <c r="C403" i="8"/>
  <c r="C411" i="8"/>
  <c r="C419" i="8"/>
  <c r="C427" i="8"/>
  <c r="C435" i="8"/>
  <c r="C443" i="8"/>
  <c r="C451" i="8"/>
  <c r="C459" i="8"/>
  <c r="C467" i="8"/>
  <c r="C475" i="8"/>
  <c r="C483" i="8"/>
  <c r="C491" i="8"/>
  <c r="C499" i="8"/>
  <c r="C507" i="8"/>
  <c r="C515" i="8"/>
  <c r="C523" i="8"/>
  <c r="C531" i="8"/>
  <c r="C539" i="8"/>
  <c r="C547" i="8"/>
  <c r="C555" i="8"/>
  <c r="C563" i="8"/>
  <c r="C571" i="8"/>
  <c r="C579" i="8"/>
  <c r="C404" i="8"/>
  <c r="C452" i="8"/>
  <c r="C468" i="8"/>
  <c r="C484" i="8"/>
  <c r="C500" i="8"/>
  <c r="C516" i="8"/>
  <c r="C532" i="8"/>
  <c r="C548" i="8"/>
  <c r="C572" i="8"/>
  <c r="C372" i="8"/>
  <c r="C380" i="8"/>
  <c r="C388" i="8"/>
  <c r="C396" i="8"/>
  <c r="C412" i="8"/>
  <c r="C420" i="8"/>
  <c r="C428" i="8"/>
  <c r="C436" i="8"/>
  <c r="C444" i="8"/>
  <c r="C460" i="8"/>
  <c r="C476" i="8"/>
  <c r="C492" i="8"/>
  <c r="C508" i="8"/>
  <c r="C524" i="8"/>
  <c r="C540" i="8"/>
  <c r="C556" i="8"/>
  <c r="C564" i="8"/>
  <c r="C373" i="8"/>
  <c r="C381" i="8"/>
  <c r="C389" i="8"/>
  <c r="C397" i="8"/>
  <c r="C405" i="8"/>
  <c r="C413" i="8"/>
  <c r="C421" i="8"/>
  <c r="C429" i="8"/>
  <c r="C437" i="8"/>
  <c r="C445" i="8"/>
  <c r="C453" i="8"/>
  <c r="C461" i="8"/>
  <c r="C469" i="8"/>
  <c r="C477" i="8"/>
  <c r="C485" i="8"/>
  <c r="C493" i="8"/>
  <c r="C501" i="8"/>
  <c r="C509" i="8"/>
  <c r="C517" i="8"/>
  <c r="C525" i="8"/>
  <c r="C533" i="8"/>
  <c r="C541" i="8"/>
  <c r="C549" i="8"/>
  <c r="C557" i="8"/>
  <c r="C565" i="8"/>
  <c r="C573" i="8"/>
  <c r="C382" i="8"/>
  <c r="C390" i="8"/>
  <c r="C398" i="8"/>
  <c r="C406" i="8"/>
  <c r="C414" i="8"/>
  <c r="C422" i="8"/>
  <c r="C430" i="8"/>
  <c r="C438" i="8"/>
  <c r="C446" i="8"/>
  <c r="C454" i="8"/>
  <c r="C462" i="8"/>
  <c r="C470" i="8"/>
  <c r="C478" i="8"/>
  <c r="C486" i="8"/>
  <c r="C494" i="8"/>
  <c r="C502" i="8"/>
  <c r="C510" i="8"/>
  <c r="C518" i="8"/>
  <c r="C526" i="8"/>
  <c r="C534" i="8"/>
  <c r="C374" i="8"/>
  <c r="C368" i="8"/>
  <c r="C384" i="8"/>
  <c r="C400" i="8"/>
  <c r="C416" i="8"/>
  <c r="C432" i="8"/>
  <c r="C448" i="8"/>
  <c r="C464" i="8"/>
  <c r="C480" i="8"/>
  <c r="C496" i="8"/>
  <c r="C512" i="8"/>
  <c r="C528" i="8"/>
  <c r="C543" i="8"/>
  <c r="C554" i="8"/>
  <c r="C568" i="8"/>
  <c r="C529" i="8"/>
  <c r="C569" i="8"/>
  <c r="C408" i="8"/>
  <c r="C456" i="8"/>
  <c r="C520" i="8"/>
  <c r="C575" i="8"/>
  <c r="C369" i="8"/>
  <c r="C385" i="8"/>
  <c r="C401" i="8"/>
  <c r="C417" i="8"/>
  <c r="C433" i="8"/>
  <c r="C449" i="8"/>
  <c r="C465" i="8"/>
  <c r="C481" i="8"/>
  <c r="C497" i="8"/>
  <c r="C513" i="8"/>
  <c r="C544" i="8"/>
  <c r="C558" i="8"/>
  <c r="C424" i="8"/>
  <c r="C504" i="8"/>
  <c r="C370" i="8"/>
  <c r="C386" i="8"/>
  <c r="C402" i="8"/>
  <c r="C418" i="8"/>
  <c r="C434" i="8"/>
  <c r="C450" i="8"/>
  <c r="C466" i="8"/>
  <c r="C482" i="8"/>
  <c r="C498" i="8"/>
  <c r="C514" i="8"/>
  <c r="C530" i="8"/>
  <c r="C545" i="8"/>
  <c r="C559" i="8"/>
  <c r="C570" i="8"/>
  <c r="C376" i="8"/>
  <c r="C472" i="8"/>
  <c r="C536" i="8"/>
  <c r="C561" i="8"/>
  <c r="C375" i="8"/>
  <c r="C391" i="8"/>
  <c r="C407" i="8"/>
  <c r="C423" i="8"/>
  <c r="C439" i="8"/>
  <c r="C455" i="8"/>
  <c r="C471" i="8"/>
  <c r="C487" i="8"/>
  <c r="C503" i="8"/>
  <c r="C519" i="8"/>
  <c r="C535" i="8"/>
  <c r="C546" i="8"/>
  <c r="C560" i="8"/>
  <c r="C574" i="8"/>
  <c r="C392" i="8"/>
  <c r="C440" i="8"/>
  <c r="C488" i="8"/>
  <c r="C550" i="8"/>
  <c r="C377" i="8"/>
  <c r="C393" i="8"/>
  <c r="C409" i="8"/>
  <c r="C425" i="8"/>
  <c r="C441" i="8"/>
  <c r="C457" i="8"/>
  <c r="C473" i="8"/>
  <c r="C489" i="8"/>
  <c r="C505" i="8"/>
  <c r="C521" i="8"/>
  <c r="C537" i="8"/>
  <c r="C551" i="8"/>
  <c r="C562" i="8"/>
  <c r="C576" i="8"/>
  <c r="C378" i="8"/>
  <c r="C394" i="8"/>
  <c r="C410" i="8"/>
  <c r="C426" i="8"/>
  <c r="C442" i="8"/>
  <c r="C458" i="8"/>
  <c r="C474" i="8"/>
  <c r="C490" i="8"/>
  <c r="C506" i="8"/>
  <c r="C522" i="8"/>
  <c r="C538" i="8"/>
  <c r="C383" i="8"/>
  <c r="C511" i="8"/>
  <c r="C578" i="8"/>
  <c r="C447" i="8"/>
  <c r="C399" i="8"/>
  <c r="C527" i="8"/>
  <c r="C415" i="8"/>
  <c r="C542" i="8"/>
  <c r="C553" i="8"/>
  <c r="C577" i="8"/>
  <c r="C431" i="8"/>
  <c r="C552" i="8"/>
  <c r="C495" i="8"/>
  <c r="C463" i="8"/>
  <c r="C566" i="8"/>
  <c r="C479" i="8"/>
  <c r="C567" i="8"/>
  <c r="D567" i="8"/>
  <c r="E495" i="8"/>
  <c r="E553" i="8"/>
  <c r="D399" i="8"/>
  <c r="D383" i="8"/>
  <c r="D490" i="8"/>
  <c r="D426" i="8"/>
  <c r="D576" i="8"/>
  <c r="E521" i="8"/>
  <c r="E457" i="8"/>
  <c r="E393" i="8"/>
  <c r="D440" i="8"/>
  <c r="D546" i="8"/>
  <c r="D487" i="8"/>
  <c r="D423" i="8"/>
  <c r="E561" i="8"/>
  <c r="E570" i="8"/>
  <c r="D514" i="8"/>
  <c r="E450" i="8"/>
  <c r="E386" i="8"/>
  <c r="D558" i="8"/>
  <c r="E481" i="8"/>
  <c r="E417" i="8"/>
  <c r="D575" i="8"/>
  <c r="E569" i="8"/>
  <c r="E543" i="8"/>
  <c r="D480" i="8"/>
  <c r="D416" i="8"/>
  <c r="D374" i="8"/>
  <c r="D510" i="8"/>
  <c r="D478" i="8"/>
  <c r="D446" i="8"/>
  <c r="D414" i="8"/>
  <c r="D382" i="8"/>
  <c r="E549" i="8"/>
  <c r="E517" i="8"/>
  <c r="E485" i="8"/>
  <c r="E453" i="8"/>
  <c r="D421" i="8"/>
  <c r="E389" i="8"/>
  <c r="D556" i="8"/>
  <c r="D492" i="8"/>
  <c r="D436" i="8"/>
  <c r="D396" i="8"/>
  <c r="E572" i="8"/>
  <c r="E500" i="8"/>
  <c r="E404" i="8"/>
  <c r="E555" i="8"/>
  <c r="E523" i="8"/>
  <c r="E491" i="8"/>
  <c r="E459" i="8"/>
  <c r="E427" i="8"/>
  <c r="E395" i="8"/>
  <c r="D367" i="8"/>
  <c r="D578" i="8"/>
  <c r="E551" i="8"/>
  <c r="D550" i="8"/>
  <c r="D391" i="8"/>
  <c r="E418" i="8"/>
  <c r="E385" i="8"/>
  <c r="D448" i="8"/>
  <c r="D462" i="8"/>
  <c r="D533" i="8"/>
  <c r="D373" i="8"/>
  <c r="E420" i="8"/>
  <c r="E539" i="8"/>
  <c r="E411" i="8"/>
  <c r="E566" i="8"/>
  <c r="D522" i="8"/>
  <c r="D425" i="8"/>
  <c r="E455" i="8"/>
  <c r="E482" i="8"/>
  <c r="D449" i="8"/>
  <c r="E512" i="8"/>
  <c r="E462" i="8"/>
  <c r="E533" i="8"/>
  <c r="E405" i="8"/>
  <c r="D420" i="8"/>
  <c r="D468" i="8"/>
  <c r="D443" i="8"/>
  <c r="E577" i="8"/>
  <c r="E442" i="8"/>
  <c r="E409" i="8"/>
  <c r="D375" i="8"/>
  <c r="D402" i="8"/>
  <c r="E369" i="8"/>
  <c r="D368" i="8"/>
  <c r="D422" i="8"/>
  <c r="E493" i="8"/>
  <c r="E508" i="8"/>
  <c r="E452" i="8"/>
  <c r="E467" i="8"/>
  <c r="E463" i="8"/>
  <c r="E506" i="8"/>
  <c r="D442" i="8"/>
  <c r="D409" i="8"/>
  <c r="E439" i="8"/>
  <c r="E466" i="8"/>
  <c r="D433" i="8"/>
  <c r="E496" i="8"/>
  <c r="E486" i="8"/>
  <c r="D557" i="8"/>
  <c r="D429" i="8"/>
  <c r="D508" i="8"/>
  <c r="E372" i="8"/>
  <c r="D563" i="8"/>
  <c r="D403" i="8"/>
  <c r="E567" i="8"/>
  <c r="D495" i="8"/>
  <c r="D553" i="8"/>
  <c r="E399" i="8"/>
  <c r="E383" i="8"/>
  <c r="E490" i="8"/>
  <c r="E426" i="8"/>
  <c r="E576" i="8"/>
  <c r="D521" i="8"/>
  <c r="D457" i="8"/>
  <c r="D393" i="8"/>
  <c r="E440" i="8"/>
  <c r="E546" i="8"/>
  <c r="E487" i="8"/>
  <c r="E423" i="8"/>
  <c r="D561" i="8"/>
  <c r="D570" i="8"/>
  <c r="E514" i="8"/>
  <c r="D450" i="8"/>
  <c r="D386" i="8"/>
  <c r="E558" i="8"/>
  <c r="D481" i="8"/>
  <c r="D417" i="8"/>
  <c r="E575" i="8"/>
  <c r="D569" i="8"/>
  <c r="D543" i="8"/>
  <c r="E480" i="8"/>
  <c r="E416" i="8"/>
  <c r="E374" i="8"/>
  <c r="E510" i="8"/>
  <c r="E478" i="8"/>
  <c r="E446" i="8"/>
  <c r="E414" i="8"/>
  <c r="E382" i="8"/>
  <c r="D549" i="8"/>
  <c r="D517" i="8"/>
  <c r="D485" i="8"/>
  <c r="D453" i="8"/>
  <c r="E421" i="8"/>
  <c r="D389" i="8"/>
  <c r="E556" i="8"/>
  <c r="E492" i="8"/>
  <c r="E436" i="8"/>
  <c r="E396" i="8"/>
  <c r="D572" i="8"/>
  <c r="D500" i="8"/>
  <c r="D404" i="8"/>
  <c r="D555" i="8"/>
  <c r="D523" i="8"/>
  <c r="D491" i="8"/>
  <c r="D459" i="8"/>
  <c r="D427" i="8"/>
  <c r="D395" i="8"/>
  <c r="E367" i="8"/>
  <c r="D415" i="8"/>
  <c r="E522" i="8"/>
  <c r="E489" i="8"/>
  <c r="E519" i="8"/>
  <c r="D482" i="8"/>
  <c r="E449" i="8"/>
  <c r="D512" i="8"/>
  <c r="D494" i="8"/>
  <c r="D398" i="8"/>
  <c r="D469" i="8"/>
  <c r="D524" i="8"/>
  <c r="E468" i="8"/>
  <c r="E475" i="8"/>
  <c r="E415" i="8"/>
  <c r="E458" i="8"/>
  <c r="D489" i="8"/>
  <c r="D519" i="8"/>
  <c r="D545" i="8"/>
  <c r="E504" i="8"/>
  <c r="E568" i="8"/>
  <c r="E526" i="8"/>
  <c r="E398" i="8"/>
  <c r="E469" i="8"/>
  <c r="E524" i="8"/>
  <c r="E380" i="8"/>
  <c r="D539" i="8"/>
  <c r="D411" i="8"/>
  <c r="D527" i="8"/>
  <c r="E537" i="8"/>
  <c r="D488" i="8"/>
  <c r="D439" i="8"/>
  <c r="D466" i="8"/>
  <c r="E433" i="8"/>
  <c r="D496" i="8"/>
  <c r="D518" i="8"/>
  <c r="D390" i="8"/>
  <c r="E461" i="8"/>
  <c r="D444" i="8"/>
  <c r="E516" i="8"/>
  <c r="E499" i="8"/>
  <c r="E371" i="8"/>
  <c r="E527" i="8"/>
  <c r="D537" i="8"/>
  <c r="E488" i="8"/>
  <c r="E375" i="8"/>
  <c r="E402" i="8"/>
  <c r="E408" i="8"/>
  <c r="E518" i="8"/>
  <c r="E390" i="8"/>
  <c r="D493" i="8"/>
  <c r="E444" i="8"/>
  <c r="D452" i="8"/>
  <c r="D467" i="8"/>
  <c r="D479" i="8"/>
  <c r="D552" i="8"/>
  <c r="D542" i="8"/>
  <c r="D447" i="8"/>
  <c r="E538" i="8"/>
  <c r="D474" i="8"/>
  <c r="D410" i="8"/>
  <c r="E562" i="8"/>
  <c r="E505" i="8"/>
  <c r="E441" i="8"/>
  <c r="E377" i="8"/>
  <c r="D392" i="8"/>
  <c r="D535" i="8"/>
  <c r="D471" i="8"/>
  <c r="D407" i="8"/>
  <c r="D536" i="8"/>
  <c r="D559" i="8"/>
  <c r="E498" i="8"/>
  <c r="D434" i="8"/>
  <c r="D370" i="8"/>
  <c r="D544" i="8"/>
  <c r="E465" i="8"/>
  <c r="E401" i="8"/>
  <c r="D520" i="8"/>
  <c r="E529" i="8"/>
  <c r="D528" i="8"/>
  <c r="D464" i="8"/>
  <c r="D400" i="8"/>
  <c r="D534" i="8"/>
  <c r="D502" i="8"/>
  <c r="D470" i="8"/>
  <c r="D438" i="8"/>
  <c r="D406" i="8"/>
  <c r="D573" i="8"/>
  <c r="D541" i="8"/>
  <c r="D509" i="8"/>
  <c r="D477" i="8"/>
  <c r="D445" i="8"/>
  <c r="D413" i="8"/>
  <c r="D381" i="8"/>
  <c r="E540" i="8"/>
  <c r="E476" i="8"/>
  <c r="D428" i="8"/>
  <c r="E388" i="8"/>
  <c r="E548" i="8"/>
  <c r="E484" i="8"/>
  <c r="E579" i="8"/>
  <c r="E547" i="8"/>
  <c r="E515" i="8"/>
  <c r="E483" i="8"/>
  <c r="E451" i="8"/>
  <c r="E419" i="8"/>
  <c r="E387" i="8"/>
  <c r="D431" i="8"/>
  <c r="D394" i="8"/>
  <c r="D574" i="8"/>
  <c r="D472" i="8"/>
  <c r="D504" i="8"/>
  <c r="D456" i="8"/>
  <c r="D384" i="8"/>
  <c r="D430" i="8"/>
  <c r="E501" i="8"/>
  <c r="D405" i="8"/>
  <c r="D380" i="8"/>
  <c r="E571" i="8"/>
  <c r="E443" i="8"/>
  <c r="E431" i="8"/>
  <c r="E394" i="8"/>
  <c r="E550" i="8"/>
  <c r="E391" i="8"/>
  <c r="D418" i="8"/>
  <c r="D385" i="8"/>
  <c r="E448" i="8"/>
  <c r="E494" i="8"/>
  <c r="D565" i="8"/>
  <c r="E437" i="8"/>
  <c r="E460" i="8"/>
  <c r="D571" i="8"/>
  <c r="D475" i="8"/>
  <c r="D463" i="8"/>
  <c r="D506" i="8"/>
  <c r="E473" i="8"/>
  <c r="D503" i="8"/>
  <c r="E530" i="8"/>
  <c r="E497" i="8"/>
  <c r="E554" i="8"/>
  <c r="D486" i="8"/>
  <c r="E557" i="8"/>
  <c r="E429" i="8"/>
  <c r="E564" i="8"/>
  <c r="D372" i="8"/>
  <c r="E531" i="8"/>
  <c r="E403" i="8"/>
  <c r="E511" i="8"/>
  <c r="D473" i="8"/>
  <c r="E503" i="8"/>
  <c r="D530" i="8"/>
  <c r="D497" i="8"/>
  <c r="D554" i="8"/>
  <c r="E368" i="8"/>
  <c r="E422" i="8"/>
  <c r="D525" i="8"/>
  <c r="D397" i="8"/>
  <c r="E412" i="8"/>
  <c r="D531" i="8"/>
  <c r="D435" i="8"/>
  <c r="E479" i="8"/>
  <c r="E552" i="8"/>
  <c r="E542" i="8"/>
  <c r="E447" i="8"/>
  <c r="D538" i="8"/>
  <c r="E474" i="8"/>
  <c r="E410" i="8"/>
  <c r="D562" i="8"/>
  <c r="D505" i="8"/>
  <c r="D441" i="8"/>
  <c r="D377" i="8"/>
  <c r="E392" i="8"/>
  <c r="E535" i="8"/>
  <c r="E471" i="8"/>
  <c r="E407" i="8"/>
  <c r="E536" i="8"/>
  <c r="E559" i="8"/>
  <c r="D498" i="8"/>
  <c r="E434" i="8"/>
  <c r="E370" i="8"/>
  <c r="E544" i="8"/>
  <c r="D465" i="8"/>
  <c r="D401" i="8"/>
  <c r="E520" i="8"/>
  <c r="D529" i="8"/>
  <c r="E528" i="8"/>
  <c r="E464" i="8"/>
  <c r="E400" i="8"/>
  <c r="E534" i="8"/>
  <c r="E502" i="8"/>
  <c r="E470" i="8"/>
  <c r="E438" i="8"/>
  <c r="E406" i="8"/>
  <c r="E573" i="8"/>
  <c r="E541" i="8"/>
  <c r="E509" i="8"/>
  <c r="E477" i="8"/>
  <c r="E445" i="8"/>
  <c r="E413" i="8"/>
  <c r="E381" i="8"/>
  <c r="D540" i="8"/>
  <c r="D476" i="8"/>
  <c r="E428" i="8"/>
  <c r="D388" i="8"/>
  <c r="D548" i="8"/>
  <c r="D484" i="8"/>
  <c r="D579" i="8"/>
  <c r="D547" i="8"/>
  <c r="D515" i="8"/>
  <c r="D483" i="8"/>
  <c r="D451" i="8"/>
  <c r="D419" i="8"/>
  <c r="D387" i="8"/>
  <c r="D566" i="8"/>
  <c r="D458" i="8"/>
  <c r="E425" i="8"/>
  <c r="D455" i="8"/>
  <c r="E545" i="8"/>
  <c r="E513" i="8"/>
  <c r="D568" i="8"/>
  <c r="D526" i="8"/>
  <c r="E565" i="8"/>
  <c r="D437" i="8"/>
  <c r="D460" i="8"/>
  <c r="E532" i="8"/>
  <c r="E507" i="8"/>
  <c r="E379" i="8"/>
  <c r="E578" i="8"/>
  <c r="D551" i="8"/>
  <c r="E574" i="8"/>
  <c r="E472" i="8"/>
  <c r="D513" i="8"/>
  <c r="E456" i="8"/>
  <c r="E384" i="8"/>
  <c r="E430" i="8"/>
  <c r="D501" i="8"/>
  <c r="E373" i="8"/>
  <c r="D532" i="8"/>
  <c r="D507" i="8"/>
  <c r="D379" i="8"/>
  <c r="D511" i="8"/>
  <c r="E378" i="8"/>
  <c r="D560" i="8"/>
  <c r="D376" i="8"/>
  <c r="D424" i="8"/>
  <c r="D408" i="8"/>
  <c r="D432" i="8"/>
  <c r="D454" i="8"/>
  <c r="E525" i="8"/>
  <c r="E397" i="8"/>
  <c r="D412" i="8"/>
  <c r="E563" i="8"/>
  <c r="E435" i="8"/>
  <c r="D577" i="8"/>
  <c r="D378" i="8"/>
  <c r="E560" i="8"/>
  <c r="E376" i="8"/>
  <c r="E424" i="8"/>
  <c r="D369" i="8"/>
  <c r="E432" i="8"/>
  <c r="E454" i="8"/>
  <c r="D461" i="8"/>
  <c r="D564" i="8"/>
  <c r="D516" i="8"/>
  <c r="D499" i="8"/>
  <c r="D371" i="8"/>
  <c r="C14" i="3" l="1"/>
</calcChain>
</file>

<file path=xl/sharedStrings.xml><?xml version="1.0" encoding="utf-8"?>
<sst xmlns="http://schemas.openxmlformats.org/spreadsheetml/2006/main" count="185" uniqueCount="86">
  <si>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</si>
  <si>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</si>
  <si>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</si>
  <si>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</si>
  <si>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</si>
  <si>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</si>
  <si>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</si>
  <si>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</si>
  <si>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Date</t>
  </si>
  <si>
    <t>Job Count</t>
  </si>
  <si>
    <t>Job 1</t>
  </si>
  <si>
    <t>Job 2</t>
  </si>
  <si>
    <t>Job 3</t>
  </si>
  <si>
    <t>Job</t>
  </si>
  <si>
    <t>Max Likely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</si>
  <si>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</si>
  <si>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</si>
  <si>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</si>
  <si>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</si>
  <si>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</si>
  <si>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</si>
  <si>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Year0</t>
  </si>
  <si>
    <t>Year1</t>
  </si>
  <si>
    <t>Year2</t>
  </si>
  <si>
    <t>Year3</t>
  </si>
  <si>
    <t>Year4</t>
  </si>
  <si>
    <t>TotalSalary</t>
  </si>
  <si>
    <t>Created by Sama Samrin on 23/02/2025
Modified by Sama Samrin on 23/02/2025</t>
  </si>
  <si>
    <t>Created by Sama Samrin on 23/02/2025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</si>
  <si>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</si>
  <si>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</si>
  <si>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</si>
  <si>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</si>
  <si>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</si>
  <si>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</si>
  <si>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</si>
  <si>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Microsoft Excel 16.0 Answer Report</t>
  </si>
  <si>
    <t>Worksheet: [Add-ins.xlsx]What-If_Analysis</t>
  </si>
  <si>
    <t>Report Created: 23/02/2025 6:22:12 pm</t>
  </si>
  <si>
    <t>Result: Solver found a solution.  All Constraints and optimality conditions are satisfied.</t>
  </si>
  <si>
    <t>Solver Engine</t>
  </si>
  <si>
    <t>Engine: GRG Nonlinear</t>
  </si>
  <si>
    <t>Solution Time: 0.062 Seconds.</t>
  </si>
  <si>
    <t>Iterations: 2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</si>
  <si>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</si>
  <si>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</si>
  <si>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</si>
  <si>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</si>
  <si>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</si>
  <si>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</si>
  <si>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</si>
  <si>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</si>
  <si>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</si>
  <si>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</si>
  <si>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</si>
  <si>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</si>
  <si>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</si>
  <si>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</si>
  <si>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</si>
  <si>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</si>
  <si>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$C$14</t>
  </si>
  <si>
    <t>$C$4</t>
  </si>
  <si>
    <t>Contin</t>
  </si>
  <si>
    <t>$C$5</t>
  </si>
  <si>
    <t>$C$14=640000</t>
  </si>
  <si>
    <t>Binding</t>
  </si>
  <si>
    <t>Microsoft Excel 16.0 Sensitivity Report</t>
  </si>
  <si>
    <t>Report Created: 23/02/2025 6:22:13 pm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</si>
  <si>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</si>
  <si>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</si>
  <si>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</si>
  <si>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</si>
  <si>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</si>
  <si>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</si>
  <si>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</si>
  <si>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</si>
  <si>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</si>
  <si>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</si>
  <si>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</si>
  <si>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</si>
  <si>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</si>
  <si>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Report Created: 23/02/2025 6:32:04 pm</t>
  </si>
  <si>
    <t>Solution Time: 0.063 Seconds.</t>
  </si>
  <si>
    <t>$C$4&lt;=0.2</t>
  </si>
  <si>
    <t>Not Binding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</si>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</sst>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;\-&quot;$&quot;#,##0.00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7" applyNumberFormat="0" applyAlignment="0" applyProtection="0"/>
  </cellStyleXfs>
  <cellXfs count="68">
    <xf numFmtId="0" fontId="0" fillId="0" borderId="0" xfId="0"/>
    <xf numFmtId="0" fontId="2" fillId="0" borderId="3" xfId="0" applyFont="1" applyBorder="1"/>
    <xf numFmtId="165" fontId="0" fillId="0" borderId="4" xfId="1" applyNumberFormat="1" applyFont="1" applyBorder="1"/>
    <xf numFmtId="0" fontId="2" fillId="0" borderId="5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7" fontId="0" fillId="0" borderId="3" xfId="0" applyNumberFormat="1" applyBorder="1" applyAlignment="1">
      <alignment horizontal="left"/>
    </xf>
    <xf numFmtId="0" fontId="0" fillId="0" borderId="4" xfId="0" applyBorder="1"/>
    <xf numFmtId="167" fontId="0" fillId="0" borderId="5" xfId="0" applyNumberFormat="1" applyBorder="1" applyAlignment="1">
      <alignment horizontal="left"/>
    </xf>
    <xf numFmtId="0" fontId="0" fillId="0" borderId="6" xfId="0" applyBorder="1"/>
    <xf numFmtId="167" fontId="0" fillId="0" borderId="9" xfId="0" applyNumberFormat="1" applyBorder="1" applyAlignment="1">
      <alignment horizontal="left"/>
    </xf>
    <xf numFmtId="0" fontId="0" fillId="0" borderId="10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left"/>
    </xf>
    <xf numFmtId="165" fontId="2" fillId="0" borderId="14" xfId="1" applyNumberFormat="1" applyFont="1" applyBorder="1"/>
    <xf numFmtId="0" fontId="2" fillId="0" borderId="15" xfId="0" applyFont="1" applyBorder="1" applyAlignment="1">
      <alignment horizontal="left"/>
    </xf>
    <xf numFmtId="3" fontId="0" fillId="0" borderId="8" xfId="0" applyNumberFormat="1" applyBorder="1" applyAlignment="1">
      <alignment vertical="center" wrapText="1"/>
    </xf>
    <xf numFmtId="9" fontId="0" fillId="0" borderId="8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6" fontId="0" fillId="0" borderId="4" xfId="0" applyNumberFormat="1" applyBorder="1" applyAlignment="1">
      <alignment vertical="center" wrapText="1"/>
    </xf>
    <xf numFmtId="165" fontId="4" fillId="2" borderId="17" xfId="2" applyNumberFormat="1" applyBorder="1"/>
    <xf numFmtId="9" fontId="4" fillId="2" borderId="17" xfId="2" applyNumberFormat="1" applyBorder="1"/>
    <xf numFmtId="166" fontId="4" fillId="2" borderId="18" xfId="2" applyNumberFormat="1" applyBorder="1"/>
    <xf numFmtId="0" fontId="0" fillId="0" borderId="19" xfId="0" applyBorder="1" applyAlignment="1">
      <alignment vertical="center" wrapText="1"/>
    </xf>
    <xf numFmtId="3" fontId="0" fillId="0" borderId="20" xfId="0" applyNumberFormat="1" applyBorder="1" applyAlignment="1">
      <alignment vertical="center" wrapText="1"/>
    </xf>
    <xf numFmtId="9" fontId="0" fillId="0" borderId="20" xfId="0" applyNumberFormat="1" applyBorder="1" applyAlignment="1">
      <alignment vertical="center" wrapText="1"/>
    </xf>
    <xf numFmtId="166" fontId="0" fillId="0" borderId="21" xfId="0" applyNumberForma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22" xfId="0" applyFont="1" applyBorder="1"/>
    <xf numFmtId="9" fontId="5" fillId="0" borderId="22" xfId="0" applyNumberFormat="1" applyFont="1" applyBorder="1"/>
    <xf numFmtId="166" fontId="5" fillId="0" borderId="12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7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24" xfId="0" applyNumberFormat="1" applyFill="1" applyBorder="1" applyAlignment="1"/>
    <xf numFmtId="0" fontId="6" fillId="3" borderId="25" xfId="0" applyFont="1" applyFill="1" applyBorder="1" applyAlignment="1">
      <alignment horizontal="left"/>
    </xf>
    <xf numFmtId="0" fontId="6" fillId="3" borderId="23" xfId="0" applyFont="1" applyFill="1" applyBorder="1" applyAlignment="1">
      <alignment horizontal="left"/>
    </xf>
    <xf numFmtId="0" fontId="0" fillId="0" borderId="26" xfId="0" applyFill="1" applyBorder="1" applyAlignment="1"/>
    <xf numFmtId="0" fontId="7" fillId="4" borderId="0" xfId="0" applyFont="1" applyFill="1" applyBorder="1" applyAlignment="1">
      <alignment horizontal="left"/>
    </xf>
    <xf numFmtId="0" fontId="8" fillId="4" borderId="26" xfId="0" applyFont="1" applyFill="1" applyBorder="1" applyAlignment="1">
      <alignment horizontal="left"/>
    </xf>
    <xf numFmtId="0" fontId="7" fillId="4" borderId="24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right"/>
    </xf>
    <xf numFmtId="0" fontId="9" fillId="3" borderId="25" xfId="0" applyFont="1" applyFill="1" applyBorder="1" applyAlignment="1">
      <alignment horizontal="righ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  <xf numFmtId="0" fontId="2" fillId="0" borderId="0" xfId="0" applyFont="1"/>
    <xf numFmtId="0" fontId="0" fillId="0" borderId="30" xfId="0" applyFill="1" applyBorder="1" applyAlignment="1"/>
    <xf numFmtId="0" fontId="8" fillId="0" borderId="29" xfId="0" applyFont="1" applyFill="1" applyBorder="1" applyAlignment="1">
      <alignment horizontal="center"/>
    </xf>
    <xf numFmtId="0" fontId="0" fillId="0" borderId="31" xfId="0" applyFill="1" applyBorder="1" applyAlignment="1"/>
    <xf numFmtId="165" fontId="0" fillId="0" borderId="30" xfId="0" applyNumberFormat="1" applyFill="1" applyBorder="1" applyAlignment="1"/>
    <xf numFmtId="9" fontId="0" fillId="0" borderId="31" xfId="0" applyNumberFormat="1" applyFill="1" applyBorder="1" applyAlignment="1"/>
    <xf numFmtId="166" fontId="0" fillId="0" borderId="30" xfId="0" applyNumberFormat="1" applyFill="1" applyBorder="1" applyAlignment="1"/>
    <xf numFmtId="0" fontId="8" fillId="0" borderId="27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7" fontId="0" fillId="0" borderId="30" xfId="0" applyNumberFormat="1" applyFill="1" applyBorder="1" applyAlignment="1"/>
    <xf numFmtId="165" fontId="0" fillId="0" borderId="31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Forecast!$B$2:$B$579</c:f>
              <c:numCache>
                <c:formatCode>General</c:formatCode>
                <c:ptCount val="578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D-44CC-B63A-4D38D90E0490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Forecast!$A$2:$A$579</c:f>
              <c:numCache>
                <c:formatCode>[$-409]d\-mmm;@</c:formatCode>
                <c:ptCount val="57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</c:numCache>
            </c:numRef>
          </c:cat>
          <c:val>
            <c:numRef>
              <c:f>Forecast!$C$2:$C$579</c:f>
              <c:numCache>
                <c:formatCode>General</c:formatCode>
                <c:ptCount val="578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  <c:pt idx="457">
                  <c:v>54.410001347716573</c:v>
                </c:pt>
                <c:pt idx="458">
                  <c:v>73.273583336446364</c:v>
                </c:pt>
                <c:pt idx="459">
                  <c:v>56.984422066555744</c:v>
                </c:pt>
                <c:pt idx="460">
                  <c:v>62.458239892800485</c:v>
                </c:pt>
                <c:pt idx="461">
                  <c:v>28.455610473362661</c:v>
                </c:pt>
                <c:pt idx="462">
                  <c:v>23.375328646202671</c:v>
                </c:pt>
                <c:pt idx="463">
                  <c:v>37.866067979703132</c:v>
                </c:pt>
                <c:pt idx="464">
                  <c:v>53.936810536731045</c:v>
                </c:pt>
                <c:pt idx="465">
                  <c:v>72.800392525460836</c:v>
                </c:pt>
                <c:pt idx="466">
                  <c:v>56.511231255570223</c:v>
                </c:pt>
                <c:pt idx="467">
                  <c:v>61.985049081814964</c:v>
                </c:pt>
                <c:pt idx="468">
                  <c:v>27.98241966237714</c:v>
                </c:pt>
                <c:pt idx="469">
                  <c:v>22.90213783521715</c:v>
                </c:pt>
                <c:pt idx="470">
                  <c:v>37.392877168717604</c:v>
                </c:pt>
                <c:pt idx="471">
                  <c:v>53.463619725745531</c:v>
                </c:pt>
                <c:pt idx="472">
                  <c:v>72.327201714475322</c:v>
                </c:pt>
                <c:pt idx="473">
                  <c:v>56.038040444584702</c:v>
                </c:pt>
                <c:pt idx="474">
                  <c:v>61.511858270829443</c:v>
                </c:pt>
                <c:pt idx="475">
                  <c:v>27.509228851391612</c:v>
                </c:pt>
                <c:pt idx="476">
                  <c:v>22.428947024231629</c:v>
                </c:pt>
                <c:pt idx="477">
                  <c:v>36.91968635773209</c:v>
                </c:pt>
                <c:pt idx="478">
                  <c:v>52.990428914760002</c:v>
                </c:pt>
                <c:pt idx="479">
                  <c:v>71.854010903489794</c:v>
                </c:pt>
                <c:pt idx="480">
                  <c:v>55.564849633599174</c:v>
                </c:pt>
                <c:pt idx="481">
                  <c:v>61.038667459843914</c:v>
                </c:pt>
                <c:pt idx="482">
                  <c:v>27.03603804040609</c:v>
                </c:pt>
                <c:pt idx="483">
                  <c:v>21.955756213246101</c:v>
                </c:pt>
                <c:pt idx="484">
                  <c:v>36.446495546746561</c:v>
                </c:pt>
                <c:pt idx="485">
                  <c:v>52.517238103774474</c:v>
                </c:pt>
                <c:pt idx="486">
                  <c:v>71.380820092504266</c:v>
                </c:pt>
                <c:pt idx="487">
                  <c:v>55.091658822613653</c:v>
                </c:pt>
                <c:pt idx="488">
                  <c:v>60.565476648858393</c:v>
                </c:pt>
                <c:pt idx="489">
                  <c:v>26.562847229420569</c:v>
                </c:pt>
                <c:pt idx="490">
                  <c:v>21.48256540226058</c:v>
                </c:pt>
                <c:pt idx="491">
                  <c:v>35.973304735761033</c:v>
                </c:pt>
                <c:pt idx="492">
                  <c:v>52.04404729278896</c:v>
                </c:pt>
                <c:pt idx="493">
                  <c:v>70.907629281518751</c:v>
                </c:pt>
                <c:pt idx="494">
                  <c:v>54.618468011628131</c:v>
                </c:pt>
                <c:pt idx="495">
                  <c:v>60.092285837872872</c:v>
                </c:pt>
                <c:pt idx="496">
                  <c:v>26.089656418435041</c:v>
                </c:pt>
                <c:pt idx="497">
                  <c:v>21.009374591275058</c:v>
                </c:pt>
                <c:pt idx="498">
                  <c:v>35.500113924775519</c:v>
                </c:pt>
                <c:pt idx="499">
                  <c:v>51.570856481803432</c:v>
                </c:pt>
                <c:pt idx="500">
                  <c:v>70.434438470533223</c:v>
                </c:pt>
                <c:pt idx="501">
                  <c:v>54.145277200642603</c:v>
                </c:pt>
                <c:pt idx="502">
                  <c:v>59.619095026887344</c:v>
                </c:pt>
                <c:pt idx="503">
                  <c:v>25.61646560744952</c:v>
                </c:pt>
                <c:pt idx="504">
                  <c:v>20.53618378028953</c:v>
                </c:pt>
                <c:pt idx="505">
                  <c:v>35.026923113789991</c:v>
                </c:pt>
                <c:pt idx="506">
                  <c:v>51.097665670817904</c:v>
                </c:pt>
                <c:pt idx="507">
                  <c:v>69.961247659547695</c:v>
                </c:pt>
                <c:pt idx="508">
                  <c:v>53.672086389657082</c:v>
                </c:pt>
                <c:pt idx="509">
                  <c:v>59.145904215901822</c:v>
                </c:pt>
                <c:pt idx="510">
                  <c:v>25.143274796463999</c:v>
                </c:pt>
                <c:pt idx="511">
                  <c:v>20.062992969304009</c:v>
                </c:pt>
                <c:pt idx="512">
                  <c:v>34.553732302804463</c:v>
                </c:pt>
                <c:pt idx="513">
                  <c:v>50.624474859832389</c:v>
                </c:pt>
                <c:pt idx="514">
                  <c:v>69.488056848562181</c:v>
                </c:pt>
                <c:pt idx="515">
                  <c:v>53.198895578671561</c:v>
                </c:pt>
                <c:pt idx="516">
                  <c:v>58.672713404916301</c:v>
                </c:pt>
                <c:pt idx="517">
                  <c:v>24.67008398547847</c:v>
                </c:pt>
                <c:pt idx="518">
                  <c:v>19.589802158318488</c:v>
                </c:pt>
                <c:pt idx="519">
                  <c:v>34.080541491818948</c:v>
                </c:pt>
                <c:pt idx="520">
                  <c:v>50.151284048846861</c:v>
                </c:pt>
                <c:pt idx="521">
                  <c:v>69.014866037576653</c:v>
                </c:pt>
                <c:pt idx="522">
                  <c:v>52.725704767686032</c:v>
                </c:pt>
                <c:pt idx="523">
                  <c:v>58.199522593930773</c:v>
                </c:pt>
                <c:pt idx="524">
                  <c:v>24.196893174492949</c:v>
                </c:pt>
                <c:pt idx="525">
                  <c:v>19.11661134733296</c:v>
                </c:pt>
                <c:pt idx="526">
                  <c:v>33.60735068083342</c:v>
                </c:pt>
                <c:pt idx="527">
                  <c:v>49.678093237861333</c:v>
                </c:pt>
                <c:pt idx="528">
                  <c:v>68.541675226591124</c:v>
                </c:pt>
                <c:pt idx="529">
                  <c:v>52.252513956700511</c:v>
                </c:pt>
                <c:pt idx="530">
                  <c:v>57.726331782945252</c:v>
                </c:pt>
                <c:pt idx="531">
                  <c:v>23.723702363507428</c:v>
                </c:pt>
                <c:pt idx="532">
                  <c:v>18.643420536347438</c:v>
                </c:pt>
                <c:pt idx="533">
                  <c:v>33.134159869847892</c:v>
                </c:pt>
                <c:pt idx="534">
                  <c:v>49.204902426875819</c:v>
                </c:pt>
                <c:pt idx="535">
                  <c:v>68.06848441560561</c:v>
                </c:pt>
                <c:pt idx="536">
                  <c:v>51.77932314571499</c:v>
                </c:pt>
                <c:pt idx="537">
                  <c:v>57.253140971959731</c:v>
                </c:pt>
                <c:pt idx="538">
                  <c:v>23.2505115525219</c:v>
                </c:pt>
                <c:pt idx="539">
                  <c:v>18.170229725361917</c:v>
                </c:pt>
                <c:pt idx="540">
                  <c:v>32.660969058862378</c:v>
                </c:pt>
                <c:pt idx="541">
                  <c:v>48.731711615890291</c:v>
                </c:pt>
                <c:pt idx="542">
                  <c:v>67.595293604620082</c:v>
                </c:pt>
                <c:pt idx="543">
                  <c:v>51.306132334729462</c:v>
                </c:pt>
                <c:pt idx="544">
                  <c:v>56.779950160974202</c:v>
                </c:pt>
                <c:pt idx="545">
                  <c:v>22.777320741536379</c:v>
                </c:pt>
                <c:pt idx="546">
                  <c:v>17.697038914376389</c:v>
                </c:pt>
                <c:pt idx="547">
                  <c:v>32.187778247876849</c:v>
                </c:pt>
                <c:pt idx="548">
                  <c:v>48.258520804904762</c:v>
                </c:pt>
                <c:pt idx="549">
                  <c:v>67.122102793634554</c:v>
                </c:pt>
                <c:pt idx="550">
                  <c:v>50.832941523743941</c:v>
                </c:pt>
                <c:pt idx="551">
                  <c:v>56.306759349988681</c:v>
                </c:pt>
                <c:pt idx="552">
                  <c:v>22.304129930550857</c:v>
                </c:pt>
                <c:pt idx="553">
                  <c:v>17.223848103390868</c:v>
                </c:pt>
                <c:pt idx="554">
                  <c:v>31.714587436891325</c:v>
                </c:pt>
                <c:pt idx="555">
                  <c:v>47.785329993919248</c:v>
                </c:pt>
                <c:pt idx="556">
                  <c:v>66.648911982649039</c:v>
                </c:pt>
                <c:pt idx="557">
                  <c:v>50.359750712758419</c:v>
                </c:pt>
                <c:pt idx="558">
                  <c:v>55.83356853900316</c:v>
                </c:pt>
                <c:pt idx="559">
                  <c:v>21.830939119565329</c:v>
                </c:pt>
                <c:pt idx="560">
                  <c:v>16.750657292405347</c:v>
                </c:pt>
                <c:pt idx="561">
                  <c:v>31.241396625905804</c:v>
                </c:pt>
                <c:pt idx="562">
                  <c:v>47.31213918293372</c:v>
                </c:pt>
                <c:pt idx="563">
                  <c:v>66.175721171663511</c:v>
                </c:pt>
                <c:pt idx="564">
                  <c:v>49.886559901772891</c:v>
                </c:pt>
                <c:pt idx="565">
                  <c:v>55.360377728017632</c:v>
                </c:pt>
                <c:pt idx="566">
                  <c:v>21.357748308579808</c:v>
                </c:pt>
                <c:pt idx="567">
                  <c:v>16.277466481419818</c:v>
                </c:pt>
                <c:pt idx="568">
                  <c:v>30.768205814920282</c:v>
                </c:pt>
                <c:pt idx="569">
                  <c:v>46.838948371948192</c:v>
                </c:pt>
                <c:pt idx="570">
                  <c:v>65.702530360677983</c:v>
                </c:pt>
                <c:pt idx="571">
                  <c:v>49.41336909078737</c:v>
                </c:pt>
                <c:pt idx="572">
                  <c:v>54.887186917032111</c:v>
                </c:pt>
                <c:pt idx="573">
                  <c:v>20.884557497594287</c:v>
                </c:pt>
                <c:pt idx="574">
                  <c:v>15.804275670434297</c:v>
                </c:pt>
                <c:pt idx="575">
                  <c:v>30.295015003934754</c:v>
                </c:pt>
                <c:pt idx="576">
                  <c:v>46.365757560962678</c:v>
                </c:pt>
                <c:pt idx="577">
                  <c:v>65.229339549692469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D-44CC-B63A-4D38D90E0490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Forecast!$A$2:$A$579</c:f>
              <c:numCache>
                <c:formatCode>[$-409]d\-mmm;@</c:formatCode>
                <c:ptCount val="57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</c:numCache>
            </c:numRef>
          </c:cat>
          <c:val>
            <c:numRef>
              <c:f>Forecast!$D$2:$D$579</c:f>
              <c:numCache>
                <c:formatCode>General</c:formatCode>
                <c:ptCount val="578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  <c:pt idx="457" formatCode="0.00">
                  <c:v>-106.78505766552736</c:v>
                </c:pt>
                <c:pt idx="458" formatCode="0.00">
                  <c:v>-88.716309936510015</c:v>
                </c:pt>
                <c:pt idx="459" formatCode="0.00">
                  <c:v>-105.80101845295016</c:v>
                </c:pt>
                <c:pt idx="460" formatCode="0.00">
                  <c:v>-101.12346372783892</c:v>
                </c:pt>
                <c:pt idx="461" formatCode="0.00">
                  <c:v>-135.92307490584739</c:v>
                </c:pt>
                <c:pt idx="462" formatCode="0.00">
                  <c:v>-141.80105988841683</c:v>
                </c:pt>
                <c:pt idx="463" formatCode="0.00">
                  <c:v>-129.65141892907505</c:v>
                </c:pt>
                <c:pt idx="464" formatCode="0.00">
                  <c:v>-114.37250565419352</c:v>
                </c:pt>
                <c:pt idx="465" formatCode="0.00">
                  <c:v>-96.301544519584922</c:v>
                </c:pt>
                <c:pt idx="466" formatCode="0.00">
                  <c:v>-113.38411991370937</c:v>
                </c:pt>
                <c:pt idx="467" formatCode="0.00">
                  <c:v>-108.70451113733088</c:v>
                </c:pt>
                <c:pt idx="468" formatCode="0.00">
                  <c:v>-143.5021461460783</c:v>
                </c:pt>
                <c:pt idx="469" formatCode="0.00">
                  <c:v>-149.37823167498041</c:v>
                </c:pt>
                <c:pt idx="470" formatCode="0.00">
                  <c:v>-137.18577309672239</c:v>
                </c:pt>
                <c:pt idx="471" formatCode="0.00">
                  <c:v>-121.90560702679014</c:v>
                </c:pt>
                <c:pt idx="472" formatCode="0.00">
                  <c:v>-103.83345889094709</c:v>
                </c:pt>
                <c:pt idx="473" formatCode="0.00">
                  <c:v>-120.91491214305259</c:v>
                </c:pt>
                <c:pt idx="474" formatCode="0.00">
                  <c:v>-116.23424516585291</c:v>
                </c:pt>
                <c:pt idx="475" formatCode="0.00">
                  <c:v>-151.03088501317512</c:v>
                </c:pt>
                <c:pt idx="476" formatCode="0.00">
                  <c:v>-156.90603753410494</c:v>
                </c:pt>
                <c:pt idx="477" formatCode="0.00">
                  <c:v>-144.67530021818641</c:v>
                </c:pt>
                <c:pt idx="478" formatCode="0.00">
                  <c:v>-129.394755553826</c:v>
                </c:pt>
                <c:pt idx="479" formatCode="0.00">
                  <c:v>-111.32228220842025</c:v>
                </c:pt>
                <c:pt idx="480" formatCode="0.00">
                  <c:v>-128.40346292255509</c:v>
                </c:pt>
                <c:pt idx="481" formatCode="0.00">
                  <c:v>-123.72257537740745</c:v>
                </c:pt>
                <c:pt idx="482" formatCode="0.00">
                  <c:v>-158.51904593670082</c:v>
                </c:pt>
                <c:pt idx="483" formatCode="0.00">
                  <c:v>-164.3940797706509</c:v>
                </c:pt>
                <c:pt idx="484" formatCode="0.00">
                  <c:v>-152.12895254029439</c:v>
                </c:pt>
                <c:pt idx="485" formatCode="0.00">
                  <c:v>-136.84876866673915</c:v>
                </c:pt>
                <c:pt idx="486" formatCode="0.00">
                  <c:v>-118.77669958581735</c:v>
                </c:pt>
                <c:pt idx="487" formatCode="0.00">
                  <c:v>-135.85832748988022</c:v>
                </c:pt>
                <c:pt idx="488" formatCode="0.00">
                  <c:v>-131.17792952019704</c:v>
                </c:pt>
                <c:pt idx="489" formatCode="0.00">
                  <c:v>-165.97493150875505</c:v>
                </c:pt>
                <c:pt idx="490" formatCode="0.00">
                  <c:v>-171.85053810205321</c:v>
                </c:pt>
                <c:pt idx="491" formatCode="0.00">
                  <c:v>-159.55438046928498</c:v>
                </c:pt>
                <c:pt idx="492" formatCode="0.00">
                  <c:v>-144.27518724492114</c:v>
                </c:pt>
                <c:pt idx="493" formatCode="0.00">
                  <c:v>-126.20414428589518</c:v>
                </c:pt>
                <c:pt idx="494" formatCode="0.00">
                  <c:v>-143.28683336105055</c:v>
                </c:pt>
                <c:pt idx="495" formatCode="0.00">
                  <c:v>-138.60753119410262</c:v>
                </c:pt>
                <c:pt idx="496" formatCode="0.00">
                  <c:v>-173.40566320533679</c:v>
                </c:pt>
                <c:pt idx="497" formatCode="0.00">
                  <c:v>-179.28243363530211</c:v>
                </c:pt>
                <c:pt idx="498" formatCode="0.00">
                  <c:v>-166.95816935534577</c:v>
                </c:pt>
                <c:pt idx="499" formatCode="0.00">
                  <c:v>-151.68050671019779</c:v>
                </c:pt>
                <c:pt idx="500" formatCode="0.00">
                  <c:v>-133.61102328306944</c:v>
                </c:pt>
                <c:pt idx="501" formatCode="0.00">
                  <c:v>-150.69530051467817</c:v>
                </c:pt>
                <c:pt idx="502" formatCode="0.00">
                  <c:v>-146.0176148048771</c:v>
                </c:pt>
                <c:pt idx="503" formatCode="0.00">
                  <c:v>-180.81739125428663</c:v>
                </c:pt>
                <c:pt idx="504" formatCode="0.00">
                  <c:v>-186.69583378792325</c:v>
                </c:pt>
                <c:pt idx="505" formatCode="0.00">
                  <c:v>-174.34602432803948</c:v>
                </c:pt>
                <c:pt idx="506" formatCode="0.00">
                  <c:v>-159.07035765336258</c:v>
                </c:pt>
                <c:pt idx="507" formatCode="0.00">
                  <c:v>-141.00289379164693</c:v>
                </c:pt>
                <c:pt idx="508" formatCode="0.00">
                  <c:v>-158.08921392918865</c:v>
                </c:pt>
                <c:pt idx="509" formatCode="0.00">
                  <c:v>-153.413594214466</c:v>
                </c:pt>
                <c:pt idx="510" formatCode="0.00">
                  <c:v>-188.21545949972869</c:v>
                </c:pt>
                <c:pt idx="511" formatCode="0.00">
                  <c:v>-194.09601346458359</c:v>
                </c:pt>
                <c:pt idx="512" formatCode="0.00">
                  <c:v>-181.7229164017177</c:v>
                </c:pt>
                <c:pt idx="513" formatCode="0.00">
                  <c:v>-166.44964877818174</c:v>
                </c:pt>
                <c:pt idx="514" formatCode="0.00">
                  <c:v>-148.38460312709327</c:v>
                </c:pt>
                <c:pt idx="515" formatCode="0.00">
                  <c:v>-165.47336043780783</c:v>
                </c:pt>
                <c:pt idx="516" formatCode="0.00">
                  <c:v>-160.80019666402436</c:v>
                </c:pt>
                <c:pt idx="517" formatCode="0.00">
                  <c:v>-195.60453646534776</c:v>
                </c:pt>
                <c:pt idx="518" formatCode="0.00">
                  <c:v>-201.48758333084817</c:v>
                </c:pt>
                <c:pt idx="519" formatCode="0.00">
                  <c:v>-189.09319927947882</c:v>
                </c:pt>
                <c:pt idx="520" formatCode="0.00">
                  <c:v>-173.82268129766936</c:v>
                </c:pt>
                <c:pt idx="521" formatCode="0.00">
                  <c:v>-155.76040075150922</c:v>
                </c:pt>
                <c:pt idx="522" formatCode="0.00">
                  <c:v>-172.85193847860597</c:v>
                </c:pt>
                <c:pt idx="523" formatCode="0.00">
                  <c:v>-168.18157028242354</c:v>
                </c:pt>
                <c:pt idx="524" formatCode="0.00">
                  <c:v>-202.98872067382797</c:v>
                </c:pt>
                <c:pt idx="525" formatCode="0.00">
                  <c:v>-208.87459299463069</c:v>
                </c:pt>
                <c:pt idx="526" formatCode="0.00">
                  <c:v>-196.46070369318096</c:v>
                </c:pt>
                <c:pt idx="527" formatCode="0.00">
                  <c:v>-181.19324141732082</c:v>
                </c:pt>
                <c:pt idx="528" formatCode="0.00">
                  <c:v>-163.13402894182411</c:v>
                </c:pt>
                <c:pt idx="529" formatCode="0.00">
                  <c:v>-180.22864698833689</c:v>
                </c:pt>
                <c:pt idx="530" formatCode="0.00">
                  <c:v>-175.56137124539538</c:v>
                </c:pt>
                <c:pt idx="531" formatCode="0.00">
                  <c:v>-210.37162610996251</c:v>
                </c:pt>
                <c:pt idx="532" formatCode="0.00">
                  <c:v>-216.26061481096238</c:v>
                </c:pt>
                <c:pt idx="533" formatCode="0.00">
                  <c:v>-203.82881431305969</c:v>
                </c:pt>
                <c:pt idx="534" formatCode="0.00">
                  <c:v>-188.5646757963691</c:v>
                </c:pt>
                <c:pt idx="535" formatCode="0.00">
                  <c:v>-170.5087968337341</c:v>
                </c:pt>
                <c:pt idx="536" formatCode="0.00">
                  <c:v>-187.60675805935355</c:v>
                </c:pt>
                <c:pt idx="537" formatCode="0.00">
                  <c:v>-182.94283507499526</c:v>
                </c:pt>
                <c:pt idx="538" formatCode="0.00">
                  <c:v>-217.75645219152801</c:v>
                </c:pt>
                <c:pt idx="539" formatCode="0.00">
                  <c:v>-223.64881255245177</c:v>
                </c:pt>
                <c:pt idx="540" formatCode="0.00">
                  <c:v>-211.20053298344246</c:v>
                </c:pt>
                <c:pt idx="541" formatCode="0.00">
                  <c:v>-195.93995364187191</c:v>
                </c:pt>
                <c:pt idx="542" formatCode="0.00">
                  <c:v>-177.88764139753258</c:v>
                </c:pt>
                <c:pt idx="543" formatCode="0.00">
                  <c:v>-194.9891768200192</c:v>
                </c:pt>
                <c:pt idx="544" formatCode="0.00">
                  <c:v>-190.32883544690924</c:v>
                </c:pt>
                <c:pt idx="545" formatCode="0.00">
                  <c:v>-225.14604152529458</c:v>
                </c:pt>
                <c:pt idx="546" formatCode="0.00">
                  <c:v>-231.04199813531065</c:v>
                </c:pt>
                <c:pt idx="547" formatCode="0.00">
                  <c:v>-218.578531123186</c:v>
                </c:pt>
                <c:pt idx="548" formatCode="0.00">
                  <c:v>-203.3217182006361</c:v>
                </c:pt>
                <c:pt idx="549" formatCode="0.00">
                  <c:v>-185.27317803931763</c:v>
                </c:pt>
                <c:pt idx="550" formatCode="0.00">
                  <c:v>-202.37849116260418</c:v>
                </c:pt>
                <c:pt idx="551" formatCode="0.00">
                  <c:v>-197.72193306206896</c:v>
                </c:pt>
                <c:pt idx="552" formatCode="0.00">
                  <c:v>-232.54292793901791</c:v>
                </c:pt>
                <c:pt idx="553" formatCode="0.00">
                  <c:v>-238.44267882801989</c:v>
                </c:pt>
                <c:pt idx="554" formatCode="0.00">
                  <c:v>-225.96519346054916</c:v>
                </c:pt>
                <c:pt idx="555" formatCode="0.00">
                  <c:v>-210.71232976468585</c:v>
                </c:pt>
                <c:pt idx="556" formatCode="0.00">
                  <c:v>-192.66774289074618</c:v>
                </c:pt>
                <c:pt idx="557" formatCode="0.00">
                  <c:v>-209.77701333073273</c:v>
                </c:pt>
                <c:pt idx="558" formatCode="0.00">
                  <c:v>-205.12441654491803</c:v>
                </c:pt>
                <c:pt idx="559" formatCode="0.00">
                  <c:v>-239.94937670337978</c:v>
                </c:pt>
                <c:pt idx="560" formatCode="0.00">
                  <c:v>-245.85309680953353</c:v>
                </c:pt>
                <c:pt idx="561" formatCode="0.00">
                  <c:v>-233.36265477848411</c:v>
                </c:pt>
                <c:pt idx="562" formatCode="0.00">
                  <c:v>-218.11390182615423</c:v>
                </c:pt>
                <c:pt idx="563" formatCode="0.00">
                  <c:v>-200.07342838416014</c:v>
                </c:pt>
                <c:pt idx="564" formatCode="0.00">
                  <c:v>-217.18681492516708</c:v>
                </c:pt>
                <c:pt idx="565" formatCode="0.00">
                  <c:v>-212.53833689007013</c:v>
                </c:pt>
                <c:pt idx="566" formatCode="0.00">
                  <c:v>-247.36741842953364</c:v>
                </c:pt>
                <c:pt idx="567" formatCode="0.00">
                  <c:v>-253.27526252752756</c:v>
                </c:pt>
                <c:pt idx="568" formatCode="0.00">
                  <c:v>-240.77283097759818</c:v>
                </c:pt>
                <c:pt idx="569" formatCode="0.00">
                  <c:v>-225.52833165873452</c:v>
                </c:pt>
                <c:pt idx="570" formatCode="0.00">
                  <c:v>-207.49211336086381</c:v>
                </c:pt>
                <c:pt idx="571" formatCode="0.00">
                  <c:v>-224.60975654708554</c:v>
                </c:pt>
                <c:pt idx="572" formatCode="0.00">
                  <c:v>-219.96553664860852</c:v>
                </c:pt>
                <c:pt idx="573" formatCode="0.00">
                  <c:v>-254.79887780629417</c:v>
                </c:pt>
                <c:pt idx="574" formatCode="0.00">
                  <c:v>-260.71098299419708</c:v>
                </c:pt>
                <c:pt idx="575" formatCode="0.00">
                  <c:v>-248.19744548566163</c:v>
                </c:pt>
                <c:pt idx="576" formatCode="0.00">
                  <c:v>-232.95732633171974</c:v>
                </c:pt>
                <c:pt idx="577" formatCode="0.00">
                  <c:v>-214.9254886962793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D-44CC-B63A-4D38D90E0490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Forecast!$A$2:$A$579</c:f>
              <c:numCache>
                <c:formatCode>[$-409]d\-mmm;@</c:formatCode>
                <c:ptCount val="57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</c:numCache>
            </c:numRef>
          </c:cat>
          <c:val>
            <c:numRef>
              <c:f>Forecast!$E$2:$E$579</c:f>
              <c:numCache>
                <c:formatCode>General</c:formatCode>
                <c:ptCount val="578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  <c:pt idx="457" formatCode="0.00">
                  <c:v>215.60506036096052</c:v>
                </c:pt>
                <c:pt idx="458" formatCode="0.00">
                  <c:v>235.26347660940274</c:v>
                </c:pt>
                <c:pt idx="459" formatCode="0.00">
                  <c:v>219.76986258606163</c:v>
                </c:pt>
                <c:pt idx="460" formatCode="0.00">
                  <c:v>226.03994351343991</c:v>
                </c:pt>
                <c:pt idx="461" formatCode="0.00">
                  <c:v>192.83429585257272</c:v>
                </c:pt>
                <c:pt idx="462" formatCode="0.00">
                  <c:v>188.55171718082215</c:v>
                </c:pt>
                <c:pt idx="463" formatCode="0.00">
                  <c:v>205.38355488848131</c:v>
                </c:pt>
                <c:pt idx="464" formatCode="0.00">
                  <c:v>222.24612672765562</c:v>
                </c:pt>
                <c:pt idx="465" formatCode="0.00">
                  <c:v>241.90232957050659</c:v>
                </c:pt>
                <c:pt idx="466" formatCode="0.00">
                  <c:v>226.40658242484983</c:v>
                </c:pt>
                <c:pt idx="467" formatCode="0.00">
                  <c:v>232.67460930096081</c:v>
                </c:pt>
                <c:pt idx="468" formatCode="0.00">
                  <c:v>199.46698547083258</c:v>
                </c:pt>
                <c:pt idx="469" formatCode="0.00">
                  <c:v>195.18250734541473</c:v>
                </c:pt>
                <c:pt idx="470" formatCode="0.00">
                  <c:v>211.97152743415759</c:v>
                </c:pt>
                <c:pt idx="471" formatCode="0.00">
                  <c:v>228.8328464782812</c:v>
                </c:pt>
                <c:pt idx="472" formatCode="0.00">
                  <c:v>248.48786231989772</c:v>
                </c:pt>
                <c:pt idx="473" formatCode="0.00">
                  <c:v>232.99099303222201</c:v>
                </c:pt>
                <c:pt idx="474" formatCode="0.00">
                  <c:v>239.25796170751178</c:v>
                </c:pt>
                <c:pt idx="475" formatCode="0.00">
                  <c:v>206.04934271595835</c:v>
                </c:pt>
                <c:pt idx="476" formatCode="0.00">
                  <c:v>201.7639315825682</c:v>
                </c:pt>
                <c:pt idx="477" formatCode="0.00">
                  <c:v>218.51467293365056</c:v>
                </c:pt>
                <c:pt idx="478" formatCode="0.00">
                  <c:v>235.37561338334601</c:v>
                </c:pt>
                <c:pt idx="479" formatCode="0.00">
                  <c:v>255.03030401539985</c:v>
                </c:pt>
                <c:pt idx="480" formatCode="0.00">
                  <c:v>239.53316218975345</c:v>
                </c:pt>
                <c:pt idx="481" formatCode="0.00">
                  <c:v>245.79991029709527</c:v>
                </c:pt>
                <c:pt idx="482" formatCode="0.00">
                  <c:v>212.59112201751299</c:v>
                </c:pt>
                <c:pt idx="483" formatCode="0.00">
                  <c:v>208.30559219714311</c:v>
                </c:pt>
                <c:pt idx="484" formatCode="0.00">
                  <c:v>225.02194363378749</c:v>
                </c:pt>
                <c:pt idx="485" formatCode="0.00">
                  <c:v>241.8832448742881</c:v>
                </c:pt>
                <c:pt idx="486" formatCode="0.00">
                  <c:v>261.53833977082587</c:v>
                </c:pt>
                <c:pt idx="487" formatCode="0.00">
                  <c:v>246.04164513510753</c:v>
                </c:pt>
                <c:pt idx="488" formatCode="0.00">
                  <c:v>252.3088828179138</c:v>
                </c:pt>
                <c:pt idx="489" formatCode="0.00">
                  <c:v>219.10062596759616</c:v>
                </c:pt>
                <c:pt idx="490" formatCode="0.00">
                  <c:v>214.81566890657436</c:v>
                </c:pt>
                <c:pt idx="491" formatCode="0.00">
                  <c:v>231.50098994080702</c:v>
                </c:pt>
                <c:pt idx="492" formatCode="0.00">
                  <c:v>248.36328183049909</c:v>
                </c:pt>
                <c:pt idx="493" formatCode="0.00">
                  <c:v>268.01940284893271</c:v>
                </c:pt>
                <c:pt idx="494" formatCode="0.00">
                  <c:v>252.5237693843068</c:v>
                </c:pt>
                <c:pt idx="495" formatCode="0.00">
                  <c:v>258.79210286984835</c:v>
                </c:pt>
                <c:pt idx="496" formatCode="0.00">
                  <c:v>225.58497604220685</c:v>
                </c:pt>
                <c:pt idx="497" formatCode="0.00">
                  <c:v>221.30118281785221</c:v>
                </c:pt>
                <c:pt idx="498" formatCode="0.00">
                  <c:v>237.95839720489681</c:v>
                </c:pt>
                <c:pt idx="499" formatCode="0.00">
                  <c:v>254.82221967380468</c:v>
                </c:pt>
                <c:pt idx="500" formatCode="0.00">
                  <c:v>274.47990022413592</c:v>
                </c:pt>
                <c:pt idx="501" formatCode="0.00">
                  <c:v>258.98585491596339</c:v>
                </c:pt>
                <c:pt idx="502" formatCode="0.00">
                  <c:v>265.2558048586518</c:v>
                </c:pt>
                <c:pt idx="503" formatCode="0.00">
                  <c:v>232.05032246918569</c:v>
                </c:pt>
                <c:pt idx="504" formatCode="0.00">
                  <c:v>227.76820134850229</c:v>
                </c:pt>
                <c:pt idx="505" formatCode="0.00">
                  <c:v>244.39987055561946</c:v>
                </c:pt>
                <c:pt idx="506" formatCode="0.00">
                  <c:v>261.26568899499841</c:v>
                </c:pt>
                <c:pt idx="507" formatCode="0.00">
                  <c:v>280.92538911074234</c:v>
                </c:pt>
                <c:pt idx="508" formatCode="0.00">
                  <c:v>265.43338670850278</c:v>
                </c:pt>
                <c:pt idx="509" formatCode="0.00">
                  <c:v>271.70540264626965</c:v>
                </c:pt>
                <c:pt idx="510" formatCode="0.00">
                  <c:v>238.50200909265669</c:v>
                </c:pt>
                <c:pt idx="511" formatCode="0.00">
                  <c:v>234.22199940319163</c:v>
                </c:pt>
                <c:pt idx="512" formatCode="0.00">
                  <c:v>250.83038100732662</c:v>
                </c:pt>
                <c:pt idx="513" formatCode="0.00">
                  <c:v>267.69859849784655</c:v>
                </c:pt>
                <c:pt idx="514" formatCode="0.00">
                  <c:v>287.36071682421766</c:v>
                </c:pt>
                <c:pt idx="515" formatCode="0.00">
                  <c:v>271.87115159515093</c:v>
                </c:pt>
                <c:pt idx="516" formatCode="0.00">
                  <c:v>278.14562347385697</c:v>
                </c:pt>
                <c:pt idx="517" formatCode="0.00">
                  <c:v>244.9447044363047</c:v>
                </c:pt>
                <c:pt idx="518" formatCode="0.00">
                  <c:v>240.66718764748515</c:v>
                </c:pt>
                <c:pt idx="519" formatCode="0.00">
                  <c:v>257.25428226311669</c:v>
                </c:pt>
                <c:pt idx="520" formatCode="0.00">
                  <c:v>274.12524939536308</c:v>
                </c:pt>
                <c:pt idx="521" formatCode="0.00">
                  <c:v>293.79013282666256</c:v>
                </c:pt>
                <c:pt idx="522" formatCode="0.00">
                  <c:v>278.30334801397805</c:v>
                </c:pt>
                <c:pt idx="523" formatCode="0.00">
                  <c:v>284.58061547028507</c:v>
                </c:pt>
                <c:pt idx="524" formatCode="0.00">
                  <c:v>251.38250702281385</c:v>
                </c:pt>
                <c:pt idx="525" formatCode="0.00">
                  <c:v>247.10781568929661</c:v>
                </c:pt>
                <c:pt idx="526" formatCode="0.00">
                  <c:v>263.67540505484777</c:v>
                </c:pt>
                <c:pt idx="527" formatCode="0.00">
                  <c:v>280.54942789304346</c:v>
                </c:pt>
                <c:pt idx="528" formatCode="0.00">
                  <c:v>300.21737939500633</c:v>
                </c:pt>
                <c:pt idx="529" formatCode="0.00">
                  <c:v>284.73367490173791</c:v>
                </c:pt>
                <c:pt idx="530" formatCode="0.00">
                  <c:v>291.01403481128585</c:v>
                </c:pt>
                <c:pt idx="531" formatCode="0.00">
                  <c:v>257.81903083697739</c:v>
                </c:pt>
                <c:pt idx="532" formatCode="0.00">
                  <c:v>253.54745588365725</c:v>
                </c:pt>
                <c:pt idx="533" formatCode="0.00">
                  <c:v>270.09713405275545</c:v>
                </c:pt>
                <c:pt idx="534" formatCode="0.00">
                  <c:v>286.97448065012077</c:v>
                </c:pt>
                <c:pt idx="535" formatCode="0.00">
                  <c:v>306.64576566494532</c:v>
                </c:pt>
                <c:pt idx="536" formatCode="0.00">
                  <c:v>291.16540435078355</c:v>
                </c:pt>
                <c:pt idx="537" formatCode="0.00">
                  <c:v>297.44911701891471</c:v>
                </c:pt>
                <c:pt idx="538" formatCode="0.00">
                  <c:v>264.25747529657184</c:v>
                </c:pt>
                <c:pt idx="539" formatCode="0.00">
                  <c:v>259.98927200317559</c:v>
                </c:pt>
                <c:pt idx="540" formatCode="0.00">
                  <c:v>276.52247110116718</c:v>
                </c:pt>
                <c:pt idx="541" formatCode="0.00">
                  <c:v>293.40337687365246</c:v>
                </c:pt>
                <c:pt idx="542" formatCode="0.00">
                  <c:v>313.07822860677277</c:v>
                </c:pt>
                <c:pt idx="543" formatCode="0.00">
                  <c:v>297.60144148947813</c:v>
                </c:pt>
                <c:pt idx="544" formatCode="0.00">
                  <c:v>303.88873576885766</c:v>
                </c:pt>
                <c:pt idx="545" formatCode="0.00">
                  <c:v>270.70068300836732</c:v>
                </c:pt>
                <c:pt idx="546" formatCode="0.00">
                  <c:v>266.43607596406343</c:v>
                </c:pt>
                <c:pt idx="547" formatCode="0.00">
                  <c:v>282.9540876189397</c:v>
                </c:pt>
                <c:pt idx="548" formatCode="0.00">
                  <c:v>299.83875981044559</c:v>
                </c:pt>
                <c:pt idx="549" formatCode="0.00">
                  <c:v>319.51738362658671</c:v>
                </c:pt>
                <c:pt idx="550" formatCode="0.00">
                  <c:v>304.04437421009203</c:v>
                </c:pt>
                <c:pt idx="551" formatCode="0.00">
                  <c:v>310.33545176204632</c:v>
                </c:pt>
                <c:pt idx="552" formatCode="0.00">
                  <c:v>277.1511878001196</c:v>
                </c:pt>
                <c:pt idx="553" formatCode="0.00">
                  <c:v>272.89037503480165</c:v>
                </c:pt>
                <c:pt idx="554" formatCode="0.00">
                  <c:v>289.39436833433183</c:v>
                </c:pt>
                <c:pt idx="555" formatCode="0.00">
                  <c:v>306.28298975252437</c:v>
                </c:pt>
                <c:pt idx="556" formatCode="0.00">
                  <c:v>325.96556685604429</c:v>
                </c:pt>
                <c:pt idx="557" formatCode="0.00">
                  <c:v>310.49651475624955</c:v>
                </c:pt>
                <c:pt idx="558" formatCode="0.00">
                  <c:v>316.79155362292437</c:v>
                </c:pt>
                <c:pt idx="559" formatCode="0.00">
                  <c:v>283.61125494251041</c:v>
                </c:pt>
                <c:pt idx="560" formatCode="0.00">
                  <c:v>279.3544113943442</c:v>
                </c:pt>
                <c:pt idx="561" formatCode="0.00">
                  <c:v>295.8454480302957</c:v>
                </c:pt>
                <c:pt idx="562" formatCode="0.00">
                  <c:v>312.73818019202167</c:v>
                </c:pt>
                <c:pt idx="563" formatCode="0.00">
                  <c:v>332.42487072748713</c:v>
                </c:pt>
                <c:pt idx="564" formatCode="0.00">
                  <c:v>316.95993472871288</c:v>
                </c:pt>
                <c:pt idx="565" formatCode="0.00">
                  <c:v>323.25909234610538</c:v>
                </c:pt>
                <c:pt idx="566" formatCode="0.00">
                  <c:v>290.08291504669324</c:v>
                </c:pt>
                <c:pt idx="567" formatCode="0.00">
                  <c:v>285.8301954903672</c:v>
                </c:pt>
                <c:pt idx="568" formatCode="0.00">
                  <c:v>302.30924260743876</c:v>
                </c:pt>
                <c:pt idx="569" formatCode="0.00">
                  <c:v>319.20622840263093</c:v>
                </c:pt>
                <c:pt idx="570" formatCode="0.00">
                  <c:v>338.89717408221981</c:v>
                </c:pt>
                <c:pt idx="571" formatCode="0.00">
                  <c:v>323.43649472866025</c:v>
                </c:pt>
                <c:pt idx="572" formatCode="0.00">
                  <c:v>329.73991048267277</c:v>
                </c:pt>
                <c:pt idx="573" formatCode="0.00">
                  <c:v>296.56799280148277</c:v>
                </c:pt>
                <c:pt idx="574" formatCode="0.00">
                  <c:v>292.31953433506573</c:v>
                </c:pt>
                <c:pt idx="575" formatCode="0.00">
                  <c:v>308.78747549353113</c:v>
                </c:pt>
                <c:pt idx="576" formatCode="0.00">
                  <c:v>325.68884145364507</c:v>
                </c:pt>
                <c:pt idx="577" formatCode="0.00">
                  <c:v>345.38416779566421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D-44CC-B63A-4D38D90E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088656"/>
        <c:axId val="1357028480"/>
      </c:lineChart>
      <c:catAx>
        <c:axId val="1358088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28480"/>
        <c:crosses val="autoZero"/>
        <c:auto val="1"/>
        <c:lblAlgn val="ctr"/>
        <c:lblOffset val="100"/>
        <c:noMultiLvlLbl val="0"/>
      </c:catAx>
      <c:valAx>
        <c:axId val="13570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1432560</xdr:colOff>
      <xdr:row>1</xdr:row>
      <xdr:rowOff>140970</xdr:rowOff>
    </xdr:from>
    <xdr:to>
      <xdr:col>16</xdr:col>
      <xdr:colOff>154305</xdr:colOff>
      <xdr:row>21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D4253-D9D6-D92D-C4AC-1D0C0D2E6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DE209D-3215-4FFC-BAA2-D102E24A9EEB}" name="Table1" displayName="Table1" ref="A1:E579" totalsRowShown="0">
  <autoFilter ref="A1:E579" xr:uid="{F1DE209D-3215-4FFC-BAA2-D102E24A9EEB}"/>
  <tableColumns count="5">
    <tableColumn id="1" xr3:uid="{81ECAFC2-31B2-4F14-B8E1-49EB064D4D05}" name="Date" dataDxfId="2"/>
    <tableColumn id="2" xr3:uid="{51ED6016-B30F-4D86-8186-8B1856FB779D}" name="Job Count"/>
    <tableColumn id="3" xr3:uid="{E9188ACD-2DA3-47EB-AF77-8FABE421346F}" name="Forecast(Job Count)">
      <calculatedColumnFormula>_xlfn.FORECAST.ETS(A2,$B$2:$B$366,$A$2:$A$366,1,1)</calculatedColumnFormula>
    </tableColumn>
    <tableColumn id="4" xr3:uid="{86E87FEE-4827-442E-8964-D2BAD0167704}" name="Lower Confidence Bound(Job Count)" dataDxfId="1">
      <calculatedColumnFormula>C2-_xlfn.FORECAST.ETS.CONFINT(A2,$B$2:$B$366,$A$2:$A$366,0.95,1,1)</calculatedColumnFormula>
    </tableColumn>
    <tableColumn id="5" xr3:uid="{28ED3BD5-7788-4F49-9477-BF1799DAC41A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72A7-C156-424D-A412-B8B114101621}">
  <dimension ref="A1:E579"/>
  <sheetViews>
    <sheetView workbookViewId="0">
      <selection activeCell="E10" sqref="E10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8</v>
      </c>
      <c r="B1" t="s">
        <v>9</v>
      </c>
      <c r="C1" t="s">
        <v>15</v>
      </c>
      <c r="D1" t="s">
        <v>16</v>
      </c>
      <c r="E1" t="s">
        <v>17</v>
      </c>
    </row>
    <row r="2" spans="1:5" x14ac:dyDescent="0.3">
      <c r="A2" s="38">
        <v>44927</v>
      </c>
      <c r="B2">
        <v>28</v>
      </c>
    </row>
    <row r="3" spans="1:5" x14ac:dyDescent="0.3">
      <c r="A3" s="38">
        <v>44928</v>
      </c>
      <c r="B3">
        <v>88</v>
      </c>
    </row>
    <row r="4" spans="1:5" x14ac:dyDescent="0.3">
      <c r="A4" s="38">
        <v>44929</v>
      </c>
      <c r="B4">
        <v>177</v>
      </c>
    </row>
    <row r="5" spans="1:5" x14ac:dyDescent="0.3">
      <c r="A5" s="38">
        <v>44930</v>
      </c>
      <c r="B5">
        <v>176</v>
      </c>
    </row>
    <row r="6" spans="1:5" x14ac:dyDescent="0.3">
      <c r="A6" s="38">
        <v>44931</v>
      </c>
      <c r="B6">
        <v>133</v>
      </c>
    </row>
    <row r="7" spans="1:5" x14ac:dyDescent="0.3">
      <c r="A7" s="38">
        <v>44932</v>
      </c>
      <c r="B7">
        <v>106</v>
      </c>
    </row>
    <row r="8" spans="1:5" x14ac:dyDescent="0.3">
      <c r="A8" s="38">
        <v>44933</v>
      </c>
      <c r="B8">
        <v>60</v>
      </c>
    </row>
    <row r="9" spans="1:5" x14ac:dyDescent="0.3">
      <c r="A9" s="38">
        <v>44934</v>
      </c>
      <c r="B9">
        <v>38</v>
      </c>
    </row>
    <row r="10" spans="1:5" x14ac:dyDescent="0.3">
      <c r="A10" s="38">
        <v>44935</v>
      </c>
      <c r="B10">
        <v>122</v>
      </c>
    </row>
    <row r="11" spans="1:5" x14ac:dyDescent="0.3">
      <c r="A11" s="38">
        <v>44936</v>
      </c>
      <c r="B11">
        <v>150</v>
      </c>
    </row>
    <row r="12" spans="1:5" x14ac:dyDescent="0.3">
      <c r="A12" s="38">
        <v>44937</v>
      </c>
      <c r="B12">
        <v>167</v>
      </c>
    </row>
    <row r="13" spans="1:5" x14ac:dyDescent="0.3">
      <c r="A13" s="38">
        <v>44938</v>
      </c>
      <c r="B13">
        <v>125</v>
      </c>
    </row>
    <row r="14" spans="1:5" x14ac:dyDescent="0.3">
      <c r="A14" s="38">
        <v>44939</v>
      </c>
      <c r="B14">
        <v>110</v>
      </c>
    </row>
    <row r="15" spans="1:5" x14ac:dyDescent="0.3">
      <c r="A15" s="38">
        <v>44940</v>
      </c>
      <c r="B15">
        <v>63</v>
      </c>
    </row>
    <row r="16" spans="1:5" x14ac:dyDescent="0.3">
      <c r="A16" s="38">
        <v>44941</v>
      </c>
      <c r="B16">
        <v>23</v>
      </c>
    </row>
    <row r="17" spans="1:2" x14ac:dyDescent="0.3">
      <c r="A17" s="38">
        <v>44942</v>
      </c>
      <c r="B17">
        <v>98</v>
      </c>
    </row>
    <row r="18" spans="1:2" x14ac:dyDescent="0.3">
      <c r="A18" s="38">
        <v>44943</v>
      </c>
      <c r="B18">
        <v>107</v>
      </c>
    </row>
    <row r="19" spans="1:2" x14ac:dyDescent="0.3">
      <c r="A19" s="38">
        <v>44944</v>
      </c>
      <c r="B19">
        <v>126</v>
      </c>
    </row>
    <row r="20" spans="1:2" x14ac:dyDescent="0.3">
      <c r="A20" s="38">
        <v>44945</v>
      </c>
      <c r="B20">
        <v>113</v>
      </c>
    </row>
    <row r="21" spans="1:2" x14ac:dyDescent="0.3">
      <c r="A21" s="38">
        <v>44946</v>
      </c>
      <c r="B21">
        <v>111</v>
      </c>
    </row>
    <row r="22" spans="1:2" x14ac:dyDescent="0.3">
      <c r="A22" s="38">
        <v>44947</v>
      </c>
      <c r="B22">
        <v>49</v>
      </c>
    </row>
    <row r="23" spans="1:2" x14ac:dyDescent="0.3">
      <c r="A23" s="38">
        <v>44948</v>
      </c>
      <c r="B23">
        <v>37</v>
      </c>
    </row>
    <row r="24" spans="1:2" x14ac:dyDescent="0.3">
      <c r="A24" s="38">
        <v>44949</v>
      </c>
      <c r="B24">
        <v>118</v>
      </c>
    </row>
    <row r="25" spans="1:2" x14ac:dyDescent="0.3">
      <c r="A25" s="38">
        <v>44950</v>
      </c>
      <c r="B25">
        <v>115</v>
      </c>
    </row>
    <row r="26" spans="1:2" x14ac:dyDescent="0.3">
      <c r="A26" s="38">
        <v>44951</v>
      </c>
      <c r="B26">
        <v>136</v>
      </c>
    </row>
    <row r="27" spans="1:2" x14ac:dyDescent="0.3">
      <c r="A27" s="38">
        <v>44952</v>
      </c>
      <c r="B27">
        <v>111</v>
      </c>
    </row>
    <row r="28" spans="1:2" x14ac:dyDescent="0.3">
      <c r="A28" s="38">
        <v>44953</v>
      </c>
      <c r="B28">
        <v>122</v>
      </c>
    </row>
    <row r="29" spans="1:2" x14ac:dyDescent="0.3">
      <c r="A29" s="38">
        <v>44954</v>
      </c>
      <c r="B29">
        <v>52</v>
      </c>
    </row>
    <row r="30" spans="1:2" x14ac:dyDescent="0.3">
      <c r="A30" s="38">
        <v>44955</v>
      </c>
      <c r="B30">
        <v>55</v>
      </c>
    </row>
    <row r="31" spans="1:2" x14ac:dyDescent="0.3">
      <c r="A31" s="38">
        <v>44956</v>
      </c>
      <c r="B31">
        <v>74</v>
      </c>
    </row>
    <row r="32" spans="1:2" x14ac:dyDescent="0.3">
      <c r="A32" s="38">
        <v>44957</v>
      </c>
      <c r="B32">
        <v>112</v>
      </c>
    </row>
    <row r="33" spans="1:2" x14ac:dyDescent="0.3">
      <c r="A33" s="38">
        <v>44958</v>
      </c>
      <c r="B33">
        <v>97</v>
      </c>
    </row>
    <row r="34" spans="1:2" x14ac:dyDescent="0.3">
      <c r="A34" s="38">
        <v>44959</v>
      </c>
      <c r="B34">
        <v>119</v>
      </c>
    </row>
    <row r="35" spans="1:2" x14ac:dyDescent="0.3">
      <c r="A35" s="38">
        <v>44960</v>
      </c>
      <c r="B35">
        <v>123</v>
      </c>
    </row>
    <row r="36" spans="1:2" x14ac:dyDescent="0.3">
      <c r="A36" s="38">
        <v>44961</v>
      </c>
      <c r="B36">
        <v>48</v>
      </c>
    </row>
    <row r="37" spans="1:2" x14ac:dyDescent="0.3">
      <c r="A37" s="38">
        <v>44962</v>
      </c>
      <c r="B37">
        <v>21</v>
      </c>
    </row>
    <row r="38" spans="1:2" x14ac:dyDescent="0.3">
      <c r="A38" s="38">
        <v>44963</v>
      </c>
      <c r="B38">
        <v>89</v>
      </c>
    </row>
    <row r="39" spans="1:2" x14ac:dyDescent="0.3">
      <c r="A39" s="38">
        <v>44964</v>
      </c>
      <c r="B39">
        <v>120</v>
      </c>
    </row>
    <row r="40" spans="1:2" x14ac:dyDescent="0.3">
      <c r="A40" s="38">
        <v>44965</v>
      </c>
      <c r="B40">
        <v>116</v>
      </c>
    </row>
    <row r="41" spans="1:2" x14ac:dyDescent="0.3">
      <c r="A41" s="38">
        <v>44966</v>
      </c>
      <c r="B41">
        <v>138</v>
      </c>
    </row>
    <row r="42" spans="1:2" x14ac:dyDescent="0.3">
      <c r="A42" s="38">
        <v>44967</v>
      </c>
      <c r="B42">
        <v>95</v>
      </c>
    </row>
    <row r="43" spans="1:2" x14ac:dyDescent="0.3">
      <c r="A43" s="38">
        <v>44968</v>
      </c>
      <c r="B43">
        <v>58</v>
      </c>
    </row>
    <row r="44" spans="1:2" x14ac:dyDescent="0.3">
      <c r="A44" s="38">
        <v>44969</v>
      </c>
      <c r="B44">
        <v>27</v>
      </c>
    </row>
    <row r="45" spans="1:2" x14ac:dyDescent="0.3">
      <c r="A45" s="38">
        <v>44970</v>
      </c>
      <c r="B45">
        <v>109</v>
      </c>
    </row>
    <row r="46" spans="1:2" x14ac:dyDescent="0.3">
      <c r="A46" s="38">
        <v>44971</v>
      </c>
      <c r="B46">
        <v>119</v>
      </c>
    </row>
    <row r="47" spans="1:2" x14ac:dyDescent="0.3">
      <c r="A47" s="38">
        <v>44972</v>
      </c>
      <c r="B47">
        <v>107</v>
      </c>
    </row>
    <row r="48" spans="1:2" x14ac:dyDescent="0.3">
      <c r="A48" s="38">
        <v>44973</v>
      </c>
      <c r="B48">
        <v>140</v>
      </c>
    </row>
    <row r="49" spans="1:2" x14ac:dyDescent="0.3">
      <c r="A49" s="38">
        <v>44974</v>
      </c>
      <c r="B49">
        <v>121</v>
      </c>
    </row>
    <row r="50" spans="1:2" x14ac:dyDescent="0.3">
      <c r="A50" s="38">
        <v>44975</v>
      </c>
      <c r="B50">
        <v>40</v>
      </c>
    </row>
    <row r="51" spans="1:2" x14ac:dyDescent="0.3">
      <c r="A51" s="38">
        <v>44976</v>
      </c>
      <c r="B51">
        <v>25</v>
      </c>
    </row>
    <row r="52" spans="1:2" x14ac:dyDescent="0.3">
      <c r="A52" s="38">
        <v>44977</v>
      </c>
      <c r="B52">
        <v>84</v>
      </c>
    </row>
    <row r="53" spans="1:2" x14ac:dyDescent="0.3">
      <c r="A53" s="38">
        <v>44978</v>
      </c>
      <c r="B53">
        <v>89</v>
      </c>
    </row>
    <row r="54" spans="1:2" x14ac:dyDescent="0.3">
      <c r="A54" s="38">
        <v>44979</v>
      </c>
      <c r="B54">
        <v>100</v>
      </c>
    </row>
    <row r="55" spans="1:2" x14ac:dyDescent="0.3">
      <c r="A55" s="38">
        <v>44980</v>
      </c>
      <c r="B55">
        <v>124</v>
      </c>
    </row>
    <row r="56" spans="1:2" x14ac:dyDescent="0.3">
      <c r="A56" s="38">
        <v>44981</v>
      </c>
      <c r="B56">
        <v>119</v>
      </c>
    </row>
    <row r="57" spans="1:2" x14ac:dyDescent="0.3">
      <c r="A57" s="38">
        <v>44982</v>
      </c>
      <c r="B57">
        <v>42</v>
      </c>
    </row>
    <row r="58" spans="1:2" x14ac:dyDescent="0.3">
      <c r="A58" s="38">
        <v>44983</v>
      </c>
      <c r="B58">
        <v>32</v>
      </c>
    </row>
    <row r="59" spans="1:2" x14ac:dyDescent="0.3">
      <c r="A59" s="38">
        <v>44984</v>
      </c>
      <c r="B59">
        <v>108</v>
      </c>
    </row>
    <row r="60" spans="1:2" x14ac:dyDescent="0.3">
      <c r="A60" s="38">
        <v>44985</v>
      </c>
      <c r="B60">
        <v>123</v>
      </c>
    </row>
    <row r="61" spans="1:2" x14ac:dyDescent="0.3">
      <c r="A61" s="38">
        <v>44986</v>
      </c>
      <c r="B61">
        <v>104</v>
      </c>
    </row>
    <row r="62" spans="1:2" x14ac:dyDescent="0.3">
      <c r="A62" s="38">
        <v>44987</v>
      </c>
      <c r="B62">
        <v>101</v>
      </c>
    </row>
    <row r="63" spans="1:2" x14ac:dyDescent="0.3">
      <c r="A63" s="38">
        <v>44988</v>
      </c>
      <c r="B63">
        <v>100</v>
      </c>
    </row>
    <row r="64" spans="1:2" x14ac:dyDescent="0.3">
      <c r="A64" s="38">
        <v>44989</v>
      </c>
      <c r="B64">
        <v>43</v>
      </c>
    </row>
    <row r="65" spans="1:2" x14ac:dyDescent="0.3">
      <c r="A65" s="38">
        <v>44990</v>
      </c>
      <c r="B65">
        <v>30</v>
      </c>
    </row>
    <row r="66" spans="1:2" x14ac:dyDescent="0.3">
      <c r="A66" s="38">
        <v>44991</v>
      </c>
      <c r="B66">
        <v>84</v>
      </c>
    </row>
    <row r="67" spans="1:2" x14ac:dyDescent="0.3">
      <c r="A67" s="38">
        <v>44992</v>
      </c>
      <c r="B67">
        <v>140</v>
      </c>
    </row>
    <row r="68" spans="1:2" x14ac:dyDescent="0.3">
      <c r="A68" s="38">
        <v>44993</v>
      </c>
      <c r="B68">
        <v>150</v>
      </c>
    </row>
    <row r="69" spans="1:2" x14ac:dyDescent="0.3">
      <c r="A69" s="38">
        <v>44994</v>
      </c>
      <c r="B69">
        <v>127</v>
      </c>
    </row>
    <row r="70" spans="1:2" x14ac:dyDescent="0.3">
      <c r="A70" s="38">
        <v>44995</v>
      </c>
      <c r="B70">
        <v>113</v>
      </c>
    </row>
    <row r="71" spans="1:2" x14ac:dyDescent="0.3">
      <c r="A71" s="38">
        <v>44996</v>
      </c>
      <c r="B71">
        <v>47</v>
      </c>
    </row>
    <row r="72" spans="1:2" x14ac:dyDescent="0.3">
      <c r="A72" s="38">
        <v>44997</v>
      </c>
      <c r="B72">
        <v>36</v>
      </c>
    </row>
    <row r="73" spans="1:2" x14ac:dyDescent="0.3">
      <c r="A73" s="38">
        <v>44998</v>
      </c>
      <c r="B73">
        <v>120</v>
      </c>
    </row>
    <row r="74" spans="1:2" x14ac:dyDescent="0.3">
      <c r="A74" s="38">
        <v>44999</v>
      </c>
      <c r="B74">
        <v>129</v>
      </c>
    </row>
    <row r="75" spans="1:2" x14ac:dyDescent="0.3">
      <c r="A75" s="38">
        <v>45000</v>
      </c>
      <c r="B75">
        <v>117</v>
      </c>
    </row>
    <row r="76" spans="1:2" x14ac:dyDescent="0.3">
      <c r="A76" s="38">
        <v>45001</v>
      </c>
      <c r="B76">
        <v>87</v>
      </c>
    </row>
    <row r="77" spans="1:2" x14ac:dyDescent="0.3">
      <c r="A77" s="38">
        <v>45002</v>
      </c>
      <c r="B77">
        <v>98</v>
      </c>
    </row>
    <row r="78" spans="1:2" x14ac:dyDescent="0.3">
      <c r="A78" s="38">
        <v>45003</v>
      </c>
      <c r="B78">
        <v>34</v>
      </c>
    </row>
    <row r="79" spans="1:2" x14ac:dyDescent="0.3">
      <c r="A79" s="38">
        <v>45004</v>
      </c>
      <c r="B79">
        <v>25</v>
      </c>
    </row>
    <row r="80" spans="1:2" x14ac:dyDescent="0.3">
      <c r="A80" s="38">
        <v>45005</v>
      </c>
      <c r="B80">
        <v>121</v>
      </c>
    </row>
    <row r="81" spans="1:2" x14ac:dyDescent="0.3">
      <c r="A81" s="38">
        <v>45006</v>
      </c>
      <c r="B81">
        <v>115</v>
      </c>
    </row>
    <row r="82" spans="1:2" x14ac:dyDescent="0.3">
      <c r="A82" s="38">
        <v>45007</v>
      </c>
      <c r="B82">
        <v>116</v>
      </c>
    </row>
    <row r="83" spans="1:2" x14ac:dyDescent="0.3">
      <c r="A83" s="38">
        <v>45008</v>
      </c>
      <c r="B83">
        <v>105</v>
      </c>
    </row>
    <row r="84" spans="1:2" x14ac:dyDescent="0.3">
      <c r="A84" s="38">
        <v>45009</v>
      </c>
      <c r="B84">
        <v>101</v>
      </c>
    </row>
    <row r="85" spans="1:2" x14ac:dyDescent="0.3">
      <c r="A85" s="38">
        <v>45010</v>
      </c>
      <c r="B85">
        <v>47</v>
      </c>
    </row>
    <row r="86" spans="1:2" x14ac:dyDescent="0.3">
      <c r="A86" s="38">
        <v>45011</v>
      </c>
      <c r="B86">
        <v>55</v>
      </c>
    </row>
    <row r="87" spans="1:2" x14ac:dyDescent="0.3">
      <c r="A87" s="38">
        <v>45012</v>
      </c>
      <c r="B87">
        <v>106</v>
      </c>
    </row>
    <row r="88" spans="1:2" x14ac:dyDescent="0.3">
      <c r="A88" s="38">
        <v>45013</v>
      </c>
      <c r="B88">
        <v>124</v>
      </c>
    </row>
    <row r="89" spans="1:2" x14ac:dyDescent="0.3">
      <c r="A89" s="38">
        <v>45014</v>
      </c>
      <c r="B89">
        <v>139</v>
      </c>
    </row>
    <row r="90" spans="1:2" x14ac:dyDescent="0.3">
      <c r="A90" s="38">
        <v>45015</v>
      </c>
      <c r="B90">
        <v>100</v>
      </c>
    </row>
    <row r="91" spans="1:2" x14ac:dyDescent="0.3">
      <c r="A91" s="38">
        <v>45016</v>
      </c>
      <c r="B91">
        <v>113</v>
      </c>
    </row>
    <row r="92" spans="1:2" x14ac:dyDescent="0.3">
      <c r="A92" s="38">
        <v>45017</v>
      </c>
      <c r="B92">
        <v>37</v>
      </c>
    </row>
    <row r="93" spans="1:2" x14ac:dyDescent="0.3">
      <c r="A93" s="38">
        <v>45018</v>
      </c>
      <c r="B93">
        <v>20</v>
      </c>
    </row>
    <row r="94" spans="1:2" x14ac:dyDescent="0.3">
      <c r="A94" s="38">
        <v>45019</v>
      </c>
      <c r="B94">
        <v>93</v>
      </c>
    </row>
    <row r="95" spans="1:2" x14ac:dyDescent="0.3">
      <c r="A95" s="38">
        <v>45020</v>
      </c>
      <c r="B95">
        <v>116</v>
      </c>
    </row>
    <row r="96" spans="1:2" x14ac:dyDescent="0.3">
      <c r="A96" s="38">
        <v>45021</v>
      </c>
      <c r="B96">
        <v>129</v>
      </c>
    </row>
    <row r="97" spans="1:2" x14ac:dyDescent="0.3">
      <c r="A97" s="38">
        <v>45022</v>
      </c>
      <c r="B97">
        <v>108</v>
      </c>
    </row>
    <row r="98" spans="1:2" x14ac:dyDescent="0.3">
      <c r="A98" s="38">
        <v>45023</v>
      </c>
      <c r="B98">
        <v>71</v>
      </c>
    </row>
    <row r="99" spans="1:2" x14ac:dyDescent="0.3">
      <c r="A99" s="38">
        <v>45024</v>
      </c>
      <c r="B99">
        <v>31</v>
      </c>
    </row>
    <row r="100" spans="1:2" x14ac:dyDescent="0.3">
      <c r="A100" s="38">
        <v>45025</v>
      </c>
      <c r="B100">
        <v>22</v>
      </c>
    </row>
    <row r="101" spans="1:2" x14ac:dyDescent="0.3">
      <c r="A101" s="38">
        <v>45026</v>
      </c>
      <c r="B101">
        <v>66</v>
      </c>
    </row>
    <row r="102" spans="1:2" x14ac:dyDescent="0.3">
      <c r="A102" s="38">
        <v>45027</v>
      </c>
      <c r="B102">
        <v>91</v>
      </c>
    </row>
    <row r="103" spans="1:2" x14ac:dyDescent="0.3">
      <c r="A103" s="38">
        <v>45028</v>
      </c>
      <c r="B103">
        <v>152</v>
      </c>
    </row>
    <row r="104" spans="1:2" x14ac:dyDescent="0.3">
      <c r="A104" s="38">
        <v>45029</v>
      </c>
      <c r="B104">
        <v>120</v>
      </c>
    </row>
    <row r="105" spans="1:2" x14ac:dyDescent="0.3">
      <c r="A105" s="38">
        <v>45030</v>
      </c>
      <c r="B105">
        <v>105</v>
      </c>
    </row>
    <row r="106" spans="1:2" x14ac:dyDescent="0.3">
      <c r="A106" s="38">
        <v>45031</v>
      </c>
      <c r="B106">
        <v>43</v>
      </c>
    </row>
    <row r="107" spans="1:2" x14ac:dyDescent="0.3">
      <c r="A107" s="38">
        <v>45032</v>
      </c>
      <c r="B107">
        <v>9</v>
      </c>
    </row>
    <row r="108" spans="1:2" x14ac:dyDescent="0.3">
      <c r="A108" s="38">
        <v>45033</v>
      </c>
      <c r="B108">
        <v>105</v>
      </c>
    </row>
    <row r="109" spans="1:2" x14ac:dyDescent="0.3">
      <c r="A109" s="38">
        <v>45034</v>
      </c>
      <c r="B109">
        <v>143</v>
      </c>
    </row>
    <row r="110" spans="1:2" x14ac:dyDescent="0.3">
      <c r="A110" s="38">
        <v>45035</v>
      </c>
      <c r="B110">
        <v>118</v>
      </c>
    </row>
    <row r="111" spans="1:2" x14ac:dyDescent="0.3">
      <c r="A111" s="38">
        <v>45036</v>
      </c>
      <c r="B111">
        <v>90</v>
      </c>
    </row>
    <row r="112" spans="1:2" x14ac:dyDescent="0.3">
      <c r="A112" s="38">
        <v>45037</v>
      </c>
      <c r="B112">
        <v>140</v>
      </c>
    </row>
    <row r="113" spans="1:2" x14ac:dyDescent="0.3">
      <c r="A113" s="38">
        <v>45038</v>
      </c>
      <c r="B113">
        <v>29</v>
      </c>
    </row>
    <row r="114" spans="1:2" x14ac:dyDescent="0.3">
      <c r="A114" s="38">
        <v>45039</v>
      </c>
      <c r="B114">
        <v>21</v>
      </c>
    </row>
    <row r="115" spans="1:2" x14ac:dyDescent="0.3">
      <c r="A115" s="38">
        <v>45040</v>
      </c>
      <c r="B115">
        <v>96</v>
      </c>
    </row>
    <row r="116" spans="1:2" x14ac:dyDescent="0.3">
      <c r="A116" s="38">
        <v>45041</v>
      </c>
      <c r="B116">
        <v>129</v>
      </c>
    </row>
    <row r="117" spans="1:2" x14ac:dyDescent="0.3">
      <c r="A117" s="38">
        <v>45042</v>
      </c>
      <c r="B117">
        <v>137</v>
      </c>
    </row>
    <row r="118" spans="1:2" x14ac:dyDescent="0.3">
      <c r="A118" s="38">
        <v>45043</v>
      </c>
      <c r="B118">
        <v>133</v>
      </c>
    </row>
    <row r="119" spans="1:2" x14ac:dyDescent="0.3">
      <c r="A119" s="38">
        <v>45044</v>
      </c>
      <c r="B119">
        <v>144</v>
      </c>
    </row>
    <row r="120" spans="1:2" x14ac:dyDescent="0.3">
      <c r="A120" s="38">
        <v>45045</v>
      </c>
      <c r="B120">
        <v>51</v>
      </c>
    </row>
    <row r="121" spans="1:2" x14ac:dyDescent="0.3">
      <c r="A121" s="38">
        <v>45046</v>
      </c>
      <c r="B121">
        <v>39</v>
      </c>
    </row>
    <row r="122" spans="1:2" x14ac:dyDescent="0.3">
      <c r="A122" s="38">
        <v>45047</v>
      </c>
      <c r="B122">
        <v>71</v>
      </c>
    </row>
    <row r="123" spans="1:2" x14ac:dyDescent="0.3">
      <c r="A123" s="38">
        <v>45048</v>
      </c>
      <c r="B123">
        <v>145</v>
      </c>
    </row>
    <row r="124" spans="1:2" x14ac:dyDescent="0.3">
      <c r="A124" s="38">
        <v>45049</v>
      </c>
      <c r="B124">
        <v>123</v>
      </c>
    </row>
    <row r="125" spans="1:2" x14ac:dyDescent="0.3">
      <c r="A125" s="38">
        <v>45050</v>
      </c>
      <c r="B125">
        <v>117</v>
      </c>
    </row>
    <row r="126" spans="1:2" x14ac:dyDescent="0.3">
      <c r="A126" s="38">
        <v>45051</v>
      </c>
      <c r="B126">
        <v>152</v>
      </c>
    </row>
    <row r="127" spans="1:2" x14ac:dyDescent="0.3">
      <c r="A127" s="38">
        <v>45052</v>
      </c>
      <c r="B127">
        <v>47</v>
      </c>
    </row>
    <row r="128" spans="1:2" x14ac:dyDescent="0.3">
      <c r="A128" s="38">
        <v>45053</v>
      </c>
      <c r="B128">
        <v>31</v>
      </c>
    </row>
    <row r="129" spans="1:2" x14ac:dyDescent="0.3">
      <c r="A129" s="38">
        <v>45054</v>
      </c>
      <c r="B129">
        <v>115</v>
      </c>
    </row>
    <row r="130" spans="1:2" x14ac:dyDescent="0.3">
      <c r="A130" s="38">
        <v>45055</v>
      </c>
      <c r="B130">
        <v>166</v>
      </c>
    </row>
    <row r="131" spans="1:2" x14ac:dyDescent="0.3">
      <c r="A131" s="38">
        <v>45056</v>
      </c>
      <c r="B131">
        <v>122</v>
      </c>
    </row>
    <row r="132" spans="1:2" x14ac:dyDescent="0.3">
      <c r="A132" s="38">
        <v>45057</v>
      </c>
      <c r="B132">
        <v>153</v>
      </c>
    </row>
    <row r="133" spans="1:2" x14ac:dyDescent="0.3">
      <c r="A133" s="38">
        <v>45058</v>
      </c>
      <c r="B133">
        <v>143</v>
      </c>
    </row>
    <row r="134" spans="1:2" x14ac:dyDescent="0.3">
      <c r="A134" s="38">
        <v>45059</v>
      </c>
      <c r="B134">
        <v>50</v>
      </c>
    </row>
    <row r="135" spans="1:2" x14ac:dyDescent="0.3">
      <c r="A135" s="38">
        <v>45060</v>
      </c>
      <c r="B135">
        <v>20</v>
      </c>
    </row>
    <row r="136" spans="1:2" x14ac:dyDescent="0.3">
      <c r="A136" s="38">
        <v>45061</v>
      </c>
      <c r="B136">
        <v>135</v>
      </c>
    </row>
    <row r="137" spans="1:2" x14ac:dyDescent="0.3">
      <c r="A137" s="38">
        <v>45062</v>
      </c>
      <c r="B137">
        <v>122</v>
      </c>
    </row>
    <row r="138" spans="1:2" x14ac:dyDescent="0.3">
      <c r="A138" s="38">
        <v>45063</v>
      </c>
      <c r="B138">
        <v>141</v>
      </c>
    </row>
    <row r="139" spans="1:2" x14ac:dyDescent="0.3">
      <c r="A139" s="38">
        <v>45064</v>
      </c>
      <c r="B139">
        <v>33</v>
      </c>
    </row>
    <row r="140" spans="1:2" x14ac:dyDescent="0.3">
      <c r="A140" s="38">
        <v>45065</v>
      </c>
      <c r="B140">
        <v>8</v>
      </c>
    </row>
    <row r="141" spans="1:2" x14ac:dyDescent="0.3">
      <c r="A141" s="38">
        <v>45066</v>
      </c>
      <c r="B141">
        <v>6</v>
      </c>
    </row>
    <row r="142" spans="1:2" x14ac:dyDescent="0.3">
      <c r="A142" s="38">
        <v>45067</v>
      </c>
      <c r="B142">
        <v>1</v>
      </c>
    </row>
    <row r="143" spans="1:2" x14ac:dyDescent="0.3">
      <c r="A143" s="38">
        <v>45068</v>
      </c>
      <c r="B143">
        <v>1</v>
      </c>
    </row>
    <row r="144" spans="1:2" x14ac:dyDescent="0.3">
      <c r="A144" s="38">
        <v>45069</v>
      </c>
      <c r="B144">
        <v>1</v>
      </c>
    </row>
    <row r="145" spans="1:2" x14ac:dyDescent="0.3">
      <c r="A145" s="38">
        <v>45070</v>
      </c>
      <c r="B145">
        <v>92</v>
      </c>
    </row>
    <row r="146" spans="1:2" x14ac:dyDescent="0.3">
      <c r="A146" s="38">
        <v>45071</v>
      </c>
      <c r="B146">
        <v>156</v>
      </c>
    </row>
    <row r="147" spans="1:2" x14ac:dyDescent="0.3">
      <c r="A147" s="38">
        <v>45072</v>
      </c>
      <c r="B147">
        <v>140</v>
      </c>
    </row>
    <row r="148" spans="1:2" x14ac:dyDescent="0.3">
      <c r="A148" s="38">
        <v>45073</v>
      </c>
      <c r="B148">
        <v>57</v>
      </c>
    </row>
    <row r="149" spans="1:2" x14ac:dyDescent="0.3">
      <c r="A149" s="38">
        <v>45074</v>
      </c>
      <c r="B149">
        <v>21</v>
      </c>
    </row>
    <row r="150" spans="1:2" x14ac:dyDescent="0.3">
      <c r="A150" s="38">
        <v>45075</v>
      </c>
      <c r="B150">
        <v>57</v>
      </c>
    </row>
    <row r="151" spans="1:2" x14ac:dyDescent="0.3">
      <c r="A151" s="38">
        <v>45076</v>
      </c>
      <c r="B151">
        <v>99</v>
      </c>
    </row>
    <row r="152" spans="1:2" x14ac:dyDescent="0.3">
      <c r="A152" s="38">
        <v>45077</v>
      </c>
      <c r="B152">
        <v>121</v>
      </c>
    </row>
    <row r="153" spans="1:2" x14ac:dyDescent="0.3">
      <c r="A153" s="38">
        <v>45078</v>
      </c>
      <c r="B153">
        <v>109</v>
      </c>
    </row>
    <row r="154" spans="1:2" x14ac:dyDescent="0.3">
      <c r="A154" s="38">
        <v>45079</v>
      </c>
      <c r="B154">
        <v>126</v>
      </c>
    </row>
    <row r="155" spans="1:2" x14ac:dyDescent="0.3">
      <c r="A155" s="38">
        <v>45080</v>
      </c>
      <c r="B155">
        <v>44</v>
      </c>
    </row>
    <row r="156" spans="1:2" x14ac:dyDescent="0.3">
      <c r="A156" s="38">
        <v>45081</v>
      </c>
      <c r="B156">
        <v>16</v>
      </c>
    </row>
    <row r="157" spans="1:2" x14ac:dyDescent="0.3">
      <c r="A157" s="38">
        <v>45082</v>
      </c>
      <c r="B157">
        <v>126</v>
      </c>
    </row>
    <row r="158" spans="1:2" x14ac:dyDescent="0.3">
      <c r="A158" s="38">
        <v>45083</v>
      </c>
      <c r="B158">
        <v>144</v>
      </c>
    </row>
    <row r="159" spans="1:2" x14ac:dyDescent="0.3">
      <c r="A159" s="38">
        <v>45084</v>
      </c>
      <c r="B159">
        <v>140</v>
      </c>
    </row>
    <row r="160" spans="1:2" x14ac:dyDescent="0.3">
      <c r="A160" s="38">
        <v>45085</v>
      </c>
      <c r="B160">
        <v>117</v>
      </c>
    </row>
    <row r="161" spans="1:2" x14ac:dyDescent="0.3">
      <c r="A161" s="38">
        <v>45086</v>
      </c>
      <c r="B161">
        <v>121</v>
      </c>
    </row>
    <row r="162" spans="1:2" x14ac:dyDescent="0.3">
      <c r="A162" s="38">
        <v>45087</v>
      </c>
      <c r="B162">
        <v>54</v>
      </c>
    </row>
    <row r="163" spans="1:2" x14ac:dyDescent="0.3">
      <c r="A163" s="38">
        <v>45088</v>
      </c>
      <c r="B163">
        <v>13</v>
      </c>
    </row>
    <row r="164" spans="1:2" x14ac:dyDescent="0.3">
      <c r="A164" s="38">
        <v>45089</v>
      </c>
      <c r="B164">
        <v>141</v>
      </c>
    </row>
    <row r="165" spans="1:2" x14ac:dyDescent="0.3">
      <c r="A165" s="38">
        <v>45090</v>
      </c>
      <c r="B165">
        <v>100</v>
      </c>
    </row>
    <row r="166" spans="1:2" x14ac:dyDescent="0.3">
      <c r="A166" s="38">
        <v>45091</v>
      </c>
      <c r="B166">
        <v>157</v>
      </c>
    </row>
    <row r="167" spans="1:2" x14ac:dyDescent="0.3">
      <c r="A167" s="38">
        <v>45092</v>
      </c>
      <c r="B167">
        <v>159</v>
      </c>
    </row>
    <row r="168" spans="1:2" x14ac:dyDescent="0.3">
      <c r="A168" s="38">
        <v>45093</v>
      </c>
      <c r="B168">
        <v>121</v>
      </c>
    </row>
    <row r="169" spans="1:2" x14ac:dyDescent="0.3">
      <c r="A169" s="38">
        <v>45094</v>
      </c>
      <c r="B169">
        <v>39</v>
      </c>
    </row>
    <row r="170" spans="1:2" x14ac:dyDescent="0.3">
      <c r="A170" s="38">
        <v>45095</v>
      </c>
      <c r="B170">
        <v>28</v>
      </c>
    </row>
    <row r="171" spans="1:2" x14ac:dyDescent="0.3">
      <c r="A171" s="38">
        <v>45096</v>
      </c>
      <c r="B171">
        <v>96</v>
      </c>
    </row>
    <row r="172" spans="1:2" x14ac:dyDescent="0.3">
      <c r="A172" s="38">
        <v>45097</v>
      </c>
      <c r="B172">
        <v>137</v>
      </c>
    </row>
    <row r="173" spans="1:2" x14ac:dyDescent="0.3">
      <c r="A173" s="38">
        <v>45098</v>
      </c>
      <c r="B173">
        <v>146</v>
      </c>
    </row>
    <row r="174" spans="1:2" x14ac:dyDescent="0.3">
      <c r="A174" s="38">
        <v>45099</v>
      </c>
      <c r="B174">
        <v>152</v>
      </c>
    </row>
    <row r="175" spans="1:2" x14ac:dyDescent="0.3">
      <c r="A175" s="38">
        <v>45100</v>
      </c>
      <c r="B175">
        <v>148</v>
      </c>
    </row>
    <row r="176" spans="1:2" x14ac:dyDescent="0.3">
      <c r="A176" s="38">
        <v>45101</v>
      </c>
      <c r="B176">
        <v>53</v>
      </c>
    </row>
    <row r="177" spans="1:2" x14ac:dyDescent="0.3">
      <c r="A177" s="38">
        <v>45102</v>
      </c>
      <c r="B177">
        <v>28</v>
      </c>
    </row>
    <row r="178" spans="1:2" x14ac:dyDescent="0.3">
      <c r="A178" s="38">
        <v>45103</v>
      </c>
      <c r="B178">
        <v>134</v>
      </c>
    </row>
    <row r="179" spans="1:2" x14ac:dyDescent="0.3">
      <c r="A179" s="38">
        <v>45104</v>
      </c>
      <c r="B179">
        <v>176</v>
      </c>
    </row>
    <row r="180" spans="1:2" x14ac:dyDescent="0.3">
      <c r="A180" s="38">
        <v>45105</v>
      </c>
      <c r="B180">
        <v>142</v>
      </c>
    </row>
    <row r="181" spans="1:2" x14ac:dyDescent="0.3">
      <c r="A181" s="38">
        <v>45106</v>
      </c>
      <c r="B181">
        <v>144</v>
      </c>
    </row>
    <row r="182" spans="1:2" x14ac:dyDescent="0.3">
      <c r="A182" s="38">
        <v>45107</v>
      </c>
      <c r="B182">
        <v>123</v>
      </c>
    </row>
    <row r="183" spans="1:2" x14ac:dyDescent="0.3">
      <c r="A183" s="38">
        <v>45108</v>
      </c>
      <c r="B183">
        <v>63</v>
      </c>
    </row>
    <row r="184" spans="1:2" x14ac:dyDescent="0.3">
      <c r="A184" s="38">
        <v>45109</v>
      </c>
      <c r="B184">
        <v>21</v>
      </c>
    </row>
    <row r="185" spans="1:2" x14ac:dyDescent="0.3">
      <c r="A185" s="38">
        <v>45110</v>
      </c>
      <c r="B185">
        <v>89</v>
      </c>
    </row>
    <row r="186" spans="1:2" x14ac:dyDescent="0.3">
      <c r="A186" s="38">
        <v>45111</v>
      </c>
      <c r="B186">
        <v>92</v>
      </c>
    </row>
    <row r="187" spans="1:2" x14ac:dyDescent="0.3">
      <c r="A187" s="38">
        <v>45112</v>
      </c>
      <c r="B187">
        <v>131</v>
      </c>
    </row>
    <row r="188" spans="1:2" x14ac:dyDescent="0.3">
      <c r="A188" s="38">
        <v>45113</v>
      </c>
      <c r="B188">
        <v>146</v>
      </c>
    </row>
    <row r="189" spans="1:2" x14ac:dyDescent="0.3">
      <c r="A189" s="38">
        <v>45114</v>
      </c>
      <c r="B189">
        <v>132</v>
      </c>
    </row>
    <row r="190" spans="1:2" x14ac:dyDescent="0.3">
      <c r="A190" s="38">
        <v>45115</v>
      </c>
      <c r="B190">
        <v>64</v>
      </c>
    </row>
    <row r="191" spans="1:2" x14ac:dyDescent="0.3">
      <c r="A191" s="38">
        <v>45116</v>
      </c>
      <c r="B191">
        <v>29</v>
      </c>
    </row>
    <row r="192" spans="1:2" x14ac:dyDescent="0.3">
      <c r="A192" s="38">
        <v>45117</v>
      </c>
      <c r="B192">
        <v>102</v>
      </c>
    </row>
    <row r="193" spans="1:2" x14ac:dyDescent="0.3">
      <c r="A193" s="38">
        <v>45118</v>
      </c>
      <c r="B193">
        <v>141</v>
      </c>
    </row>
    <row r="194" spans="1:2" x14ac:dyDescent="0.3">
      <c r="A194" s="38">
        <v>45119</v>
      </c>
      <c r="B194">
        <v>133</v>
      </c>
    </row>
    <row r="195" spans="1:2" x14ac:dyDescent="0.3">
      <c r="A195" s="38">
        <v>45120</v>
      </c>
      <c r="B195">
        <v>123</v>
      </c>
    </row>
    <row r="196" spans="1:2" x14ac:dyDescent="0.3">
      <c r="A196" s="38">
        <v>45121</v>
      </c>
      <c r="B196">
        <v>143</v>
      </c>
    </row>
    <row r="197" spans="1:2" x14ac:dyDescent="0.3">
      <c r="A197" s="38">
        <v>45122</v>
      </c>
      <c r="B197">
        <v>47</v>
      </c>
    </row>
    <row r="198" spans="1:2" x14ac:dyDescent="0.3">
      <c r="A198" s="38">
        <v>45123</v>
      </c>
      <c r="B198">
        <v>14</v>
      </c>
    </row>
    <row r="199" spans="1:2" x14ac:dyDescent="0.3">
      <c r="A199" s="38">
        <v>45124</v>
      </c>
      <c r="B199">
        <v>134</v>
      </c>
    </row>
    <row r="200" spans="1:2" x14ac:dyDescent="0.3">
      <c r="A200" s="38">
        <v>45125</v>
      </c>
      <c r="B200">
        <v>119</v>
      </c>
    </row>
    <row r="201" spans="1:2" x14ac:dyDescent="0.3">
      <c r="A201" s="38">
        <v>45126</v>
      </c>
      <c r="B201">
        <v>133</v>
      </c>
    </row>
    <row r="202" spans="1:2" x14ac:dyDescent="0.3">
      <c r="A202" s="38">
        <v>45127</v>
      </c>
      <c r="B202">
        <v>135</v>
      </c>
    </row>
    <row r="203" spans="1:2" x14ac:dyDescent="0.3">
      <c r="A203" s="38">
        <v>45128</v>
      </c>
      <c r="B203">
        <v>109</v>
      </c>
    </row>
    <row r="204" spans="1:2" x14ac:dyDescent="0.3">
      <c r="A204" s="38">
        <v>45129</v>
      </c>
      <c r="B204">
        <v>56</v>
      </c>
    </row>
    <row r="205" spans="1:2" x14ac:dyDescent="0.3">
      <c r="A205" s="38">
        <v>45130</v>
      </c>
      <c r="B205">
        <v>33</v>
      </c>
    </row>
    <row r="206" spans="1:2" x14ac:dyDescent="0.3">
      <c r="A206" s="38">
        <v>45131</v>
      </c>
      <c r="B206">
        <v>98</v>
      </c>
    </row>
    <row r="207" spans="1:2" x14ac:dyDescent="0.3">
      <c r="A207" s="38">
        <v>45132</v>
      </c>
      <c r="B207">
        <v>133</v>
      </c>
    </row>
    <row r="208" spans="1:2" x14ac:dyDescent="0.3">
      <c r="A208" s="38">
        <v>45133</v>
      </c>
      <c r="B208">
        <v>136</v>
      </c>
    </row>
    <row r="209" spans="1:2" x14ac:dyDescent="0.3">
      <c r="A209" s="38">
        <v>45134</v>
      </c>
      <c r="B209">
        <v>95</v>
      </c>
    </row>
    <row r="210" spans="1:2" x14ac:dyDescent="0.3">
      <c r="A210" s="38">
        <v>45135</v>
      </c>
      <c r="B210">
        <v>90</v>
      </c>
    </row>
    <row r="211" spans="1:2" x14ac:dyDescent="0.3">
      <c r="A211" s="38">
        <v>45136</v>
      </c>
      <c r="B211">
        <v>33</v>
      </c>
    </row>
    <row r="212" spans="1:2" x14ac:dyDescent="0.3">
      <c r="A212" s="38">
        <v>45137</v>
      </c>
      <c r="B212">
        <v>23</v>
      </c>
    </row>
    <row r="213" spans="1:2" x14ac:dyDescent="0.3">
      <c r="A213" s="38">
        <v>45138</v>
      </c>
      <c r="B213">
        <v>86</v>
      </c>
    </row>
    <row r="214" spans="1:2" x14ac:dyDescent="0.3">
      <c r="A214" s="38">
        <v>45139</v>
      </c>
      <c r="B214">
        <v>73</v>
      </c>
    </row>
    <row r="215" spans="1:2" x14ac:dyDescent="0.3">
      <c r="A215" s="38">
        <v>45140</v>
      </c>
      <c r="B215">
        <v>87</v>
      </c>
    </row>
    <row r="216" spans="1:2" x14ac:dyDescent="0.3">
      <c r="A216" s="38">
        <v>45141</v>
      </c>
      <c r="B216">
        <v>88</v>
      </c>
    </row>
    <row r="217" spans="1:2" x14ac:dyDescent="0.3">
      <c r="A217" s="38">
        <v>45142</v>
      </c>
      <c r="B217">
        <v>106</v>
      </c>
    </row>
    <row r="218" spans="1:2" x14ac:dyDescent="0.3">
      <c r="A218" s="38">
        <v>45143</v>
      </c>
      <c r="B218">
        <v>54</v>
      </c>
    </row>
    <row r="219" spans="1:2" x14ac:dyDescent="0.3">
      <c r="A219" s="38">
        <v>45144</v>
      </c>
      <c r="B219">
        <v>33</v>
      </c>
    </row>
    <row r="220" spans="1:2" x14ac:dyDescent="0.3">
      <c r="A220" s="38">
        <v>45145</v>
      </c>
      <c r="B220">
        <v>149</v>
      </c>
    </row>
    <row r="221" spans="1:2" x14ac:dyDescent="0.3">
      <c r="A221" s="38">
        <v>45146</v>
      </c>
      <c r="B221">
        <v>181</v>
      </c>
    </row>
    <row r="222" spans="1:2" x14ac:dyDescent="0.3">
      <c r="A222" s="38">
        <v>45147</v>
      </c>
      <c r="B222">
        <v>121</v>
      </c>
    </row>
    <row r="223" spans="1:2" x14ac:dyDescent="0.3">
      <c r="A223" s="38">
        <v>45148</v>
      </c>
      <c r="B223">
        <v>125</v>
      </c>
    </row>
    <row r="224" spans="1:2" x14ac:dyDescent="0.3">
      <c r="A224" s="38">
        <v>45149</v>
      </c>
      <c r="B224">
        <v>116</v>
      </c>
    </row>
    <row r="225" spans="1:2" x14ac:dyDescent="0.3">
      <c r="A225" s="38">
        <v>45150</v>
      </c>
      <c r="B225">
        <v>76</v>
      </c>
    </row>
    <row r="226" spans="1:2" x14ac:dyDescent="0.3">
      <c r="A226" s="38">
        <v>45151</v>
      </c>
      <c r="B226">
        <v>84</v>
      </c>
    </row>
    <row r="227" spans="1:2" x14ac:dyDescent="0.3">
      <c r="A227" s="38">
        <v>45152</v>
      </c>
      <c r="B227">
        <v>148</v>
      </c>
    </row>
    <row r="228" spans="1:2" x14ac:dyDescent="0.3">
      <c r="A228" s="38">
        <v>45153</v>
      </c>
      <c r="B228">
        <v>150</v>
      </c>
    </row>
    <row r="229" spans="1:2" x14ac:dyDescent="0.3">
      <c r="A229" s="38">
        <v>45154</v>
      </c>
      <c r="B229">
        <v>167</v>
      </c>
    </row>
    <row r="230" spans="1:2" x14ac:dyDescent="0.3">
      <c r="A230" s="38">
        <v>45155</v>
      </c>
      <c r="B230">
        <v>141</v>
      </c>
    </row>
    <row r="231" spans="1:2" x14ac:dyDescent="0.3">
      <c r="A231" s="38">
        <v>45156</v>
      </c>
      <c r="B231">
        <v>145</v>
      </c>
    </row>
    <row r="232" spans="1:2" x14ac:dyDescent="0.3">
      <c r="A232" s="38">
        <v>45157</v>
      </c>
      <c r="B232">
        <v>101</v>
      </c>
    </row>
    <row r="233" spans="1:2" x14ac:dyDescent="0.3">
      <c r="A233" s="38">
        <v>45158</v>
      </c>
      <c r="B233">
        <v>41</v>
      </c>
    </row>
    <row r="234" spans="1:2" x14ac:dyDescent="0.3">
      <c r="A234" s="38">
        <v>45159</v>
      </c>
      <c r="B234">
        <v>146</v>
      </c>
    </row>
    <row r="235" spans="1:2" x14ac:dyDescent="0.3">
      <c r="A235" s="38">
        <v>45160</v>
      </c>
      <c r="B235">
        <v>140</v>
      </c>
    </row>
    <row r="236" spans="1:2" x14ac:dyDescent="0.3">
      <c r="A236" s="38">
        <v>45161</v>
      </c>
      <c r="B236">
        <v>145</v>
      </c>
    </row>
    <row r="237" spans="1:2" x14ac:dyDescent="0.3">
      <c r="A237" s="38">
        <v>45162</v>
      </c>
      <c r="B237">
        <v>127</v>
      </c>
    </row>
    <row r="238" spans="1:2" x14ac:dyDescent="0.3">
      <c r="A238" s="38">
        <v>45163</v>
      </c>
      <c r="B238">
        <v>126</v>
      </c>
    </row>
    <row r="239" spans="1:2" x14ac:dyDescent="0.3">
      <c r="A239" s="38">
        <v>45164</v>
      </c>
      <c r="B239">
        <v>60</v>
      </c>
    </row>
    <row r="240" spans="1:2" x14ac:dyDescent="0.3">
      <c r="A240" s="38">
        <v>45165</v>
      </c>
      <c r="B240">
        <v>69</v>
      </c>
    </row>
    <row r="241" spans="1:2" x14ac:dyDescent="0.3">
      <c r="A241" s="38">
        <v>45166</v>
      </c>
      <c r="B241">
        <v>136</v>
      </c>
    </row>
    <row r="242" spans="1:2" x14ac:dyDescent="0.3">
      <c r="A242" s="38">
        <v>45167</v>
      </c>
      <c r="B242">
        <v>134</v>
      </c>
    </row>
    <row r="243" spans="1:2" x14ac:dyDescent="0.3">
      <c r="A243" s="38">
        <v>45168</v>
      </c>
      <c r="B243">
        <v>160</v>
      </c>
    </row>
    <row r="244" spans="1:2" x14ac:dyDescent="0.3">
      <c r="A244" s="38">
        <v>45169</v>
      </c>
      <c r="B244">
        <v>125</v>
      </c>
    </row>
    <row r="245" spans="1:2" x14ac:dyDescent="0.3">
      <c r="A245" s="38">
        <v>45170</v>
      </c>
      <c r="B245">
        <v>132</v>
      </c>
    </row>
    <row r="246" spans="1:2" x14ac:dyDescent="0.3">
      <c r="A246" s="38">
        <v>45171</v>
      </c>
      <c r="B246">
        <v>99</v>
      </c>
    </row>
    <row r="247" spans="1:2" x14ac:dyDescent="0.3">
      <c r="A247" s="38">
        <v>45172</v>
      </c>
      <c r="B247">
        <v>68</v>
      </c>
    </row>
    <row r="248" spans="1:2" x14ac:dyDescent="0.3">
      <c r="A248" s="38">
        <v>45173</v>
      </c>
      <c r="B248">
        <v>110</v>
      </c>
    </row>
    <row r="249" spans="1:2" x14ac:dyDescent="0.3">
      <c r="A249" s="38">
        <v>45174</v>
      </c>
      <c r="B249">
        <v>136</v>
      </c>
    </row>
    <row r="250" spans="1:2" x14ac:dyDescent="0.3">
      <c r="A250" s="38">
        <v>45175</v>
      </c>
      <c r="B250">
        <v>110</v>
      </c>
    </row>
    <row r="251" spans="1:2" x14ac:dyDescent="0.3">
      <c r="A251" s="38">
        <v>45176</v>
      </c>
      <c r="B251">
        <v>80</v>
      </c>
    </row>
    <row r="252" spans="1:2" x14ac:dyDescent="0.3">
      <c r="A252" s="38">
        <v>45177</v>
      </c>
      <c r="B252">
        <v>61</v>
      </c>
    </row>
    <row r="253" spans="1:2" x14ac:dyDescent="0.3">
      <c r="A253" s="38">
        <v>45178</v>
      </c>
      <c r="B253">
        <v>54</v>
      </c>
    </row>
    <row r="254" spans="1:2" x14ac:dyDescent="0.3">
      <c r="A254" s="38">
        <v>45179</v>
      </c>
      <c r="B254">
        <v>39</v>
      </c>
    </row>
    <row r="255" spans="1:2" x14ac:dyDescent="0.3">
      <c r="A255" s="38">
        <v>45180</v>
      </c>
      <c r="B255">
        <v>81</v>
      </c>
    </row>
    <row r="256" spans="1:2" x14ac:dyDescent="0.3">
      <c r="A256" s="38">
        <v>45181</v>
      </c>
      <c r="B256">
        <v>90</v>
      </c>
    </row>
    <row r="257" spans="1:2" x14ac:dyDescent="0.3">
      <c r="A257" s="38">
        <v>45182</v>
      </c>
      <c r="B257">
        <v>74</v>
      </c>
    </row>
    <row r="258" spans="1:2" x14ac:dyDescent="0.3">
      <c r="A258" s="38">
        <v>45183</v>
      </c>
      <c r="B258">
        <v>45</v>
      </c>
    </row>
    <row r="259" spans="1:2" x14ac:dyDescent="0.3">
      <c r="A259" s="38">
        <v>45184</v>
      </c>
      <c r="B259">
        <v>94</v>
      </c>
    </row>
    <row r="260" spans="1:2" x14ac:dyDescent="0.3">
      <c r="A260" s="38">
        <v>45185</v>
      </c>
      <c r="B260">
        <v>66</v>
      </c>
    </row>
    <row r="261" spans="1:2" x14ac:dyDescent="0.3">
      <c r="A261" s="38">
        <v>45186</v>
      </c>
      <c r="B261">
        <v>52</v>
      </c>
    </row>
    <row r="262" spans="1:2" x14ac:dyDescent="0.3">
      <c r="A262" s="38">
        <v>45187</v>
      </c>
      <c r="B262">
        <v>198</v>
      </c>
    </row>
    <row r="263" spans="1:2" x14ac:dyDescent="0.3">
      <c r="A263" s="38">
        <v>45188</v>
      </c>
      <c r="B263">
        <v>127</v>
      </c>
    </row>
    <row r="264" spans="1:2" x14ac:dyDescent="0.3">
      <c r="A264" s="38">
        <v>45189</v>
      </c>
      <c r="B264">
        <v>116</v>
      </c>
    </row>
    <row r="265" spans="1:2" x14ac:dyDescent="0.3">
      <c r="A265" s="38">
        <v>45190</v>
      </c>
      <c r="B265">
        <v>107</v>
      </c>
    </row>
    <row r="266" spans="1:2" x14ac:dyDescent="0.3">
      <c r="A266" s="38">
        <v>45191</v>
      </c>
      <c r="B266">
        <v>90</v>
      </c>
    </row>
    <row r="267" spans="1:2" x14ac:dyDescent="0.3">
      <c r="A267" s="38">
        <v>45192</v>
      </c>
      <c r="B267">
        <v>48</v>
      </c>
    </row>
    <row r="268" spans="1:2" x14ac:dyDescent="0.3">
      <c r="A268" s="38">
        <v>45193</v>
      </c>
      <c r="B268">
        <v>28</v>
      </c>
    </row>
    <row r="269" spans="1:2" x14ac:dyDescent="0.3">
      <c r="A269" s="38">
        <v>45194</v>
      </c>
      <c r="B269">
        <v>108</v>
      </c>
    </row>
    <row r="270" spans="1:2" x14ac:dyDescent="0.3">
      <c r="A270" s="38">
        <v>45195</v>
      </c>
      <c r="B270">
        <v>79</v>
      </c>
    </row>
    <row r="271" spans="1:2" x14ac:dyDescent="0.3">
      <c r="A271" s="38">
        <v>45196</v>
      </c>
      <c r="B271">
        <v>108</v>
      </c>
    </row>
    <row r="272" spans="1:2" x14ac:dyDescent="0.3">
      <c r="A272" s="38">
        <v>45197</v>
      </c>
      <c r="B272">
        <v>83</v>
      </c>
    </row>
    <row r="273" spans="1:2" x14ac:dyDescent="0.3">
      <c r="A273" s="38">
        <v>45198</v>
      </c>
      <c r="B273">
        <v>115</v>
      </c>
    </row>
    <row r="274" spans="1:2" x14ac:dyDescent="0.3">
      <c r="A274" s="38">
        <v>45199</v>
      </c>
      <c r="B274">
        <v>43</v>
      </c>
    </row>
    <row r="275" spans="1:2" x14ac:dyDescent="0.3">
      <c r="A275" s="38">
        <v>45200</v>
      </c>
      <c r="B275">
        <v>71</v>
      </c>
    </row>
    <row r="276" spans="1:2" x14ac:dyDescent="0.3">
      <c r="A276" s="38">
        <v>45201</v>
      </c>
      <c r="B276">
        <v>95</v>
      </c>
    </row>
    <row r="277" spans="1:2" x14ac:dyDescent="0.3">
      <c r="A277" s="38">
        <v>45202</v>
      </c>
      <c r="B277">
        <v>99</v>
      </c>
    </row>
    <row r="278" spans="1:2" x14ac:dyDescent="0.3">
      <c r="A278" s="38">
        <v>45203</v>
      </c>
      <c r="B278">
        <v>105</v>
      </c>
    </row>
    <row r="279" spans="1:2" x14ac:dyDescent="0.3">
      <c r="A279" s="38">
        <v>45204</v>
      </c>
      <c r="B279">
        <v>98</v>
      </c>
    </row>
    <row r="280" spans="1:2" x14ac:dyDescent="0.3">
      <c r="A280" s="38">
        <v>45205</v>
      </c>
      <c r="B280">
        <v>101</v>
      </c>
    </row>
    <row r="281" spans="1:2" x14ac:dyDescent="0.3">
      <c r="A281" s="38">
        <v>45206</v>
      </c>
      <c r="B281">
        <v>30</v>
      </c>
    </row>
    <row r="282" spans="1:2" x14ac:dyDescent="0.3">
      <c r="A282" s="38">
        <v>45207</v>
      </c>
      <c r="B282">
        <v>53</v>
      </c>
    </row>
    <row r="283" spans="1:2" x14ac:dyDescent="0.3">
      <c r="A283" s="38">
        <v>45208</v>
      </c>
      <c r="B283">
        <v>89</v>
      </c>
    </row>
    <row r="284" spans="1:2" x14ac:dyDescent="0.3">
      <c r="A284" s="38">
        <v>45209</v>
      </c>
      <c r="B284">
        <v>105</v>
      </c>
    </row>
    <row r="285" spans="1:2" x14ac:dyDescent="0.3">
      <c r="A285" s="38">
        <v>45210</v>
      </c>
      <c r="B285">
        <v>107</v>
      </c>
    </row>
    <row r="286" spans="1:2" x14ac:dyDescent="0.3">
      <c r="A286" s="38">
        <v>45211</v>
      </c>
      <c r="B286">
        <v>119</v>
      </c>
    </row>
    <row r="287" spans="1:2" x14ac:dyDescent="0.3">
      <c r="A287" s="38">
        <v>45212</v>
      </c>
      <c r="B287">
        <v>113</v>
      </c>
    </row>
    <row r="288" spans="1:2" x14ac:dyDescent="0.3">
      <c r="A288" s="38">
        <v>45213</v>
      </c>
      <c r="B288">
        <v>34</v>
      </c>
    </row>
    <row r="289" spans="1:2" x14ac:dyDescent="0.3">
      <c r="A289" s="38">
        <v>45214</v>
      </c>
      <c r="B289">
        <v>66</v>
      </c>
    </row>
    <row r="290" spans="1:2" x14ac:dyDescent="0.3">
      <c r="A290" s="38">
        <v>45215</v>
      </c>
      <c r="B290">
        <v>109</v>
      </c>
    </row>
    <row r="291" spans="1:2" x14ac:dyDescent="0.3">
      <c r="A291" s="38">
        <v>45216</v>
      </c>
      <c r="B291">
        <v>92</v>
      </c>
    </row>
    <row r="292" spans="1:2" x14ac:dyDescent="0.3">
      <c r="A292" s="38">
        <v>45217</v>
      </c>
      <c r="B292">
        <v>95</v>
      </c>
    </row>
    <row r="293" spans="1:2" x14ac:dyDescent="0.3">
      <c r="A293" s="38">
        <v>45218</v>
      </c>
      <c r="B293">
        <v>83</v>
      </c>
    </row>
    <row r="294" spans="1:2" x14ac:dyDescent="0.3">
      <c r="A294" s="38">
        <v>45219</v>
      </c>
      <c r="B294">
        <v>79</v>
      </c>
    </row>
    <row r="295" spans="1:2" x14ac:dyDescent="0.3">
      <c r="A295" s="38">
        <v>45220</v>
      </c>
      <c r="B295">
        <v>38</v>
      </c>
    </row>
    <row r="296" spans="1:2" x14ac:dyDescent="0.3">
      <c r="A296" s="38">
        <v>45221</v>
      </c>
      <c r="B296">
        <v>36</v>
      </c>
    </row>
    <row r="297" spans="1:2" x14ac:dyDescent="0.3">
      <c r="A297" s="38">
        <v>45222</v>
      </c>
      <c r="B297">
        <v>76</v>
      </c>
    </row>
    <row r="298" spans="1:2" x14ac:dyDescent="0.3">
      <c r="A298" s="38">
        <v>45223</v>
      </c>
      <c r="B298">
        <v>76</v>
      </c>
    </row>
    <row r="299" spans="1:2" x14ac:dyDescent="0.3">
      <c r="A299" s="38">
        <v>45224</v>
      </c>
      <c r="B299">
        <v>83</v>
      </c>
    </row>
    <row r="300" spans="1:2" x14ac:dyDescent="0.3">
      <c r="A300" s="38">
        <v>45225</v>
      </c>
      <c r="B300">
        <v>127</v>
      </c>
    </row>
    <row r="301" spans="1:2" x14ac:dyDescent="0.3">
      <c r="A301" s="38">
        <v>45226</v>
      </c>
      <c r="B301">
        <v>62</v>
      </c>
    </row>
    <row r="302" spans="1:2" x14ac:dyDescent="0.3">
      <c r="A302" s="38">
        <v>45227</v>
      </c>
      <c r="B302">
        <v>42</v>
      </c>
    </row>
    <row r="303" spans="1:2" x14ac:dyDescent="0.3">
      <c r="A303" s="38">
        <v>45228</v>
      </c>
      <c r="B303">
        <v>42</v>
      </c>
    </row>
    <row r="304" spans="1:2" x14ac:dyDescent="0.3">
      <c r="A304" s="38">
        <v>45229</v>
      </c>
      <c r="B304">
        <v>125</v>
      </c>
    </row>
    <row r="305" spans="1:2" x14ac:dyDescent="0.3">
      <c r="A305" s="38">
        <v>45230</v>
      </c>
      <c r="B305">
        <v>102</v>
      </c>
    </row>
    <row r="306" spans="1:2" x14ac:dyDescent="0.3">
      <c r="A306" s="38">
        <v>45231</v>
      </c>
      <c r="B306">
        <v>74</v>
      </c>
    </row>
    <row r="307" spans="1:2" x14ac:dyDescent="0.3">
      <c r="A307" s="38">
        <v>45232</v>
      </c>
      <c r="B307">
        <v>90</v>
      </c>
    </row>
    <row r="308" spans="1:2" x14ac:dyDescent="0.3">
      <c r="A308" s="38">
        <v>45233</v>
      </c>
      <c r="B308">
        <v>76</v>
      </c>
    </row>
    <row r="309" spans="1:2" x14ac:dyDescent="0.3">
      <c r="A309" s="38">
        <v>45234</v>
      </c>
      <c r="B309">
        <v>45</v>
      </c>
    </row>
    <row r="310" spans="1:2" x14ac:dyDescent="0.3">
      <c r="A310" s="38">
        <v>45235</v>
      </c>
      <c r="B310">
        <v>60</v>
      </c>
    </row>
    <row r="311" spans="1:2" x14ac:dyDescent="0.3">
      <c r="A311" s="38">
        <v>45236</v>
      </c>
      <c r="B311">
        <v>64</v>
      </c>
    </row>
    <row r="312" spans="1:2" x14ac:dyDescent="0.3">
      <c r="A312" s="38">
        <v>45237</v>
      </c>
      <c r="B312">
        <v>84</v>
      </c>
    </row>
    <row r="313" spans="1:2" x14ac:dyDescent="0.3">
      <c r="A313" s="38">
        <v>45238</v>
      </c>
      <c r="B313">
        <v>83</v>
      </c>
    </row>
    <row r="314" spans="1:2" x14ac:dyDescent="0.3">
      <c r="A314" s="38">
        <v>45239</v>
      </c>
      <c r="B314">
        <v>98</v>
      </c>
    </row>
    <row r="315" spans="1:2" x14ac:dyDescent="0.3">
      <c r="A315" s="38">
        <v>45240</v>
      </c>
      <c r="B315">
        <v>76</v>
      </c>
    </row>
    <row r="316" spans="1:2" x14ac:dyDescent="0.3">
      <c r="A316" s="38">
        <v>45241</v>
      </c>
      <c r="B316">
        <v>46</v>
      </c>
    </row>
    <row r="317" spans="1:2" x14ac:dyDescent="0.3">
      <c r="A317" s="38">
        <v>45242</v>
      </c>
      <c r="B317">
        <v>49</v>
      </c>
    </row>
    <row r="318" spans="1:2" x14ac:dyDescent="0.3">
      <c r="A318" s="38">
        <v>45243</v>
      </c>
      <c r="B318">
        <v>51</v>
      </c>
    </row>
    <row r="319" spans="1:2" x14ac:dyDescent="0.3">
      <c r="A319" s="38">
        <v>45244</v>
      </c>
      <c r="B319">
        <v>64</v>
      </c>
    </row>
    <row r="320" spans="1:2" x14ac:dyDescent="0.3">
      <c r="A320" s="38">
        <v>45245</v>
      </c>
      <c r="B320">
        <v>89</v>
      </c>
    </row>
    <row r="321" spans="1:2" x14ac:dyDescent="0.3">
      <c r="A321" s="38">
        <v>45246</v>
      </c>
      <c r="B321">
        <v>79</v>
      </c>
    </row>
    <row r="322" spans="1:2" x14ac:dyDescent="0.3">
      <c r="A322" s="38">
        <v>45247</v>
      </c>
      <c r="B322">
        <v>93</v>
      </c>
    </row>
    <row r="323" spans="1:2" x14ac:dyDescent="0.3">
      <c r="A323" s="38">
        <v>45248</v>
      </c>
      <c r="B323">
        <v>83</v>
      </c>
    </row>
    <row r="324" spans="1:2" x14ac:dyDescent="0.3">
      <c r="A324" s="38">
        <v>45249</v>
      </c>
      <c r="B324">
        <v>25</v>
      </c>
    </row>
    <row r="325" spans="1:2" x14ac:dyDescent="0.3">
      <c r="A325" s="38">
        <v>45250</v>
      </c>
      <c r="B325">
        <v>48</v>
      </c>
    </row>
    <row r="326" spans="1:2" x14ac:dyDescent="0.3">
      <c r="A326" s="38">
        <v>45251</v>
      </c>
      <c r="B326">
        <v>68</v>
      </c>
    </row>
    <row r="327" spans="1:2" x14ac:dyDescent="0.3">
      <c r="A327" s="38">
        <v>45252</v>
      </c>
      <c r="B327">
        <v>65</v>
      </c>
    </row>
    <row r="328" spans="1:2" x14ac:dyDescent="0.3">
      <c r="A328" s="38">
        <v>45253</v>
      </c>
      <c r="B328">
        <v>39</v>
      </c>
    </row>
    <row r="329" spans="1:2" x14ac:dyDescent="0.3">
      <c r="A329" s="38">
        <v>45254</v>
      </c>
      <c r="B329">
        <v>63</v>
      </c>
    </row>
    <row r="330" spans="1:2" x14ac:dyDescent="0.3">
      <c r="A330" s="38">
        <v>45255</v>
      </c>
      <c r="B330">
        <v>30</v>
      </c>
    </row>
    <row r="331" spans="1:2" x14ac:dyDescent="0.3">
      <c r="A331" s="38">
        <v>45256</v>
      </c>
      <c r="B331">
        <v>45</v>
      </c>
    </row>
    <row r="332" spans="1:2" x14ac:dyDescent="0.3">
      <c r="A332" s="38">
        <v>45257</v>
      </c>
      <c r="B332">
        <v>46</v>
      </c>
    </row>
    <row r="333" spans="1:2" x14ac:dyDescent="0.3">
      <c r="A333" s="38">
        <v>45258</v>
      </c>
      <c r="B333">
        <v>78</v>
      </c>
    </row>
    <row r="334" spans="1:2" x14ac:dyDescent="0.3">
      <c r="A334" s="38">
        <v>45259</v>
      </c>
      <c r="B334">
        <v>70</v>
      </c>
    </row>
    <row r="335" spans="1:2" x14ac:dyDescent="0.3">
      <c r="A335" s="38">
        <v>45260</v>
      </c>
      <c r="B335">
        <v>82</v>
      </c>
    </row>
    <row r="336" spans="1:2" x14ac:dyDescent="0.3">
      <c r="A336" s="38">
        <v>45261</v>
      </c>
      <c r="B336">
        <v>90</v>
      </c>
    </row>
    <row r="337" spans="1:2" x14ac:dyDescent="0.3">
      <c r="A337" s="38">
        <v>45262</v>
      </c>
      <c r="B337">
        <v>45</v>
      </c>
    </row>
    <row r="338" spans="1:2" x14ac:dyDescent="0.3">
      <c r="A338" s="38">
        <v>45263</v>
      </c>
      <c r="B338">
        <v>34</v>
      </c>
    </row>
    <row r="339" spans="1:2" x14ac:dyDescent="0.3">
      <c r="A339" s="38">
        <v>45264</v>
      </c>
      <c r="B339">
        <v>57</v>
      </c>
    </row>
    <row r="340" spans="1:2" x14ac:dyDescent="0.3">
      <c r="A340" s="38">
        <v>45265</v>
      </c>
      <c r="B340">
        <v>82</v>
      </c>
    </row>
    <row r="341" spans="1:2" x14ac:dyDescent="0.3">
      <c r="A341" s="38">
        <v>45266</v>
      </c>
      <c r="B341">
        <v>80</v>
      </c>
    </row>
    <row r="342" spans="1:2" x14ac:dyDescent="0.3">
      <c r="A342" s="38">
        <v>45267</v>
      </c>
      <c r="B342">
        <v>88</v>
      </c>
    </row>
    <row r="343" spans="1:2" x14ac:dyDescent="0.3">
      <c r="A343" s="38">
        <v>45268</v>
      </c>
      <c r="B343">
        <v>69</v>
      </c>
    </row>
    <row r="344" spans="1:2" x14ac:dyDescent="0.3">
      <c r="A344" s="38">
        <v>45269</v>
      </c>
      <c r="B344">
        <v>42</v>
      </c>
    </row>
    <row r="345" spans="1:2" x14ac:dyDescent="0.3">
      <c r="A345" s="38">
        <v>45270</v>
      </c>
      <c r="B345">
        <v>70</v>
      </c>
    </row>
    <row r="346" spans="1:2" x14ac:dyDescent="0.3">
      <c r="A346" s="38">
        <v>45271</v>
      </c>
      <c r="B346">
        <v>61</v>
      </c>
    </row>
    <row r="347" spans="1:2" x14ac:dyDescent="0.3">
      <c r="A347" s="38">
        <v>45272</v>
      </c>
      <c r="B347">
        <v>107</v>
      </c>
    </row>
    <row r="348" spans="1:2" x14ac:dyDescent="0.3">
      <c r="A348" s="38">
        <v>45273</v>
      </c>
      <c r="B348">
        <v>144</v>
      </c>
    </row>
    <row r="349" spans="1:2" x14ac:dyDescent="0.3">
      <c r="A349" s="38">
        <v>45274</v>
      </c>
      <c r="B349">
        <v>87</v>
      </c>
    </row>
    <row r="350" spans="1:2" x14ac:dyDescent="0.3">
      <c r="A350" s="38">
        <v>45275</v>
      </c>
      <c r="B350">
        <v>108</v>
      </c>
    </row>
    <row r="351" spans="1:2" x14ac:dyDescent="0.3">
      <c r="A351" s="38">
        <v>45276</v>
      </c>
      <c r="B351">
        <v>51</v>
      </c>
    </row>
    <row r="352" spans="1:2" x14ac:dyDescent="0.3">
      <c r="A352" s="38">
        <v>45277</v>
      </c>
      <c r="B352">
        <v>37</v>
      </c>
    </row>
    <row r="353" spans="1:5" x14ac:dyDescent="0.3">
      <c r="A353" s="38">
        <v>45278</v>
      </c>
      <c r="B353">
        <v>70</v>
      </c>
    </row>
    <row r="354" spans="1:5" x14ac:dyDescent="0.3">
      <c r="A354" s="38">
        <v>45279</v>
      </c>
      <c r="B354">
        <v>65</v>
      </c>
    </row>
    <row r="355" spans="1:5" x14ac:dyDescent="0.3">
      <c r="A355" s="38">
        <v>45280</v>
      </c>
      <c r="B355">
        <v>85</v>
      </c>
    </row>
    <row r="356" spans="1:5" x14ac:dyDescent="0.3">
      <c r="A356" s="38">
        <v>45281</v>
      </c>
      <c r="B356">
        <v>69</v>
      </c>
    </row>
    <row r="357" spans="1:5" x14ac:dyDescent="0.3">
      <c r="A357" s="38">
        <v>45282</v>
      </c>
      <c r="B357">
        <v>66</v>
      </c>
    </row>
    <row r="358" spans="1:5" x14ac:dyDescent="0.3">
      <c r="A358" s="38">
        <v>45283</v>
      </c>
      <c r="B358">
        <v>41</v>
      </c>
    </row>
    <row r="359" spans="1:5" x14ac:dyDescent="0.3">
      <c r="A359" s="38">
        <v>45284</v>
      </c>
      <c r="B359">
        <v>40</v>
      </c>
    </row>
    <row r="360" spans="1:5" x14ac:dyDescent="0.3">
      <c r="A360" s="38">
        <v>45285</v>
      </c>
      <c r="B360">
        <v>40</v>
      </c>
    </row>
    <row r="361" spans="1:5" x14ac:dyDescent="0.3">
      <c r="A361" s="38">
        <v>45286</v>
      </c>
      <c r="B361">
        <v>45</v>
      </c>
    </row>
    <row r="362" spans="1:5" x14ac:dyDescent="0.3">
      <c r="A362" s="38">
        <v>45287</v>
      </c>
      <c r="B362">
        <v>77</v>
      </c>
    </row>
    <row r="363" spans="1:5" x14ac:dyDescent="0.3">
      <c r="A363" s="38">
        <v>45288</v>
      </c>
      <c r="B363">
        <v>57</v>
      </c>
    </row>
    <row r="364" spans="1:5" x14ac:dyDescent="0.3">
      <c r="A364" s="38">
        <v>45289</v>
      </c>
      <c r="B364">
        <v>70</v>
      </c>
    </row>
    <row r="365" spans="1:5" x14ac:dyDescent="0.3">
      <c r="A365" s="38">
        <v>45290</v>
      </c>
      <c r="B365">
        <v>42</v>
      </c>
    </row>
    <row r="366" spans="1:5" x14ac:dyDescent="0.3">
      <c r="A366" s="38">
        <v>45291</v>
      </c>
      <c r="B366">
        <v>30</v>
      </c>
      <c r="C366">
        <v>30</v>
      </c>
      <c r="D366" s="39">
        <v>30</v>
      </c>
      <c r="E366" s="39">
        <v>30</v>
      </c>
    </row>
    <row r="367" spans="1:5" x14ac:dyDescent="0.3">
      <c r="A367" s="38">
        <v>45292</v>
      </c>
      <c r="C367">
        <f>_xlfn.FORECAST.ETS(A367,$B$2:$B$366,$A$2:$A$366,1,1)</f>
        <v>44.490739333500457</v>
      </c>
      <c r="D367" s="39">
        <f>C367-_xlfn.FORECAST.ETS.CONFINT(A367,$B$2:$B$366,$A$2:$A$366,0.95,1,1)</f>
        <v>-2.1006233086081778</v>
      </c>
      <c r="E367" s="39">
        <f>C367+_xlfn.FORECAST.ETS.CONFINT(A367,$B$2:$B$366,$A$2:$A$366,0.95,1,1)</f>
        <v>91.082101975609092</v>
      </c>
    </row>
    <row r="368" spans="1:5" x14ac:dyDescent="0.3">
      <c r="A368" s="38">
        <v>45293</v>
      </c>
      <c r="C368">
        <f>_xlfn.FORECAST.ETS(A368,$B$2:$B$366,$A$2:$A$366,1,1)</f>
        <v>60.561481890528384</v>
      </c>
      <c r="D368" s="39">
        <f>C368-_xlfn.FORECAST.ETS.CONFINT(A368,$B$2:$B$366,$A$2:$A$366,0.95,1,1)</f>
        <v>12.513519363542436</v>
      </c>
      <c r="E368" s="39">
        <f>C368+_xlfn.FORECAST.ETS.CONFINT(A368,$B$2:$B$366,$A$2:$A$366,0.95,1,1)</f>
        <v>108.60944441751434</v>
      </c>
    </row>
    <row r="369" spans="1:5" x14ac:dyDescent="0.3">
      <c r="A369" s="38">
        <v>45294</v>
      </c>
      <c r="C369">
        <f>_xlfn.FORECAST.ETS(A369,$B$2:$B$366,$A$2:$A$366,1,1)</f>
        <v>79.425063879258175</v>
      </c>
      <c r="D369" s="39">
        <f>C369-_xlfn.FORECAST.ETS.CONFINT(A369,$B$2:$B$366,$A$2:$A$366,0.95,1,1)</f>
        <v>29.952297992837352</v>
      </c>
      <c r="E369" s="39">
        <f>C369+_xlfn.FORECAST.ETS.CONFINT(A369,$B$2:$B$366,$A$2:$A$366,0.95,1,1)</f>
        <v>128.89782976567901</v>
      </c>
    </row>
    <row r="370" spans="1:5" x14ac:dyDescent="0.3">
      <c r="A370" s="38">
        <v>45295</v>
      </c>
      <c r="C370">
        <f>_xlfn.FORECAST.ETS(A370,$B$2:$B$366,$A$2:$A$366,1,1)</f>
        <v>63.135902609367555</v>
      </c>
      <c r="D370" s="39">
        <f>C370-_xlfn.FORECAST.ETS.CONFINT(A370,$B$2:$B$366,$A$2:$A$366,0.95,1,1)</f>
        <v>12.267415323696312</v>
      </c>
      <c r="E370" s="39">
        <f>C370+_xlfn.FORECAST.ETS.CONFINT(A370,$B$2:$B$366,$A$2:$A$366,0.95,1,1)</f>
        <v>114.0043898950388</v>
      </c>
    </row>
    <row r="371" spans="1:5" x14ac:dyDescent="0.3">
      <c r="A371" s="38">
        <v>45296</v>
      </c>
      <c r="C371">
        <f>_xlfn.FORECAST.ETS(A371,$B$2:$B$366,$A$2:$A$366,1,1)</f>
        <v>68.609720435612303</v>
      </c>
      <c r="D371" s="39">
        <f>C371-_xlfn.FORECAST.ETS.CONFINT(A371,$B$2:$B$366,$A$2:$A$366,0.95,1,1)</f>
        <v>16.372220999436486</v>
      </c>
      <c r="E371" s="39">
        <f>C371+_xlfn.FORECAST.ETS.CONFINT(A371,$B$2:$B$366,$A$2:$A$366,0.95,1,1)</f>
        <v>120.84721987178813</v>
      </c>
    </row>
    <row r="372" spans="1:5" x14ac:dyDescent="0.3">
      <c r="A372" s="38">
        <v>45297</v>
      </c>
      <c r="C372">
        <f>_xlfn.FORECAST.ETS(A372,$B$2:$B$366,$A$2:$A$366,1,1)</f>
        <v>34.607091016174465</v>
      </c>
      <c r="D372" s="39">
        <f>C372-_xlfn.FORECAST.ETS.CONFINT(A372,$B$2:$B$366,$A$2:$A$366,0.95,1,1)</f>
        <v>-18.974799131511318</v>
      </c>
      <c r="E372" s="39">
        <f>C372+_xlfn.FORECAST.ETS.CONFINT(A372,$B$2:$B$366,$A$2:$A$366,0.95,1,1)</f>
        <v>88.188981163860248</v>
      </c>
    </row>
    <row r="373" spans="1:5" x14ac:dyDescent="0.3">
      <c r="A373" s="38">
        <v>45298</v>
      </c>
      <c r="C373">
        <f>_xlfn.FORECAST.ETS(A373,$B$2:$B$366,$A$2:$A$366,1,1)</f>
        <v>29.526809189014482</v>
      </c>
      <c r="D373" s="39">
        <f>C373-_xlfn.FORECAST.ETS.CONFINT(A373,$B$2:$B$366,$A$2:$A$366,0.95,1,1)</f>
        <v>-25.376698473112494</v>
      </c>
      <c r="E373" s="39">
        <f>C373+_xlfn.FORECAST.ETS.CONFINT(A373,$B$2:$B$366,$A$2:$A$366,0.95,1,1)</f>
        <v>84.430316851141455</v>
      </c>
    </row>
    <row r="374" spans="1:5" x14ac:dyDescent="0.3">
      <c r="A374" s="38">
        <v>45299</v>
      </c>
      <c r="C374">
        <f>_xlfn.FORECAST.ETS(A374,$B$2:$B$366,$A$2:$A$366,1,1)</f>
        <v>44.017548522514943</v>
      </c>
      <c r="D374" s="39">
        <f>C374-_xlfn.FORECAST.ETS.CONFINT(A374,$B$2:$B$366,$A$2:$A$366,0.95,1,1)</f>
        <v>-15.770317225685204</v>
      </c>
      <c r="E374" s="39">
        <f>C374+_xlfn.FORECAST.ETS.CONFINT(A374,$B$2:$B$366,$A$2:$A$366,0.95,1,1)</f>
        <v>103.80541427071509</v>
      </c>
    </row>
    <row r="375" spans="1:5" x14ac:dyDescent="0.3">
      <c r="A375" s="38">
        <v>45300</v>
      </c>
      <c r="C375">
        <f>_xlfn.FORECAST.ETS(A375,$B$2:$B$366,$A$2:$A$366,1,1)</f>
        <v>60.088291079542856</v>
      </c>
      <c r="D375" s="39">
        <f>C375-_xlfn.FORECAST.ETS.CONFINT(A375,$B$2:$B$366,$A$2:$A$366,0.95,1,1)</f>
        <v>-0.90519473465334954</v>
      </c>
      <c r="E375" s="39">
        <f>C375+_xlfn.FORECAST.ETS.CONFINT(A375,$B$2:$B$366,$A$2:$A$366,0.95,1,1)</f>
        <v>121.08177689373906</v>
      </c>
    </row>
    <row r="376" spans="1:5" x14ac:dyDescent="0.3">
      <c r="A376" s="38">
        <v>45301</v>
      </c>
      <c r="C376">
        <f>_xlfn.FORECAST.ETS(A376,$B$2:$B$366,$A$2:$A$366,1,1)</f>
        <v>78.951873068272647</v>
      </c>
      <c r="D376" s="39">
        <f>C376-_xlfn.FORECAST.ETS.CONFINT(A376,$B$2:$B$366,$A$2:$A$366,0.95,1,1)</f>
        <v>16.76708107946633</v>
      </c>
      <c r="E376" s="39">
        <f>C376+_xlfn.FORECAST.ETS.CONFINT(A376,$B$2:$B$366,$A$2:$A$366,0.95,1,1)</f>
        <v>141.13666505707897</v>
      </c>
    </row>
    <row r="377" spans="1:5" x14ac:dyDescent="0.3">
      <c r="A377" s="38">
        <v>45302</v>
      </c>
      <c r="C377">
        <f>_xlfn.FORECAST.ETS(A377,$B$2:$B$366,$A$2:$A$366,1,1)</f>
        <v>62.662711798382027</v>
      </c>
      <c r="D377" s="39">
        <f>C377-_xlfn.FORECAST.ETS.CONFINT(A377,$B$2:$B$366,$A$2:$A$366,0.95,1,1)</f>
        <v>-0.69991410213302174</v>
      </c>
      <c r="E377" s="39">
        <f>C377+_xlfn.FORECAST.ETS.CONFINT(A377,$B$2:$B$366,$A$2:$A$366,0.95,1,1)</f>
        <v>126.02533769889708</v>
      </c>
    </row>
    <row r="378" spans="1:5" x14ac:dyDescent="0.3">
      <c r="A378" s="38">
        <v>45303</v>
      </c>
      <c r="C378">
        <f>_xlfn.FORECAST.ETS(A378,$B$2:$B$366,$A$2:$A$366,1,1)</f>
        <v>68.136529624626775</v>
      </c>
      <c r="D378" s="39">
        <f>C378-_xlfn.FORECAST.ETS.CONFINT(A378,$B$2:$B$366,$A$2:$A$366,0.95,1,1)</f>
        <v>3.6087706969433242</v>
      </c>
      <c r="E378" s="39">
        <f>C378+_xlfn.FORECAST.ETS.CONFINT(A378,$B$2:$B$366,$A$2:$A$366,0.95,1,1)</f>
        <v>132.66428855231021</v>
      </c>
    </row>
    <row r="379" spans="1:5" x14ac:dyDescent="0.3">
      <c r="A379" s="38">
        <v>45304</v>
      </c>
      <c r="C379">
        <f>_xlfn.FORECAST.ETS(A379,$B$2:$B$366,$A$2:$A$366,1,1)</f>
        <v>34.133900205188944</v>
      </c>
      <c r="D379" s="39">
        <f>C379-_xlfn.FORECAST.ETS.CONFINT(A379,$B$2:$B$366,$A$2:$A$366,0.95,1,1)</f>
        <v>-31.546999833278015</v>
      </c>
      <c r="E379" s="39">
        <f>C379+_xlfn.FORECAST.ETS.CONFINT(A379,$B$2:$B$366,$A$2:$A$366,0.95,1,1)</f>
        <v>99.814800243655895</v>
      </c>
    </row>
    <row r="380" spans="1:5" x14ac:dyDescent="0.3">
      <c r="A380" s="38">
        <v>45305</v>
      </c>
      <c r="C380">
        <f>_xlfn.FORECAST.ETS(A380,$B$2:$B$366,$A$2:$A$366,1,1)</f>
        <v>29.053618378028954</v>
      </c>
      <c r="D380" s="39">
        <f>C380-_xlfn.FORECAST.ETS.CONFINT(A380,$B$2:$B$366,$A$2:$A$366,0.95,1,1)</f>
        <v>-37.769084166991888</v>
      </c>
      <c r="E380" s="39">
        <f>C380+_xlfn.FORECAST.ETS.CONFINT(A380,$B$2:$B$366,$A$2:$A$366,0.95,1,1)</f>
        <v>95.876320923049803</v>
      </c>
    </row>
    <row r="381" spans="1:5" x14ac:dyDescent="0.3">
      <c r="A381" s="38">
        <v>45306</v>
      </c>
      <c r="C381">
        <f>_xlfn.FORECAST.ETS(A381,$B$2:$B$366,$A$2:$A$366,1,1)</f>
        <v>43.544357711529415</v>
      </c>
      <c r="D381" s="39">
        <f>C381-_xlfn.FORECAST.ETS.CONFINT(A381,$B$2:$B$366,$A$2:$A$366,0.95,1,1)</f>
        <v>-27.455727426564422</v>
      </c>
      <c r="E381" s="39">
        <f>C381+_xlfn.FORECAST.ETS.CONFINT(A381,$B$2:$B$366,$A$2:$A$366,0.95,1,1)</f>
        <v>114.54444284962325</v>
      </c>
    </row>
    <row r="382" spans="1:5" x14ac:dyDescent="0.3">
      <c r="A382" s="38">
        <v>45307</v>
      </c>
      <c r="C382">
        <f>_xlfn.FORECAST.ETS(A382,$B$2:$B$366,$A$2:$A$366,1,1)</f>
        <v>59.615100268557327</v>
      </c>
      <c r="D382" s="39">
        <f>C382-_xlfn.FORECAST.ETS.CONFINT(A382,$B$2:$B$366,$A$2:$A$366,0.95,1,1)</f>
        <v>-12.458515122590086</v>
      </c>
      <c r="E382" s="39">
        <f>C382+_xlfn.FORECAST.ETS.CONFINT(A382,$B$2:$B$366,$A$2:$A$366,0.95,1,1)</f>
        <v>131.68871565970474</v>
      </c>
    </row>
    <row r="383" spans="1:5" x14ac:dyDescent="0.3">
      <c r="A383" s="38">
        <v>45308</v>
      </c>
      <c r="C383">
        <f>_xlfn.FORECAST.ETS(A383,$B$2:$B$366,$A$2:$A$366,1,1)</f>
        <v>78.478682257287119</v>
      </c>
      <c r="D383" s="39">
        <f>C383-_xlfn.FORECAST.ETS.CONFINT(A383,$B$2:$B$366,$A$2:$A$366,0.95,1,1)</f>
        <v>5.339383696668321</v>
      </c>
      <c r="E383" s="39">
        <f>C383+_xlfn.FORECAST.ETS.CONFINT(A383,$B$2:$B$366,$A$2:$A$366,0.95,1,1)</f>
        <v>151.6179808179059</v>
      </c>
    </row>
    <row r="384" spans="1:5" x14ac:dyDescent="0.3">
      <c r="A384" s="38">
        <v>45309</v>
      </c>
      <c r="C384">
        <f>_xlfn.FORECAST.ETS(A384,$B$2:$B$366,$A$2:$A$366,1,1)</f>
        <v>62.189520987396506</v>
      </c>
      <c r="D384" s="39">
        <f>C384-_xlfn.FORECAST.ETS.CONFINT(A384,$B$2:$B$366,$A$2:$A$366,0.95,1,1)</f>
        <v>-12.007981034515282</v>
      </c>
      <c r="E384" s="39">
        <f>C384+_xlfn.FORECAST.ETS.CONFINT(A384,$B$2:$B$366,$A$2:$A$366,0.95,1,1)</f>
        <v>136.38702300930828</v>
      </c>
    </row>
    <row r="385" spans="1:5" x14ac:dyDescent="0.3">
      <c r="A385" s="38">
        <v>45310</v>
      </c>
      <c r="C385">
        <f>_xlfn.FORECAST.ETS(A385,$B$2:$B$366,$A$2:$A$366,1,1)</f>
        <v>67.663338813641246</v>
      </c>
      <c r="D385" s="39">
        <f>C385-_xlfn.FORECAST.ETS.CONFINT(A385,$B$2:$B$366,$A$2:$A$366,0.95,1,1)</f>
        <v>-7.585231366249829</v>
      </c>
      <c r="E385" s="39">
        <f>C385+_xlfn.FORECAST.ETS.CONFINT(A385,$B$2:$B$366,$A$2:$A$366,0.95,1,1)</f>
        <v>142.91190899353234</v>
      </c>
    </row>
    <row r="386" spans="1:5" x14ac:dyDescent="0.3">
      <c r="A386" s="38">
        <v>45311</v>
      </c>
      <c r="C386">
        <f>_xlfn.FORECAST.ETS(A386,$B$2:$B$366,$A$2:$A$366,1,1)</f>
        <v>33.660709394203423</v>
      </c>
      <c r="D386" s="39">
        <f>C386-_xlfn.FORECAST.ETS.CONFINT(A386,$B$2:$B$366,$A$2:$A$366,0.95,1,1)</f>
        <v>-42.632116998116373</v>
      </c>
      <c r="E386" s="39">
        <f>C386+_xlfn.FORECAST.ETS.CONFINT(A386,$B$2:$B$366,$A$2:$A$366,0.95,1,1)</f>
        <v>109.95353578652322</v>
      </c>
    </row>
    <row r="387" spans="1:5" x14ac:dyDescent="0.3">
      <c r="A387" s="38">
        <v>45312</v>
      </c>
      <c r="C387">
        <f>_xlfn.FORECAST.ETS(A387,$B$2:$B$366,$A$2:$A$366,1,1)</f>
        <v>28.580427567043433</v>
      </c>
      <c r="D387" s="39">
        <f>C387-_xlfn.FORECAST.ETS.CONFINT(A387,$B$2:$B$366,$A$2:$A$366,0.95,1,1)</f>
        <v>-48.750147125206936</v>
      </c>
      <c r="E387" s="39">
        <f>C387+_xlfn.FORECAST.ETS.CONFINT(A387,$B$2:$B$366,$A$2:$A$366,0.95,1,1)</f>
        <v>105.9110022592938</v>
      </c>
    </row>
    <row r="388" spans="1:5" x14ac:dyDescent="0.3">
      <c r="A388" s="38">
        <v>45313</v>
      </c>
      <c r="C388">
        <f>_xlfn.FORECAST.ETS(A388,$B$2:$B$366,$A$2:$A$366,1,1)</f>
        <v>43.071166900543886</v>
      </c>
      <c r="D388" s="39">
        <f>C388-_xlfn.FORECAST.ETS.CONFINT(A388,$B$2:$B$366,$A$2:$A$366,0.95,1,1)</f>
        <v>-37.993707166488107</v>
      </c>
      <c r="E388" s="39">
        <f>C388+_xlfn.FORECAST.ETS.CONFINT(A388,$B$2:$B$366,$A$2:$A$366,0.95,1,1)</f>
        <v>124.13604096757588</v>
      </c>
    </row>
    <row r="389" spans="1:5" x14ac:dyDescent="0.3">
      <c r="A389" s="38">
        <v>45314</v>
      </c>
      <c r="C389">
        <f>_xlfn.FORECAST.ETS(A389,$B$2:$B$366,$A$2:$A$366,1,1)</f>
        <v>59.141909457571813</v>
      </c>
      <c r="D389" s="39">
        <f>C389-_xlfn.FORECAST.ETS.CONFINT(A389,$B$2:$B$366,$A$2:$A$366,0.95,1,1)</f>
        <v>-22.914766153423287</v>
      </c>
      <c r="E389" s="39">
        <f>C389+_xlfn.FORECAST.ETS.CONFINT(A389,$B$2:$B$366,$A$2:$A$366,0.95,1,1)</f>
        <v>141.1985850685669</v>
      </c>
    </row>
    <row r="390" spans="1:5" x14ac:dyDescent="0.3">
      <c r="A390" s="38">
        <v>45315</v>
      </c>
      <c r="C390">
        <f>_xlfn.FORECAST.ETS(A390,$B$2:$B$366,$A$2:$A$366,1,1)</f>
        <v>78.005491446301605</v>
      </c>
      <c r="D390" s="39">
        <f>C390-_xlfn.FORECAST.ETS.CONFINT(A390,$B$2:$B$366,$A$2:$A$366,0.95,1,1)</f>
        <v>-5.0382898993070029</v>
      </c>
      <c r="E390" s="39">
        <f>C390+_xlfn.FORECAST.ETS.CONFINT(A390,$B$2:$B$366,$A$2:$A$366,0.95,1,1)</f>
        <v>161.0492727919102</v>
      </c>
    </row>
    <row r="391" spans="1:5" x14ac:dyDescent="0.3">
      <c r="A391" s="38">
        <v>45316</v>
      </c>
      <c r="C391">
        <f>_xlfn.FORECAST.ETS(A391,$B$2:$B$366,$A$2:$A$366,1,1)</f>
        <v>61.716330176410985</v>
      </c>
      <c r="D391" s="39">
        <f>C391-_xlfn.FORECAST.ETS.CONFINT(A391,$B$2:$B$366,$A$2:$A$366,0.95,1,1)</f>
        <v>-22.310052421921888</v>
      </c>
      <c r="E391" s="39">
        <f>C391+_xlfn.FORECAST.ETS.CONFINT(A391,$B$2:$B$366,$A$2:$A$366,0.95,1,1)</f>
        <v>145.74271277474386</v>
      </c>
    </row>
    <row r="392" spans="1:5" x14ac:dyDescent="0.3">
      <c r="A392" s="38">
        <v>45317</v>
      </c>
      <c r="C392">
        <f>_xlfn.FORECAST.ETS(A392,$B$2:$B$366,$A$2:$A$366,1,1)</f>
        <v>67.190148002655718</v>
      </c>
      <c r="D392" s="39">
        <f>C392-_xlfn.FORECAST.ETS.CONFINT(A392,$B$2:$B$366,$A$2:$A$366,0.95,1,1)</f>
        <v>-17.814513110666326</v>
      </c>
      <c r="E392" s="39">
        <f>C392+_xlfn.FORECAST.ETS.CONFINT(A392,$B$2:$B$366,$A$2:$A$366,0.95,1,1)</f>
        <v>152.19480911597776</v>
      </c>
    </row>
    <row r="393" spans="1:5" x14ac:dyDescent="0.3">
      <c r="A393" s="38">
        <v>45318</v>
      </c>
      <c r="C393">
        <f>_xlfn.FORECAST.ETS(A393,$B$2:$B$366,$A$2:$A$366,1,1)</f>
        <v>33.187518583217894</v>
      </c>
      <c r="D393" s="39">
        <f>C393-_xlfn.FORECAST.ETS.CONFINT(A393,$B$2:$B$366,$A$2:$A$366,0.95,1,1)</f>
        <v>-52.791271109213312</v>
      </c>
      <c r="E393" s="39">
        <f>C393+_xlfn.FORECAST.ETS.CONFINT(A393,$B$2:$B$366,$A$2:$A$366,0.95,1,1)</f>
        <v>119.1663082756491</v>
      </c>
    </row>
    <row r="394" spans="1:5" x14ac:dyDescent="0.3">
      <c r="A394" s="38">
        <v>45319</v>
      </c>
      <c r="C394">
        <f>_xlfn.FORECAST.ETS(A394,$B$2:$B$366,$A$2:$A$366,1,1)</f>
        <v>28.107236756057912</v>
      </c>
      <c r="D394" s="39">
        <f>C394-_xlfn.FORECAST.ETS.CONFINT(A394,$B$2:$B$366,$A$2:$A$366,0.95,1,1)</f>
        <v>-58.841696026497473</v>
      </c>
      <c r="E394" s="39">
        <f>C394+_xlfn.FORECAST.ETS.CONFINT(A394,$B$2:$B$366,$A$2:$A$366,0.95,1,1)</f>
        <v>115.0561695386133</v>
      </c>
    </row>
    <row r="395" spans="1:5" x14ac:dyDescent="0.3">
      <c r="A395" s="38">
        <v>45320</v>
      </c>
      <c r="C395">
        <f>_xlfn.FORECAST.ETS(A395,$B$2:$B$366,$A$2:$A$366,1,1)</f>
        <v>42.597976089558372</v>
      </c>
      <c r="D395" s="39">
        <f>C395-_xlfn.FORECAST.ETS.CONFINT(A395,$B$2:$B$366,$A$2:$A$366,0.95,1,1)</f>
        <v>-47.776706108313434</v>
      </c>
      <c r="E395" s="39">
        <f>C395+_xlfn.FORECAST.ETS.CONFINT(A395,$B$2:$B$366,$A$2:$A$366,0.95,1,1)</f>
        <v>132.97265828743019</v>
      </c>
    </row>
    <row r="396" spans="1:5" x14ac:dyDescent="0.3">
      <c r="A396" s="38">
        <v>45321</v>
      </c>
      <c r="C396">
        <f>_xlfn.FORECAST.ETS(A396,$B$2:$B$366,$A$2:$A$366,1,1)</f>
        <v>58.668718646586285</v>
      </c>
      <c r="D396" s="39">
        <f>C396-_xlfn.FORECAST.ETS.CONFINT(A396,$B$2:$B$366,$A$2:$A$366,0.95,1,1)</f>
        <v>-32.642673742740726</v>
      </c>
      <c r="E396" s="39">
        <f>C396+_xlfn.FORECAST.ETS.CONFINT(A396,$B$2:$B$366,$A$2:$A$366,0.95,1,1)</f>
        <v>149.9801110359133</v>
      </c>
    </row>
    <row r="397" spans="1:5" x14ac:dyDescent="0.3">
      <c r="A397" s="38">
        <v>45322</v>
      </c>
      <c r="C397">
        <f>_xlfn.FORECAST.ETS(A397,$B$2:$B$366,$A$2:$A$366,1,1)</f>
        <v>77.532300635316076</v>
      </c>
      <c r="D397" s="39">
        <f>C397-_xlfn.FORECAST.ETS.CONFINT(A397,$B$2:$B$366,$A$2:$A$366,0.95,1,1)</f>
        <v>-14.71289095419084</v>
      </c>
      <c r="E397" s="39">
        <f>C397+_xlfn.FORECAST.ETS.CONFINT(A397,$B$2:$B$366,$A$2:$A$366,0.95,1,1)</f>
        <v>169.77749222482299</v>
      </c>
    </row>
    <row r="398" spans="1:5" x14ac:dyDescent="0.3">
      <c r="A398" s="38">
        <v>45323</v>
      </c>
      <c r="C398">
        <f>_xlfn.FORECAST.ETS(A398,$B$2:$B$366,$A$2:$A$366,1,1)</f>
        <v>61.243139365425456</v>
      </c>
      <c r="D398" s="39">
        <f>C398-_xlfn.FORECAST.ETS.CONFINT(A398,$B$2:$B$366,$A$2:$A$366,0.95,1,1)</f>
        <v>-31.933051251051445</v>
      </c>
      <c r="E398" s="39">
        <f>C398+_xlfn.FORECAST.ETS.CONFINT(A398,$B$2:$B$366,$A$2:$A$366,0.95,1,1)</f>
        <v>154.41932998190237</v>
      </c>
    </row>
    <row r="399" spans="1:5" x14ac:dyDescent="0.3">
      <c r="A399" s="38">
        <v>45324</v>
      </c>
      <c r="C399">
        <f>_xlfn.FORECAST.ETS(A399,$B$2:$B$366,$A$2:$A$366,1,1)</f>
        <v>66.716957191670204</v>
      </c>
      <c r="D399" s="39">
        <f>C399-_xlfn.FORECAST.ETS.CONFINT(A399,$B$2:$B$366,$A$2:$A$366,0.95,1,1)</f>
        <v>-27.387538454538941</v>
      </c>
      <c r="E399" s="39">
        <f>C399+_xlfn.FORECAST.ETS.CONFINT(A399,$B$2:$B$366,$A$2:$A$366,0.95,1,1)</f>
        <v>160.82145283787935</v>
      </c>
    </row>
    <row r="400" spans="1:5" x14ac:dyDescent="0.3">
      <c r="A400" s="38">
        <v>45325</v>
      </c>
      <c r="C400">
        <f>_xlfn.FORECAST.ETS(A400,$B$2:$B$366,$A$2:$A$366,1,1)</f>
        <v>32.714327772232373</v>
      </c>
      <c r="D400" s="39">
        <f>C400-_xlfn.FORECAST.ETS.CONFINT(A400,$B$2:$B$366,$A$2:$A$366,0.95,1,1)</f>
        <v>-62.315880698459019</v>
      </c>
      <c r="E400" s="39">
        <f>C400+_xlfn.FORECAST.ETS.CONFINT(A400,$B$2:$B$366,$A$2:$A$366,0.95,1,1)</f>
        <v>127.74453624292377</v>
      </c>
    </row>
    <row r="401" spans="1:5" x14ac:dyDescent="0.3">
      <c r="A401" s="38">
        <v>45326</v>
      </c>
      <c r="C401">
        <f>_xlfn.FORECAST.ETS(A401,$B$2:$B$366,$A$2:$A$366,1,1)</f>
        <v>27.634045945072383</v>
      </c>
      <c r="D401" s="39">
        <f>C401-_xlfn.FORECAST.ETS.CONFINT(A401,$B$2:$B$366,$A$2:$A$366,0.95,1,1)</f>
        <v>-68.319380792982059</v>
      </c>
      <c r="E401" s="39">
        <f>C401+_xlfn.FORECAST.ETS.CONFINT(A401,$B$2:$B$366,$A$2:$A$366,0.95,1,1)</f>
        <v>123.58747268312683</v>
      </c>
    </row>
    <row r="402" spans="1:5" x14ac:dyDescent="0.3">
      <c r="A402" s="38">
        <v>45327</v>
      </c>
      <c r="C402">
        <f>_xlfn.FORECAST.ETS(A402,$B$2:$B$366,$A$2:$A$366,1,1)</f>
        <v>42.124785278572844</v>
      </c>
      <c r="D402" s="39">
        <f>C402-_xlfn.FORECAST.ETS.CONFINT(A402,$B$2:$B$366,$A$2:$A$366,0.95,1,1)</f>
        <v>-57.025148418753744</v>
      </c>
      <c r="E402" s="39">
        <f>C402+_xlfn.FORECAST.ETS.CONFINT(A402,$B$2:$B$366,$A$2:$A$366,0.95,1,1)</f>
        <v>141.27471897589942</v>
      </c>
    </row>
    <row r="403" spans="1:5" x14ac:dyDescent="0.3">
      <c r="A403" s="38">
        <v>45328</v>
      </c>
      <c r="C403">
        <f>_xlfn.FORECAST.ETS(A403,$B$2:$B$366,$A$2:$A$366,1,1)</f>
        <v>58.195527835600757</v>
      </c>
      <c r="D403" s="39">
        <f>C403-_xlfn.FORECAST.ETS.CONFINT(A403,$B$2:$B$366,$A$2:$A$366,0.95,1,1)</f>
        <v>-41.852022243247845</v>
      </c>
      <c r="E403" s="39">
        <f>C403+_xlfn.FORECAST.ETS.CONFINT(A403,$B$2:$B$366,$A$2:$A$366,0.95,1,1)</f>
        <v>158.24307791444937</v>
      </c>
    </row>
    <row r="404" spans="1:5" x14ac:dyDescent="0.3">
      <c r="A404" s="38">
        <v>45329</v>
      </c>
      <c r="C404">
        <f>_xlfn.FORECAST.ETS(A404,$B$2:$B$366,$A$2:$A$366,1,1)</f>
        <v>77.059109824330548</v>
      </c>
      <c r="D404" s="39">
        <f>C404-_xlfn.FORECAST.ETS.CONFINT(A404,$B$2:$B$366,$A$2:$A$366,0.95,1,1)</f>
        <v>-23.884257394828822</v>
      </c>
      <c r="E404" s="39">
        <f>C404+_xlfn.FORECAST.ETS.CONFINT(A404,$B$2:$B$366,$A$2:$A$366,0.95,1,1)</f>
        <v>178.00247704348993</v>
      </c>
    </row>
    <row r="405" spans="1:5" x14ac:dyDescent="0.3">
      <c r="A405" s="38">
        <v>45330</v>
      </c>
      <c r="C405">
        <f>_xlfn.FORECAST.ETS(A405,$B$2:$B$366,$A$2:$A$366,1,1)</f>
        <v>60.769948554439935</v>
      </c>
      <c r="D405" s="39">
        <f>C405-_xlfn.FORECAST.ETS.CONFINT(A405,$B$2:$B$366,$A$2:$A$366,0.95,1,1)</f>
        <v>-41.067505361010234</v>
      </c>
      <c r="E405" s="39">
        <f>C405+_xlfn.FORECAST.ETS.CONFINT(A405,$B$2:$B$366,$A$2:$A$366,0.95,1,1)</f>
        <v>162.6074024698901</v>
      </c>
    </row>
    <row r="406" spans="1:5" x14ac:dyDescent="0.3">
      <c r="A406" s="38">
        <v>45331</v>
      </c>
      <c r="C406">
        <f>_xlfn.FORECAST.ETS(A406,$B$2:$B$366,$A$2:$A$366,1,1)</f>
        <v>66.243766380684676</v>
      </c>
      <c r="D406" s="39">
        <f>C406-_xlfn.FORECAST.ETS.CONFINT(A406,$B$2:$B$366,$A$2:$A$366,0.95,1,1)</f>
        <v>-36.486110099373434</v>
      </c>
      <c r="E406" s="39">
        <f>C406+_xlfn.FORECAST.ETS.CONFINT(A406,$B$2:$B$366,$A$2:$A$366,0.95,1,1)</f>
        <v>168.97364286074279</v>
      </c>
    </row>
    <row r="407" spans="1:5" x14ac:dyDescent="0.3">
      <c r="A407" s="38">
        <v>45332</v>
      </c>
      <c r="C407">
        <f>_xlfn.FORECAST.ETS(A407,$B$2:$B$366,$A$2:$A$366,1,1)</f>
        <v>32.241136961246852</v>
      </c>
      <c r="D407" s="39">
        <f>C407-_xlfn.FORECAST.ETS.CONFINT(A407,$B$2:$B$366,$A$2:$A$366,0.95,1,1)</f>
        <v>-71.379561897291424</v>
      </c>
      <c r="E407" s="39">
        <f>C407+_xlfn.FORECAST.ETS.CONFINT(A407,$B$2:$B$366,$A$2:$A$366,0.95,1,1)</f>
        <v>135.86183581978514</v>
      </c>
    </row>
    <row r="408" spans="1:5" x14ac:dyDescent="0.3">
      <c r="A408" s="38">
        <v>45333</v>
      </c>
      <c r="C408">
        <f>_xlfn.FORECAST.ETS(A408,$B$2:$B$366,$A$2:$A$366,1,1)</f>
        <v>27.160855134086862</v>
      </c>
      <c r="D408" s="39">
        <f>C408-_xlfn.FORECAST.ETS.CONFINT(A408,$B$2:$B$366,$A$2:$A$366,0.95,1,1)</f>
        <v>-77.349127606621821</v>
      </c>
      <c r="E408" s="39">
        <f>C408+_xlfn.FORECAST.ETS.CONFINT(A408,$B$2:$B$366,$A$2:$A$366,0.95,1,1)</f>
        <v>131.67083787479555</v>
      </c>
    </row>
    <row r="409" spans="1:5" x14ac:dyDescent="0.3">
      <c r="A409" s="38">
        <v>45334</v>
      </c>
      <c r="C409">
        <f>_xlfn.FORECAST.ETS(A409,$B$2:$B$366,$A$2:$A$366,1,1)</f>
        <v>41.651594467587316</v>
      </c>
      <c r="D409" s="39">
        <f>C409-_xlfn.FORECAST.ETS.CONFINT(A409,$B$2:$B$366,$A$2:$A$366,0.95,1,1)</f>
        <v>-65.876920145688757</v>
      </c>
      <c r="E409" s="39">
        <f>C409+_xlfn.FORECAST.ETS.CONFINT(A409,$B$2:$B$366,$A$2:$A$366,0.95,1,1)</f>
        <v>149.18010908086339</v>
      </c>
    </row>
    <row r="410" spans="1:5" x14ac:dyDescent="0.3">
      <c r="A410" s="38">
        <v>45335</v>
      </c>
      <c r="C410">
        <f>_xlfn.FORECAST.ETS(A410,$B$2:$B$366,$A$2:$A$366,1,1)</f>
        <v>57.722337024615243</v>
      </c>
      <c r="D410" s="39">
        <f>C410-_xlfn.FORECAST.ETS.CONFINT(A410,$B$2:$B$366,$A$2:$A$366,0.95,1,1)</f>
        <v>-50.675139147176949</v>
      </c>
      <c r="E410" s="39">
        <f>C410+_xlfn.FORECAST.ETS.CONFINT(A410,$B$2:$B$366,$A$2:$A$366,0.95,1,1)</f>
        <v>166.11981319640745</v>
      </c>
    </row>
    <row r="411" spans="1:5" x14ac:dyDescent="0.3">
      <c r="A411" s="38">
        <v>45336</v>
      </c>
      <c r="C411">
        <f>_xlfn.FORECAST.ETS(A411,$B$2:$B$366,$A$2:$A$366,1,1)</f>
        <v>76.585919013345034</v>
      </c>
      <c r="D411" s="39">
        <f>C411-_xlfn.FORECAST.ETS.CONFINT(A411,$B$2:$B$366,$A$2:$A$366,0.95,1,1)</f>
        <v>-32.679458854618687</v>
      </c>
      <c r="E411" s="39">
        <f>C411+_xlfn.FORECAST.ETS.CONFINT(A411,$B$2:$B$366,$A$2:$A$366,0.95,1,1)</f>
        <v>185.85129688130877</v>
      </c>
    </row>
    <row r="412" spans="1:5" x14ac:dyDescent="0.3">
      <c r="A412" s="38">
        <v>45337</v>
      </c>
      <c r="C412">
        <f>_xlfn.FORECAST.ETS(A412,$B$2:$B$366,$A$2:$A$366,1,1)</f>
        <v>60.296757743454414</v>
      </c>
      <c r="D412" s="39">
        <f>C412-_xlfn.FORECAST.ETS.CONFINT(A412,$B$2:$B$366,$A$2:$A$366,0.95,1,1)</f>
        <v>-49.835506725644684</v>
      </c>
      <c r="E412" s="39">
        <f>C412+_xlfn.FORECAST.ETS.CONFINT(A412,$B$2:$B$366,$A$2:$A$366,0.95,1,1)</f>
        <v>170.42902221255352</v>
      </c>
    </row>
    <row r="413" spans="1:5" x14ac:dyDescent="0.3">
      <c r="A413" s="38">
        <v>45338</v>
      </c>
      <c r="C413">
        <f>_xlfn.FORECAST.ETS(A413,$B$2:$B$366,$A$2:$A$366,1,1)</f>
        <v>65.770575569699162</v>
      </c>
      <c r="D413" s="39">
        <f>C413-_xlfn.FORECAST.ETS.CONFINT(A413,$B$2:$B$366,$A$2:$A$366,0.95,1,1)</f>
        <v>-45.227603745605293</v>
      </c>
      <c r="E413" s="39">
        <f>C413+_xlfn.FORECAST.ETS.CONFINT(A413,$B$2:$B$366,$A$2:$A$366,0.95,1,1)</f>
        <v>176.7687548850036</v>
      </c>
    </row>
    <row r="414" spans="1:5" x14ac:dyDescent="0.3">
      <c r="A414" s="38">
        <v>45339</v>
      </c>
      <c r="C414">
        <f>_xlfn.FORECAST.ETS(A414,$B$2:$B$366,$A$2:$A$366,1,1)</f>
        <v>31.767946150261324</v>
      </c>
      <c r="D414" s="39">
        <f>C414-_xlfn.FORECAST.ETS.CONFINT(A414,$B$2:$B$366,$A$2:$A$366,0.95,1,1)</f>
        <v>-80.095218228374577</v>
      </c>
      <c r="E414" s="39">
        <f>C414+_xlfn.FORECAST.ETS.CONFINT(A414,$B$2:$B$366,$A$2:$A$366,0.95,1,1)</f>
        <v>143.63111052889724</v>
      </c>
    </row>
    <row r="415" spans="1:5" x14ac:dyDescent="0.3">
      <c r="A415" s="38">
        <v>45340</v>
      </c>
      <c r="C415">
        <f>_xlfn.FORECAST.ETS(A415,$B$2:$B$366,$A$2:$A$366,1,1)</f>
        <v>26.687664323101341</v>
      </c>
      <c r="D415" s="39">
        <f>C415-_xlfn.FORECAST.ETS.CONFINT(A415,$B$2:$B$366,$A$2:$A$366,0.95,1,1)</f>
        <v>-86.039595996084287</v>
      </c>
      <c r="E415" s="39">
        <f>C415+_xlfn.FORECAST.ETS.CONFINT(A415,$B$2:$B$366,$A$2:$A$366,0.95,1,1)</f>
        <v>139.41492464228696</v>
      </c>
    </row>
    <row r="416" spans="1:5" x14ac:dyDescent="0.3">
      <c r="A416" s="38">
        <v>45341</v>
      </c>
      <c r="C416">
        <f>_xlfn.FORECAST.ETS(A416,$B$2:$B$366,$A$2:$A$366,1,1)</f>
        <v>41.178403656601802</v>
      </c>
      <c r="D416" s="39">
        <f>C416-_xlfn.FORECAST.ETS.CONFINT(A416,$B$2:$B$366,$A$2:$A$366,0.95,1,1)</f>
        <v>-74.424747808252761</v>
      </c>
      <c r="E416" s="39">
        <f>C416+_xlfn.FORECAST.ETS.CONFINT(A416,$B$2:$B$366,$A$2:$A$366,0.95,1,1)</f>
        <v>156.78155512145636</v>
      </c>
    </row>
    <row r="417" spans="1:5" x14ac:dyDescent="0.3">
      <c r="A417" s="38">
        <v>45342</v>
      </c>
      <c r="C417">
        <f>_xlfn.FORECAST.ETS(A417,$B$2:$B$366,$A$2:$A$366,1,1)</f>
        <v>57.249146213629714</v>
      </c>
      <c r="D417" s="39">
        <f>C417-_xlfn.FORECAST.ETS.CONFINT(A417,$B$2:$B$366,$A$2:$A$366,0.95,1,1)</f>
        <v>-59.20153523118303</v>
      </c>
      <c r="E417" s="39">
        <f>C417+_xlfn.FORECAST.ETS.CONFINT(A417,$B$2:$B$366,$A$2:$A$366,0.95,1,1)</f>
        <v>173.69982765844247</v>
      </c>
    </row>
    <row r="418" spans="1:5" x14ac:dyDescent="0.3">
      <c r="A418" s="38">
        <v>45343</v>
      </c>
      <c r="C418">
        <f>_xlfn.FORECAST.ETS(A418,$B$2:$B$366,$A$2:$A$366,1,1)</f>
        <v>76.112728202359506</v>
      </c>
      <c r="D418" s="39">
        <f>C418-_xlfn.FORECAST.ETS.CONFINT(A418,$B$2:$B$366,$A$2:$A$366,0.95,1,1)</f>
        <v>-41.184939100214436</v>
      </c>
      <c r="E418" s="39">
        <f>C418+_xlfn.FORECAST.ETS.CONFINT(A418,$B$2:$B$366,$A$2:$A$366,0.95,1,1)</f>
        <v>193.41039550493343</v>
      </c>
    </row>
    <row r="419" spans="1:5" x14ac:dyDescent="0.3">
      <c r="A419" s="38">
        <v>45344</v>
      </c>
      <c r="C419">
        <f>_xlfn.FORECAST.ETS(A419,$B$2:$B$366,$A$2:$A$366,1,1)</f>
        <v>59.823566932468886</v>
      </c>
      <c r="D419" s="39">
        <f>C419-_xlfn.FORECAST.ETS.CONFINT(A419,$B$2:$B$366,$A$2:$A$366,0.95,1,1)</f>
        <v>-58.320572182040173</v>
      </c>
      <c r="E419" s="39">
        <f>C419+_xlfn.FORECAST.ETS.CONFINT(A419,$B$2:$B$366,$A$2:$A$366,0.95,1,1)</f>
        <v>177.96770604697795</v>
      </c>
    </row>
    <row r="420" spans="1:5" x14ac:dyDescent="0.3">
      <c r="A420" s="38">
        <v>45345</v>
      </c>
      <c r="C420">
        <f>_xlfn.FORECAST.ETS(A420,$B$2:$B$366,$A$2:$A$366,1,1)</f>
        <v>65.297384758713633</v>
      </c>
      <c r="D420" s="39">
        <f>C420-_xlfn.FORECAST.ETS.CONFINT(A420,$B$2:$B$366,$A$2:$A$366,0.95,1,1)</f>
        <v>-53.692741335516715</v>
      </c>
      <c r="E420" s="39">
        <f>C420+_xlfn.FORECAST.ETS.CONFINT(A420,$B$2:$B$366,$A$2:$A$366,0.95,1,1)</f>
        <v>184.28751085294397</v>
      </c>
    </row>
    <row r="421" spans="1:5" x14ac:dyDescent="0.3">
      <c r="A421" s="38">
        <v>45346</v>
      </c>
      <c r="C421">
        <f>_xlfn.FORECAST.ETS(A421,$B$2:$B$366,$A$2:$A$366,1,1)</f>
        <v>31.294755339275802</v>
      </c>
      <c r="D421" s="39">
        <f>C421-_xlfn.FORECAST.ETS.CONFINT(A421,$B$2:$B$366,$A$2:$A$366,0.95,1,1)</f>
        <v>-88.540901285005134</v>
      </c>
      <c r="E421" s="39">
        <f>C421+_xlfn.FORECAST.ETS.CONFINT(A421,$B$2:$B$366,$A$2:$A$366,0.95,1,1)</f>
        <v>151.13041196355675</v>
      </c>
    </row>
    <row r="422" spans="1:5" x14ac:dyDescent="0.3">
      <c r="A422" s="38">
        <v>45347</v>
      </c>
      <c r="C422">
        <f>_xlfn.FORECAST.ETS(A422,$B$2:$B$366,$A$2:$A$366,1,1)</f>
        <v>26.214473512115813</v>
      </c>
      <c r="D422" s="39">
        <f>C422-_xlfn.FORECAST.ETS.CONFINT(A422,$B$2:$B$366,$A$2:$A$366,0.95,1,1)</f>
        <v>-94.466284774256451</v>
      </c>
      <c r="E422" s="39">
        <f>C422+_xlfn.FORECAST.ETS.CONFINT(A422,$B$2:$B$366,$A$2:$A$366,0.95,1,1)</f>
        <v>146.89523179848808</v>
      </c>
    </row>
    <row r="423" spans="1:5" x14ac:dyDescent="0.3">
      <c r="A423" s="38">
        <v>45348</v>
      </c>
      <c r="C423">
        <f>_xlfn.FORECAST.ETS(A423,$B$2:$B$366,$A$2:$A$366,1,1)</f>
        <v>40.705212845616273</v>
      </c>
      <c r="D423" s="39">
        <f>C423-_xlfn.FORECAST.ETS.CONFINT(A423,$B$2:$B$366,$A$2:$A$366,0.95,1,1)</f>
        <v>-82.734327056191418</v>
      </c>
      <c r="E423" s="39">
        <f>C423+_xlfn.FORECAST.ETS.CONFINT(A423,$B$2:$B$366,$A$2:$A$366,0.95,1,1)</f>
        <v>164.14475274742398</v>
      </c>
    </row>
    <row r="424" spans="1:5" x14ac:dyDescent="0.3">
      <c r="A424" s="38">
        <v>45349</v>
      </c>
      <c r="C424">
        <f>_xlfn.FORECAST.ETS(A424,$B$2:$B$366,$A$2:$A$366,1,1)</f>
        <v>56.775955402644186</v>
      </c>
      <c r="D424" s="39">
        <f>C424-_xlfn.FORECAST.ETS.CONFINT(A424,$B$2:$B$366,$A$2:$A$366,0.95,1,1)</f>
        <v>-67.494904095472549</v>
      </c>
      <c r="E424" s="39">
        <f>C424+_xlfn.FORECAST.ETS.CONFINT(A424,$B$2:$B$366,$A$2:$A$366,0.95,1,1)</f>
        <v>181.04681490076092</v>
      </c>
    </row>
    <row r="425" spans="1:5" x14ac:dyDescent="0.3">
      <c r="A425" s="38">
        <v>45350</v>
      </c>
      <c r="C425">
        <f>_xlfn.FORECAST.ETS(A425,$B$2:$B$366,$A$2:$A$366,1,1)</f>
        <v>75.639537391373977</v>
      </c>
      <c r="D425" s="39">
        <f>C425-_xlfn.FORECAST.ETS.CONFINT(A425,$B$2:$B$366,$A$2:$A$366,0.95,1,1)</f>
        <v>-49.462470528208655</v>
      </c>
      <c r="E425" s="39">
        <f>C425+_xlfn.FORECAST.ETS.CONFINT(A425,$B$2:$B$366,$A$2:$A$366,0.95,1,1)</f>
        <v>200.74154531095661</v>
      </c>
    </row>
    <row r="426" spans="1:5" x14ac:dyDescent="0.3">
      <c r="A426" s="38">
        <v>45351</v>
      </c>
      <c r="C426">
        <f>_xlfn.FORECAST.ETS(A426,$B$2:$B$366,$A$2:$A$366,1,1)</f>
        <v>59.350376121483364</v>
      </c>
      <c r="D426" s="39">
        <f>C426-_xlfn.FORECAST.ETS.CONFINT(A426,$B$2:$B$366,$A$2:$A$366,0.95,1,1)</f>
        <v>-66.582629671327183</v>
      </c>
      <c r="E426" s="39">
        <f>C426+_xlfn.FORECAST.ETS.CONFINT(A426,$B$2:$B$366,$A$2:$A$366,0.95,1,1)</f>
        <v>185.2833819142939</v>
      </c>
    </row>
    <row r="427" spans="1:5" x14ac:dyDescent="0.3">
      <c r="A427" s="38">
        <v>45352</v>
      </c>
      <c r="C427">
        <f>_xlfn.FORECAST.ETS(A427,$B$2:$B$366,$A$2:$A$366,1,1)</f>
        <v>64.824193947728105</v>
      </c>
      <c r="D427" s="39">
        <f>C427-_xlfn.FORECAST.ETS.CONFINT(A427,$B$2:$B$366,$A$2:$A$366,0.95,1,1)</f>
        <v>-61.939679255219701</v>
      </c>
      <c r="E427" s="39">
        <f>C427+_xlfn.FORECAST.ETS.CONFINT(A427,$B$2:$B$366,$A$2:$A$366,0.95,1,1)</f>
        <v>191.5880671506759</v>
      </c>
    </row>
    <row r="428" spans="1:5" x14ac:dyDescent="0.3">
      <c r="A428" s="38">
        <v>45353</v>
      </c>
      <c r="C428">
        <f>_xlfn.FORECAST.ETS(A428,$B$2:$B$366,$A$2:$A$366,1,1)</f>
        <v>30.821564528290281</v>
      </c>
      <c r="D428" s="39">
        <f>C428-_xlfn.FORECAST.ETS.CONFINT(A428,$B$2:$B$366,$A$2:$A$366,0.95,1,1)</f>
        <v>-96.773065183247311</v>
      </c>
      <c r="E428" s="39">
        <f>C428+_xlfn.FORECAST.ETS.CONFINT(A428,$B$2:$B$366,$A$2:$A$366,0.95,1,1)</f>
        <v>158.41619423982786</v>
      </c>
    </row>
    <row r="429" spans="1:5" x14ac:dyDescent="0.3">
      <c r="A429" s="38">
        <v>45354</v>
      </c>
      <c r="C429">
        <f>_xlfn.FORECAST.ETS(A429,$B$2:$B$366,$A$2:$A$366,1,1)</f>
        <v>25.741282701130292</v>
      </c>
      <c r="D429" s="39">
        <f>C429-_xlfn.FORECAST.ETS.CONFINT(A429,$B$2:$B$366,$A$2:$A$366,0.95,1,1)</f>
        <v>-102.68401167251049</v>
      </c>
      <c r="E429" s="39">
        <f>C429+_xlfn.FORECAST.ETS.CONFINT(A429,$B$2:$B$366,$A$2:$A$366,0.95,1,1)</f>
        <v>154.16657707477108</v>
      </c>
    </row>
    <row r="430" spans="1:5" x14ac:dyDescent="0.3">
      <c r="A430" s="38">
        <v>45355</v>
      </c>
      <c r="C430">
        <f>_xlfn.FORECAST.ETS(A430,$B$2:$B$366,$A$2:$A$366,1,1)</f>
        <v>40.232022034630745</v>
      </c>
      <c r="D430" s="39">
        <f>C430-_xlfn.FORECAST.ETS.CONFINT(A430,$B$2:$B$366,$A$2:$A$366,0.95,1,1)</f>
        <v>-90.854074637018982</v>
      </c>
      <c r="E430" s="39">
        <f>C430+_xlfn.FORECAST.ETS.CONFINT(A430,$B$2:$B$366,$A$2:$A$366,0.95,1,1)</f>
        <v>171.31811870628047</v>
      </c>
    </row>
    <row r="431" spans="1:5" x14ac:dyDescent="0.3">
      <c r="A431" s="38">
        <v>45356</v>
      </c>
      <c r="C431">
        <f>_xlfn.FORECAST.ETS(A431,$B$2:$B$366,$A$2:$A$366,1,1)</f>
        <v>56.302764591658672</v>
      </c>
      <c r="D431" s="39">
        <f>C431-_xlfn.FORECAST.ETS.CONFINT(A431,$B$2:$B$366,$A$2:$A$366,0.95,1,1)</f>
        <v>-75.602344910257472</v>
      </c>
      <c r="E431" s="39">
        <f>C431+_xlfn.FORECAST.ETS.CONFINT(A431,$B$2:$B$366,$A$2:$A$366,0.95,1,1)</f>
        <v>188.20787409357482</v>
      </c>
    </row>
    <row r="432" spans="1:5" x14ac:dyDescent="0.3">
      <c r="A432" s="38">
        <v>45357</v>
      </c>
      <c r="C432">
        <f>_xlfn.FORECAST.ETS(A432,$B$2:$B$366,$A$2:$A$366,1,1)</f>
        <v>75.166346580388463</v>
      </c>
      <c r="D432" s="39">
        <f>C432-_xlfn.FORECAST.ETS.CONFINT(A432,$B$2:$B$366,$A$2:$A$366,0.95,1,1)</f>
        <v>-57.557881920917382</v>
      </c>
      <c r="E432" s="39">
        <f>C432+_xlfn.FORECAST.ETS.CONFINT(A432,$B$2:$B$366,$A$2:$A$366,0.95,1,1)</f>
        <v>207.89057508169429</v>
      </c>
    </row>
    <row r="433" spans="1:5" x14ac:dyDescent="0.3">
      <c r="A433" s="38">
        <v>45358</v>
      </c>
      <c r="C433">
        <f>_xlfn.FORECAST.ETS(A433,$B$2:$B$366,$A$2:$A$366,1,1)</f>
        <v>58.877185310497843</v>
      </c>
      <c r="D433" s="39">
        <f>C433-_xlfn.FORECAST.ETS.CONFINT(A433,$B$2:$B$366,$A$2:$A$366,0.95,1,1)</f>
        <v>-74.66628266072982</v>
      </c>
      <c r="E433" s="39">
        <f>C433+_xlfn.FORECAST.ETS.CONFINT(A433,$B$2:$B$366,$A$2:$A$366,0.95,1,1)</f>
        <v>192.42065328172552</v>
      </c>
    </row>
    <row r="434" spans="1:5" x14ac:dyDescent="0.3">
      <c r="A434" s="38">
        <v>45359</v>
      </c>
      <c r="C434">
        <f>_xlfn.FORECAST.ETS(A434,$B$2:$B$366,$A$2:$A$366,1,1)</f>
        <v>64.351003136742577</v>
      </c>
      <c r="D434" s="39">
        <f>C434-_xlfn.FORECAST.ETS.CONFINT(A434,$B$2:$B$366,$A$2:$A$366,0.95,1,1)</f>
        <v>-70.011838727252865</v>
      </c>
      <c r="E434" s="39">
        <f>C434+_xlfn.FORECAST.ETS.CONFINT(A434,$B$2:$B$366,$A$2:$A$366,0.95,1,1)</f>
        <v>198.71384500073802</v>
      </c>
    </row>
    <row r="435" spans="1:5" x14ac:dyDescent="0.3">
      <c r="A435" s="38">
        <v>45360</v>
      </c>
      <c r="C435">
        <f>_xlfn.FORECAST.ETS(A435,$B$2:$B$366,$A$2:$A$366,1,1)</f>
        <v>30.348373717304753</v>
      </c>
      <c r="D435" s="39">
        <f>C435-_xlfn.FORECAST.ETS.CONFINT(A435,$B$2:$B$366,$A$2:$A$366,0.95,1,1)</f>
        <v>-104.83399007596964</v>
      </c>
      <c r="E435" s="39">
        <f>C435+_xlfn.FORECAST.ETS.CONFINT(A435,$B$2:$B$366,$A$2:$A$366,0.95,1,1)</f>
        <v>165.53073751057914</v>
      </c>
    </row>
    <row r="436" spans="1:5" x14ac:dyDescent="0.3">
      <c r="A436" s="38">
        <v>45361</v>
      </c>
      <c r="C436">
        <f>_xlfn.FORECAST.ETS(A436,$B$2:$B$366,$A$2:$A$366,1,1)</f>
        <v>25.26809189014477</v>
      </c>
      <c r="D436" s="39">
        <f>C436-_xlfn.FORECAST.ETS.CONFINT(A436,$B$2:$B$366,$A$2:$A$366,0.95,1,1)</f>
        <v>-110.73395515399667</v>
      </c>
      <c r="E436" s="39">
        <f>C436+_xlfn.FORECAST.ETS.CONFINT(A436,$B$2:$B$366,$A$2:$A$366,0.95,1,1)</f>
        <v>161.27013893428622</v>
      </c>
    </row>
    <row r="437" spans="1:5" x14ac:dyDescent="0.3">
      <c r="A437" s="38">
        <v>45362</v>
      </c>
      <c r="C437">
        <f>_xlfn.FORECAST.ETS(A437,$B$2:$B$366,$A$2:$A$366,1,1)</f>
        <v>39.758831223645231</v>
      </c>
      <c r="D437" s="39">
        <f>C437-_xlfn.FORECAST.ETS.CONFINT(A437,$B$2:$B$366,$A$2:$A$366,0.95,1,1)</f>
        <v>-98.820791935401687</v>
      </c>
      <c r="E437" s="39">
        <f>C437+_xlfn.FORECAST.ETS.CONFINT(A437,$B$2:$B$366,$A$2:$A$366,0.95,1,1)</f>
        <v>178.33845438269213</v>
      </c>
    </row>
    <row r="438" spans="1:5" x14ac:dyDescent="0.3">
      <c r="A438" s="38">
        <v>45363</v>
      </c>
      <c r="C438">
        <f>_xlfn.FORECAST.ETS(A438,$B$2:$B$366,$A$2:$A$366,1,1)</f>
        <v>55.829573780673144</v>
      </c>
      <c r="D438" s="39">
        <f>C438-_xlfn.FORECAST.ETS.CONFINT(A438,$B$2:$B$366,$A$2:$A$366,0.95,1,1)</f>
        <v>-83.559753371288792</v>
      </c>
      <c r="E438" s="39">
        <f>C438+_xlfn.FORECAST.ETS.CONFINT(A438,$B$2:$B$366,$A$2:$A$366,0.95,1,1)</f>
        <v>195.21890093263508</v>
      </c>
    </row>
    <row r="439" spans="1:5" x14ac:dyDescent="0.3">
      <c r="A439" s="38">
        <v>45364</v>
      </c>
      <c r="C439">
        <f>_xlfn.FORECAST.ETS(A439,$B$2:$B$366,$A$2:$A$366,1,1)</f>
        <v>74.693155769402935</v>
      </c>
      <c r="D439" s="39">
        <f>C439-_xlfn.FORECAST.ETS.CONFINT(A439,$B$2:$B$366,$A$2:$A$366,0.95,1,1)</f>
        <v>-65.506192409794679</v>
      </c>
      <c r="E439" s="39">
        <f>C439+_xlfn.FORECAST.ETS.CONFINT(A439,$B$2:$B$366,$A$2:$A$366,0.95,1,1)</f>
        <v>214.89250394860056</v>
      </c>
    </row>
    <row r="440" spans="1:5" x14ac:dyDescent="0.3">
      <c r="A440" s="38">
        <v>45365</v>
      </c>
      <c r="C440">
        <f>_xlfn.FORECAST.ETS(A440,$B$2:$B$366,$A$2:$A$366,1,1)</f>
        <v>58.403994499512315</v>
      </c>
      <c r="D440" s="39">
        <f>C440-_xlfn.FORECAST.ETS.CONFINT(A440,$B$2:$B$366,$A$2:$A$366,0.95,1,1)</f>
        <v>-82.605701672060292</v>
      </c>
      <c r="E440" s="39">
        <f>C440+_xlfn.FORECAST.ETS.CONFINT(A440,$B$2:$B$366,$A$2:$A$366,0.95,1,1)</f>
        <v>199.41369067108494</v>
      </c>
    </row>
    <row r="441" spans="1:5" x14ac:dyDescent="0.3">
      <c r="A441" s="38">
        <v>45366</v>
      </c>
      <c r="C441">
        <f>_xlfn.FORECAST.ETS(A441,$B$2:$B$366,$A$2:$A$366,1,1)</f>
        <v>63.877812325757063</v>
      </c>
      <c r="D441" s="39">
        <f>C441-_xlfn.FORECAST.ETS.CONFINT(A441,$B$2:$B$366,$A$2:$A$366,0.95,1,1)</f>
        <v>-77.942568504957265</v>
      </c>
      <c r="E441" s="39">
        <f>C441+_xlfn.FORECAST.ETS.CONFINT(A441,$B$2:$B$366,$A$2:$A$366,0.95,1,1)</f>
        <v>205.6981931564714</v>
      </c>
    </row>
    <row r="442" spans="1:5" x14ac:dyDescent="0.3">
      <c r="A442" s="38">
        <v>45367</v>
      </c>
      <c r="C442">
        <f>_xlfn.FORECAST.ETS(A442,$B$2:$B$366,$A$2:$A$366,1,1)</f>
        <v>29.875182906319232</v>
      </c>
      <c r="D442" s="39">
        <f>C442-_xlfn.FORECAST.ETS.CONFINT(A442,$B$2:$B$366,$A$2:$A$366,0.95,1,1)</f>
        <v>-112.75622872902457</v>
      </c>
      <c r="E442" s="39">
        <f>C442+_xlfn.FORECAST.ETS.CONFINT(A442,$B$2:$B$366,$A$2:$A$366,0.95,1,1)</f>
        <v>172.50659454166302</v>
      </c>
    </row>
    <row r="443" spans="1:5" x14ac:dyDescent="0.3">
      <c r="A443" s="38">
        <v>45368</v>
      </c>
      <c r="C443">
        <f>_xlfn.FORECAST.ETS(A443,$B$2:$B$366,$A$2:$A$366,1,1)</f>
        <v>24.794901079159242</v>
      </c>
      <c r="D443" s="39">
        <f>C443-_xlfn.FORECAST.ETS.CONFINT(A443,$B$2:$B$366,$A$2:$A$366,0.95,1,1)</f>
        <v>-118.64789676819001</v>
      </c>
      <c r="E443" s="39">
        <f>C443+_xlfn.FORECAST.ETS.CONFINT(A443,$B$2:$B$366,$A$2:$A$366,0.95,1,1)</f>
        <v>168.2376989265085</v>
      </c>
    </row>
    <row r="444" spans="1:5" x14ac:dyDescent="0.3">
      <c r="A444" s="38">
        <v>45369</v>
      </c>
      <c r="C444">
        <f>_xlfn.FORECAST.ETS(A444,$B$2:$B$366,$A$2:$A$366,1,1)</f>
        <v>39.285640412659703</v>
      </c>
      <c r="D444" s="39">
        <f>C444-_xlfn.FORECAST.ETS.CONFINT(A444,$B$2:$B$366,$A$2:$A$366,0.95,1,1)</f>
        <v>-106.66315469039351</v>
      </c>
      <c r="E444" s="39">
        <f>C444+_xlfn.FORECAST.ETS.CONFINT(A444,$B$2:$B$366,$A$2:$A$366,0.95,1,1)</f>
        <v>185.2344355157129</v>
      </c>
    </row>
    <row r="445" spans="1:5" x14ac:dyDescent="0.3">
      <c r="A445" s="38">
        <v>45370</v>
      </c>
      <c r="C445">
        <f>_xlfn.FORECAST.ETS(A445,$B$2:$B$366,$A$2:$A$366,1,1)</f>
        <v>55.356382969687616</v>
      </c>
      <c r="D445" s="39">
        <f>C445-_xlfn.FORECAST.ETS.CONFINT(A445,$B$2:$B$366,$A$2:$A$366,0.95,1,1)</f>
        <v>-91.395160435733516</v>
      </c>
      <c r="E445" s="39">
        <f>C445+_xlfn.FORECAST.ETS.CONFINT(A445,$B$2:$B$366,$A$2:$A$366,0.95,1,1)</f>
        <v>202.10792637510875</v>
      </c>
    </row>
    <row r="446" spans="1:5" x14ac:dyDescent="0.3">
      <c r="A446" s="38">
        <v>45371</v>
      </c>
      <c r="C446">
        <f>_xlfn.FORECAST.ETS(A446,$B$2:$B$366,$A$2:$A$366,1,1)</f>
        <v>74.219964958417407</v>
      </c>
      <c r="D446" s="39">
        <f>C446-_xlfn.FORECAST.ETS.CONFINT(A446,$B$2:$B$366,$A$2:$A$366,0.95,1,1)</f>
        <v>-73.334806971555807</v>
      </c>
      <c r="E446" s="39">
        <f>C446+_xlfn.FORECAST.ETS.CONFINT(A446,$B$2:$B$366,$A$2:$A$366,0.95,1,1)</f>
        <v>221.77473688839063</v>
      </c>
    </row>
    <row r="447" spans="1:5" x14ac:dyDescent="0.3">
      <c r="A447" s="38">
        <v>45372</v>
      </c>
      <c r="C447">
        <f>_xlfn.FORECAST.ETS(A447,$B$2:$B$366,$A$2:$A$366,1,1)</f>
        <v>57.930803688526794</v>
      </c>
      <c r="D447" s="39">
        <f>C447-_xlfn.FORECAST.ETS.CONFINT(A447,$B$2:$B$366,$A$2:$A$366,0.95,1,1)</f>
        <v>-90.42768382008444</v>
      </c>
      <c r="E447" s="39">
        <f>C447+_xlfn.FORECAST.ETS.CONFINT(A447,$B$2:$B$366,$A$2:$A$366,0.95,1,1)</f>
        <v>206.28929119713803</v>
      </c>
    </row>
    <row r="448" spans="1:5" x14ac:dyDescent="0.3">
      <c r="A448" s="38">
        <v>45373</v>
      </c>
      <c r="C448">
        <f>_xlfn.FORECAST.ETS(A448,$B$2:$B$366,$A$2:$A$366,1,1)</f>
        <v>63.404621514771534</v>
      </c>
      <c r="D448" s="39">
        <f>C448-_xlfn.FORECAST.ETS.CONFINT(A448,$B$2:$B$366,$A$2:$A$366,0.95,1,1)</f>
        <v>-85.758075306492756</v>
      </c>
      <c r="E448" s="39">
        <f>C448+_xlfn.FORECAST.ETS.CONFINT(A448,$B$2:$B$366,$A$2:$A$366,0.95,1,1)</f>
        <v>212.56731833603584</v>
      </c>
    </row>
    <row r="449" spans="1:5" x14ac:dyDescent="0.3">
      <c r="A449" s="38">
        <v>45374</v>
      </c>
      <c r="C449">
        <f>_xlfn.FORECAST.ETS(A449,$B$2:$B$366,$A$2:$A$366,1,1)</f>
        <v>29.401992095333711</v>
      </c>
      <c r="D449" s="39">
        <f>C449-_xlfn.FORECAST.ETS.CONFINT(A449,$B$2:$B$366,$A$2:$A$366,0.95,1,1)</f>
        <v>-120.56541430440872</v>
      </c>
      <c r="E449" s="39">
        <f>C449+_xlfn.FORECAST.ETS.CONFINT(A449,$B$2:$B$366,$A$2:$A$366,0.95,1,1)</f>
        <v>179.36939849507615</v>
      </c>
    </row>
    <row r="450" spans="1:5" x14ac:dyDescent="0.3">
      <c r="A450" s="38">
        <v>45375</v>
      </c>
      <c r="C450">
        <f>_xlfn.FORECAST.ETS(A450,$B$2:$B$366,$A$2:$A$366,1,1)</f>
        <v>24.321710268173721</v>
      </c>
      <c r="D450" s="39">
        <f>C450-_xlfn.FORECAST.ETS.CONFINT(A450,$B$2:$B$366,$A$2:$A$366,0.95,1,1)</f>
        <v>-126.45091236329802</v>
      </c>
      <c r="E450" s="39">
        <f>C450+_xlfn.FORECAST.ETS.CONFINT(A450,$B$2:$B$366,$A$2:$A$366,0.95,1,1)</f>
        <v>175.09433289964545</v>
      </c>
    </row>
    <row r="451" spans="1:5" x14ac:dyDescent="0.3">
      <c r="A451" s="38">
        <v>45376</v>
      </c>
      <c r="C451">
        <f>_xlfn.FORECAST.ETS(A451,$B$2:$B$366,$A$2:$A$366,1,1)</f>
        <v>38.812449601674174</v>
      </c>
      <c r="D451" s="39">
        <f>C451-_xlfn.FORECAST.ETS.CONFINT(A451,$B$2:$B$366,$A$2:$A$366,0.95,1,1)</f>
        <v>-114.40396724057466</v>
      </c>
      <c r="E451" s="39">
        <f>C451+_xlfn.FORECAST.ETS.CONFINT(A451,$B$2:$B$366,$A$2:$A$366,0.95,1,1)</f>
        <v>192.02886644392299</v>
      </c>
    </row>
    <row r="452" spans="1:5" x14ac:dyDescent="0.3">
      <c r="A452" s="38">
        <v>45377</v>
      </c>
      <c r="C452">
        <f>_xlfn.FORECAST.ETS(A452,$B$2:$B$366,$A$2:$A$366,1,1)</f>
        <v>54.883192158702101</v>
      </c>
      <c r="D452" s="39">
        <f>C452-_xlfn.FORECAST.ETS.CONFINT(A452,$B$2:$B$366,$A$2:$A$366,0.95,1,1)</f>
        <v>-99.130897958670161</v>
      </c>
      <c r="E452" s="39">
        <f>C452+_xlfn.FORECAST.ETS.CONFINT(A452,$B$2:$B$366,$A$2:$A$366,0.95,1,1)</f>
        <v>208.89728227607435</v>
      </c>
    </row>
    <row r="453" spans="1:5" x14ac:dyDescent="0.3">
      <c r="A453" s="38">
        <v>45378</v>
      </c>
      <c r="C453">
        <f>_xlfn.FORECAST.ETS(A453,$B$2:$B$366,$A$2:$A$366,1,1)</f>
        <v>73.746774147431893</v>
      </c>
      <c r="D453" s="39">
        <f>C453-_xlfn.FORECAST.ETS.CONFINT(A453,$B$2:$B$366,$A$2:$A$366,0.95,1,1)</f>
        <v>-81.065597572500053</v>
      </c>
      <c r="E453" s="39">
        <f>C453+_xlfn.FORECAST.ETS.CONFINT(A453,$B$2:$B$366,$A$2:$A$366,0.95,1,1)</f>
        <v>228.55914586736384</v>
      </c>
    </row>
    <row r="454" spans="1:5" x14ac:dyDescent="0.3">
      <c r="A454" s="38">
        <v>45379</v>
      </c>
      <c r="C454">
        <f>_xlfn.FORECAST.ETS(A454,$B$2:$B$366,$A$2:$A$366,1,1)</f>
        <v>57.457612877541273</v>
      </c>
      <c r="D454" s="39">
        <f>C454-_xlfn.FORECAST.ETS.CONFINT(A454,$B$2:$B$366,$A$2:$A$366,0.95,1,1)</f>
        <v>-98.15365336013474</v>
      </c>
      <c r="E454" s="39">
        <f>C454+_xlfn.FORECAST.ETS.CONFINT(A454,$B$2:$B$366,$A$2:$A$366,0.95,1,1)</f>
        <v>213.06887911521727</v>
      </c>
    </row>
    <row r="455" spans="1:5" x14ac:dyDescent="0.3">
      <c r="A455" s="38">
        <v>45380</v>
      </c>
      <c r="C455">
        <f>_xlfn.FORECAST.ETS(A455,$B$2:$B$366,$A$2:$A$366,1,1)</f>
        <v>62.931430703786013</v>
      </c>
      <c r="D455" s="39">
        <f>C455-_xlfn.FORECAST.ETS.CONFINT(A455,$B$2:$B$366,$A$2:$A$366,0.95,1,1)</f>
        <v>-93.479347453666122</v>
      </c>
      <c r="E455" s="39">
        <f>C455+_xlfn.FORECAST.ETS.CONFINT(A455,$B$2:$B$366,$A$2:$A$366,0.95,1,1)</f>
        <v>219.34220886123816</v>
      </c>
    </row>
    <row r="456" spans="1:5" x14ac:dyDescent="0.3">
      <c r="A456" s="38">
        <v>45381</v>
      </c>
      <c r="C456">
        <f>_xlfn.FORECAST.ETS(A456,$B$2:$B$366,$A$2:$A$366,1,1)</f>
        <v>28.928801284348182</v>
      </c>
      <c r="D456" s="39">
        <f>C456-_xlfn.FORECAST.ETS.CONFINT(A456,$B$2:$B$366,$A$2:$A$366,0.95,1,1)</f>
        <v>-128.28211058324763</v>
      </c>
      <c r="E456" s="39">
        <f>C456+_xlfn.FORECAST.ETS.CONFINT(A456,$B$2:$B$366,$A$2:$A$366,0.95,1,1)</f>
        <v>186.13971315194402</v>
      </c>
    </row>
    <row r="457" spans="1:5" x14ac:dyDescent="0.3">
      <c r="A457" s="38">
        <v>45382</v>
      </c>
      <c r="C457">
        <f>_xlfn.FORECAST.ETS(A457,$B$2:$B$366,$A$2:$A$366,1,1)</f>
        <v>23.8485194571882</v>
      </c>
      <c r="D457" s="39">
        <f>C457-_xlfn.FORECAST.ETS.CONFINT(A457,$B$2:$B$366,$A$2:$A$366,0.95,1,1)</f>
        <v>-134.16315220306254</v>
      </c>
      <c r="E457" s="39">
        <f>C457+_xlfn.FORECAST.ETS.CONFINT(A457,$B$2:$B$366,$A$2:$A$366,0.95,1,1)</f>
        <v>181.86019111743892</v>
      </c>
    </row>
    <row r="458" spans="1:5" x14ac:dyDescent="0.3">
      <c r="A458" s="38">
        <v>45383</v>
      </c>
      <c r="C458">
        <f>_xlfn.FORECAST.ETS(A458,$B$2:$B$366,$A$2:$A$366,1,1)</f>
        <v>38.33925879068866</v>
      </c>
      <c r="D458" s="39">
        <f>C458-_xlfn.FORECAST.ETS.CONFINT(A458,$B$2:$B$366,$A$2:$A$366,0.95,1,1)</f>
        <v>-122.06167601555757</v>
      </c>
      <c r="E458" s="39">
        <f>C458+_xlfn.FORECAST.ETS.CONFINT(A458,$B$2:$B$366,$A$2:$A$366,0.95,1,1)</f>
        <v>198.74019359693489</v>
      </c>
    </row>
    <row r="459" spans="1:5" x14ac:dyDescent="0.3">
      <c r="A459" s="38">
        <v>45384</v>
      </c>
      <c r="C459">
        <f>_xlfn.FORECAST.ETS(A459,$B$2:$B$366,$A$2:$A$366,1,1)</f>
        <v>54.410001347716573</v>
      </c>
      <c r="D459" s="39">
        <f>C459-_xlfn.FORECAST.ETS.CONFINT(A459,$B$2:$B$366,$A$2:$A$366,0.95,1,1)</f>
        <v>-106.78505766552736</v>
      </c>
      <c r="E459" s="39">
        <f>C459+_xlfn.FORECAST.ETS.CONFINT(A459,$B$2:$B$366,$A$2:$A$366,0.95,1,1)</f>
        <v>215.60506036096052</v>
      </c>
    </row>
    <row r="460" spans="1:5" x14ac:dyDescent="0.3">
      <c r="A460" s="38">
        <v>45385</v>
      </c>
      <c r="C460">
        <f>_xlfn.FORECAST.ETS(A460,$B$2:$B$366,$A$2:$A$366,1,1)</f>
        <v>73.273583336446364</v>
      </c>
      <c r="D460" s="39">
        <f>C460-_xlfn.FORECAST.ETS.CONFINT(A460,$B$2:$B$366,$A$2:$A$366,0.95,1,1)</f>
        <v>-88.716309936510015</v>
      </c>
      <c r="E460" s="39">
        <f>C460+_xlfn.FORECAST.ETS.CONFINT(A460,$B$2:$B$366,$A$2:$A$366,0.95,1,1)</f>
        <v>235.26347660940274</v>
      </c>
    </row>
    <row r="461" spans="1:5" x14ac:dyDescent="0.3">
      <c r="A461" s="38">
        <v>45386</v>
      </c>
      <c r="C461">
        <f>_xlfn.FORECAST.ETS(A461,$B$2:$B$366,$A$2:$A$366,1,1)</f>
        <v>56.984422066555744</v>
      </c>
      <c r="D461" s="39">
        <f>C461-_xlfn.FORECAST.ETS.CONFINT(A461,$B$2:$B$366,$A$2:$A$366,0.95,1,1)</f>
        <v>-105.80101845295016</v>
      </c>
      <c r="E461" s="39">
        <f>C461+_xlfn.FORECAST.ETS.CONFINT(A461,$B$2:$B$366,$A$2:$A$366,0.95,1,1)</f>
        <v>219.76986258606163</v>
      </c>
    </row>
    <row r="462" spans="1:5" x14ac:dyDescent="0.3">
      <c r="A462" s="38">
        <v>45387</v>
      </c>
      <c r="C462">
        <f>_xlfn.FORECAST.ETS(A462,$B$2:$B$366,$A$2:$A$366,1,1)</f>
        <v>62.458239892800485</v>
      </c>
      <c r="D462" s="39">
        <f>C462-_xlfn.FORECAST.ETS.CONFINT(A462,$B$2:$B$366,$A$2:$A$366,0.95,1,1)</f>
        <v>-101.12346372783892</v>
      </c>
      <c r="E462" s="39">
        <f>C462+_xlfn.FORECAST.ETS.CONFINT(A462,$B$2:$B$366,$A$2:$A$366,0.95,1,1)</f>
        <v>226.03994351343991</v>
      </c>
    </row>
    <row r="463" spans="1:5" x14ac:dyDescent="0.3">
      <c r="A463" s="38">
        <v>45388</v>
      </c>
      <c r="C463">
        <f>_xlfn.FORECAST.ETS(A463,$B$2:$B$366,$A$2:$A$366,1,1)</f>
        <v>28.455610473362661</v>
      </c>
      <c r="D463" s="39">
        <f>C463-_xlfn.FORECAST.ETS.CONFINT(A463,$B$2:$B$366,$A$2:$A$366,0.95,1,1)</f>
        <v>-135.92307490584739</v>
      </c>
      <c r="E463" s="39">
        <f>C463+_xlfn.FORECAST.ETS.CONFINT(A463,$B$2:$B$366,$A$2:$A$366,0.95,1,1)</f>
        <v>192.83429585257272</v>
      </c>
    </row>
    <row r="464" spans="1:5" x14ac:dyDescent="0.3">
      <c r="A464" s="38">
        <v>45389</v>
      </c>
      <c r="C464">
        <f>_xlfn.FORECAST.ETS(A464,$B$2:$B$366,$A$2:$A$366,1,1)</f>
        <v>23.375328646202671</v>
      </c>
      <c r="D464" s="39">
        <f>C464-_xlfn.FORECAST.ETS.CONFINT(A464,$B$2:$B$366,$A$2:$A$366,0.95,1,1)</f>
        <v>-141.80105988841683</v>
      </c>
      <c r="E464" s="39">
        <f>C464+_xlfn.FORECAST.ETS.CONFINT(A464,$B$2:$B$366,$A$2:$A$366,0.95,1,1)</f>
        <v>188.55171718082215</v>
      </c>
    </row>
    <row r="465" spans="1:5" x14ac:dyDescent="0.3">
      <c r="A465" s="38">
        <v>45390</v>
      </c>
      <c r="C465">
        <f>_xlfn.FORECAST.ETS(A465,$B$2:$B$366,$A$2:$A$366,1,1)</f>
        <v>37.866067979703132</v>
      </c>
      <c r="D465" s="39">
        <f>C465-_xlfn.FORECAST.ETS.CONFINT(A465,$B$2:$B$366,$A$2:$A$366,0.95,1,1)</f>
        <v>-129.65141892907505</v>
      </c>
      <c r="E465" s="39">
        <f>C465+_xlfn.FORECAST.ETS.CONFINT(A465,$B$2:$B$366,$A$2:$A$366,0.95,1,1)</f>
        <v>205.38355488848131</v>
      </c>
    </row>
    <row r="466" spans="1:5" x14ac:dyDescent="0.3">
      <c r="A466" s="38">
        <v>45391</v>
      </c>
      <c r="C466">
        <f>_xlfn.FORECAST.ETS(A466,$B$2:$B$366,$A$2:$A$366,1,1)</f>
        <v>53.936810536731045</v>
      </c>
      <c r="D466" s="39">
        <f>C466-_xlfn.FORECAST.ETS.CONFINT(A466,$B$2:$B$366,$A$2:$A$366,0.95,1,1)</f>
        <v>-114.37250565419352</v>
      </c>
      <c r="E466" s="39">
        <f>C466+_xlfn.FORECAST.ETS.CONFINT(A466,$B$2:$B$366,$A$2:$A$366,0.95,1,1)</f>
        <v>222.24612672765562</v>
      </c>
    </row>
    <row r="467" spans="1:5" x14ac:dyDescent="0.3">
      <c r="A467" s="38">
        <v>45392</v>
      </c>
      <c r="C467">
        <f>_xlfn.FORECAST.ETS(A467,$B$2:$B$366,$A$2:$A$366,1,1)</f>
        <v>72.800392525460836</v>
      </c>
      <c r="D467" s="39">
        <f>C467-_xlfn.FORECAST.ETS.CONFINT(A467,$B$2:$B$366,$A$2:$A$366,0.95,1,1)</f>
        <v>-96.301544519584922</v>
      </c>
      <c r="E467" s="39">
        <f>C467+_xlfn.FORECAST.ETS.CONFINT(A467,$B$2:$B$366,$A$2:$A$366,0.95,1,1)</f>
        <v>241.90232957050659</v>
      </c>
    </row>
    <row r="468" spans="1:5" x14ac:dyDescent="0.3">
      <c r="A468" s="38">
        <v>45393</v>
      </c>
      <c r="C468">
        <f>_xlfn.FORECAST.ETS(A468,$B$2:$B$366,$A$2:$A$366,1,1)</f>
        <v>56.511231255570223</v>
      </c>
      <c r="D468" s="39">
        <f>C468-_xlfn.FORECAST.ETS.CONFINT(A468,$B$2:$B$366,$A$2:$A$366,0.95,1,1)</f>
        <v>-113.38411991370937</v>
      </c>
      <c r="E468" s="39">
        <f>C468+_xlfn.FORECAST.ETS.CONFINT(A468,$B$2:$B$366,$A$2:$A$366,0.95,1,1)</f>
        <v>226.40658242484983</v>
      </c>
    </row>
    <row r="469" spans="1:5" x14ac:dyDescent="0.3">
      <c r="A469" s="38">
        <v>45394</v>
      </c>
      <c r="C469">
        <f>_xlfn.FORECAST.ETS(A469,$B$2:$B$366,$A$2:$A$366,1,1)</f>
        <v>61.985049081814964</v>
      </c>
      <c r="D469" s="39">
        <f>C469-_xlfn.FORECAST.ETS.CONFINT(A469,$B$2:$B$366,$A$2:$A$366,0.95,1,1)</f>
        <v>-108.70451113733088</v>
      </c>
      <c r="E469" s="39">
        <f>C469+_xlfn.FORECAST.ETS.CONFINT(A469,$B$2:$B$366,$A$2:$A$366,0.95,1,1)</f>
        <v>232.67460930096081</v>
      </c>
    </row>
    <row r="470" spans="1:5" x14ac:dyDescent="0.3">
      <c r="A470" s="38">
        <v>45395</v>
      </c>
      <c r="C470">
        <f>_xlfn.FORECAST.ETS(A470,$B$2:$B$366,$A$2:$A$366,1,1)</f>
        <v>27.98241966237714</v>
      </c>
      <c r="D470" s="39">
        <f>C470-_xlfn.FORECAST.ETS.CONFINT(A470,$B$2:$B$366,$A$2:$A$366,0.95,1,1)</f>
        <v>-143.5021461460783</v>
      </c>
      <c r="E470" s="39">
        <f>C470+_xlfn.FORECAST.ETS.CONFINT(A470,$B$2:$B$366,$A$2:$A$366,0.95,1,1)</f>
        <v>199.46698547083258</v>
      </c>
    </row>
    <row r="471" spans="1:5" x14ac:dyDescent="0.3">
      <c r="A471" s="38">
        <v>45396</v>
      </c>
      <c r="C471">
        <f>_xlfn.FORECAST.ETS(A471,$B$2:$B$366,$A$2:$A$366,1,1)</f>
        <v>22.90213783521715</v>
      </c>
      <c r="D471" s="39">
        <f>C471-_xlfn.FORECAST.ETS.CONFINT(A471,$B$2:$B$366,$A$2:$A$366,0.95,1,1)</f>
        <v>-149.37823167498041</v>
      </c>
      <c r="E471" s="39">
        <f>C471+_xlfn.FORECAST.ETS.CONFINT(A471,$B$2:$B$366,$A$2:$A$366,0.95,1,1)</f>
        <v>195.18250734541473</v>
      </c>
    </row>
    <row r="472" spans="1:5" x14ac:dyDescent="0.3">
      <c r="A472" s="38">
        <v>45397</v>
      </c>
      <c r="C472">
        <f>_xlfn.FORECAST.ETS(A472,$B$2:$B$366,$A$2:$A$366,1,1)</f>
        <v>37.392877168717604</v>
      </c>
      <c r="D472" s="39">
        <f>C472-_xlfn.FORECAST.ETS.CONFINT(A472,$B$2:$B$366,$A$2:$A$366,0.95,1,1)</f>
        <v>-137.18577309672239</v>
      </c>
      <c r="E472" s="39">
        <f>C472+_xlfn.FORECAST.ETS.CONFINT(A472,$B$2:$B$366,$A$2:$A$366,0.95,1,1)</f>
        <v>211.97152743415759</v>
      </c>
    </row>
    <row r="473" spans="1:5" x14ac:dyDescent="0.3">
      <c r="A473" s="38">
        <v>45398</v>
      </c>
      <c r="C473">
        <f>_xlfn.FORECAST.ETS(A473,$B$2:$B$366,$A$2:$A$366,1,1)</f>
        <v>53.463619725745531</v>
      </c>
      <c r="D473" s="39">
        <f>C473-_xlfn.FORECAST.ETS.CONFINT(A473,$B$2:$B$366,$A$2:$A$366,0.95,1,1)</f>
        <v>-121.90560702679014</v>
      </c>
      <c r="E473" s="39">
        <f>C473+_xlfn.FORECAST.ETS.CONFINT(A473,$B$2:$B$366,$A$2:$A$366,0.95,1,1)</f>
        <v>228.8328464782812</v>
      </c>
    </row>
    <row r="474" spans="1:5" x14ac:dyDescent="0.3">
      <c r="A474" s="38">
        <v>45399</v>
      </c>
      <c r="C474">
        <f>_xlfn.FORECAST.ETS(A474,$B$2:$B$366,$A$2:$A$366,1,1)</f>
        <v>72.327201714475322</v>
      </c>
      <c r="D474" s="39">
        <f>C474-_xlfn.FORECAST.ETS.CONFINT(A474,$B$2:$B$366,$A$2:$A$366,0.95,1,1)</f>
        <v>-103.83345889094709</v>
      </c>
      <c r="E474" s="39">
        <f>C474+_xlfn.FORECAST.ETS.CONFINT(A474,$B$2:$B$366,$A$2:$A$366,0.95,1,1)</f>
        <v>248.48786231989772</v>
      </c>
    </row>
    <row r="475" spans="1:5" x14ac:dyDescent="0.3">
      <c r="A475" s="38">
        <v>45400</v>
      </c>
      <c r="C475">
        <f>_xlfn.FORECAST.ETS(A475,$B$2:$B$366,$A$2:$A$366,1,1)</f>
        <v>56.038040444584702</v>
      </c>
      <c r="D475" s="39">
        <f>C475-_xlfn.FORECAST.ETS.CONFINT(A475,$B$2:$B$366,$A$2:$A$366,0.95,1,1)</f>
        <v>-120.91491214305259</v>
      </c>
      <c r="E475" s="39">
        <f>C475+_xlfn.FORECAST.ETS.CONFINT(A475,$B$2:$B$366,$A$2:$A$366,0.95,1,1)</f>
        <v>232.99099303222201</v>
      </c>
    </row>
    <row r="476" spans="1:5" x14ac:dyDescent="0.3">
      <c r="A476" s="38">
        <v>45401</v>
      </c>
      <c r="C476">
        <f>_xlfn.FORECAST.ETS(A476,$B$2:$B$366,$A$2:$A$366,1,1)</f>
        <v>61.511858270829443</v>
      </c>
      <c r="D476" s="39">
        <f>C476-_xlfn.FORECAST.ETS.CONFINT(A476,$B$2:$B$366,$A$2:$A$366,0.95,1,1)</f>
        <v>-116.23424516585291</v>
      </c>
      <c r="E476" s="39">
        <f>C476+_xlfn.FORECAST.ETS.CONFINT(A476,$B$2:$B$366,$A$2:$A$366,0.95,1,1)</f>
        <v>239.25796170751178</v>
      </c>
    </row>
    <row r="477" spans="1:5" x14ac:dyDescent="0.3">
      <c r="A477" s="38">
        <v>45402</v>
      </c>
      <c r="C477">
        <f>_xlfn.FORECAST.ETS(A477,$B$2:$B$366,$A$2:$A$366,1,1)</f>
        <v>27.509228851391612</v>
      </c>
      <c r="D477" s="39">
        <f>C477-_xlfn.FORECAST.ETS.CONFINT(A477,$B$2:$B$366,$A$2:$A$366,0.95,1,1)</f>
        <v>-151.03088501317512</v>
      </c>
      <c r="E477" s="39">
        <f>C477+_xlfn.FORECAST.ETS.CONFINT(A477,$B$2:$B$366,$A$2:$A$366,0.95,1,1)</f>
        <v>206.04934271595835</v>
      </c>
    </row>
    <row r="478" spans="1:5" x14ac:dyDescent="0.3">
      <c r="A478" s="38">
        <v>45403</v>
      </c>
      <c r="C478">
        <f>_xlfn.FORECAST.ETS(A478,$B$2:$B$366,$A$2:$A$366,1,1)</f>
        <v>22.428947024231629</v>
      </c>
      <c r="D478" s="39">
        <f>C478-_xlfn.FORECAST.ETS.CONFINT(A478,$B$2:$B$366,$A$2:$A$366,0.95,1,1)</f>
        <v>-156.90603753410494</v>
      </c>
      <c r="E478" s="39">
        <f>C478+_xlfn.FORECAST.ETS.CONFINT(A478,$B$2:$B$366,$A$2:$A$366,0.95,1,1)</f>
        <v>201.7639315825682</v>
      </c>
    </row>
    <row r="479" spans="1:5" x14ac:dyDescent="0.3">
      <c r="A479" s="38">
        <v>45404</v>
      </c>
      <c r="C479">
        <f>_xlfn.FORECAST.ETS(A479,$B$2:$B$366,$A$2:$A$366,1,1)</f>
        <v>36.91968635773209</v>
      </c>
      <c r="D479" s="39">
        <f>C479-_xlfn.FORECAST.ETS.CONFINT(A479,$B$2:$B$366,$A$2:$A$366,0.95,1,1)</f>
        <v>-144.67530021818641</v>
      </c>
      <c r="E479" s="39">
        <f>C479+_xlfn.FORECAST.ETS.CONFINT(A479,$B$2:$B$366,$A$2:$A$366,0.95,1,1)</f>
        <v>218.51467293365056</v>
      </c>
    </row>
    <row r="480" spans="1:5" x14ac:dyDescent="0.3">
      <c r="A480" s="38">
        <v>45405</v>
      </c>
      <c r="C480">
        <f>_xlfn.FORECAST.ETS(A480,$B$2:$B$366,$A$2:$A$366,1,1)</f>
        <v>52.990428914760002</v>
      </c>
      <c r="D480" s="39">
        <f>C480-_xlfn.FORECAST.ETS.CONFINT(A480,$B$2:$B$366,$A$2:$A$366,0.95,1,1)</f>
        <v>-129.394755553826</v>
      </c>
      <c r="E480" s="39">
        <f>C480+_xlfn.FORECAST.ETS.CONFINT(A480,$B$2:$B$366,$A$2:$A$366,0.95,1,1)</f>
        <v>235.37561338334601</v>
      </c>
    </row>
    <row r="481" spans="1:5" x14ac:dyDescent="0.3">
      <c r="A481" s="38">
        <v>45406</v>
      </c>
      <c r="C481">
        <f>_xlfn.FORECAST.ETS(A481,$B$2:$B$366,$A$2:$A$366,1,1)</f>
        <v>71.854010903489794</v>
      </c>
      <c r="D481" s="39">
        <f>C481-_xlfn.FORECAST.ETS.CONFINT(A481,$B$2:$B$366,$A$2:$A$366,0.95,1,1)</f>
        <v>-111.32228220842025</v>
      </c>
      <c r="E481" s="39">
        <f>C481+_xlfn.FORECAST.ETS.CONFINT(A481,$B$2:$B$366,$A$2:$A$366,0.95,1,1)</f>
        <v>255.03030401539985</v>
      </c>
    </row>
    <row r="482" spans="1:5" x14ac:dyDescent="0.3">
      <c r="A482" s="38">
        <v>45407</v>
      </c>
      <c r="C482">
        <f>_xlfn.FORECAST.ETS(A482,$B$2:$B$366,$A$2:$A$366,1,1)</f>
        <v>55.564849633599174</v>
      </c>
      <c r="D482" s="39">
        <f>C482-_xlfn.FORECAST.ETS.CONFINT(A482,$B$2:$B$366,$A$2:$A$366,0.95,1,1)</f>
        <v>-128.40346292255509</v>
      </c>
      <c r="E482" s="39">
        <f>C482+_xlfn.FORECAST.ETS.CONFINT(A482,$B$2:$B$366,$A$2:$A$366,0.95,1,1)</f>
        <v>239.53316218975345</v>
      </c>
    </row>
    <row r="483" spans="1:5" x14ac:dyDescent="0.3">
      <c r="A483" s="38">
        <v>45408</v>
      </c>
      <c r="C483">
        <f>_xlfn.FORECAST.ETS(A483,$B$2:$B$366,$A$2:$A$366,1,1)</f>
        <v>61.038667459843914</v>
      </c>
      <c r="D483" s="39">
        <f>C483-_xlfn.FORECAST.ETS.CONFINT(A483,$B$2:$B$366,$A$2:$A$366,0.95,1,1)</f>
        <v>-123.72257537740745</v>
      </c>
      <c r="E483" s="39">
        <f>C483+_xlfn.FORECAST.ETS.CONFINT(A483,$B$2:$B$366,$A$2:$A$366,0.95,1,1)</f>
        <v>245.79991029709527</v>
      </c>
    </row>
    <row r="484" spans="1:5" x14ac:dyDescent="0.3">
      <c r="A484" s="38">
        <v>45409</v>
      </c>
      <c r="C484">
        <f>_xlfn.FORECAST.ETS(A484,$B$2:$B$366,$A$2:$A$366,1,1)</f>
        <v>27.03603804040609</v>
      </c>
      <c r="D484" s="39">
        <f>C484-_xlfn.FORECAST.ETS.CONFINT(A484,$B$2:$B$366,$A$2:$A$366,0.95,1,1)</f>
        <v>-158.51904593670082</v>
      </c>
      <c r="E484" s="39">
        <f>C484+_xlfn.FORECAST.ETS.CONFINT(A484,$B$2:$B$366,$A$2:$A$366,0.95,1,1)</f>
        <v>212.59112201751299</v>
      </c>
    </row>
    <row r="485" spans="1:5" x14ac:dyDescent="0.3">
      <c r="A485" s="38">
        <v>45410</v>
      </c>
      <c r="C485">
        <f>_xlfn.FORECAST.ETS(A485,$B$2:$B$366,$A$2:$A$366,1,1)</f>
        <v>21.955756213246101</v>
      </c>
      <c r="D485" s="39">
        <f>C485-_xlfn.FORECAST.ETS.CONFINT(A485,$B$2:$B$366,$A$2:$A$366,0.95,1,1)</f>
        <v>-164.3940797706509</v>
      </c>
      <c r="E485" s="39">
        <f>C485+_xlfn.FORECAST.ETS.CONFINT(A485,$B$2:$B$366,$A$2:$A$366,0.95,1,1)</f>
        <v>208.30559219714311</v>
      </c>
    </row>
    <row r="486" spans="1:5" x14ac:dyDescent="0.3">
      <c r="A486" s="38">
        <v>45411</v>
      </c>
      <c r="C486">
        <f>_xlfn.FORECAST.ETS(A486,$B$2:$B$366,$A$2:$A$366,1,1)</f>
        <v>36.446495546746561</v>
      </c>
      <c r="D486" s="39">
        <f>C486-_xlfn.FORECAST.ETS.CONFINT(A486,$B$2:$B$366,$A$2:$A$366,0.95,1,1)</f>
        <v>-152.12895254029439</v>
      </c>
      <c r="E486" s="39">
        <f>C486+_xlfn.FORECAST.ETS.CONFINT(A486,$B$2:$B$366,$A$2:$A$366,0.95,1,1)</f>
        <v>225.02194363378749</v>
      </c>
    </row>
    <row r="487" spans="1:5" x14ac:dyDescent="0.3">
      <c r="A487" s="38">
        <v>45412</v>
      </c>
      <c r="C487">
        <f>_xlfn.FORECAST.ETS(A487,$B$2:$B$366,$A$2:$A$366,1,1)</f>
        <v>52.517238103774474</v>
      </c>
      <c r="D487" s="39">
        <f>C487-_xlfn.FORECAST.ETS.CONFINT(A487,$B$2:$B$366,$A$2:$A$366,0.95,1,1)</f>
        <v>-136.84876866673915</v>
      </c>
      <c r="E487" s="39">
        <f>C487+_xlfn.FORECAST.ETS.CONFINT(A487,$B$2:$B$366,$A$2:$A$366,0.95,1,1)</f>
        <v>241.8832448742881</v>
      </c>
    </row>
    <row r="488" spans="1:5" x14ac:dyDescent="0.3">
      <c r="A488" s="38">
        <v>45413</v>
      </c>
      <c r="C488">
        <f>_xlfn.FORECAST.ETS(A488,$B$2:$B$366,$A$2:$A$366,1,1)</f>
        <v>71.380820092504266</v>
      </c>
      <c r="D488" s="39">
        <f>C488-_xlfn.FORECAST.ETS.CONFINT(A488,$B$2:$B$366,$A$2:$A$366,0.95,1,1)</f>
        <v>-118.77669958581735</v>
      </c>
      <c r="E488" s="39">
        <f>C488+_xlfn.FORECAST.ETS.CONFINT(A488,$B$2:$B$366,$A$2:$A$366,0.95,1,1)</f>
        <v>261.53833977082587</v>
      </c>
    </row>
    <row r="489" spans="1:5" x14ac:dyDescent="0.3">
      <c r="A489" s="38">
        <v>45414</v>
      </c>
      <c r="C489">
        <f>_xlfn.FORECAST.ETS(A489,$B$2:$B$366,$A$2:$A$366,1,1)</f>
        <v>55.091658822613653</v>
      </c>
      <c r="D489" s="39">
        <f>C489-_xlfn.FORECAST.ETS.CONFINT(A489,$B$2:$B$366,$A$2:$A$366,0.95,1,1)</f>
        <v>-135.85832748988022</v>
      </c>
      <c r="E489" s="39">
        <f>C489+_xlfn.FORECAST.ETS.CONFINT(A489,$B$2:$B$366,$A$2:$A$366,0.95,1,1)</f>
        <v>246.04164513510753</v>
      </c>
    </row>
    <row r="490" spans="1:5" x14ac:dyDescent="0.3">
      <c r="A490" s="38">
        <v>45415</v>
      </c>
      <c r="C490">
        <f>_xlfn.FORECAST.ETS(A490,$B$2:$B$366,$A$2:$A$366,1,1)</f>
        <v>60.565476648858393</v>
      </c>
      <c r="D490" s="39">
        <f>C490-_xlfn.FORECAST.ETS.CONFINT(A490,$B$2:$B$366,$A$2:$A$366,0.95,1,1)</f>
        <v>-131.17792952019704</v>
      </c>
      <c r="E490" s="39">
        <f>C490+_xlfn.FORECAST.ETS.CONFINT(A490,$B$2:$B$366,$A$2:$A$366,0.95,1,1)</f>
        <v>252.3088828179138</v>
      </c>
    </row>
    <row r="491" spans="1:5" x14ac:dyDescent="0.3">
      <c r="A491" s="38">
        <v>45416</v>
      </c>
      <c r="C491">
        <f>_xlfn.FORECAST.ETS(A491,$B$2:$B$366,$A$2:$A$366,1,1)</f>
        <v>26.562847229420569</v>
      </c>
      <c r="D491" s="39">
        <f>C491-_xlfn.FORECAST.ETS.CONFINT(A491,$B$2:$B$366,$A$2:$A$366,0.95,1,1)</f>
        <v>-165.97493150875505</v>
      </c>
      <c r="E491" s="39">
        <f>C491+_xlfn.FORECAST.ETS.CONFINT(A491,$B$2:$B$366,$A$2:$A$366,0.95,1,1)</f>
        <v>219.10062596759616</v>
      </c>
    </row>
    <row r="492" spans="1:5" x14ac:dyDescent="0.3">
      <c r="A492" s="38">
        <v>45417</v>
      </c>
      <c r="C492">
        <f>_xlfn.FORECAST.ETS(A492,$B$2:$B$366,$A$2:$A$366,1,1)</f>
        <v>21.48256540226058</v>
      </c>
      <c r="D492" s="39">
        <f>C492-_xlfn.FORECAST.ETS.CONFINT(A492,$B$2:$B$366,$A$2:$A$366,0.95,1,1)</f>
        <v>-171.85053810205321</v>
      </c>
      <c r="E492" s="39">
        <f>C492+_xlfn.FORECAST.ETS.CONFINT(A492,$B$2:$B$366,$A$2:$A$366,0.95,1,1)</f>
        <v>214.81566890657436</v>
      </c>
    </row>
    <row r="493" spans="1:5" x14ac:dyDescent="0.3">
      <c r="A493" s="38">
        <v>45418</v>
      </c>
      <c r="C493">
        <f>_xlfn.FORECAST.ETS(A493,$B$2:$B$366,$A$2:$A$366,1,1)</f>
        <v>35.973304735761033</v>
      </c>
      <c r="D493" s="39">
        <f>C493-_xlfn.FORECAST.ETS.CONFINT(A493,$B$2:$B$366,$A$2:$A$366,0.95,1,1)</f>
        <v>-159.55438046928498</v>
      </c>
      <c r="E493" s="39">
        <f>C493+_xlfn.FORECAST.ETS.CONFINT(A493,$B$2:$B$366,$A$2:$A$366,0.95,1,1)</f>
        <v>231.50098994080702</v>
      </c>
    </row>
    <row r="494" spans="1:5" x14ac:dyDescent="0.3">
      <c r="A494" s="38">
        <v>45419</v>
      </c>
      <c r="C494">
        <f>_xlfn.FORECAST.ETS(A494,$B$2:$B$366,$A$2:$A$366,1,1)</f>
        <v>52.04404729278896</v>
      </c>
      <c r="D494" s="39">
        <f>C494-_xlfn.FORECAST.ETS.CONFINT(A494,$B$2:$B$366,$A$2:$A$366,0.95,1,1)</f>
        <v>-144.27518724492114</v>
      </c>
      <c r="E494" s="39">
        <f>C494+_xlfn.FORECAST.ETS.CONFINT(A494,$B$2:$B$366,$A$2:$A$366,0.95,1,1)</f>
        <v>248.36328183049909</v>
      </c>
    </row>
    <row r="495" spans="1:5" x14ac:dyDescent="0.3">
      <c r="A495" s="38">
        <v>45420</v>
      </c>
      <c r="C495">
        <f>_xlfn.FORECAST.ETS(A495,$B$2:$B$366,$A$2:$A$366,1,1)</f>
        <v>70.907629281518751</v>
      </c>
      <c r="D495" s="39">
        <f>C495-_xlfn.FORECAST.ETS.CONFINT(A495,$B$2:$B$366,$A$2:$A$366,0.95,1,1)</f>
        <v>-126.20414428589518</v>
      </c>
      <c r="E495" s="39">
        <f>C495+_xlfn.FORECAST.ETS.CONFINT(A495,$B$2:$B$366,$A$2:$A$366,0.95,1,1)</f>
        <v>268.01940284893271</v>
      </c>
    </row>
    <row r="496" spans="1:5" x14ac:dyDescent="0.3">
      <c r="A496" s="38">
        <v>45421</v>
      </c>
      <c r="C496">
        <f>_xlfn.FORECAST.ETS(A496,$B$2:$B$366,$A$2:$A$366,1,1)</f>
        <v>54.618468011628131</v>
      </c>
      <c r="D496" s="39">
        <f>C496-_xlfn.FORECAST.ETS.CONFINT(A496,$B$2:$B$366,$A$2:$A$366,0.95,1,1)</f>
        <v>-143.28683336105055</v>
      </c>
      <c r="E496" s="39">
        <f>C496+_xlfn.FORECAST.ETS.CONFINT(A496,$B$2:$B$366,$A$2:$A$366,0.95,1,1)</f>
        <v>252.5237693843068</v>
      </c>
    </row>
    <row r="497" spans="1:5" x14ac:dyDescent="0.3">
      <c r="A497" s="38">
        <v>45422</v>
      </c>
      <c r="C497">
        <f>_xlfn.FORECAST.ETS(A497,$B$2:$B$366,$A$2:$A$366,1,1)</f>
        <v>60.092285837872872</v>
      </c>
      <c r="D497" s="39">
        <f>C497-_xlfn.FORECAST.ETS.CONFINT(A497,$B$2:$B$366,$A$2:$A$366,0.95,1,1)</f>
        <v>-138.60753119410262</v>
      </c>
      <c r="E497" s="39">
        <f>C497+_xlfn.FORECAST.ETS.CONFINT(A497,$B$2:$B$366,$A$2:$A$366,0.95,1,1)</f>
        <v>258.79210286984835</v>
      </c>
    </row>
    <row r="498" spans="1:5" x14ac:dyDescent="0.3">
      <c r="A498" s="38">
        <v>45423</v>
      </c>
      <c r="C498">
        <f>_xlfn.FORECAST.ETS(A498,$B$2:$B$366,$A$2:$A$366,1,1)</f>
        <v>26.089656418435041</v>
      </c>
      <c r="D498" s="39">
        <f>C498-_xlfn.FORECAST.ETS.CONFINT(A498,$B$2:$B$366,$A$2:$A$366,0.95,1,1)</f>
        <v>-173.40566320533679</v>
      </c>
      <c r="E498" s="39">
        <f>C498+_xlfn.FORECAST.ETS.CONFINT(A498,$B$2:$B$366,$A$2:$A$366,0.95,1,1)</f>
        <v>225.58497604220685</v>
      </c>
    </row>
    <row r="499" spans="1:5" x14ac:dyDescent="0.3">
      <c r="A499" s="38">
        <v>45424</v>
      </c>
      <c r="C499">
        <f>_xlfn.FORECAST.ETS(A499,$B$2:$B$366,$A$2:$A$366,1,1)</f>
        <v>21.009374591275058</v>
      </c>
      <c r="D499" s="39">
        <f>C499-_xlfn.FORECAST.ETS.CONFINT(A499,$B$2:$B$366,$A$2:$A$366,0.95,1,1)</f>
        <v>-179.28243363530211</v>
      </c>
      <c r="E499" s="39">
        <f>C499+_xlfn.FORECAST.ETS.CONFINT(A499,$B$2:$B$366,$A$2:$A$366,0.95,1,1)</f>
        <v>221.30118281785221</v>
      </c>
    </row>
    <row r="500" spans="1:5" x14ac:dyDescent="0.3">
      <c r="A500" s="38">
        <v>45425</v>
      </c>
      <c r="C500">
        <f>_xlfn.FORECAST.ETS(A500,$B$2:$B$366,$A$2:$A$366,1,1)</f>
        <v>35.500113924775519</v>
      </c>
      <c r="D500" s="39">
        <f>C500-_xlfn.FORECAST.ETS.CONFINT(A500,$B$2:$B$366,$A$2:$A$366,0.95,1,1)</f>
        <v>-166.95816935534577</v>
      </c>
      <c r="E500" s="39">
        <f>C500+_xlfn.FORECAST.ETS.CONFINT(A500,$B$2:$B$366,$A$2:$A$366,0.95,1,1)</f>
        <v>237.95839720489681</v>
      </c>
    </row>
    <row r="501" spans="1:5" x14ac:dyDescent="0.3">
      <c r="A501" s="38">
        <v>45426</v>
      </c>
      <c r="C501">
        <f>_xlfn.FORECAST.ETS(A501,$B$2:$B$366,$A$2:$A$366,1,1)</f>
        <v>51.570856481803432</v>
      </c>
      <c r="D501" s="39">
        <f>C501-_xlfn.FORECAST.ETS.CONFINT(A501,$B$2:$B$366,$A$2:$A$366,0.95,1,1)</f>
        <v>-151.68050671019779</v>
      </c>
      <c r="E501" s="39">
        <f>C501+_xlfn.FORECAST.ETS.CONFINT(A501,$B$2:$B$366,$A$2:$A$366,0.95,1,1)</f>
        <v>254.82221967380468</v>
      </c>
    </row>
    <row r="502" spans="1:5" x14ac:dyDescent="0.3">
      <c r="A502" s="38">
        <v>45427</v>
      </c>
      <c r="C502">
        <f>_xlfn.FORECAST.ETS(A502,$B$2:$B$366,$A$2:$A$366,1,1)</f>
        <v>70.434438470533223</v>
      </c>
      <c r="D502" s="39">
        <f>C502-_xlfn.FORECAST.ETS.CONFINT(A502,$B$2:$B$366,$A$2:$A$366,0.95,1,1)</f>
        <v>-133.61102328306944</v>
      </c>
      <c r="E502" s="39">
        <f>C502+_xlfn.FORECAST.ETS.CONFINT(A502,$B$2:$B$366,$A$2:$A$366,0.95,1,1)</f>
        <v>274.47990022413592</v>
      </c>
    </row>
    <row r="503" spans="1:5" x14ac:dyDescent="0.3">
      <c r="A503" s="38">
        <v>45428</v>
      </c>
      <c r="C503">
        <f>_xlfn.FORECAST.ETS(A503,$B$2:$B$366,$A$2:$A$366,1,1)</f>
        <v>54.145277200642603</v>
      </c>
      <c r="D503" s="39">
        <f>C503-_xlfn.FORECAST.ETS.CONFINT(A503,$B$2:$B$366,$A$2:$A$366,0.95,1,1)</f>
        <v>-150.69530051467817</v>
      </c>
      <c r="E503" s="39">
        <f>C503+_xlfn.FORECAST.ETS.CONFINT(A503,$B$2:$B$366,$A$2:$A$366,0.95,1,1)</f>
        <v>258.98585491596339</v>
      </c>
    </row>
    <row r="504" spans="1:5" x14ac:dyDescent="0.3">
      <c r="A504" s="38">
        <v>45429</v>
      </c>
      <c r="C504">
        <f>_xlfn.FORECAST.ETS(A504,$B$2:$B$366,$A$2:$A$366,1,1)</f>
        <v>59.619095026887344</v>
      </c>
      <c r="D504" s="39">
        <f>C504-_xlfn.FORECAST.ETS.CONFINT(A504,$B$2:$B$366,$A$2:$A$366,0.95,1,1)</f>
        <v>-146.0176148048771</v>
      </c>
      <c r="E504" s="39">
        <f>C504+_xlfn.FORECAST.ETS.CONFINT(A504,$B$2:$B$366,$A$2:$A$366,0.95,1,1)</f>
        <v>265.2558048586518</v>
      </c>
    </row>
    <row r="505" spans="1:5" x14ac:dyDescent="0.3">
      <c r="A505" s="38">
        <v>45430</v>
      </c>
      <c r="C505">
        <f>_xlfn.FORECAST.ETS(A505,$B$2:$B$366,$A$2:$A$366,1,1)</f>
        <v>25.61646560744952</v>
      </c>
      <c r="D505" s="39">
        <f>C505-_xlfn.FORECAST.ETS.CONFINT(A505,$B$2:$B$366,$A$2:$A$366,0.95,1,1)</f>
        <v>-180.81739125428663</v>
      </c>
      <c r="E505" s="39">
        <f>C505+_xlfn.FORECAST.ETS.CONFINT(A505,$B$2:$B$366,$A$2:$A$366,0.95,1,1)</f>
        <v>232.05032246918569</v>
      </c>
    </row>
    <row r="506" spans="1:5" x14ac:dyDescent="0.3">
      <c r="A506" s="38">
        <v>45431</v>
      </c>
      <c r="C506">
        <f>_xlfn.FORECAST.ETS(A506,$B$2:$B$366,$A$2:$A$366,1,1)</f>
        <v>20.53618378028953</v>
      </c>
      <c r="D506" s="39">
        <f>C506-_xlfn.FORECAST.ETS.CONFINT(A506,$B$2:$B$366,$A$2:$A$366,0.95,1,1)</f>
        <v>-186.69583378792325</v>
      </c>
      <c r="E506" s="39">
        <f>C506+_xlfn.FORECAST.ETS.CONFINT(A506,$B$2:$B$366,$A$2:$A$366,0.95,1,1)</f>
        <v>227.76820134850229</v>
      </c>
    </row>
    <row r="507" spans="1:5" x14ac:dyDescent="0.3">
      <c r="A507" s="38">
        <v>45432</v>
      </c>
      <c r="C507">
        <f>_xlfn.FORECAST.ETS(A507,$B$2:$B$366,$A$2:$A$366,1,1)</f>
        <v>35.026923113789991</v>
      </c>
      <c r="D507" s="39">
        <f>C507-_xlfn.FORECAST.ETS.CONFINT(A507,$B$2:$B$366,$A$2:$A$366,0.95,1,1)</f>
        <v>-174.34602432803948</v>
      </c>
      <c r="E507" s="39">
        <f>C507+_xlfn.FORECAST.ETS.CONFINT(A507,$B$2:$B$366,$A$2:$A$366,0.95,1,1)</f>
        <v>244.39987055561946</v>
      </c>
    </row>
    <row r="508" spans="1:5" x14ac:dyDescent="0.3">
      <c r="A508" s="38">
        <v>45433</v>
      </c>
      <c r="C508">
        <f>_xlfn.FORECAST.ETS(A508,$B$2:$B$366,$A$2:$A$366,1,1)</f>
        <v>51.097665670817904</v>
      </c>
      <c r="D508" s="39">
        <f>C508-_xlfn.FORECAST.ETS.CONFINT(A508,$B$2:$B$366,$A$2:$A$366,0.95,1,1)</f>
        <v>-159.07035765336258</v>
      </c>
      <c r="E508" s="39">
        <f>C508+_xlfn.FORECAST.ETS.CONFINT(A508,$B$2:$B$366,$A$2:$A$366,0.95,1,1)</f>
        <v>261.26568899499841</v>
      </c>
    </row>
    <row r="509" spans="1:5" x14ac:dyDescent="0.3">
      <c r="A509" s="38">
        <v>45434</v>
      </c>
      <c r="C509">
        <f>_xlfn.FORECAST.ETS(A509,$B$2:$B$366,$A$2:$A$366,1,1)</f>
        <v>69.961247659547695</v>
      </c>
      <c r="D509" s="39">
        <f>C509-_xlfn.FORECAST.ETS.CONFINT(A509,$B$2:$B$366,$A$2:$A$366,0.95,1,1)</f>
        <v>-141.00289379164693</v>
      </c>
      <c r="E509" s="39">
        <f>C509+_xlfn.FORECAST.ETS.CONFINT(A509,$B$2:$B$366,$A$2:$A$366,0.95,1,1)</f>
        <v>280.92538911074234</v>
      </c>
    </row>
    <row r="510" spans="1:5" x14ac:dyDescent="0.3">
      <c r="A510" s="38">
        <v>45435</v>
      </c>
      <c r="C510">
        <f>_xlfn.FORECAST.ETS(A510,$B$2:$B$366,$A$2:$A$366,1,1)</f>
        <v>53.672086389657082</v>
      </c>
      <c r="D510" s="39">
        <f>C510-_xlfn.FORECAST.ETS.CONFINT(A510,$B$2:$B$366,$A$2:$A$366,0.95,1,1)</f>
        <v>-158.08921392918865</v>
      </c>
      <c r="E510" s="39">
        <f>C510+_xlfn.FORECAST.ETS.CONFINT(A510,$B$2:$B$366,$A$2:$A$366,0.95,1,1)</f>
        <v>265.43338670850278</v>
      </c>
    </row>
    <row r="511" spans="1:5" x14ac:dyDescent="0.3">
      <c r="A511" s="38">
        <v>45436</v>
      </c>
      <c r="C511">
        <f>_xlfn.FORECAST.ETS(A511,$B$2:$B$366,$A$2:$A$366,1,1)</f>
        <v>59.145904215901822</v>
      </c>
      <c r="D511" s="39">
        <f>C511-_xlfn.FORECAST.ETS.CONFINT(A511,$B$2:$B$366,$A$2:$A$366,0.95,1,1)</f>
        <v>-153.413594214466</v>
      </c>
      <c r="E511" s="39">
        <f>C511+_xlfn.FORECAST.ETS.CONFINT(A511,$B$2:$B$366,$A$2:$A$366,0.95,1,1)</f>
        <v>271.70540264626965</v>
      </c>
    </row>
    <row r="512" spans="1:5" x14ac:dyDescent="0.3">
      <c r="A512" s="38">
        <v>45437</v>
      </c>
      <c r="C512">
        <f>_xlfn.FORECAST.ETS(A512,$B$2:$B$366,$A$2:$A$366,1,1)</f>
        <v>25.143274796463999</v>
      </c>
      <c r="D512" s="39">
        <f>C512-_xlfn.FORECAST.ETS.CONFINT(A512,$B$2:$B$366,$A$2:$A$366,0.95,1,1)</f>
        <v>-188.21545949972869</v>
      </c>
      <c r="E512" s="39">
        <f>C512+_xlfn.FORECAST.ETS.CONFINT(A512,$B$2:$B$366,$A$2:$A$366,0.95,1,1)</f>
        <v>238.50200909265669</v>
      </c>
    </row>
    <row r="513" spans="1:5" x14ac:dyDescent="0.3">
      <c r="A513" s="38">
        <v>45438</v>
      </c>
      <c r="C513">
        <f>_xlfn.FORECAST.ETS(A513,$B$2:$B$366,$A$2:$A$366,1,1)</f>
        <v>20.062992969304009</v>
      </c>
      <c r="D513" s="39">
        <f>C513-_xlfn.FORECAST.ETS.CONFINT(A513,$B$2:$B$366,$A$2:$A$366,0.95,1,1)</f>
        <v>-194.09601346458359</v>
      </c>
      <c r="E513" s="39">
        <f>C513+_xlfn.FORECAST.ETS.CONFINT(A513,$B$2:$B$366,$A$2:$A$366,0.95,1,1)</f>
        <v>234.22199940319163</v>
      </c>
    </row>
    <row r="514" spans="1:5" x14ac:dyDescent="0.3">
      <c r="A514" s="38">
        <v>45439</v>
      </c>
      <c r="C514">
        <f>_xlfn.FORECAST.ETS(A514,$B$2:$B$366,$A$2:$A$366,1,1)</f>
        <v>34.553732302804463</v>
      </c>
      <c r="D514" s="39">
        <f>C514-_xlfn.FORECAST.ETS.CONFINT(A514,$B$2:$B$366,$A$2:$A$366,0.95,1,1)</f>
        <v>-181.7229164017177</v>
      </c>
      <c r="E514" s="39">
        <f>C514+_xlfn.FORECAST.ETS.CONFINT(A514,$B$2:$B$366,$A$2:$A$366,0.95,1,1)</f>
        <v>250.83038100732662</v>
      </c>
    </row>
    <row r="515" spans="1:5" x14ac:dyDescent="0.3">
      <c r="A515" s="38">
        <v>45440</v>
      </c>
      <c r="C515">
        <f>_xlfn.FORECAST.ETS(A515,$B$2:$B$366,$A$2:$A$366,1,1)</f>
        <v>50.624474859832389</v>
      </c>
      <c r="D515" s="39">
        <f>C515-_xlfn.FORECAST.ETS.CONFINT(A515,$B$2:$B$366,$A$2:$A$366,0.95,1,1)</f>
        <v>-166.44964877818174</v>
      </c>
      <c r="E515" s="39">
        <f>C515+_xlfn.FORECAST.ETS.CONFINT(A515,$B$2:$B$366,$A$2:$A$366,0.95,1,1)</f>
        <v>267.69859849784655</v>
      </c>
    </row>
    <row r="516" spans="1:5" x14ac:dyDescent="0.3">
      <c r="A516" s="38">
        <v>45441</v>
      </c>
      <c r="C516">
        <f>_xlfn.FORECAST.ETS(A516,$B$2:$B$366,$A$2:$A$366,1,1)</f>
        <v>69.488056848562181</v>
      </c>
      <c r="D516" s="39">
        <f>C516-_xlfn.FORECAST.ETS.CONFINT(A516,$B$2:$B$366,$A$2:$A$366,0.95,1,1)</f>
        <v>-148.38460312709327</v>
      </c>
      <c r="E516" s="39">
        <f>C516+_xlfn.FORECAST.ETS.CONFINT(A516,$B$2:$B$366,$A$2:$A$366,0.95,1,1)</f>
        <v>287.36071682421766</v>
      </c>
    </row>
    <row r="517" spans="1:5" x14ac:dyDescent="0.3">
      <c r="A517" s="38">
        <v>45442</v>
      </c>
      <c r="C517">
        <f>_xlfn.FORECAST.ETS(A517,$B$2:$B$366,$A$2:$A$366,1,1)</f>
        <v>53.198895578671561</v>
      </c>
      <c r="D517" s="39">
        <f>C517-_xlfn.FORECAST.ETS.CONFINT(A517,$B$2:$B$366,$A$2:$A$366,0.95,1,1)</f>
        <v>-165.47336043780783</v>
      </c>
      <c r="E517" s="39">
        <f>C517+_xlfn.FORECAST.ETS.CONFINT(A517,$B$2:$B$366,$A$2:$A$366,0.95,1,1)</f>
        <v>271.87115159515093</v>
      </c>
    </row>
    <row r="518" spans="1:5" x14ac:dyDescent="0.3">
      <c r="A518" s="38">
        <v>45443</v>
      </c>
      <c r="C518">
        <f>_xlfn.FORECAST.ETS(A518,$B$2:$B$366,$A$2:$A$366,1,1)</f>
        <v>58.672713404916301</v>
      </c>
      <c r="D518" s="39">
        <f>C518-_xlfn.FORECAST.ETS.CONFINT(A518,$B$2:$B$366,$A$2:$A$366,0.95,1,1)</f>
        <v>-160.80019666402436</v>
      </c>
      <c r="E518" s="39">
        <f>C518+_xlfn.FORECAST.ETS.CONFINT(A518,$B$2:$B$366,$A$2:$A$366,0.95,1,1)</f>
        <v>278.14562347385697</v>
      </c>
    </row>
    <row r="519" spans="1:5" x14ac:dyDescent="0.3">
      <c r="A519" s="38">
        <v>45444</v>
      </c>
      <c r="C519">
        <f>_xlfn.FORECAST.ETS(A519,$B$2:$B$366,$A$2:$A$366,1,1)</f>
        <v>24.67008398547847</v>
      </c>
      <c r="D519" s="39">
        <f>C519-_xlfn.FORECAST.ETS.CONFINT(A519,$B$2:$B$366,$A$2:$A$366,0.95,1,1)</f>
        <v>-195.60453646534776</v>
      </c>
      <c r="E519" s="39">
        <f>C519+_xlfn.FORECAST.ETS.CONFINT(A519,$B$2:$B$366,$A$2:$A$366,0.95,1,1)</f>
        <v>244.9447044363047</v>
      </c>
    </row>
    <row r="520" spans="1:5" x14ac:dyDescent="0.3">
      <c r="A520" s="38">
        <v>45445</v>
      </c>
      <c r="C520">
        <f>_xlfn.FORECAST.ETS(A520,$B$2:$B$366,$A$2:$A$366,1,1)</f>
        <v>19.589802158318488</v>
      </c>
      <c r="D520" s="39">
        <f>C520-_xlfn.FORECAST.ETS.CONFINT(A520,$B$2:$B$366,$A$2:$A$366,0.95,1,1)</f>
        <v>-201.48758333084817</v>
      </c>
      <c r="E520" s="39">
        <f>C520+_xlfn.FORECAST.ETS.CONFINT(A520,$B$2:$B$366,$A$2:$A$366,0.95,1,1)</f>
        <v>240.66718764748515</v>
      </c>
    </row>
    <row r="521" spans="1:5" x14ac:dyDescent="0.3">
      <c r="A521" s="38">
        <v>45446</v>
      </c>
      <c r="C521">
        <f>_xlfn.FORECAST.ETS(A521,$B$2:$B$366,$A$2:$A$366,1,1)</f>
        <v>34.080541491818948</v>
      </c>
      <c r="D521" s="39">
        <f>C521-_xlfn.FORECAST.ETS.CONFINT(A521,$B$2:$B$366,$A$2:$A$366,0.95,1,1)</f>
        <v>-189.09319927947882</v>
      </c>
      <c r="E521" s="39">
        <f>C521+_xlfn.FORECAST.ETS.CONFINT(A521,$B$2:$B$366,$A$2:$A$366,0.95,1,1)</f>
        <v>257.25428226311669</v>
      </c>
    </row>
    <row r="522" spans="1:5" x14ac:dyDescent="0.3">
      <c r="A522" s="38">
        <v>45447</v>
      </c>
      <c r="C522">
        <f>_xlfn.FORECAST.ETS(A522,$B$2:$B$366,$A$2:$A$366,1,1)</f>
        <v>50.151284048846861</v>
      </c>
      <c r="D522" s="39">
        <f>C522-_xlfn.FORECAST.ETS.CONFINT(A522,$B$2:$B$366,$A$2:$A$366,0.95,1,1)</f>
        <v>-173.82268129766936</v>
      </c>
      <c r="E522" s="39">
        <f>C522+_xlfn.FORECAST.ETS.CONFINT(A522,$B$2:$B$366,$A$2:$A$366,0.95,1,1)</f>
        <v>274.12524939536308</v>
      </c>
    </row>
    <row r="523" spans="1:5" x14ac:dyDescent="0.3">
      <c r="A523" s="38">
        <v>45448</v>
      </c>
      <c r="C523">
        <f>_xlfn.FORECAST.ETS(A523,$B$2:$B$366,$A$2:$A$366,1,1)</f>
        <v>69.014866037576653</v>
      </c>
      <c r="D523" s="39">
        <f>C523-_xlfn.FORECAST.ETS.CONFINT(A523,$B$2:$B$366,$A$2:$A$366,0.95,1,1)</f>
        <v>-155.76040075150922</v>
      </c>
      <c r="E523" s="39">
        <f>C523+_xlfn.FORECAST.ETS.CONFINT(A523,$B$2:$B$366,$A$2:$A$366,0.95,1,1)</f>
        <v>293.79013282666256</v>
      </c>
    </row>
    <row r="524" spans="1:5" x14ac:dyDescent="0.3">
      <c r="A524" s="38">
        <v>45449</v>
      </c>
      <c r="C524">
        <f>_xlfn.FORECAST.ETS(A524,$B$2:$B$366,$A$2:$A$366,1,1)</f>
        <v>52.725704767686032</v>
      </c>
      <c r="D524" s="39">
        <f>C524-_xlfn.FORECAST.ETS.CONFINT(A524,$B$2:$B$366,$A$2:$A$366,0.95,1,1)</f>
        <v>-172.85193847860597</v>
      </c>
      <c r="E524" s="39">
        <f>C524+_xlfn.FORECAST.ETS.CONFINT(A524,$B$2:$B$366,$A$2:$A$366,0.95,1,1)</f>
        <v>278.30334801397805</v>
      </c>
    </row>
    <row r="525" spans="1:5" x14ac:dyDescent="0.3">
      <c r="A525" s="38">
        <v>45450</v>
      </c>
      <c r="C525">
        <f>_xlfn.FORECAST.ETS(A525,$B$2:$B$366,$A$2:$A$366,1,1)</f>
        <v>58.199522593930773</v>
      </c>
      <c r="D525" s="39">
        <f>C525-_xlfn.FORECAST.ETS.CONFINT(A525,$B$2:$B$366,$A$2:$A$366,0.95,1,1)</f>
        <v>-168.18157028242354</v>
      </c>
      <c r="E525" s="39">
        <f>C525+_xlfn.FORECAST.ETS.CONFINT(A525,$B$2:$B$366,$A$2:$A$366,0.95,1,1)</f>
        <v>284.58061547028507</v>
      </c>
    </row>
    <row r="526" spans="1:5" x14ac:dyDescent="0.3">
      <c r="A526" s="38">
        <v>45451</v>
      </c>
      <c r="C526">
        <f>_xlfn.FORECAST.ETS(A526,$B$2:$B$366,$A$2:$A$366,1,1)</f>
        <v>24.196893174492949</v>
      </c>
      <c r="D526" s="39">
        <f>C526-_xlfn.FORECAST.ETS.CONFINT(A526,$B$2:$B$366,$A$2:$A$366,0.95,1,1)</f>
        <v>-202.98872067382797</v>
      </c>
      <c r="E526" s="39">
        <f>C526+_xlfn.FORECAST.ETS.CONFINT(A526,$B$2:$B$366,$A$2:$A$366,0.95,1,1)</f>
        <v>251.38250702281385</v>
      </c>
    </row>
    <row r="527" spans="1:5" x14ac:dyDescent="0.3">
      <c r="A527" s="38">
        <v>45452</v>
      </c>
      <c r="C527">
        <f>_xlfn.FORECAST.ETS(A527,$B$2:$B$366,$A$2:$A$366,1,1)</f>
        <v>19.11661134733296</v>
      </c>
      <c r="D527" s="39">
        <f>C527-_xlfn.FORECAST.ETS.CONFINT(A527,$B$2:$B$366,$A$2:$A$366,0.95,1,1)</f>
        <v>-208.87459299463069</v>
      </c>
      <c r="E527" s="39">
        <f>C527+_xlfn.FORECAST.ETS.CONFINT(A527,$B$2:$B$366,$A$2:$A$366,0.95,1,1)</f>
        <v>247.10781568929661</v>
      </c>
    </row>
    <row r="528" spans="1:5" x14ac:dyDescent="0.3">
      <c r="A528" s="38">
        <v>45453</v>
      </c>
      <c r="C528">
        <f>_xlfn.FORECAST.ETS(A528,$B$2:$B$366,$A$2:$A$366,1,1)</f>
        <v>33.60735068083342</v>
      </c>
      <c r="D528" s="39">
        <f>C528-_xlfn.FORECAST.ETS.CONFINT(A528,$B$2:$B$366,$A$2:$A$366,0.95,1,1)</f>
        <v>-196.46070369318096</v>
      </c>
      <c r="E528" s="39">
        <f>C528+_xlfn.FORECAST.ETS.CONFINT(A528,$B$2:$B$366,$A$2:$A$366,0.95,1,1)</f>
        <v>263.67540505484777</v>
      </c>
    </row>
    <row r="529" spans="1:5" x14ac:dyDescent="0.3">
      <c r="A529" s="38">
        <v>45454</v>
      </c>
      <c r="C529">
        <f>_xlfn.FORECAST.ETS(A529,$B$2:$B$366,$A$2:$A$366,1,1)</f>
        <v>49.678093237861333</v>
      </c>
      <c r="D529" s="39">
        <f>C529-_xlfn.FORECAST.ETS.CONFINT(A529,$B$2:$B$366,$A$2:$A$366,0.95,1,1)</f>
        <v>-181.19324141732082</v>
      </c>
      <c r="E529" s="39">
        <f>C529+_xlfn.FORECAST.ETS.CONFINT(A529,$B$2:$B$366,$A$2:$A$366,0.95,1,1)</f>
        <v>280.54942789304346</v>
      </c>
    </row>
    <row r="530" spans="1:5" x14ac:dyDescent="0.3">
      <c r="A530" s="38">
        <v>45455</v>
      </c>
      <c r="C530">
        <f>_xlfn.FORECAST.ETS(A530,$B$2:$B$366,$A$2:$A$366,1,1)</f>
        <v>68.541675226591124</v>
      </c>
      <c r="D530" s="39">
        <f>C530-_xlfn.FORECAST.ETS.CONFINT(A530,$B$2:$B$366,$A$2:$A$366,0.95,1,1)</f>
        <v>-163.13402894182411</v>
      </c>
      <c r="E530" s="39">
        <f>C530+_xlfn.FORECAST.ETS.CONFINT(A530,$B$2:$B$366,$A$2:$A$366,0.95,1,1)</f>
        <v>300.21737939500633</v>
      </c>
    </row>
    <row r="531" spans="1:5" x14ac:dyDescent="0.3">
      <c r="A531" s="38">
        <v>45456</v>
      </c>
      <c r="C531">
        <f>_xlfn.FORECAST.ETS(A531,$B$2:$B$366,$A$2:$A$366,1,1)</f>
        <v>52.252513956700511</v>
      </c>
      <c r="D531" s="39">
        <f>C531-_xlfn.FORECAST.ETS.CONFINT(A531,$B$2:$B$366,$A$2:$A$366,0.95,1,1)</f>
        <v>-180.22864698833689</v>
      </c>
      <c r="E531" s="39">
        <f>C531+_xlfn.FORECAST.ETS.CONFINT(A531,$B$2:$B$366,$A$2:$A$366,0.95,1,1)</f>
        <v>284.73367490173791</v>
      </c>
    </row>
    <row r="532" spans="1:5" x14ac:dyDescent="0.3">
      <c r="A532" s="38">
        <v>45457</v>
      </c>
      <c r="C532">
        <f>_xlfn.FORECAST.ETS(A532,$B$2:$B$366,$A$2:$A$366,1,1)</f>
        <v>57.726331782945252</v>
      </c>
      <c r="D532" s="39">
        <f>C532-_xlfn.FORECAST.ETS.CONFINT(A532,$B$2:$B$366,$A$2:$A$366,0.95,1,1)</f>
        <v>-175.56137124539538</v>
      </c>
      <c r="E532" s="39">
        <f>C532+_xlfn.FORECAST.ETS.CONFINT(A532,$B$2:$B$366,$A$2:$A$366,0.95,1,1)</f>
        <v>291.01403481128585</v>
      </c>
    </row>
    <row r="533" spans="1:5" x14ac:dyDescent="0.3">
      <c r="A533" s="38">
        <v>45458</v>
      </c>
      <c r="C533">
        <f>_xlfn.FORECAST.ETS(A533,$B$2:$B$366,$A$2:$A$366,1,1)</f>
        <v>23.723702363507428</v>
      </c>
      <c r="D533" s="39">
        <f>C533-_xlfn.FORECAST.ETS.CONFINT(A533,$B$2:$B$366,$A$2:$A$366,0.95,1,1)</f>
        <v>-210.37162610996251</v>
      </c>
      <c r="E533" s="39">
        <f>C533+_xlfn.FORECAST.ETS.CONFINT(A533,$B$2:$B$366,$A$2:$A$366,0.95,1,1)</f>
        <v>257.81903083697739</v>
      </c>
    </row>
    <row r="534" spans="1:5" x14ac:dyDescent="0.3">
      <c r="A534" s="38">
        <v>45459</v>
      </c>
      <c r="C534">
        <f>_xlfn.FORECAST.ETS(A534,$B$2:$B$366,$A$2:$A$366,1,1)</f>
        <v>18.643420536347438</v>
      </c>
      <c r="D534" s="39">
        <f>C534-_xlfn.FORECAST.ETS.CONFINT(A534,$B$2:$B$366,$A$2:$A$366,0.95,1,1)</f>
        <v>-216.26061481096238</v>
      </c>
      <c r="E534" s="39">
        <f>C534+_xlfn.FORECAST.ETS.CONFINT(A534,$B$2:$B$366,$A$2:$A$366,0.95,1,1)</f>
        <v>253.54745588365725</v>
      </c>
    </row>
    <row r="535" spans="1:5" x14ac:dyDescent="0.3">
      <c r="A535" s="38">
        <v>45460</v>
      </c>
      <c r="C535">
        <f>_xlfn.FORECAST.ETS(A535,$B$2:$B$366,$A$2:$A$366,1,1)</f>
        <v>33.134159869847892</v>
      </c>
      <c r="D535" s="39">
        <f>C535-_xlfn.FORECAST.ETS.CONFINT(A535,$B$2:$B$366,$A$2:$A$366,0.95,1,1)</f>
        <v>-203.82881431305969</v>
      </c>
      <c r="E535" s="39">
        <f>C535+_xlfn.FORECAST.ETS.CONFINT(A535,$B$2:$B$366,$A$2:$A$366,0.95,1,1)</f>
        <v>270.09713405275545</v>
      </c>
    </row>
    <row r="536" spans="1:5" x14ac:dyDescent="0.3">
      <c r="A536" s="38">
        <v>45461</v>
      </c>
      <c r="C536">
        <f>_xlfn.FORECAST.ETS(A536,$B$2:$B$366,$A$2:$A$366,1,1)</f>
        <v>49.204902426875819</v>
      </c>
      <c r="D536" s="39">
        <f>C536-_xlfn.FORECAST.ETS.CONFINT(A536,$B$2:$B$366,$A$2:$A$366,0.95,1,1)</f>
        <v>-188.5646757963691</v>
      </c>
      <c r="E536" s="39">
        <f>C536+_xlfn.FORECAST.ETS.CONFINT(A536,$B$2:$B$366,$A$2:$A$366,0.95,1,1)</f>
        <v>286.97448065012077</v>
      </c>
    </row>
    <row r="537" spans="1:5" x14ac:dyDescent="0.3">
      <c r="A537" s="38">
        <v>45462</v>
      </c>
      <c r="C537">
        <f>_xlfn.FORECAST.ETS(A537,$B$2:$B$366,$A$2:$A$366,1,1)</f>
        <v>68.06848441560561</v>
      </c>
      <c r="D537" s="39">
        <f>C537-_xlfn.FORECAST.ETS.CONFINT(A537,$B$2:$B$366,$A$2:$A$366,0.95,1,1)</f>
        <v>-170.5087968337341</v>
      </c>
      <c r="E537" s="39">
        <f>C537+_xlfn.FORECAST.ETS.CONFINT(A537,$B$2:$B$366,$A$2:$A$366,0.95,1,1)</f>
        <v>306.64576566494532</v>
      </c>
    </row>
    <row r="538" spans="1:5" x14ac:dyDescent="0.3">
      <c r="A538" s="38">
        <v>45463</v>
      </c>
      <c r="C538">
        <f>_xlfn.FORECAST.ETS(A538,$B$2:$B$366,$A$2:$A$366,1,1)</f>
        <v>51.77932314571499</v>
      </c>
      <c r="D538" s="39">
        <f>C538-_xlfn.FORECAST.ETS.CONFINT(A538,$B$2:$B$366,$A$2:$A$366,0.95,1,1)</f>
        <v>-187.60675805935355</v>
      </c>
      <c r="E538" s="39">
        <f>C538+_xlfn.FORECAST.ETS.CONFINT(A538,$B$2:$B$366,$A$2:$A$366,0.95,1,1)</f>
        <v>291.16540435078355</v>
      </c>
    </row>
    <row r="539" spans="1:5" x14ac:dyDescent="0.3">
      <c r="A539" s="38">
        <v>45464</v>
      </c>
      <c r="C539">
        <f>_xlfn.FORECAST.ETS(A539,$B$2:$B$366,$A$2:$A$366,1,1)</f>
        <v>57.253140971959731</v>
      </c>
      <c r="D539" s="39">
        <f>C539-_xlfn.FORECAST.ETS.CONFINT(A539,$B$2:$B$366,$A$2:$A$366,0.95,1,1)</f>
        <v>-182.94283507499526</v>
      </c>
      <c r="E539" s="39">
        <f>C539+_xlfn.FORECAST.ETS.CONFINT(A539,$B$2:$B$366,$A$2:$A$366,0.95,1,1)</f>
        <v>297.44911701891471</v>
      </c>
    </row>
    <row r="540" spans="1:5" x14ac:dyDescent="0.3">
      <c r="A540" s="38">
        <v>45465</v>
      </c>
      <c r="C540">
        <f>_xlfn.FORECAST.ETS(A540,$B$2:$B$366,$A$2:$A$366,1,1)</f>
        <v>23.2505115525219</v>
      </c>
      <c r="D540" s="39">
        <f>C540-_xlfn.FORECAST.ETS.CONFINT(A540,$B$2:$B$366,$A$2:$A$366,0.95,1,1)</f>
        <v>-217.75645219152801</v>
      </c>
      <c r="E540" s="39">
        <f>C540+_xlfn.FORECAST.ETS.CONFINT(A540,$B$2:$B$366,$A$2:$A$366,0.95,1,1)</f>
        <v>264.25747529657184</v>
      </c>
    </row>
    <row r="541" spans="1:5" x14ac:dyDescent="0.3">
      <c r="A541" s="38">
        <v>45466</v>
      </c>
      <c r="C541">
        <f>_xlfn.FORECAST.ETS(A541,$B$2:$B$366,$A$2:$A$366,1,1)</f>
        <v>18.170229725361917</v>
      </c>
      <c r="D541" s="39">
        <f>C541-_xlfn.FORECAST.ETS.CONFINT(A541,$B$2:$B$366,$A$2:$A$366,0.95,1,1)</f>
        <v>-223.64881255245177</v>
      </c>
      <c r="E541" s="39">
        <f>C541+_xlfn.FORECAST.ETS.CONFINT(A541,$B$2:$B$366,$A$2:$A$366,0.95,1,1)</f>
        <v>259.98927200317559</v>
      </c>
    </row>
    <row r="542" spans="1:5" x14ac:dyDescent="0.3">
      <c r="A542" s="38">
        <v>45467</v>
      </c>
      <c r="C542">
        <f>_xlfn.FORECAST.ETS(A542,$B$2:$B$366,$A$2:$A$366,1,1)</f>
        <v>32.660969058862378</v>
      </c>
      <c r="D542" s="39">
        <f>C542-_xlfn.FORECAST.ETS.CONFINT(A542,$B$2:$B$366,$A$2:$A$366,0.95,1,1)</f>
        <v>-211.20053298344246</v>
      </c>
      <c r="E542" s="39">
        <f>C542+_xlfn.FORECAST.ETS.CONFINT(A542,$B$2:$B$366,$A$2:$A$366,0.95,1,1)</f>
        <v>276.52247110116718</v>
      </c>
    </row>
    <row r="543" spans="1:5" x14ac:dyDescent="0.3">
      <c r="A543" s="38">
        <v>45468</v>
      </c>
      <c r="C543">
        <f>_xlfn.FORECAST.ETS(A543,$B$2:$B$366,$A$2:$A$366,1,1)</f>
        <v>48.731711615890291</v>
      </c>
      <c r="D543" s="39">
        <f>C543-_xlfn.FORECAST.ETS.CONFINT(A543,$B$2:$B$366,$A$2:$A$366,0.95,1,1)</f>
        <v>-195.93995364187191</v>
      </c>
      <c r="E543" s="39">
        <f>C543+_xlfn.FORECAST.ETS.CONFINT(A543,$B$2:$B$366,$A$2:$A$366,0.95,1,1)</f>
        <v>293.40337687365246</v>
      </c>
    </row>
    <row r="544" spans="1:5" x14ac:dyDescent="0.3">
      <c r="A544" s="38">
        <v>45469</v>
      </c>
      <c r="C544">
        <f>_xlfn.FORECAST.ETS(A544,$B$2:$B$366,$A$2:$A$366,1,1)</f>
        <v>67.595293604620082</v>
      </c>
      <c r="D544" s="39">
        <f>C544-_xlfn.FORECAST.ETS.CONFINT(A544,$B$2:$B$366,$A$2:$A$366,0.95,1,1)</f>
        <v>-177.88764139753258</v>
      </c>
      <c r="E544" s="39">
        <f>C544+_xlfn.FORECAST.ETS.CONFINT(A544,$B$2:$B$366,$A$2:$A$366,0.95,1,1)</f>
        <v>313.07822860677277</v>
      </c>
    </row>
    <row r="545" spans="1:5" x14ac:dyDescent="0.3">
      <c r="A545" s="38">
        <v>45470</v>
      </c>
      <c r="C545">
        <f>_xlfn.FORECAST.ETS(A545,$B$2:$B$366,$A$2:$A$366,1,1)</f>
        <v>51.306132334729462</v>
      </c>
      <c r="D545" s="39">
        <f>C545-_xlfn.FORECAST.ETS.CONFINT(A545,$B$2:$B$366,$A$2:$A$366,0.95,1,1)</f>
        <v>-194.9891768200192</v>
      </c>
      <c r="E545" s="39">
        <f>C545+_xlfn.FORECAST.ETS.CONFINT(A545,$B$2:$B$366,$A$2:$A$366,0.95,1,1)</f>
        <v>297.60144148947813</v>
      </c>
    </row>
    <row r="546" spans="1:5" x14ac:dyDescent="0.3">
      <c r="A546" s="38">
        <v>45471</v>
      </c>
      <c r="C546">
        <f>_xlfn.FORECAST.ETS(A546,$B$2:$B$366,$A$2:$A$366,1,1)</f>
        <v>56.779950160974202</v>
      </c>
      <c r="D546" s="39">
        <f>C546-_xlfn.FORECAST.ETS.CONFINT(A546,$B$2:$B$366,$A$2:$A$366,0.95,1,1)</f>
        <v>-190.32883544690924</v>
      </c>
      <c r="E546" s="39">
        <f>C546+_xlfn.FORECAST.ETS.CONFINT(A546,$B$2:$B$366,$A$2:$A$366,0.95,1,1)</f>
        <v>303.88873576885766</v>
      </c>
    </row>
    <row r="547" spans="1:5" x14ac:dyDescent="0.3">
      <c r="A547" s="38">
        <v>45472</v>
      </c>
      <c r="C547">
        <f>_xlfn.FORECAST.ETS(A547,$B$2:$B$366,$A$2:$A$366,1,1)</f>
        <v>22.777320741536379</v>
      </c>
      <c r="D547" s="39">
        <f>C547-_xlfn.FORECAST.ETS.CONFINT(A547,$B$2:$B$366,$A$2:$A$366,0.95,1,1)</f>
        <v>-225.14604152529458</v>
      </c>
      <c r="E547" s="39">
        <f>C547+_xlfn.FORECAST.ETS.CONFINT(A547,$B$2:$B$366,$A$2:$A$366,0.95,1,1)</f>
        <v>270.70068300836732</v>
      </c>
    </row>
    <row r="548" spans="1:5" x14ac:dyDescent="0.3">
      <c r="A548" s="38">
        <v>45473</v>
      </c>
      <c r="C548">
        <f>_xlfn.FORECAST.ETS(A548,$B$2:$B$366,$A$2:$A$366,1,1)</f>
        <v>17.697038914376389</v>
      </c>
      <c r="D548" s="39">
        <f>C548-_xlfn.FORECAST.ETS.CONFINT(A548,$B$2:$B$366,$A$2:$A$366,0.95,1,1)</f>
        <v>-231.04199813531065</v>
      </c>
      <c r="E548" s="39">
        <f>C548+_xlfn.FORECAST.ETS.CONFINT(A548,$B$2:$B$366,$A$2:$A$366,0.95,1,1)</f>
        <v>266.43607596406343</v>
      </c>
    </row>
    <row r="549" spans="1:5" x14ac:dyDescent="0.3">
      <c r="A549" s="38">
        <v>45474</v>
      </c>
      <c r="C549">
        <f>_xlfn.FORECAST.ETS(A549,$B$2:$B$366,$A$2:$A$366,1,1)</f>
        <v>32.187778247876849</v>
      </c>
      <c r="D549" s="39">
        <f>C549-_xlfn.FORECAST.ETS.CONFINT(A549,$B$2:$B$366,$A$2:$A$366,0.95,1,1)</f>
        <v>-218.578531123186</v>
      </c>
      <c r="E549" s="39">
        <f>C549+_xlfn.FORECAST.ETS.CONFINT(A549,$B$2:$B$366,$A$2:$A$366,0.95,1,1)</f>
        <v>282.9540876189397</v>
      </c>
    </row>
    <row r="550" spans="1:5" x14ac:dyDescent="0.3">
      <c r="A550" s="38">
        <v>45475</v>
      </c>
      <c r="C550">
        <f>_xlfn.FORECAST.ETS(A550,$B$2:$B$366,$A$2:$A$366,1,1)</f>
        <v>48.258520804904762</v>
      </c>
      <c r="D550" s="39">
        <f>C550-_xlfn.FORECAST.ETS.CONFINT(A550,$B$2:$B$366,$A$2:$A$366,0.95,1,1)</f>
        <v>-203.3217182006361</v>
      </c>
      <c r="E550" s="39">
        <f>C550+_xlfn.FORECAST.ETS.CONFINT(A550,$B$2:$B$366,$A$2:$A$366,0.95,1,1)</f>
        <v>299.83875981044559</v>
      </c>
    </row>
    <row r="551" spans="1:5" x14ac:dyDescent="0.3">
      <c r="A551" s="38">
        <v>45476</v>
      </c>
      <c r="C551">
        <f>_xlfn.FORECAST.ETS(A551,$B$2:$B$366,$A$2:$A$366,1,1)</f>
        <v>67.122102793634554</v>
      </c>
      <c r="D551" s="39">
        <f>C551-_xlfn.FORECAST.ETS.CONFINT(A551,$B$2:$B$366,$A$2:$A$366,0.95,1,1)</f>
        <v>-185.27317803931763</v>
      </c>
      <c r="E551" s="39">
        <f>C551+_xlfn.FORECAST.ETS.CONFINT(A551,$B$2:$B$366,$A$2:$A$366,0.95,1,1)</f>
        <v>319.51738362658671</v>
      </c>
    </row>
    <row r="552" spans="1:5" x14ac:dyDescent="0.3">
      <c r="A552" s="38">
        <v>45477</v>
      </c>
      <c r="C552">
        <f>_xlfn.FORECAST.ETS(A552,$B$2:$B$366,$A$2:$A$366,1,1)</f>
        <v>50.832941523743941</v>
      </c>
      <c r="D552" s="39">
        <f>C552-_xlfn.FORECAST.ETS.CONFINT(A552,$B$2:$B$366,$A$2:$A$366,0.95,1,1)</f>
        <v>-202.37849116260418</v>
      </c>
      <c r="E552" s="39">
        <f>C552+_xlfn.FORECAST.ETS.CONFINT(A552,$B$2:$B$366,$A$2:$A$366,0.95,1,1)</f>
        <v>304.04437421009203</v>
      </c>
    </row>
    <row r="553" spans="1:5" x14ac:dyDescent="0.3">
      <c r="A553" s="38">
        <v>45478</v>
      </c>
      <c r="C553">
        <f>_xlfn.FORECAST.ETS(A553,$B$2:$B$366,$A$2:$A$366,1,1)</f>
        <v>56.306759349988681</v>
      </c>
      <c r="D553" s="39">
        <f>C553-_xlfn.FORECAST.ETS.CONFINT(A553,$B$2:$B$366,$A$2:$A$366,0.95,1,1)</f>
        <v>-197.72193306206896</v>
      </c>
      <c r="E553" s="39">
        <f>C553+_xlfn.FORECAST.ETS.CONFINT(A553,$B$2:$B$366,$A$2:$A$366,0.95,1,1)</f>
        <v>310.33545176204632</v>
      </c>
    </row>
    <row r="554" spans="1:5" x14ac:dyDescent="0.3">
      <c r="A554" s="38">
        <v>45479</v>
      </c>
      <c r="C554">
        <f>_xlfn.FORECAST.ETS(A554,$B$2:$B$366,$A$2:$A$366,1,1)</f>
        <v>22.304129930550857</v>
      </c>
      <c r="D554" s="39">
        <f>C554-_xlfn.FORECAST.ETS.CONFINT(A554,$B$2:$B$366,$A$2:$A$366,0.95,1,1)</f>
        <v>-232.54292793901791</v>
      </c>
      <c r="E554" s="39">
        <f>C554+_xlfn.FORECAST.ETS.CONFINT(A554,$B$2:$B$366,$A$2:$A$366,0.95,1,1)</f>
        <v>277.1511878001196</v>
      </c>
    </row>
    <row r="555" spans="1:5" x14ac:dyDescent="0.3">
      <c r="A555" s="38">
        <v>45480</v>
      </c>
      <c r="C555">
        <f>_xlfn.FORECAST.ETS(A555,$B$2:$B$366,$A$2:$A$366,1,1)</f>
        <v>17.223848103390868</v>
      </c>
      <c r="D555" s="39">
        <f>C555-_xlfn.FORECAST.ETS.CONFINT(A555,$B$2:$B$366,$A$2:$A$366,0.95,1,1)</f>
        <v>-238.44267882801989</v>
      </c>
      <c r="E555" s="39">
        <f>C555+_xlfn.FORECAST.ETS.CONFINT(A555,$B$2:$B$366,$A$2:$A$366,0.95,1,1)</f>
        <v>272.89037503480165</v>
      </c>
    </row>
    <row r="556" spans="1:5" x14ac:dyDescent="0.3">
      <c r="A556" s="38">
        <v>45481</v>
      </c>
      <c r="C556">
        <f>_xlfn.FORECAST.ETS(A556,$B$2:$B$366,$A$2:$A$366,1,1)</f>
        <v>31.714587436891325</v>
      </c>
      <c r="D556" s="39">
        <f>C556-_xlfn.FORECAST.ETS.CONFINT(A556,$B$2:$B$366,$A$2:$A$366,0.95,1,1)</f>
        <v>-225.96519346054916</v>
      </c>
      <c r="E556" s="39">
        <f>C556+_xlfn.FORECAST.ETS.CONFINT(A556,$B$2:$B$366,$A$2:$A$366,0.95,1,1)</f>
        <v>289.39436833433183</v>
      </c>
    </row>
    <row r="557" spans="1:5" x14ac:dyDescent="0.3">
      <c r="A557" s="38">
        <v>45482</v>
      </c>
      <c r="C557">
        <f>_xlfn.FORECAST.ETS(A557,$B$2:$B$366,$A$2:$A$366,1,1)</f>
        <v>47.785329993919248</v>
      </c>
      <c r="D557" s="39">
        <f>C557-_xlfn.FORECAST.ETS.CONFINT(A557,$B$2:$B$366,$A$2:$A$366,0.95,1,1)</f>
        <v>-210.71232976468585</v>
      </c>
      <c r="E557" s="39">
        <f>C557+_xlfn.FORECAST.ETS.CONFINT(A557,$B$2:$B$366,$A$2:$A$366,0.95,1,1)</f>
        <v>306.28298975252437</v>
      </c>
    </row>
    <row r="558" spans="1:5" x14ac:dyDescent="0.3">
      <c r="A558" s="38">
        <v>45483</v>
      </c>
      <c r="C558">
        <f>_xlfn.FORECAST.ETS(A558,$B$2:$B$366,$A$2:$A$366,1,1)</f>
        <v>66.648911982649039</v>
      </c>
      <c r="D558" s="39">
        <f>C558-_xlfn.FORECAST.ETS.CONFINT(A558,$B$2:$B$366,$A$2:$A$366,0.95,1,1)</f>
        <v>-192.66774289074618</v>
      </c>
      <c r="E558" s="39">
        <f>C558+_xlfn.FORECAST.ETS.CONFINT(A558,$B$2:$B$366,$A$2:$A$366,0.95,1,1)</f>
        <v>325.96556685604429</v>
      </c>
    </row>
    <row r="559" spans="1:5" x14ac:dyDescent="0.3">
      <c r="A559" s="38">
        <v>45484</v>
      </c>
      <c r="C559">
        <f>_xlfn.FORECAST.ETS(A559,$B$2:$B$366,$A$2:$A$366,1,1)</f>
        <v>50.359750712758419</v>
      </c>
      <c r="D559" s="39">
        <f>C559-_xlfn.FORECAST.ETS.CONFINT(A559,$B$2:$B$366,$A$2:$A$366,0.95,1,1)</f>
        <v>-209.77701333073273</v>
      </c>
      <c r="E559" s="39">
        <f>C559+_xlfn.FORECAST.ETS.CONFINT(A559,$B$2:$B$366,$A$2:$A$366,0.95,1,1)</f>
        <v>310.49651475624955</v>
      </c>
    </row>
    <row r="560" spans="1:5" x14ac:dyDescent="0.3">
      <c r="A560" s="38">
        <v>45485</v>
      </c>
      <c r="C560">
        <f>_xlfn.FORECAST.ETS(A560,$B$2:$B$366,$A$2:$A$366,1,1)</f>
        <v>55.83356853900316</v>
      </c>
      <c r="D560" s="39">
        <f>C560-_xlfn.FORECAST.ETS.CONFINT(A560,$B$2:$B$366,$A$2:$A$366,0.95,1,1)</f>
        <v>-205.12441654491803</v>
      </c>
      <c r="E560" s="39">
        <f>C560+_xlfn.FORECAST.ETS.CONFINT(A560,$B$2:$B$366,$A$2:$A$366,0.95,1,1)</f>
        <v>316.79155362292437</v>
      </c>
    </row>
    <row r="561" spans="1:5" x14ac:dyDescent="0.3">
      <c r="A561" s="38">
        <v>45486</v>
      </c>
      <c r="C561">
        <f>_xlfn.FORECAST.ETS(A561,$B$2:$B$366,$A$2:$A$366,1,1)</f>
        <v>21.830939119565329</v>
      </c>
      <c r="D561" s="39">
        <f>C561-_xlfn.FORECAST.ETS.CONFINT(A561,$B$2:$B$366,$A$2:$A$366,0.95,1,1)</f>
        <v>-239.94937670337978</v>
      </c>
      <c r="E561" s="39">
        <f>C561+_xlfn.FORECAST.ETS.CONFINT(A561,$B$2:$B$366,$A$2:$A$366,0.95,1,1)</f>
        <v>283.61125494251041</v>
      </c>
    </row>
    <row r="562" spans="1:5" x14ac:dyDescent="0.3">
      <c r="A562" s="38">
        <v>45487</v>
      </c>
      <c r="C562">
        <f>_xlfn.FORECAST.ETS(A562,$B$2:$B$366,$A$2:$A$366,1,1)</f>
        <v>16.750657292405347</v>
      </c>
      <c r="D562" s="39">
        <f>C562-_xlfn.FORECAST.ETS.CONFINT(A562,$B$2:$B$366,$A$2:$A$366,0.95,1,1)</f>
        <v>-245.85309680953353</v>
      </c>
      <c r="E562" s="39">
        <f>C562+_xlfn.FORECAST.ETS.CONFINT(A562,$B$2:$B$366,$A$2:$A$366,0.95,1,1)</f>
        <v>279.3544113943442</v>
      </c>
    </row>
    <row r="563" spans="1:5" x14ac:dyDescent="0.3">
      <c r="A563" s="38">
        <v>45488</v>
      </c>
      <c r="C563">
        <f>_xlfn.FORECAST.ETS(A563,$B$2:$B$366,$A$2:$A$366,1,1)</f>
        <v>31.241396625905804</v>
      </c>
      <c r="D563" s="39">
        <f>C563-_xlfn.FORECAST.ETS.CONFINT(A563,$B$2:$B$366,$A$2:$A$366,0.95,1,1)</f>
        <v>-233.36265477848411</v>
      </c>
      <c r="E563" s="39">
        <f>C563+_xlfn.FORECAST.ETS.CONFINT(A563,$B$2:$B$366,$A$2:$A$366,0.95,1,1)</f>
        <v>295.8454480302957</v>
      </c>
    </row>
    <row r="564" spans="1:5" x14ac:dyDescent="0.3">
      <c r="A564" s="38">
        <v>45489</v>
      </c>
      <c r="C564">
        <f>_xlfn.FORECAST.ETS(A564,$B$2:$B$366,$A$2:$A$366,1,1)</f>
        <v>47.31213918293372</v>
      </c>
      <c r="D564" s="39">
        <f>C564-_xlfn.FORECAST.ETS.CONFINT(A564,$B$2:$B$366,$A$2:$A$366,0.95,1,1)</f>
        <v>-218.11390182615423</v>
      </c>
      <c r="E564" s="39">
        <f>C564+_xlfn.FORECAST.ETS.CONFINT(A564,$B$2:$B$366,$A$2:$A$366,0.95,1,1)</f>
        <v>312.73818019202167</v>
      </c>
    </row>
    <row r="565" spans="1:5" x14ac:dyDescent="0.3">
      <c r="A565" s="38">
        <v>45490</v>
      </c>
      <c r="C565">
        <f>_xlfn.FORECAST.ETS(A565,$B$2:$B$366,$A$2:$A$366,1,1)</f>
        <v>66.175721171663511</v>
      </c>
      <c r="D565" s="39">
        <f>C565-_xlfn.FORECAST.ETS.CONFINT(A565,$B$2:$B$366,$A$2:$A$366,0.95,1,1)</f>
        <v>-200.07342838416014</v>
      </c>
      <c r="E565" s="39">
        <f>C565+_xlfn.FORECAST.ETS.CONFINT(A565,$B$2:$B$366,$A$2:$A$366,0.95,1,1)</f>
        <v>332.42487072748713</v>
      </c>
    </row>
    <row r="566" spans="1:5" x14ac:dyDescent="0.3">
      <c r="A566" s="38">
        <v>45491</v>
      </c>
      <c r="C566">
        <f>_xlfn.FORECAST.ETS(A566,$B$2:$B$366,$A$2:$A$366,1,1)</f>
        <v>49.886559901772891</v>
      </c>
      <c r="D566" s="39">
        <f>C566-_xlfn.FORECAST.ETS.CONFINT(A566,$B$2:$B$366,$A$2:$A$366,0.95,1,1)</f>
        <v>-217.18681492516708</v>
      </c>
      <c r="E566" s="39">
        <f>C566+_xlfn.FORECAST.ETS.CONFINT(A566,$B$2:$B$366,$A$2:$A$366,0.95,1,1)</f>
        <v>316.95993472871288</v>
      </c>
    </row>
    <row r="567" spans="1:5" x14ac:dyDescent="0.3">
      <c r="A567" s="38">
        <v>45492</v>
      </c>
      <c r="C567">
        <f>_xlfn.FORECAST.ETS(A567,$B$2:$B$366,$A$2:$A$366,1,1)</f>
        <v>55.360377728017632</v>
      </c>
      <c r="D567" s="39">
        <f>C567-_xlfn.FORECAST.ETS.CONFINT(A567,$B$2:$B$366,$A$2:$A$366,0.95,1,1)</f>
        <v>-212.53833689007013</v>
      </c>
      <c r="E567" s="39">
        <f>C567+_xlfn.FORECAST.ETS.CONFINT(A567,$B$2:$B$366,$A$2:$A$366,0.95,1,1)</f>
        <v>323.25909234610538</v>
      </c>
    </row>
    <row r="568" spans="1:5" x14ac:dyDescent="0.3">
      <c r="A568" s="38">
        <v>45493</v>
      </c>
      <c r="C568">
        <f>_xlfn.FORECAST.ETS(A568,$B$2:$B$366,$A$2:$A$366,1,1)</f>
        <v>21.357748308579808</v>
      </c>
      <c r="D568" s="39">
        <f>C568-_xlfn.FORECAST.ETS.CONFINT(A568,$B$2:$B$366,$A$2:$A$366,0.95,1,1)</f>
        <v>-247.36741842953364</v>
      </c>
      <c r="E568" s="39">
        <f>C568+_xlfn.FORECAST.ETS.CONFINT(A568,$B$2:$B$366,$A$2:$A$366,0.95,1,1)</f>
        <v>290.08291504669324</v>
      </c>
    </row>
    <row r="569" spans="1:5" x14ac:dyDescent="0.3">
      <c r="A569" s="38">
        <v>45494</v>
      </c>
      <c r="C569">
        <f>_xlfn.FORECAST.ETS(A569,$B$2:$B$366,$A$2:$A$366,1,1)</f>
        <v>16.277466481419818</v>
      </c>
      <c r="D569" s="39">
        <f>C569-_xlfn.FORECAST.ETS.CONFINT(A569,$B$2:$B$366,$A$2:$A$366,0.95,1,1)</f>
        <v>-253.27526252752756</v>
      </c>
      <c r="E569" s="39">
        <f>C569+_xlfn.FORECAST.ETS.CONFINT(A569,$B$2:$B$366,$A$2:$A$366,0.95,1,1)</f>
        <v>285.8301954903672</v>
      </c>
    </row>
    <row r="570" spans="1:5" x14ac:dyDescent="0.3">
      <c r="A570" s="38">
        <v>45495</v>
      </c>
      <c r="C570">
        <f>_xlfn.FORECAST.ETS(A570,$B$2:$B$366,$A$2:$A$366,1,1)</f>
        <v>30.768205814920282</v>
      </c>
      <c r="D570" s="39">
        <f>C570-_xlfn.FORECAST.ETS.CONFINT(A570,$B$2:$B$366,$A$2:$A$366,0.95,1,1)</f>
        <v>-240.77283097759818</v>
      </c>
      <c r="E570" s="39">
        <f>C570+_xlfn.FORECAST.ETS.CONFINT(A570,$B$2:$B$366,$A$2:$A$366,0.95,1,1)</f>
        <v>302.30924260743876</v>
      </c>
    </row>
    <row r="571" spans="1:5" x14ac:dyDescent="0.3">
      <c r="A571" s="38">
        <v>45496</v>
      </c>
      <c r="C571">
        <f>_xlfn.FORECAST.ETS(A571,$B$2:$B$366,$A$2:$A$366,1,1)</f>
        <v>46.838948371948192</v>
      </c>
      <c r="D571" s="39">
        <f>C571-_xlfn.FORECAST.ETS.CONFINT(A571,$B$2:$B$366,$A$2:$A$366,0.95,1,1)</f>
        <v>-225.52833165873452</v>
      </c>
      <c r="E571" s="39">
        <f>C571+_xlfn.FORECAST.ETS.CONFINT(A571,$B$2:$B$366,$A$2:$A$366,0.95,1,1)</f>
        <v>319.20622840263093</v>
      </c>
    </row>
    <row r="572" spans="1:5" x14ac:dyDescent="0.3">
      <c r="A572" s="38">
        <v>45497</v>
      </c>
      <c r="C572">
        <f>_xlfn.FORECAST.ETS(A572,$B$2:$B$366,$A$2:$A$366,1,1)</f>
        <v>65.702530360677983</v>
      </c>
      <c r="D572" s="39">
        <f>C572-_xlfn.FORECAST.ETS.CONFINT(A572,$B$2:$B$366,$A$2:$A$366,0.95,1,1)</f>
        <v>-207.49211336086381</v>
      </c>
      <c r="E572" s="39">
        <f>C572+_xlfn.FORECAST.ETS.CONFINT(A572,$B$2:$B$366,$A$2:$A$366,0.95,1,1)</f>
        <v>338.89717408221981</v>
      </c>
    </row>
    <row r="573" spans="1:5" x14ac:dyDescent="0.3">
      <c r="A573" s="38">
        <v>45498</v>
      </c>
      <c r="C573">
        <f>_xlfn.FORECAST.ETS(A573,$B$2:$B$366,$A$2:$A$366,1,1)</f>
        <v>49.41336909078737</v>
      </c>
      <c r="D573" s="39">
        <f>C573-_xlfn.FORECAST.ETS.CONFINT(A573,$B$2:$B$366,$A$2:$A$366,0.95,1,1)</f>
        <v>-224.60975654708554</v>
      </c>
      <c r="E573" s="39">
        <f>C573+_xlfn.FORECAST.ETS.CONFINT(A573,$B$2:$B$366,$A$2:$A$366,0.95,1,1)</f>
        <v>323.43649472866025</v>
      </c>
    </row>
    <row r="574" spans="1:5" x14ac:dyDescent="0.3">
      <c r="A574" s="38">
        <v>45499</v>
      </c>
      <c r="C574">
        <f>_xlfn.FORECAST.ETS(A574,$B$2:$B$366,$A$2:$A$366,1,1)</f>
        <v>54.887186917032111</v>
      </c>
      <c r="D574" s="39">
        <f>C574-_xlfn.FORECAST.ETS.CONFINT(A574,$B$2:$B$366,$A$2:$A$366,0.95,1,1)</f>
        <v>-219.96553664860852</v>
      </c>
      <c r="E574" s="39">
        <f>C574+_xlfn.FORECAST.ETS.CONFINT(A574,$B$2:$B$366,$A$2:$A$366,0.95,1,1)</f>
        <v>329.73991048267277</v>
      </c>
    </row>
    <row r="575" spans="1:5" x14ac:dyDescent="0.3">
      <c r="A575" s="38">
        <v>45500</v>
      </c>
      <c r="C575">
        <f>_xlfn.FORECAST.ETS(A575,$B$2:$B$366,$A$2:$A$366,1,1)</f>
        <v>20.884557497594287</v>
      </c>
      <c r="D575" s="39">
        <f>C575-_xlfn.FORECAST.ETS.CONFINT(A575,$B$2:$B$366,$A$2:$A$366,0.95,1,1)</f>
        <v>-254.79887780629417</v>
      </c>
      <c r="E575" s="39">
        <f>C575+_xlfn.FORECAST.ETS.CONFINT(A575,$B$2:$B$366,$A$2:$A$366,0.95,1,1)</f>
        <v>296.56799280148277</v>
      </c>
    </row>
    <row r="576" spans="1:5" x14ac:dyDescent="0.3">
      <c r="A576" s="38">
        <v>45501</v>
      </c>
      <c r="C576">
        <f>_xlfn.FORECAST.ETS(A576,$B$2:$B$366,$A$2:$A$366,1,1)</f>
        <v>15.804275670434297</v>
      </c>
      <c r="D576" s="39">
        <f>C576-_xlfn.FORECAST.ETS.CONFINT(A576,$B$2:$B$366,$A$2:$A$366,0.95,1,1)</f>
        <v>-260.71098299419708</v>
      </c>
      <c r="E576" s="39">
        <f>C576+_xlfn.FORECAST.ETS.CONFINT(A576,$B$2:$B$366,$A$2:$A$366,0.95,1,1)</f>
        <v>292.31953433506573</v>
      </c>
    </row>
    <row r="577" spans="1:5" x14ac:dyDescent="0.3">
      <c r="A577" s="38">
        <v>45502</v>
      </c>
      <c r="C577">
        <f>_xlfn.FORECAST.ETS(A577,$B$2:$B$366,$A$2:$A$366,1,1)</f>
        <v>30.295015003934754</v>
      </c>
      <c r="D577" s="39">
        <f>C577-_xlfn.FORECAST.ETS.CONFINT(A577,$B$2:$B$366,$A$2:$A$366,0.95,1,1)</f>
        <v>-248.19744548566163</v>
      </c>
      <c r="E577" s="39">
        <f>C577+_xlfn.FORECAST.ETS.CONFINT(A577,$B$2:$B$366,$A$2:$A$366,0.95,1,1)</f>
        <v>308.78747549353113</v>
      </c>
    </row>
    <row r="578" spans="1:5" x14ac:dyDescent="0.3">
      <c r="A578" s="38">
        <v>45503</v>
      </c>
      <c r="C578">
        <f>_xlfn.FORECAST.ETS(A578,$B$2:$B$366,$A$2:$A$366,1,1)</f>
        <v>46.365757560962678</v>
      </c>
      <c r="D578" s="39">
        <f>C578-_xlfn.FORECAST.ETS.CONFINT(A578,$B$2:$B$366,$A$2:$A$366,0.95,1,1)</f>
        <v>-232.95732633171974</v>
      </c>
      <c r="E578" s="39">
        <f>C578+_xlfn.FORECAST.ETS.CONFINT(A578,$B$2:$B$366,$A$2:$A$366,0.95,1,1)</f>
        <v>325.68884145364507</v>
      </c>
    </row>
    <row r="579" spans="1:5" x14ac:dyDescent="0.3">
      <c r="A579" s="38">
        <v>45504</v>
      </c>
      <c r="C579">
        <f>_xlfn.FORECAST.ETS(A579,$B$2:$B$366,$A$2:$A$366,1,1)</f>
        <v>65.229339549692469</v>
      </c>
      <c r="D579" s="39">
        <f>C579-_xlfn.FORECAST.ETS.CONFINT(A579,$B$2:$B$366,$A$2:$A$366,0.95,1,1)</f>
        <v>-214.9254886962793</v>
      </c>
      <c r="E579" s="39">
        <f>C579+_xlfn.FORECAST.ETS.CONFINT(A579,$B$2:$B$366,$A$2:$A$366,0.95,1,1)</f>
        <v>345.38416779566421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3" t="s">
        <v>8</v>
      </c>
      <c r="B1" s="14" t="s">
        <v>9</v>
      </c>
    </row>
    <row r="2" spans="1:2" x14ac:dyDescent="0.3">
      <c r="A2" s="11">
        <v>44927</v>
      </c>
      <c r="B2" s="12">
        <v>28</v>
      </c>
    </row>
    <row r="3" spans="1:2" x14ac:dyDescent="0.3">
      <c r="A3" s="7">
        <v>44928</v>
      </c>
      <c r="B3" s="8">
        <v>88</v>
      </c>
    </row>
    <row r="4" spans="1:2" x14ac:dyDescent="0.3">
      <c r="A4" s="7">
        <v>44929</v>
      </c>
      <c r="B4" s="8">
        <v>177</v>
      </c>
    </row>
    <row r="5" spans="1:2" x14ac:dyDescent="0.3">
      <c r="A5" s="7">
        <v>44930</v>
      </c>
      <c r="B5" s="8">
        <v>176</v>
      </c>
    </row>
    <row r="6" spans="1:2" x14ac:dyDescent="0.3">
      <c r="A6" s="7">
        <v>44931</v>
      </c>
      <c r="B6" s="8">
        <v>133</v>
      </c>
    </row>
    <row r="7" spans="1:2" x14ac:dyDescent="0.3">
      <c r="A7" s="7">
        <v>44932</v>
      </c>
      <c r="B7" s="8">
        <v>106</v>
      </c>
    </row>
    <row r="8" spans="1:2" x14ac:dyDescent="0.3">
      <c r="A8" s="7">
        <v>44933</v>
      </c>
      <c r="B8" s="8">
        <v>60</v>
      </c>
    </row>
    <row r="9" spans="1:2" x14ac:dyDescent="0.3">
      <c r="A9" s="7">
        <v>44934</v>
      </c>
      <c r="B9" s="8">
        <v>38</v>
      </c>
    </row>
    <row r="10" spans="1:2" x14ac:dyDescent="0.3">
      <c r="A10" s="7">
        <v>44935</v>
      </c>
      <c r="B10" s="8">
        <v>122</v>
      </c>
    </row>
    <row r="11" spans="1:2" x14ac:dyDescent="0.3">
      <c r="A11" s="7">
        <v>44936</v>
      </c>
      <c r="B11" s="8">
        <v>150</v>
      </c>
    </row>
    <row r="12" spans="1:2" x14ac:dyDescent="0.3">
      <c r="A12" s="7">
        <v>44937</v>
      </c>
      <c r="B12" s="8">
        <v>167</v>
      </c>
    </row>
    <row r="13" spans="1:2" x14ac:dyDescent="0.3">
      <c r="A13" s="7">
        <v>44938</v>
      </c>
      <c r="B13" s="8">
        <v>125</v>
      </c>
    </row>
    <row r="14" spans="1:2" x14ac:dyDescent="0.3">
      <c r="A14" s="7">
        <v>44939</v>
      </c>
      <c r="B14" s="8">
        <v>110</v>
      </c>
    </row>
    <row r="15" spans="1:2" x14ac:dyDescent="0.3">
      <c r="A15" s="7">
        <v>44940</v>
      </c>
      <c r="B15" s="8">
        <v>63</v>
      </c>
    </row>
    <row r="16" spans="1:2" x14ac:dyDescent="0.3">
      <c r="A16" s="7">
        <v>44941</v>
      </c>
      <c r="B16" s="8">
        <v>23</v>
      </c>
    </row>
    <row r="17" spans="1:2" x14ac:dyDescent="0.3">
      <c r="A17" s="7">
        <v>44942</v>
      </c>
      <c r="B17" s="8">
        <v>98</v>
      </c>
    </row>
    <row r="18" spans="1:2" x14ac:dyDescent="0.3">
      <c r="A18" s="7">
        <v>44943</v>
      </c>
      <c r="B18" s="8">
        <v>107</v>
      </c>
    </row>
    <row r="19" spans="1:2" x14ac:dyDescent="0.3">
      <c r="A19" s="7">
        <v>44944</v>
      </c>
      <c r="B19" s="8">
        <v>126</v>
      </c>
    </row>
    <row r="20" spans="1:2" x14ac:dyDescent="0.3">
      <c r="A20" s="7">
        <v>44945</v>
      </c>
      <c r="B20" s="8">
        <v>113</v>
      </c>
    </row>
    <row r="21" spans="1:2" x14ac:dyDescent="0.3">
      <c r="A21" s="7">
        <v>44946</v>
      </c>
      <c r="B21" s="8">
        <v>111</v>
      </c>
    </row>
    <row r="22" spans="1:2" x14ac:dyDescent="0.3">
      <c r="A22" s="7">
        <v>44947</v>
      </c>
      <c r="B22" s="8">
        <v>49</v>
      </c>
    </row>
    <row r="23" spans="1:2" x14ac:dyDescent="0.3">
      <c r="A23" s="7">
        <v>44948</v>
      </c>
      <c r="B23" s="8">
        <v>37</v>
      </c>
    </row>
    <row r="24" spans="1:2" x14ac:dyDescent="0.3">
      <c r="A24" s="7">
        <v>44949</v>
      </c>
      <c r="B24" s="8">
        <v>118</v>
      </c>
    </row>
    <row r="25" spans="1:2" x14ac:dyDescent="0.3">
      <c r="A25" s="7">
        <v>44950</v>
      </c>
      <c r="B25" s="8">
        <v>115</v>
      </c>
    </row>
    <row r="26" spans="1:2" x14ac:dyDescent="0.3">
      <c r="A26" s="7">
        <v>44951</v>
      </c>
      <c r="B26" s="8">
        <v>136</v>
      </c>
    </row>
    <row r="27" spans="1:2" x14ac:dyDescent="0.3">
      <c r="A27" s="7">
        <v>44952</v>
      </c>
      <c r="B27" s="8">
        <v>111</v>
      </c>
    </row>
    <row r="28" spans="1:2" x14ac:dyDescent="0.3">
      <c r="A28" s="7">
        <v>44953</v>
      </c>
      <c r="B28" s="8">
        <v>122</v>
      </c>
    </row>
    <row r="29" spans="1:2" x14ac:dyDescent="0.3">
      <c r="A29" s="7">
        <v>44954</v>
      </c>
      <c r="B29" s="8">
        <v>52</v>
      </c>
    </row>
    <row r="30" spans="1:2" x14ac:dyDescent="0.3">
      <c r="A30" s="7">
        <v>44955</v>
      </c>
      <c r="B30" s="8">
        <v>55</v>
      </c>
    </row>
    <row r="31" spans="1:2" x14ac:dyDescent="0.3">
      <c r="A31" s="7">
        <v>44956</v>
      </c>
      <c r="B31" s="8">
        <v>74</v>
      </c>
    </row>
    <row r="32" spans="1:2" x14ac:dyDescent="0.3">
      <c r="A32" s="7">
        <v>44957</v>
      </c>
      <c r="B32" s="8">
        <v>112</v>
      </c>
    </row>
    <row r="33" spans="1:2" x14ac:dyDescent="0.3">
      <c r="A33" s="7">
        <v>44958</v>
      </c>
      <c r="B33" s="8">
        <v>97</v>
      </c>
    </row>
    <row r="34" spans="1:2" x14ac:dyDescent="0.3">
      <c r="A34" s="7">
        <v>44959</v>
      </c>
      <c r="B34" s="8">
        <v>119</v>
      </c>
    </row>
    <row r="35" spans="1:2" x14ac:dyDescent="0.3">
      <c r="A35" s="7">
        <v>44960</v>
      </c>
      <c r="B35" s="8">
        <v>123</v>
      </c>
    </row>
    <row r="36" spans="1:2" x14ac:dyDescent="0.3">
      <c r="A36" s="7">
        <v>44961</v>
      </c>
      <c r="B36" s="8">
        <v>48</v>
      </c>
    </row>
    <row r="37" spans="1:2" x14ac:dyDescent="0.3">
      <c r="A37" s="7">
        <v>44962</v>
      </c>
      <c r="B37" s="8">
        <v>21</v>
      </c>
    </row>
    <row r="38" spans="1:2" x14ac:dyDescent="0.3">
      <c r="A38" s="7">
        <v>44963</v>
      </c>
      <c r="B38" s="8">
        <v>89</v>
      </c>
    </row>
    <row r="39" spans="1:2" x14ac:dyDescent="0.3">
      <c r="A39" s="7">
        <v>44964</v>
      </c>
      <c r="B39" s="8">
        <v>120</v>
      </c>
    </row>
    <row r="40" spans="1:2" x14ac:dyDescent="0.3">
      <c r="A40" s="7">
        <v>44965</v>
      </c>
      <c r="B40" s="8">
        <v>116</v>
      </c>
    </row>
    <row r="41" spans="1:2" x14ac:dyDescent="0.3">
      <c r="A41" s="7">
        <v>44966</v>
      </c>
      <c r="B41" s="8">
        <v>138</v>
      </c>
    </row>
    <row r="42" spans="1:2" x14ac:dyDescent="0.3">
      <c r="A42" s="7">
        <v>44967</v>
      </c>
      <c r="B42" s="8">
        <v>95</v>
      </c>
    </row>
    <row r="43" spans="1:2" x14ac:dyDescent="0.3">
      <c r="A43" s="7">
        <v>44968</v>
      </c>
      <c r="B43" s="8">
        <v>58</v>
      </c>
    </row>
    <row r="44" spans="1:2" x14ac:dyDescent="0.3">
      <c r="A44" s="7">
        <v>44969</v>
      </c>
      <c r="B44" s="8">
        <v>27</v>
      </c>
    </row>
    <row r="45" spans="1:2" x14ac:dyDescent="0.3">
      <c r="A45" s="7">
        <v>44970</v>
      </c>
      <c r="B45" s="8">
        <v>109</v>
      </c>
    </row>
    <row r="46" spans="1:2" x14ac:dyDescent="0.3">
      <c r="A46" s="7">
        <v>44971</v>
      </c>
      <c r="B46" s="8">
        <v>119</v>
      </c>
    </row>
    <row r="47" spans="1:2" x14ac:dyDescent="0.3">
      <c r="A47" s="7">
        <v>44972</v>
      </c>
      <c r="B47" s="8">
        <v>107</v>
      </c>
    </row>
    <row r="48" spans="1:2" x14ac:dyDescent="0.3">
      <c r="A48" s="7">
        <v>44973</v>
      </c>
      <c r="B48" s="8">
        <v>140</v>
      </c>
    </row>
    <row r="49" spans="1:2" x14ac:dyDescent="0.3">
      <c r="A49" s="7">
        <v>44974</v>
      </c>
      <c r="B49" s="8">
        <v>121</v>
      </c>
    </row>
    <row r="50" spans="1:2" x14ac:dyDescent="0.3">
      <c r="A50" s="7">
        <v>44975</v>
      </c>
      <c r="B50" s="8">
        <v>40</v>
      </c>
    </row>
    <row r="51" spans="1:2" x14ac:dyDescent="0.3">
      <c r="A51" s="7">
        <v>44976</v>
      </c>
      <c r="B51" s="8">
        <v>25</v>
      </c>
    </row>
    <row r="52" spans="1:2" x14ac:dyDescent="0.3">
      <c r="A52" s="7">
        <v>44977</v>
      </c>
      <c r="B52" s="8">
        <v>84</v>
      </c>
    </row>
    <row r="53" spans="1:2" x14ac:dyDescent="0.3">
      <c r="A53" s="7">
        <v>44978</v>
      </c>
      <c r="B53" s="8">
        <v>89</v>
      </c>
    </row>
    <row r="54" spans="1:2" x14ac:dyDescent="0.3">
      <c r="A54" s="7">
        <v>44979</v>
      </c>
      <c r="B54" s="8">
        <v>100</v>
      </c>
    </row>
    <row r="55" spans="1:2" x14ac:dyDescent="0.3">
      <c r="A55" s="7">
        <v>44980</v>
      </c>
      <c r="B55" s="8">
        <v>124</v>
      </c>
    </row>
    <row r="56" spans="1:2" x14ac:dyDescent="0.3">
      <c r="A56" s="7">
        <v>44981</v>
      </c>
      <c r="B56" s="8">
        <v>119</v>
      </c>
    </row>
    <row r="57" spans="1:2" x14ac:dyDescent="0.3">
      <c r="A57" s="7">
        <v>44982</v>
      </c>
      <c r="B57" s="8">
        <v>42</v>
      </c>
    </row>
    <row r="58" spans="1:2" x14ac:dyDescent="0.3">
      <c r="A58" s="7">
        <v>44983</v>
      </c>
      <c r="B58" s="8">
        <v>32</v>
      </c>
    </row>
    <row r="59" spans="1:2" x14ac:dyDescent="0.3">
      <c r="A59" s="7">
        <v>44984</v>
      </c>
      <c r="B59" s="8">
        <v>108</v>
      </c>
    </row>
    <row r="60" spans="1:2" x14ac:dyDescent="0.3">
      <c r="A60" s="7">
        <v>44985</v>
      </c>
      <c r="B60" s="8">
        <v>123</v>
      </c>
    </row>
    <row r="61" spans="1:2" x14ac:dyDescent="0.3">
      <c r="A61" s="7">
        <v>44986</v>
      </c>
      <c r="B61" s="8">
        <v>104</v>
      </c>
    </row>
    <row r="62" spans="1:2" x14ac:dyDescent="0.3">
      <c r="A62" s="7">
        <v>44987</v>
      </c>
      <c r="B62" s="8">
        <v>101</v>
      </c>
    </row>
    <row r="63" spans="1:2" x14ac:dyDescent="0.3">
      <c r="A63" s="7">
        <v>44988</v>
      </c>
      <c r="B63" s="8">
        <v>100</v>
      </c>
    </row>
    <row r="64" spans="1:2" x14ac:dyDescent="0.3">
      <c r="A64" s="7">
        <v>44989</v>
      </c>
      <c r="B64" s="8">
        <v>43</v>
      </c>
    </row>
    <row r="65" spans="1:2" x14ac:dyDescent="0.3">
      <c r="A65" s="7">
        <v>44990</v>
      </c>
      <c r="B65" s="8">
        <v>30</v>
      </c>
    </row>
    <row r="66" spans="1:2" x14ac:dyDescent="0.3">
      <c r="A66" s="7">
        <v>44991</v>
      </c>
      <c r="B66" s="8">
        <v>84</v>
      </c>
    </row>
    <row r="67" spans="1:2" x14ac:dyDescent="0.3">
      <c r="A67" s="7">
        <v>44992</v>
      </c>
      <c r="B67" s="8">
        <v>140</v>
      </c>
    </row>
    <row r="68" spans="1:2" x14ac:dyDescent="0.3">
      <c r="A68" s="7">
        <v>44993</v>
      </c>
      <c r="B68" s="8">
        <v>150</v>
      </c>
    </row>
    <row r="69" spans="1:2" x14ac:dyDescent="0.3">
      <c r="A69" s="7">
        <v>44994</v>
      </c>
      <c r="B69" s="8">
        <v>127</v>
      </c>
    </row>
    <row r="70" spans="1:2" x14ac:dyDescent="0.3">
      <c r="A70" s="7">
        <v>44995</v>
      </c>
      <c r="B70" s="8">
        <v>113</v>
      </c>
    </row>
    <row r="71" spans="1:2" x14ac:dyDescent="0.3">
      <c r="A71" s="7">
        <v>44996</v>
      </c>
      <c r="B71" s="8">
        <v>47</v>
      </c>
    </row>
    <row r="72" spans="1:2" x14ac:dyDescent="0.3">
      <c r="A72" s="7">
        <v>44997</v>
      </c>
      <c r="B72" s="8">
        <v>36</v>
      </c>
    </row>
    <row r="73" spans="1:2" x14ac:dyDescent="0.3">
      <c r="A73" s="7">
        <v>44998</v>
      </c>
      <c r="B73" s="8">
        <v>120</v>
      </c>
    </row>
    <row r="74" spans="1:2" x14ac:dyDescent="0.3">
      <c r="A74" s="7">
        <v>44999</v>
      </c>
      <c r="B74" s="8">
        <v>129</v>
      </c>
    </row>
    <row r="75" spans="1:2" x14ac:dyDescent="0.3">
      <c r="A75" s="7">
        <v>45000</v>
      </c>
      <c r="B75" s="8">
        <v>117</v>
      </c>
    </row>
    <row r="76" spans="1:2" x14ac:dyDescent="0.3">
      <c r="A76" s="7">
        <v>45001</v>
      </c>
      <c r="B76" s="8">
        <v>87</v>
      </c>
    </row>
    <row r="77" spans="1:2" x14ac:dyDescent="0.3">
      <c r="A77" s="7">
        <v>45002</v>
      </c>
      <c r="B77" s="8">
        <v>98</v>
      </c>
    </row>
    <row r="78" spans="1:2" x14ac:dyDescent="0.3">
      <c r="A78" s="7">
        <v>45003</v>
      </c>
      <c r="B78" s="8">
        <v>34</v>
      </c>
    </row>
    <row r="79" spans="1:2" x14ac:dyDescent="0.3">
      <c r="A79" s="7">
        <v>45004</v>
      </c>
      <c r="B79" s="8">
        <v>25</v>
      </c>
    </row>
    <row r="80" spans="1:2" x14ac:dyDescent="0.3">
      <c r="A80" s="7">
        <v>45005</v>
      </c>
      <c r="B80" s="8">
        <v>121</v>
      </c>
    </row>
    <row r="81" spans="1:2" x14ac:dyDescent="0.3">
      <c r="A81" s="7">
        <v>45006</v>
      </c>
      <c r="B81" s="8">
        <v>115</v>
      </c>
    </row>
    <row r="82" spans="1:2" x14ac:dyDescent="0.3">
      <c r="A82" s="7">
        <v>45007</v>
      </c>
      <c r="B82" s="8">
        <v>116</v>
      </c>
    </row>
    <row r="83" spans="1:2" x14ac:dyDescent="0.3">
      <c r="A83" s="7">
        <v>45008</v>
      </c>
      <c r="B83" s="8">
        <v>105</v>
      </c>
    </row>
    <row r="84" spans="1:2" x14ac:dyDescent="0.3">
      <c r="A84" s="7">
        <v>45009</v>
      </c>
      <c r="B84" s="8">
        <v>101</v>
      </c>
    </row>
    <row r="85" spans="1:2" x14ac:dyDescent="0.3">
      <c r="A85" s="7">
        <v>45010</v>
      </c>
      <c r="B85" s="8">
        <v>47</v>
      </c>
    </row>
    <row r="86" spans="1:2" x14ac:dyDescent="0.3">
      <c r="A86" s="7">
        <v>45011</v>
      </c>
      <c r="B86" s="8">
        <v>55</v>
      </c>
    </row>
    <row r="87" spans="1:2" x14ac:dyDescent="0.3">
      <c r="A87" s="7">
        <v>45012</v>
      </c>
      <c r="B87" s="8">
        <v>106</v>
      </c>
    </row>
    <row r="88" spans="1:2" x14ac:dyDescent="0.3">
      <c r="A88" s="7">
        <v>45013</v>
      </c>
      <c r="B88" s="8">
        <v>124</v>
      </c>
    </row>
    <row r="89" spans="1:2" x14ac:dyDescent="0.3">
      <c r="A89" s="7">
        <v>45014</v>
      </c>
      <c r="B89" s="8">
        <v>139</v>
      </c>
    </row>
    <row r="90" spans="1:2" x14ac:dyDescent="0.3">
      <c r="A90" s="7">
        <v>45015</v>
      </c>
      <c r="B90" s="8">
        <v>100</v>
      </c>
    </row>
    <row r="91" spans="1:2" x14ac:dyDescent="0.3">
      <c r="A91" s="7">
        <v>45016</v>
      </c>
      <c r="B91" s="8">
        <v>113</v>
      </c>
    </row>
    <row r="92" spans="1:2" x14ac:dyDescent="0.3">
      <c r="A92" s="7">
        <v>45017</v>
      </c>
      <c r="B92" s="8">
        <v>37</v>
      </c>
    </row>
    <row r="93" spans="1:2" x14ac:dyDescent="0.3">
      <c r="A93" s="7">
        <v>45018</v>
      </c>
      <c r="B93" s="8">
        <v>20</v>
      </c>
    </row>
    <row r="94" spans="1:2" x14ac:dyDescent="0.3">
      <c r="A94" s="7">
        <v>45019</v>
      </c>
      <c r="B94" s="8">
        <v>93</v>
      </c>
    </row>
    <row r="95" spans="1:2" x14ac:dyDescent="0.3">
      <c r="A95" s="7">
        <v>45020</v>
      </c>
      <c r="B95" s="8">
        <v>116</v>
      </c>
    </row>
    <row r="96" spans="1:2" x14ac:dyDescent="0.3">
      <c r="A96" s="7">
        <v>45021</v>
      </c>
      <c r="B96" s="8">
        <v>129</v>
      </c>
    </row>
    <row r="97" spans="1:2" x14ac:dyDescent="0.3">
      <c r="A97" s="7">
        <v>45022</v>
      </c>
      <c r="B97" s="8">
        <v>108</v>
      </c>
    </row>
    <row r="98" spans="1:2" x14ac:dyDescent="0.3">
      <c r="A98" s="7">
        <v>45023</v>
      </c>
      <c r="B98" s="8">
        <v>71</v>
      </c>
    </row>
    <row r="99" spans="1:2" x14ac:dyDescent="0.3">
      <c r="A99" s="7">
        <v>45024</v>
      </c>
      <c r="B99" s="8">
        <v>31</v>
      </c>
    </row>
    <row r="100" spans="1:2" x14ac:dyDescent="0.3">
      <c r="A100" s="7">
        <v>45025</v>
      </c>
      <c r="B100" s="8">
        <v>22</v>
      </c>
    </row>
    <row r="101" spans="1:2" x14ac:dyDescent="0.3">
      <c r="A101" s="7">
        <v>45026</v>
      </c>
      <c r="B101" s="8">
        <v>66</v>
      </c>
    </row>
    <row r="102" spans="1:2" x14ac:dyDescent="0.3">
      <c r="A102" s="7">
        <v>45027</v>
      </c>
      <c r="B102" s="8">
        <v>91</v>
      </c>
    </row>
    <row r="103" spans="1:2" x14ac:dyDescent="0.3">
      <c r="A103" s="7">
        <v>45028</v>
      </c>
      <c r="B103" s="8">
        <v>152</v>
      </c>
    </row>
    <row r="104" spans="1:2" x14ac:dyDescent="0.3">
      <c r="A104" s="7">
        <v>45029</v>
      </c>
      <c r="B104" s="8">
        <v>120</v>
      </c>
    </row>
    <row r="105" spans="1:2" x14ac:dyDescent="0.3">
      <c r="A105" s="7">
        <v>45030</v>
      </c>
      <c r="B105" s="8">
        <v>105</v>
      </c>
    </row>
    <row r="106" spans="1:2" x14ac:dyDescent="0.3">
      <c r="A106" s="7">
        <v>45031</v>
      </c>
      <c r="B106" s="8">
        <v>43</v>
      </c>
    </row>
    <row r="107" spans="1:2" x14ac:dyDescent="0.3">
      <c r="A107" s="7">
        <v>45032</v>
      </c>
      <c r="B107" s="8">
        <v>9</v>
      </c>
    </row>
    <row r="108" spans="1:2" x14ac:dyDescent="0.3">
      <c r="A108" s="7">
        <v>45033</v>
      </c>
      <c r="B108" s="8">
        <v>105</v>
      </c>
    </row>
    <row r="109" spans="1:2" x14ac:dyDescent="0.3">
      <c r="A109" s="7">
        <v>45034</v>
      </c>
      <c r="B109" s="8">
        <v>143</v>
      </c>
    </row>
    <row r="110" spans="1:2" x14ac:dyDescent="0.3">
      <c r="A110" s="7">
        <v>45035</v>
      </c>
      <c r="B110" s="8">
        <v>118</v>
      </c>
    </row>
    <row r="111" spans="1:2" x14ac:dyDescent="0.3">
      <c r="A111" s="7">
        <v>45036</v>
      </c>
      <c r="B111" s="8">
        <v>90</v>
      </c>
    </row>
    <row r="112" spans="1:2" x14ac:dyDescent="0.3">
      <c r="A112" s="7">
        <v>45037</v>
      </c>
      <c r="B112" s="8">
        <v>140</v>
      </c>
    </row>
    <row r="113" spans="1:2" x14ac:dyDescent="0.3">
      <c r="A113" s="7">
        <v>45038</v>
      </c>
      <c r="B113" s="8">
        <v>29</v>
      </c>
    </row>
    <row r="114" spans="1:2" x14ac:dyDescent="0.3">
      <c r="A114" s="7">
        <v>45039</v>
      </c>
      <c r="B114" s="8">
        <v>21</v>
      </c>
    </row>
    <row r="115" spans="1:2" x14ac:dyDescent="0.3">
      <c r="A115" s="7">
        <v>45040</v>
      </c>
      <c r="B115" s="8">
        <v>96</v>
      </c>
    </row>
    <row r="116" spans="1:2" x14ac:dyDescent="0.3">
      <c r="A116" s="7">
        <v>45041</v>
      </c>
      <c r="B116" s="8">
        <v>129</v>
      </c>
    </row>
    <row r="117" spans="1:2" x14ac:dyDescent="0.3">
      <c r="A117" s="7">
        <v>45042</v>
      </c>
      <c r="B117" s="8">
        <v>137</v>
      </c>
    </row>
    <row r="118" spans="1:2" x14ac:dyDescent="0.3">
      <c r="A118" s="7">
        <v>45043</v>
      </c>
      <c r="B118" s="8">
        <v>133</v>
      </c>
    </row>
    <row r="119" spans="1:2" x14ac:dyDescent="0.3">
      <c r="A119" s="7">
        <v>45044</v>
      </c>
      <c r="B119" s="8">
        <v>144</v>
      </c>
    </row>
    <row r="120" spans="1:2" x14ac:dyDescent="0.3">
      <c r="A120" s="7">
        <v>45045</v>
      </c>
      <c r="B120" s="8">
        <v>51</v>
      </c>
    </row>
    <row r="121" spans="1:2" x14ac:dyDescent="0.3">
      <c r="A121" s="7">
        <v>45046</v>
      </c>
      <c r="B121" s="8">
        <v>39</v>
      </c>
    </row>
    <row r="122" spans="1:2" x14ac:dyDescent="0.3">
      <c r="A122" s="7">
        <v>45047</v>
      </c>
      <c r="B122" s="8">
        <v>71</v>
      </c>
    </row>
    <row r="123" spans="1:2" x14ac:dyDescent="0.3">
      <c r="A123" s="7">
        <v>45048</v>
      </c>
      <c r="B123" s="8">
        <v>145</v>
      </c>
    </row>
    <row r="124" spans="1:2" x14ac:dyDescent="0.3">
      <c r="A124" s="7">
        <v>45049</v>
      </c>
      <c r="B124" s="8">
        <v>123</v>
      </c>
    </row>
    <row r="125" spans="1:2" x14ac:dyDescent="0.3">
      <c r="A125" s="7">
        <v>45050</v>
      </c>
      <c r="B125" s="8">
        <v>117</v>
      </c>
    </row>
    <row r="126" spans="1:2" x14ac:dyDescent="0.3">
      <c r="A126" s="7">
        <v>45051</v>
      </c>
      <c r="B126" s="8">
        <v>152</v>
      </c>
    </row>
    <row r="127" spans="1:2" x14ac:dyDescent="0.3">
      <c r="A127" s="7">
        <v>45052</v>
      </c>
      <c r="B127" s="8">
        <v>47</v>
      </c>
    </row>
    <row r="128" spans="1:2" x14ac:dyDescent="0.3">
      <c r="A128" s="7">
        <v>45053</v>
      </c>
      <c r="B128" s="8">
        <v>31</v>
      </c>
    </row>
    <row r="129" spans="1:2" x14ac:dyDescent="0.3">
      <c r="A129" s="7">
        <v>45054</v>
      </c>
      <c r="B129" s="8">
        <v>115</v>
      </c>
    </row>
    <row r="130" spans="1:2" x14ac:dyDescent="0.3">
      <c r="A130" s="7">
        <v>45055</v>
      </c>
      <c r="B130" s="8">
        <v>166</v>
      </c>
    </row>
    <row r="131" spans="1:2" x14ac:dyDescent="0.3">
      <c r="A131" s="7">
        <v>45056</v>
      </c>
      <c r="B131" s="8">
        <v>122</v>
      </c>
    </row>
    <row r="132" spans="1:2" x14ac:dyDescent="0.3">
      <c r="A132" s="7">
        <v>45057</v>
      </c>
      <c r="B132" s="8">
        <v>153</v>
      </c>
    </row>
    <row r="133" spans="1:2" x14ac:dyDescent="0.3">
      <c r="A133" s="7">
        <v>45058</v>
      </c>
      <c r="B133" s="8">
        <v>143</v>
      </c>
    </row>
    <row r="134" spans="1:2" x14ac:dyDescent="0.3">
      <c r="A134" s="7">
        <v>45059</v>
      </c>
      <c r="B134" s="8">
        <v>50</v>
      </c>
    </row>
    <row r="135" spans="1:2" x14ac:dyDescent="0.3">
      <c r="A135" s="7">
        <v>45060</v>
      </c>
      <c r="B135" s="8">
        <v>20</v>
      </c>
    </row>
    <row r="136" spans="1:2" x14ac:dyDescent="0.3">
      <c r="A136" s="7">
        <v>45061</v>
      </c>
      <c r="B136" s="8">
        <v>135</v>
      </c>
    </row>
    <row r="137" spans="1:2" x14ac:dyDescent="0.3">
      <c r="A137" s="7">
        <v>45062</v>
      </c>
      <c r="B137" s="8">
        <v>122</v>
      </c>
    </row>
    <row r="138" spans="1:2" x14ac:dyDescent="0.3">
      <c r="A138" s="7">
        <v>45063</v>
      </c>
      <c r="B138" s="8">
        <v>141</v>
      </c>
    </row>
    <row r="139" spans="1:2" x14ac:dyDescent="0.3">
      <c r="A139" s="7">
        <v>45064</v>
      </c>
      <c r="B139" s="8">
        <v>33</v>
      </c>
    </row>
    <row r="140" spans="1:2" x14ac:dyDescent="0.3">
      <c r="A140" s="7">
        <v>45065</v>
      </c>
      <c r="B140" s="8">
        <v>8</v>
      </c>
    </row>
    <row r="141" spans="1:2" x14ac:dyDescent="0.3">
      <c r="A141" s="7">
        <v>45066</v>
      </c>
      <c r="B141" s="8">
        <v>6</v>
      </c>
    </row>
    <row r="142" spans="1:2" x14ac:dyDescent="0.3">
      <c r="A142" s="7">
        <v>45067</v>
      </c>
      <c r="B142" s="8">
        <v>1</v>
      </c>
    </row>
    <row r="143" spans="1:2" x14ac:dyDescent="0.3">
      <c r="A143" s="7">
        <v>45068</v>
      </c>
      <c r="B143" s="8">
        <v>1</v>
      </c>
    </row>
    <row r="144" spans="1:2" x14ac:dyDescent="0.3">
      <c r="A144" s="7">
        <v>45069</v>
      </c>
      <c r="B144" s="8">
        <v>1</v>
      </c>
    </row>
    <row r="145" spans="1:2" x14ac:dyDescent="0.3">
      <c r="A145" s="7">
        <v>45070</v>
      </c>
      <c r="B145" s="8">
        <v>92</v>
      </c>
    </row>
    <row r="146" spans="1:2" x14ac:dyDescent="0.3">
      <c r="A146" s="7">
        <v>45071</v>
      </c>
      <c r="B146" s="8">
        <v>156</v>
      </c>
    </row>
    <row r="147" spans="1:2" x14ac:dyDescent="0.3">
      <c r="A147" s="7">
        <v>45072</v>
      </c>
      <c r="B147" s="8">
        <v>140</v>
      </c>
    </row>
    <row r="148" spans="1:2" x14ac:dyDescent="0.3">
      <c r="A148" s="7">
        <v>45073</v>
      </c>
      <c r="B148" s="8">
        <v>57</v>
      </c>
    </row>
    <row r="149" spans="1:2" x14ac:dyDescent="0.3">
      <c r="A149" s="7">
        <v>45074</v>
      </c>
      <c r="B149" s="8">
        <v>21</v>
      </c>
    </row>
    <row r="150" spans="1:2" x14ac:dyDescent="0.3">
      <c r="A150" s="7">
        <v>45075</v>
      </c>
      <c r="B150" s="8">
        <v>57</v>
      </c>
    </row>
    <row r="151" spans="1:2" x14ac:dyDescent="0.3">
      <c r="A151" s="7">
        <v>45076</v>
      </c>
      <c r="B151" s="8">
        <v>99</v>
      </c>
    </row>
    <row r="152" spans="1:2" x14ac:dyDescent="0.3">
      <c r="A152" s="7">
        <v>45077</v>
      </c>
      <c r="B152" s="8">
        <v>121</v>
      </c>
    </row>
    <row r="153" spans="1:2" x14ac:dyDescent="0.3">
      <c r="A153" s="7">
        <v>45078</v>
      </c>
      <c r="B153" s="8">
        <v>109</v>
      </c>
    </row>
    <row r="154" spans="1:2" x14ac:dyDescent="0.3">
      <c r="A154" s="7">
        <v>45079</v>
      </c>
      <c r="B154" s="8">
        <v>126</v>
      </c>
    </row>
    <row r="155" spans="1:2" x14ac:dyDescent="0.3">
      <c r="A155" s="7">
        <v>45080</v>
      </c>
      <c r="B155" s="8">
        <v>44</v>
      </c>
    </row>
    <row r="156" spans="1:2" x14ac:dyDescent="0.3">
      <c r="A156" s="7">
        <v>45081</v>
      </c>
      <c r="B156" s="8">
        <v>16</v>
      </c>
    </row>
    <row r="157" spans="1:2" x14ac:dyDescent="0.3">
      <c r="A157" s="7">
        <v>45082</v>
      </c>
      <c r="B157" s="8">
        <v>126</v>
      </c>
    </row>
    <row r="158" spans="1:2" x14ac:dyDescent="0.3">
      <c r="A158" s="7">
        <v>45083</v>
      </c>
      <c r="B158" s="8">
        <v>144</v>
      </c>
    </row>
    <row r="159" spans="1:2" x14ac:dyDescent="0.3">
      <c r="A159" s="7">
        <v>45084</v>
      </c>
      <c r="B159" s="8">
        <v>140</v>
      </c>
    </row>
    <row r="160" spans="1:2" x14ac:dyDescent="0.3">
      <c r="A160" s="7">
        <v>45085</v>
      </c>
      <c r="B160" s="8">
        <v>117</v>
      </c>
    </row>
    <row r="161" spans="1:2" x14ac:dyDescent="0.3">
      <c r="A161" s="7">
        <v>45086</v>
      </c>
      <c r="B161" s="8">
        <v>121</v>
      </c>
    </row>
    <row r="162" spans="1:2" x14ac:dyDescent="0.3">
      <c r="A162" s="7">
        <v>45087</v>
      </c>
      <c r="B162" s="8">
        <v>54</v>
      </c>
    </row>
    <row r="163" spans="1:2" x14ac:dyDescent="0.3">
      <c r="A163" s="7">
        <v>45088</v>
      </c>
      <c r="B163" s="8">
        <v>13</v>
      </c>
    </row>
    <row r="164" spans="1:2" x14ac:dyDescent="0.3">
      <c r="A164" s="7">
        <v>45089</v>
      </c>
      <c r="B164" s="8">
        <v>141</v>
      </c>
    </row>
    <row r="165" spans="1:2" x14ac:dyDescent="0.3">
      <c r="A165" s="7">
        <v>45090</v>
      </c>
      <c r="B165" s="8">
        <v>100</v>
      </c>
    </row>
    <row r="166" spans="1:2" x14ac:dyDescent="0.3">
      <c r="A166" s="7">
        <v>45091</v>
      </c>
      <c r="B166" s="8">
        <v>157</v>
      </c>
    </row>
    <row r="167" spans="1:2" x14ac:dyDescent="0.3">
      <c r="A167" s="7">
        <v>45092</v>
      </c>
      <c r="B167" s="8">
        <v>159</v>
      </c>
    </row>
    <row r="168" spans="1:2" x14ac:dyDescent="0.3">
      <c r="A168" s="7">
        <v>45093</v>
      </c>
      <c r="B168" s="8">
        <v>121</v>
      </c>
    </row>
    <row r="169" spans="1:2" x14ac:dyDescent="0.3">
      <c r="A169" s="7">
        <v>45094</v>
      </c>
      <c r="B169" s="8">
        <v>39</v>
      </c>
    </row>
    <row r="170" spans="1:2" x14ac:dyDescent="0.3">
      <c r="A170" s="7">
        <v>45095</v>
      </c>
      <c r="B170" s="8">
        <v>28</v>
      </c>
    </row>
    <row r="171" spans="1:2" x14ac:dyDescent="0.3">
      <c r="A171" s="7">
        <v>45096</v>
      </c>
      <c r="B171" s="8">
        <v>96</v>
      </c>
    </row>
    <row r="172" spans="1:2" x14ac:dyDescent="0.3">
      <c r="A172" s="7">
        <v>45097</v>
      </c>
      <c r="B172" s="8">
        <v>137</v>
      </c>
    </row>
    <row r="173" spans="1:2" x14ac:dyDescent="0.3">
      <c r="A173" s="7">
        <v>45098</v>
      </c>
      <c r="B173" s="8">
        <v>146</v>
      </c>
    </row>
    <row r="174" spans="1:2" x14ac:dyDescent="0.3">
      <c r="A174" s="7">
        <v>45099</v>
      </c>
      <c r="B174" s="8">
        <v>152</v>
      </c>
    </row>
    <row r="175" spans="1:2" x14ac:dyDescent="0.3">
      <c r="A175" s="7">
        <v>45100</v>
      </c>
      <c r="B175" s="8">
        <v>148</v>
      </c>
    </row>
    <row r="176" spans="1:2" x14ac:dyDescent="0.3">
      <c r="A176" s="7">
        <v>45101</v>
      </c>
      <c r="B176" s="8">
        <v>53</v>
      </c>
    </row>
    <row r="177" spans="1:2" x14ac:dyDescent="0.3">
      <c r="A177" s="7">
        <v>45102</v>
      </c>
      <c r="B177" s="8">
        <v>28</v>
      </c>
    </row>
    <row r="178" spans="1:2" x14ac:dyDescent="0.3">
      <c r="A178" s="7">
        <v>45103</v>
      </c>
      <c r="B178" s="8">
        <v>134</v>
      </c>
    </row>
    <row r="179" spans="1:2" x14ac:dyDescent="0.3">
      <c r="A179" s="7">
        <v>45104</v>
      </c>
      <c r="B179" s="8">
        <v>176</v>
      </c>
    </row>
    <row r="180" spans="1:2" x14ac:dyDescent="0.3">
      <c r="A180" s="7">
        <v>45105</v>
      </c>
      <c r="B180" s="8">
        <v>142</v>
      </c>
    </row>
    <row r="181" spans="1:2" x14ac:dyDescent="0.3">
      <c r="A181" s="7">
        <v>45106</v>
      </c>
      <c r="B181" s="8">
        <v>144</v>
      </c>
    </row>
    <row r="182" spans="1:2" x14ac:dyDescent="0.3">
      <c r="A182" s="7">
        <v>45107</v>
      </c>
      <c r="B182" s="8">
        <v>123</v>
      </c>
    </row>
    <row r="183" spans="1:2" x14ac:dyDescent="0.3">
      <c r="A183" s="7">
        <v>45108</v>
      </c>
      <c r="B183" s="8">
        <v>63</v>
      </c>
    </row>
    <row r="184" spans="1:2" x14ac:dyDescent="0.3">
      <c r="A184" s="7">
        <v>45109</v>
      </c>
      <c r="B184" s="8">
        <v>21</v>
      </c>
    </row>
    <row r="185" spans="1:2" x14ac:dyDescent="0.3">
      <c r="A185" s="7">
        <v>45110</v>
      </c>
      <c r="B185" s="8">
        <v>89</v>
      </c>
    </row>
    <row r="186" spans="1:2" x14ac:dyDescent="0.3">
      <c r="A186" s="7">
        <v>45111</v>
      </c>
      <c r="B186" s="8">
        <v>92</v>
      </c>
    </row>
    <row r="187" spans="1:2" x14ac:dyDescent="0.3">
      <c r="A187" s="7">
        <v>45112</v>
      </c>
      <c r="B187" s="8">
        <v>131</v>
      </c>
    </row>
    <row r="188" spans="1:2" x14ac:dyDescent="0.3">
      <c r="A188" s="7">
        <v>45113</v>
      </c>
      <c r="B188" s="8">
        <v>146</v>
      </c>
    </row>
    <row r="189" spans="1:2" x14ac:dyDescent="0.3">
      <c r="A189" s="7">
        <v>45114</v>
      </c>
      <c r="B189" s="8">
        <v>132</v>
      </c>
    </row>
    <row r="190" spans="1:2" x14ac:dyDescent="0.3">
      <c r="A190" s="7">
        <v>45115</v>
      </c>
      <c r="B190" s="8">
        <v>64</v>
      </c>
    </row>
    <row r="191" spans="1:2" x14ac:dyDescent="0.3">
      <c r="A191" s="7">
        <v>45116</v>
      </c>
      <c r="B191" s="8">
        <v>29</v>
      </c>
    </row>
    <row r="192" spans="1:2" x14ac:dyDescent="0.3">
      <c r="A192" s="7">
        <v>45117</v>
      </c>
      <c r="B192" s="8">
        <v>102</v>
      </c>
    </row>
    <row r="193" spans="1:2" x14ac:dyDescent="0.3">
      <c r="A193" s="7">
        <v>45118</v>
      </c>
      <c r="B193" s="8">
        <v>141</v>
      </c>
    </row>
    <row r="194" spans="1:2" x14ac:dyDescent="0.3">
      <c r="A194" s="7">
        <v>45119</v>
      </c>
      <c r="B194" s="8">
        <v>133</v>
      </c>
    </row>
    <row r="195" spans="1:2" x14ac:dyDescent="0.3">
      <c r="A195" s="7">
        <v>45120</v>
      </c>
      <c r="B195" s="8">
        <v>123</v>
      </c>
    </row>
    <row r="196" spans="1:2" x14ac:dyDescent="0.3">
      <c r="A196" s="7">
        <v>45121</v>
      </c>
      <c r="B196" s="8">
        <v>143</v>
      </c>
    </row>
    <row r="197" spans="1:2" x14ac:dyDescent="0.3">
      <c r="A197" s="7">
        <v>45122</v>
      </c>
      <c r="B197" s="8">
        <v>47</v>
      </c>
    </row>
    <row r="198" spans="1:2" x14ac:dyDescent="0.3">
      <c r="A198" s="7">
        <v>45123</v>
      </c>
      <c r="B198" s="8">
        <v>14</v>
      </c>
    </row>
    <row r="199" spans="1:2" x14ac:dyDescent="0.3">
      <c r="A199" s="7">
        <v>45124</v>
      </c>
      <c r="B199" s="8">
        <v>134</v>
      </c>
    </row>
    <row r="200" spans="1:2" x14ac:dyDescent="0.3">
      <c r="A200" s="7">
        <v>45125</v>
      </c>
      <c r="B200" s="8">
        <v>119</v>
      </c>
    </row>
    <row r="201" spans="1:2" x14ac:dyDescent="0.3">
      <c r="A201" s="7">
        <v>45126</v>
      </c>
      <c r="B201" s="8">
        <v>133</v>
      </c>
    </row>
    <row r="202" spans="1:2" x14ac:dyDescent="0.3">
      <c r="A202" s="7">
        <v>45127</v>
      </c>
      <c r="B202" s="8">
        <v>135</v>
      </c>
    </row>
    <row r="203" spans="1:2" x14ac:dyDescent="0.3">
      <c r="A203" s="7">
        <v>45128</v>
      </c>
      <c r="B203" s="8">
        <v>109</v>
      </c>
    </row>
    <row r="204" spans="1:2" x14ac:dyDescent="0.3">
      <c r="A204" s="7">
        <v>45129</v>
      </c>
      <c r="B204" s="8">
        <v>56</v>
      </c>
    </row>
    <row r="205" spans="1:2" x14ac:dyDescent="0.3">
      <c r="A205" s="7">
        <v>45130</v>
      </c>
      <c r="B205" s="8">
        <v>33</v>
      </c>
    </row>
    <row r="206" spans="1:2" x14ac:dyDescent="0.3">
      <c r="A206" s="7">
        <v>45131</v>
      </c>
      <c r="B206" s="8">
        <v>98</v>
      </c>
    </row>
    <row r="207" spans="1:2" x14ac:dyDescent="0.3">
      <c r="A207" s="7">
        <v>45132</v>
      </c>
      <c r="B207" s="8">
        <v>133</v>
      </c>
    </row>
    <row r="208" spans="1:2" x14ac:dyDescent="0.3">
      <c r="A208" s="7">
        <v>45133</v>
      </c>
      <c r="B208" s="8">
        <v>136</v>
      </c>
    </row>
    <row r="209" spans="1:2" x14ac:dyDescent="0.3">
      <c r="A209" s="7">
        <v>45134</v>
      </c>
      <c r="B209" s="8">
        <v>95</v>
      </c>
    </row>
    <row r="210" spans="1:2" x14ac:dyDescent="0.3">
      <c r="A210" s="7">
        <v>45135</v>
      </c>
      <c r="B210" s="8">
        <v>90</v>
      </c>
    </row>
    <row r="211" spans="1:2" x14ac:dyDescent="0.3">
      <c r="A211" s="7">
        <v>45136</v>
      </c>
      <c r="B211" s="8">
        <v>33</v>
      </c>
    </row>
    <row r="212" spans="1:2" x14ac:dyDescent="0.3">
      <c r="A212" s="7">
        <v>45137</v>
      </c>
      <c r="B212" s="8">
        <v>23</v>
      </c>
    </row>
    <row r="213" spans="1:2" x14ac:dyDescent="0.3">
      <c r="A213" s="7">
        <v>45138</v>
      </c>
      <c r="B213" s="8">
        <v>86</v>
      </c>
    </row>
    <row r="214" spans="1:2" x14ac:dyDescent="0.3">
      <c r="A214" s="7">
        <v>45139</v>
      </c>
      <c r="B214" s="8">
        <v>73</v>
      </c>
    </row>
    <row r="215" spans="1:2" x14ac:dyDescent="0.3">
      <c r="A215" s="7">
        <v>45140</v>
      </c>
      <c r="B215" s="8">
        <v>87</v>
      </c>
    </row>
    <row r="216" spans="1:2" x14ac:dyDescent="0.3">
      <c r="A216" s="7">
        <v>45141</v>
      </c>
      <c r="B216" s="8">
        <v>88</v>
      </c>
    </row>
    <row r="217" spans="1:2" x14ac:dyDescent="0.3">
      <c r="A217" s="7">
        <v>45142</v>
      </c>
      <c r="B217" s="8">
        <v>106</v>
      </c>
    </row>
    <row r="218" spans="1:2" x14ac:dyDescent="0.3">
      <c r="A218" s="7">
        <v>45143</v>
      </c>
      <c r="B218" s="8">
        <v>54</v>
      </c>
    </row>
    <row r="219" spans="1:2" x14ac:dyDescent="0.3">
      <c r="A219" s="7">
        <v>45144</v>
      </c>
      <c r="B219" s="8">
        <v>33</v>
      </c>
    </row>
    <row r="220" spans="1:2" x14ac:dyDescent="0.3">
      <c r="A220" s="7">
        <v>45145</v>
      </c>
      <c r="B220" s="8">
        <v>149</v>
      </c>
    </row>
    <row r="221" spans="1:2" x14ac:dyDescent="0.3">
      <c r="A221" s="7">
        <v>45146</v>
      </c>
      <c r="B221" s="8">
        <v>181</v>
      </c>
    </row>
    <row r="222" spans="1:2" x14ac:dyDescent="0.3">
      <c r="A222" s="7">
        <v>45147</v>
      </c>
      <c r="B222" s="8">
        <v>121</v>
      </c>
    </row>
    <row r="223" spans="1:2" x14ac:dyDescent="0.3">
      <c r="A223" s="7">
        <v>45148</v>
      </c>
      <c r="B223" s="8">
        <v>125</v>
      </c>
    </row>
    <row r="224" spans="1:2" x14ac:dyDescent="0.3">
      <c r="A224" s="7">
        <v>45149</v>
      </c>
      <c r="B224" s="8">
        <v>116</v>
      </c>
    </row>
    <row r="225" spans="1:2" x14ac:dyDescent="0.3">
      <c r="A225" s="7">
        <v>45150</v>
      </c>
      <c r="B225" s="8">
        <v>76</v>
      </c>
    </row>
    <row r="226" spans="1:2" x14ac:dyDescent="0.3">
      <c r="A226" s="7">
        <v>45151</v>
      </c>
      <c r="B226" s="8">
        <v>84</v>
      </c>
    </row>
    <row r="227" spans="1:2" x14ac:dyDescent="0.3">
      <c r="A227" s="7">
        <v>45152</v>
      </c>
      <c r="B227" s="8">
        <v>148</v>
      </c>
    </row>
    <row r="228" spans="1:2" x14ac:dyDescent="0.3">
      <c r="A228" s="7">
        <v>45153</v>
      </c>
      <c r="B228" s="8">
        <v>150</v>
      </c>
    </row>
    <row r="229" spans="1:2" x14ac:dyDescent="0.3">
      <c r="A229" s="7">
        <v>45154</v>
      </c>
      <c r="B229" s="8">
        <v>167</v>
      </c>
    </row>
    <row r="230" spans="1:2" x14ac:dyDescent="0.3">
      <c r="A230" s="7">
        <v>45155</v>
      </c>
      <c r="B230" s="8">
        <v>141</v>
      </c>
    </row>
    <row r="231" spans="1:2" x14ac:dyDescent="0.3">
      <c r="A231" s="7">
        <v>45156</v>
      </c>
      <c r="B231" s="8">
        <v>145</v>
      </c>
    </row>
    <row r="232" spans="1:2" x14ac:dyDescent="0.3">
      <c r="A232" s="7">
        <v>45157</v>
      </c>
      <c r="B232" s="8">
        <v>101</v>
      </c>
    </row>
    <row r="233" spans="1:2" x14ac:dyDescent="0.3">
      <c r="A233" s="7">
        <v>45158</v>
      </c>
      <c r="B233" s="8">
        <v>41</v>
      </c>
    </row>
    <row r="234" spans="1:2" x14ac:dyDescent="0.3">
      <c r="A234" s="7">
        <v>45159</v>
      </c>
      <c r="B234" s="8">
        <v>146</v>
      </c>
    </row>
    <row r="235" spans="1:2" x14ac:dyDescent="0.3">
      <c r="A235" s="7">
        <v>45160</v>
      </c>
      <c r="B235" s="8">
        <v>140</v>
      </c>
    </row>
    <row r="236" spans="1:2" x14ac:dyDescent="0.3">
      <c r="A236" s="7">
        <v>45161</v>
      </c>
      <c r="B236" s="8">
        <v>145</v>
      </c>
    </row>
    <row r="237" spans="1:2" x14ac:dyDescent="0.3">
      <c r="A237" s="7">
        <v>45162</v>
      </c>
      <c r="B237" s="8">
        <v>127</v>
      </c>
    </row>
    <row r="238" spans="1:2" x14ac:dyDescent="0.3">
      <c r="A238" s="7">
        <v>45163</v>
      </c>
      <c r="B238" s="8">
        <v>126</v>
      </c>
    </row>
    <row r="239" spans="1:2" x14ac:dyDescent="0.3">
      <c r="A239" s="7">
        <v>45164</v>
      </c>
      <c r="B239" s="8">
        <v>60</v>
      </c>
    </row>
    <row r="240" spans="1:2" x14ac:dyDescent="0.3">
      <c r="A240" s="7">
        <v>45165</v>
      </c>
      <c r="B240" s="8">
        <v>69</v>
      </c>
    </row>
    <row r="241" spans="1:2" x14ac:dyDescent="0.3">
      <c r="A241" s="7">
        <v>45166</v>
      </c>
      <c r="B241" s="8">
        <v>136</v>
      </c>
    </row>
    <row r="242" spans="1:2" x14ac:dyDescent="0.3">
      <c r="A242" s="7">
        <v>45167</v>
      </c>
      <c r="B242" s="8">
        <v>134</v>
      </c>
    </row>
    <row r="243" spans="1:2" x14ac:dyDescent="0.3">
      <c r="A243" s="7">
        <v>45168</v>
      </c>
      <c r="B243" s="8">
        <v>160</v>
      </c>
    </row>
    <row r="244" spans="1:2" x14ac:dyDescent="0.3">
      <c r="A244" s="7">
        <v>45169</v>
      </c>
      <c r="B244" s="8">
        <v>125</v>
      </c>
    </row>
    <row r="245" spans="1:2" x14ac:dyDescent="0.3">
      <c r="A245" s="7">
        <v>45170</v>
      </c>
      <c r="B245" s="8">
        <v>132</v>
      </c>
    </row>
    <row r="246" spans="1:2" x14ac:dyDescent="0.3">
      <c r="A246" s="7">
        <v>45171</v>
      </c>
      <c r="B246" s="8">
        <v>99</v>
      </c>
    </row>
    <row r="247" spans="1:2" x14ac:dyDescent="0.3">
      <c r="A247" s="7">
        <v>45172</v>
      </c>
      <c r="B247" s="8">
        <v>68</v>
      </c>
    </row>
    <row r="248" spans="1:2" x14ac:dyDescent="0.3">
      <c r="A248" s="7">
        <v>45173</v>
      </c>
      <c r="B248" s="8">
        <v>110</v>
      </c>
    </row>
    <row r="249" spans="1:2" x14ac:dyDescent="0.3">
      <c r="A249" s="7">
        <v>45174</v>
      </c>
      <c r="B249" s="8">
        <v>136</v>
      </c>
    </row>
    <row r="250" spans="1:2" x14ac:dyDescent="0.3">
      <c r="A250" s="7">
        <v>45175</v>
      </c>
      <c r="B250" s="8">
        <v>110</v>
      </c>
    </row>
    <row r="251" spans="1:2" x14ac:dyDescent="0.3">
      <c r="A251" s="7">
        <v>45176</v>
      </c>
      <c r="B251" s="8">
        <v>80</v>
      </c>
    </row>
    <row r="252" spans="1:2" x14ac:dyDescent="0.3">
      <c r="A252" s="7">
        <v>45177</v>
      </c>
      <c r="B252" s="8">
        <v>61</v>
      </c>
    </row>
    <row r="253" spans="1:2" x14ac:dyDescent="0.3">
      <c r="A253" s="7">
        <v>45178</v>
      </c>
      <c r="B253" s="8">
        <v>54</v>
      </c>
    </row>
    <row r="254" spans="1:2" x14ac:dyDescent="0.3">
      <c r="A254" s="7">
        <v>45179</v>
      </c>
      <c r="B254" s="8">
        <v>39</v>
      </c>
    </row>
    <row r="255" spans="1:2" x14ac:dyDescent="0.3">
      <c r="A255" s="7">
        <v>45180</v>
      </c>
      <c r="B255" s="8">
        <v>81</v>
      </c>
    </row>
    <row r="256" spans="1:2" x14ac:dyDescent="0.3">
      <c r="A256" s="7">
        <v>45181</v>
      </c>
      <c r="B256" s="8">
        <v>90</v>
      </c>
    </row>
    <row r="257" spans="1:2" x14ac:dyDescent="0.3">
      <c r="A257" s="7">
        <v>45182</v>
      </c>
      <c r="B257" s="8">
        <v>74</v>
      </c>
    </row>
    <row r="258" spans="1:2" x14ac:dyDescent="0.3">
      <c r="A258" s="7">
        <v>45183</v>
      </c>
      <c r="B258" s="8">
        <v>45</v>
      </c>
    </row>
    <row r="259" spans="1:2" x14ac:dyDescent="0.3">
      <c r="A259" s="7">
        <v>45184</v>
      </c>
      <c r="B259" s="8">
        <v>94</v>
      </c>
    </row>
    <row r="260" spans="1:2" x14ac:dyDescent="0.3">
      <c r="A260" s="7">
        <v>45185</v>
      </c>
      <c r="B260" s="8">
        <v>66</v>
      </c>
    </row>
    <row r="261" spans="1:2" x14ac:dyDescent="0.3">
      <c r="A261" s="7">
        <v>45186</v>
      </c>
      <c r="B261" s="8">
        <v>52</v>
      </c>
    </row>
    <row r="262" spans="1:2" x14ac:dyDescent="0.3">
      <c r="A262" s="7">
        <v>45187</v>
      </c>
      <c r="B262" s="8">
        <v>198</v>
      </c>
    </row>
    <row r="263" spans="1:2" x14ac:dyDescent="0.3">
      <c r="A263" s="7">
        <v>45188</v>
      </c>
      <c r="B263" s="8">
        <v>127</v>
      </c>
    </row>
    <row r="264" spans="1:2" x14ac:dyDescent="0.3">
      <c r="A264" s="7">
        <v>45189</v>
      </c>
      <c r="B264" s="8">
        <v>116</v>
      </c>
    </row>
    <row r="265" spans="1:2" x14ac:dyDescent="0.3">
      <c r="A265" s="7">
        <v>45190</v>
      </c>
      <c r="B265" s="8">
        <v>107</v>
      </c>
    </row>
    <row r="266" spans="1:2" x14ac:dyDescent="0.3">
      <c r="A266" s="7">
        <v>45191</v>
      </c>
      <c r="B266" s="8">
        <v>90</v>
      </c>
    </row>
    <row r="267" spans="1:2" x14ac:dyDescent="0.3">
      <c r="A267" s="7">
        <v>45192</v>
      </c>
      <c r="B267" s="8">
        <v>48</v>
      </c>
    </row>
    <row r="268" spans="1:2" x14ac:dyDescent="0.3">
      <c r="A268" s="7">
        <v>45193</v>
      </c>
      <c r="B268" s="8">
        <v>28</v>
      </c>
    </row>
    <row r="269" spans="1:2" x14ac:dyDescent="0.3">
      <c r="A269" s="7">
        <v>45194</v>
      </c>
      <c r="B269" s="8">
        <v>108</v>
      </c>
    </row>
    <row r="270" spans="1:2" x14ac:dyDescent="0.3">
      <c r="A270" s="7">
        <v>45195</v>
      </c>
      <c r="B270" s="8">
        <v>79</v>
      </c>
    </row>
    <row r="271" spans="1:2" x14ac:dyDescent="0.3">
      <c r="A271" s="7">
        <v>45196</v>
      </c>
      <c r="B271" s="8">
        <v>108</v>
      </c>
    </row>
    <row r="272" spans="1:2" x14ac:dyDescent="0.3">
      <c r="A272" s="7">
        <v>45197</v>
      </c>
      <c r="B272" s="8">
        <v>83</v>
      </c>
    </row>
    <row r="273" spans="1:2" x14ac:dyDescent="0.3">
      <c r="A273" s="7">
        <v>45198</v>
      </c>
      <c r="B273" s="8">
        <v>115</v>
      </c>
    </row>
    <row r="274" spans="1:2" x14ac:dyDescent="0.3">
      <c r="A274" s="7">
        <v>45199</v>
      </c>
      <c r="B274" s="8">
        <v>43</v>
      </c>
    </row>
    <row r="275" spans="1:2" x14ac:dyDescent="0.3">
      <c r="A275" s="7">
        <v>45200</v>
      </c>
      <c r="B275" s="8">
        <v>71</v>
      </c>
    </row>
    <row r="276" spans="1:2" x14ac:dyDescent="0.3">
      <c r="A276" s="7">
        <v>45201</v>
      </c>
      <c r="B276" s="8">
        <v>95</v>
      </c>
    </row>
    <row r="277" spans="1:2" x14ac:dyDescent="0.3">
      <c r="A277" s="7">
        <v>45202</v>
      </c>
      <c r="B277" s="8">
        <v>99</v>
      </c>
    </row>
    <row r="278" spans="1:2" x14ac:dyDescent="0.3">
      <c r="A278" s="7">
        <v>45203</v>
      </c>
      <c r="B278" s="8">
        <v>105</v>
      </c>
    </row>
    <row r="279" spans="1:2" x14ac:dyDescent="0.3">
      <c r="A279" s="7">
        <v>45204</v>
      </c>
      <c r="B279" s="8">
        <v>98</v>
      </c>
    </row>
    <row r="280" spans="1:2" x14ac:dyDescent="0.3">
      <c r="A280" s="7">
        <v>45205</v>
      </c>
      <c r="B280" s="8">
        <v>101</v>
      </c>
    </row>
    <row r="281" spans="1:2" x14ac:dyDescent="0.3">
      <c r="A281" s="7">
        <v>45206</v>
      </c>
      <c r="B281" s="8">
        <v>30</v>
      </c>
    </row>
    <row r="282" spans="1:2" x14ac:dyDescent="0.3">
      <c r="A282" s="7">
        <v>45207</v>
      </c>
      <c r="B282" s="8">
        <v>53</v>
      </c>
    </row>
    <row r="283" spans="1:2" x14ac:dyDescent="0.3">
      <c r="A283" s="7">
        <v>45208</v>
      </c>
      <c r="B283" s="8">
        <v>89</v>
      </c>
    </row>
    <row r="284" spans="1:2" x14ac:dyDescent="0.3">
      <c r="A284" s="7">
        <v>45209</v>
      </c>
      <c r="B284" s="8">
        <v>105</v>
      </c>
    </row>
    <row r="285" spans="1:2" x14ac:dyDescent="0.3">
      <c r="A285" s="7">
        <v>45210</v>
      </c>
      <c r="B285" s="8">
        <v>107</v>
      </c>
    </row>
    <row r="286" spans="1:2" x14ac:dyDescent="0.3">
      <c r="A286" s="7">
        <v>45211</v>
      </c>
      <c r="B286" s="8">
        <v>119</v>
      </c>
    </row>
    <row r="287" spans="1:2" x14ac:dyDescent="0.3">
      <c r="A287" s="7">
        <v>45212</v>
      </c>
      <c r="B287" s="8">
        <v>113</v>
      </c>
    </row>
    <row r="288" spans="1:2" x14ac:dyDescent="0.3">
      <c r="A288" s="7">
        <v>45213</v>
      </c>
      <c r="B288" s="8">
        <v>34</v>
      </c>
    </row>
    <row r="289" spans="1:2" x14ac:dyDescent="0.3">
      <c r="A289" s="7">
        <v>45214</v>
      </c>
      <c r="B289" s="8">
        <v>66</v>
      </c>
    </row>
    <row r="290" spans="1:2" x14ac:dyDescent="0.3">
      <c r="A290" s="7">
        <v>45215</v>
      </c>
      <c r="B290" s="8">
        <v>109</v>
      </c>
    </row>
    <row r="291" spans="1:2" x14ac:dyDescent="0.3">
      <c r="A291" s="7">
        <v>45216</v>
      </c>
      <c r="B291" s="8">
        <v>92</v>
      </c>
    </row>
    <row r="292" spans="1:2" x14ac:dyDescent="0.3">
      <c r="A292" s="7">
        <v>45217</v>
      </c>
      <c r="B292" s="8">
        <v>95</v>
      </c>
    </row>
    <row r="293" spans="1:2" x14ac:dyDescent="0.3">
      <c r="A293" s="7">
        <v>45218</v>
      </c>
      <c r="B293" s="8">
        <v>83</v>
      </c>
    </row>
    <row r="294" spans="1:2" x14ac:dyDescent="0.3">
      <c r="A294" s="7">
        <v>45219</v>
      </c>
      <c r="B294" s="8">
        <v>79</v>
      </c>
    </row>
    <row r="295" spans="1:2" x14ac:dyDescent="0.3">
      <c r="A295" s="7">
        <v>45220</v>
      </c>
      <c r="B295" s="8">
        <v>38</v>
      </c>
    </row>
    <row r="296" spans="1:2" x14ac:dyDescent="0.3">
      <c r="A296" s="7">
        <v>45221</v>
      </c>
      <c r="B296" s="8">
        <v>36</v>
      </c>
    </row>
    <row r="297" spans="1:2" x14ac:dyDescent="0.3">
      <c r="A297" s="7">
        <v>45222</v>
      </c>
      <c r="B297" s="8">
        <v>76</v>
      </c>
    </row>
    <row r="298" spans="1:2" x14ac:dyDescent="0.3">
      <c r="A298" s="7">
        <v>45223</v>
      </c>
      <c r="B298" s="8">
        <v>76</v>
      </c>
    </row>
    <row r="299" spans="1:2" x14ac:dyDescent="0.3">
      <c r="A299" s="7">
        <v>45224</v>
      </c>
      <c r="B299" s="8">
        <v>83</v>
      </c>
    </row>
    <row r="300" spans="1:2" x14ac:dyDescent="0.3">
      <c r="A300" s="7">
        <v>45225</v>
      </c>
      <c r="B300" s="8">
        <v>127</v>
      </c>
    </row>
    <row r="301" spans="1:2" x14ac:dyDescent="0.3">
      <c r="A301" s="7">
        <v>45226</v>
      </c>
      <c r="B301" s="8">
        <v>62</v>
      </c>
    </row>
    <row r="302" spans="1:2" x14ac:dyDescent="0.3">
      <c r="A302" s="7">
        <v>45227</v>
      </c>
      <c r="B302" s="8">
        <v>42</v>
      </c>
    </row>
    <row r="303" spans="1:2" x14ac:dyDescent="0.3">
      <c r="A303" s="7">
        <v>45228</v>
      </c>
      <c r="B303" s="8">
        <v>42</v>
      </c>
    </row>
    <row r="304" spans="1:2" x14ac:dyDescent="0.3">
      <c r="A304" s="7">
        <v>45229</v>
      </c>
      <c r="B304" s="8">
        <v>125</v>
      </c>
    </row>
    <row r="305" spans="1:2" x14ac:dyDescent="0.3">
      <c r="A305" s="7">
        <v>45230</v>
      </c>
      <c r="B305" s="8">
        <v>102</v>
      </c>
    </row>
    <row r="306" spans="1:2" x14ac:dyDescent="0.3">
      <c r="A306" s="7">
        <v>45231</v>
      </c>
      <c r="B306" s="8">
        <v>74</v>
      </c>
    </row>
    <row r="307" spans="1:2" x14ac:dyDescent="0.3">
      <c r="A307" s="7">
        <v>45232</v>
      </c>
      <c r="B307" s="8">
        <v>90</v>
      </c>
    </row>
    <row r="308" spans="1:2" x14ac:dyDescent="0.3">
      <c r="A308" s="7">
        <v>45233</v>
      </c>
      <c r="B308" s="8">
        <v>76</v>
      </c>
    </row>
    <row r="309" spans="1:2" x14ac:dyDescent="0.3">
      <c r="A309" s="7">
        <v>45234</v>
      </c>
      <c r="B309" s="8">
        <v>45</v>
      </c>
    </row>
    <row r="310" spans="1:2" x14ac:dyDescent="0.3">
      <c r="A310" s="7">
        <v>45235</v>
      </c>
      <c r="B310" s="8">
        <v>60</v>
      </c>
    </row>
    <row r="311" spans="1:2" x14ac:dyDescent="0.3">
      <c r="A311" s="7">
        <v>45236</v>
      </c>
      <c r="B311" s="8">
        <v>64</v>
      </c>
    </row>
    <row r="312" spans="1:2" x14ac:dyDescent="0.3">
      <c r="A312" s="7">
        <v>45237</v>
      </c>
      <c r="B312" s="8">
        <v>84</v>
      </c>
    </row>
    <row r="313" spans="1:2" x14ac:dyDescent="0.3">
      <c r="A313" s="7">
        <v>45238</v>
      </c>
      <c r="B313" s="8">
        <v>83</v>
      </c>
    </row>
    <row r="314" spans="1:2" x14ac:dyDescent="0.3">
      <c r="A314" s="7">
        <v>45239</v>
      </c>
      <c r="B314" s="8">
        <v>98</v>
      </c>
    </row>
    <row r="315" spans="1:2" x14ac:dyDescent="0.3">
      <c r="A315" s="7">
        <v>45240</v>
      </c>
      <c r="B315" s="8">
        <v>76</v>
      </c>
    </row>
    <row r="316" spans="1:2" x14ac:dyDescent="0.3">
      <c r="A316" s="7">
        <v>45241</v>
      </c>
      <c r="B316" s="8">
        <v>46</v>
      </c>
    </row>
    <row r="317" spans="1:2" x14ac:dyDescent="0.3">
      <c r="A317" s="7">
        <v>45242</v>
      </c>
      <c r="B317" s="8">
        <v>49</v>
      </c>
    </row>
    <row r="318" spans="1:2" x14ac:dyDescent="0.3">
      <c r="A318" s="7">
        <v>45243</v>
      </c>
      <c r="B318" s="8">
        <v>51</v>
      </c>
    </row>
    <row r="319" spans="1:2" x14ac:dyDescent="0.3">
      <c r="A319" s="7">
        <v>45244</v>
      </c>
      <c r="B319" s="8">
        <v>64</v>
      </c>
    </row>
    <row r="320" spans="1:2" x14ac:dyDescent="0.3">
      <c r="A320" s="7">
        <v>45245</v>
      </c>
      <c r="B320" s="8">
        <v>89</v>
      </c>
    </row>
    <row r="321" spans="1:2" x14ac:dyDescent="0.3">
      <c r="A321" s="7">
        <v>45246</v>
      </c>
      <c r="B321" s="8">
        <v>79</v>
      </c>
    </row>
    <row r="322" spans="1:2" x14ac:dyDescent="0.3">
      <c r="A322" s="7">
        <v>45247</v>
      </c>
      <c r="B322" s="8">
        <v>93</v>
      </c>
    </row>
    <row r="323" spans="1:2" x14ac:dyDescent="0.3">
      <c r="A323" s="7">
        <v>45248</v>
      </c>
      <c r="B323" s="8">
        <v>83</v>
      </c>
    </row>
    <row r="324" spans="1:2" x14ac:dyDescent="0.3">
      <c r="A324" s="7">
        <v>45249</v>
      </c>
      <c r="B324" s="8">
        <v>25</v>
      </c>
    </row>
    <row r="325" spans="1:2" x14ac:dyDescent="0.3">
      <c r="A325" s="7">
        <v>45250</v>
      </c>
      <c r="B325" s="8">
        <v>48</v>
      </c>
    </row>
    <row r="326" spans="1:2" x14ac:dyDescent="0.3">
      <c r="A326" s="7">
        <v>45251</v>
      </c>
      <c r="B326" s="8">
        <v>68</v>
      </c>
    </row>
    <row r="327" spans="1:2" x14ac:dyDescent="0.3">
      <c r="A327" s="7">
        <v>45252</v>
      </c>
      <c r="B327" s="8">
        <v>65</v>
      </c>
    </row>
    <row r="328" spans="1:2" x14ac:dyDescent="0.3">
      <c r="A328" s="7">
        <v>45253</v>
      </c>
      <c r="B328" s="8">
        <v>39</v>
      </c>
    </row>
    <row r="329" spans="1:2" x14ac:dyDescent="0.3">
      <c r="A329" s="7">
        <v>45254</v>
      </c>
      <c r="B329" s="8">
        <v>63</v>
      </c>
    </row>
    <row r="330" spans="1:2" x14ac:dyDescent="0.3">
      <c r="A330" s="7">
        <v>45255</v>
      </c>
      <c r="B330" s="8">
        <v>30</v>
      </c>
    </row>
    <row r="331" spans="1:2" x14ac:dyDescent="0.3">
      <c r="A331" s="7">
        <v>45256</v>
      </c>
      <c r="B331" s="8">
        <v>45</v>
      </c>
    </row>
    <row r="332" spans="1:2" x14ac:dyDescent="0.3">
      <c r="A332" s="7">
        <v>45257</v>
      </c>
      <c r="B332" s="8">
        <v>46</v>
      </c>
    </row>
    <row r="333" spans="1:2" x14ac:dyDescent="0.3">
      <c r="A333" s="7">
        <v>45258</v>
      </c>
      <c r="B333" s="8">
        <v>78</v>
      </c>
    </row>
    <row r="334" spans="1:2" x14ac:dyDescent="0.3">
      <c r="A334" s="7">
        <v>45259</v>
      </c>
      <c r="B334" s="8">
        <v>70</v>
      </c>
    </row>
    <row r="335" spans="1:2" x14ac:dyDescent="0.3">
      <c r="A335" s="7">
        <v>45260</v>
      </c>
      <c r="B335" s="8">
        <v>82</v>
      </c>
    </row>
    <row r="336" spans="1:2" x14ac:dyDescent="0.3">
      <c r="A336" s="7">
        <v>45261</v>
      </c>
      <c r="B336" s="8">
        <v>90</v>
      </c>
    </row>
    <row r="337" spans="1:2" x14ac:dyDescent="0.3">
      <c r="A337" s="7">
        <v>45262</v>
      </c>
      <c r="B337" s="8">
        <v>45</v>
      </c>
    </row>
    <row r="338" spans="1:2" x14ac:dyDescent="0.3">
      <c r="A338" s="7">
        <v>45263</v>
      </c>
      <c r="B338" s="8">
        <v>34</v>
      </c>
    </row>
    <row r="339" spans="1:2" x14ac:dyDescent="0.3">
      <c r="A339" s="7">
        <v>45264</v>
      </c>
      <c r="B339" s="8">
        <v>57</v>
      </c>
    </row>
    <row r="340" spans="1:2" x14ac:dyDescent="0.3">
      <c r="A340" s="7">
        <v>45265</v>
      </c>
      <c r="B340" s="8">
        <v>82</v>
      </c>
    </row>
    <row r="341" spans="1:2" x14ac:dyDescent="0.3">
      <c r="A341" s="7">
        <v>45266</v>
      </c>
      <c r="B341" s="8">
        <v>80</v>
      </c>
    </row>
    <row r="342" spans="1:2" x14ac:dyDescent="0.3">
      <c r="A342" s="7">
        <v>45267</v>
      </c>
      <c r="B342" s="8">
        <v>88</v>
      </c>
    </row>
    <row r="343" spans="1:2" x14ac:dyDescent="0.3">
      <c r="A343" s="7">
        <v>45268</v>
      </c>
      <c r="B343" s="8">
        <v>69</v>
      </c>
    </row>
    <row r="344" spans="1:2" x14ac:dyDescent="0.3">
      <c r="A344" s="7">
        <v>45269</v>
      </c>
      <c r="B344" s="8">
        <v>42</v>
      </c>
    </row>
    <row r="345" spans="1:2" x14ac:dyDescent="0.3">
      <c r="A345" s="7">
        <v>45270</v>
      </c>
      <c r="B345" s="8">
        <v>70</v>
      </c>
    </row>
    <row r="346" spans="1:2" x14ac:dyDescent="0.3">
      <c r="A346" s="7">
        <v>45271</v>
      </c>
      <c r="B346" s="8">
        <v>61</v>
      </c>
    </row>
    <row r="347" spans="1:2" x14ac:dyDescent="0.3">
      <c r="A347" s="7">
        <v>45272</v>
      </c>
      <c r="B347" s="8">
        <v>107</v>
      </c>
    </row>
    <row r="348" spans="1:2" x14ac:dyDescent="0.3">
      <c r="A348" s="7">
        <v>45273</v>
      </c>
      <c r="B348" s="8">
        <v>144</v>
      </c>
    </row>
    <row r="349" spans="1:2" x14ac:dyDescent="0.3">
      <c r="A349" s="7">
        <v>45274</v>
      </c>
      <c r="B349" s="8">
        <v>87</v>
      </c>
    </row>
    <row r="350" spans="1:2" x14ac:dyDescent="0.3">
      <c r="A350" s="7">
        <v>45275</v>
      </c>
      <c r="B350" s="8">
        <v>108</v>
      </c>
    </row>
    <row r="351" spans="1:2" x14ac:dyDescent="0.3">
      <c r="A351" s="7">
        <v>45276</v>
      </c>
      <c r="B351" s="8">
        <v>51</v>
      </c>
    </row>
    <row r="352" spans="1:2" x14ac:dyDescent="0.3">
      <c r="A352" s="7">
        <v>45277</v>
      </c>
      <c r="B352" s="8">
        <v>37</v>
      </c>
    </row>
    <row r="353" spans="1:2" x14ac:dyDescent="0.3">
      <c r="A353" s="7">
        <v>45278</v>
      </c>
      <c r="B353" s="8">
        <v>70</v>
      </c>
    </row>
    <row r="354" spans="1:2" x14ac:dyDescent="0.3">
      <c r="A354" s="7">
        <v>45279</v>
      </c>
      <c r="B354" s="8">
        <v>65</v>
      </c>
    </row>
    <row r="355" spans="1:2" x14ac:dyDescent="0.3">
      <c r="A355" s="7">
        <v>45280</v>
      </c>
      <c r="B355" s="8">
        <v>85</v>
      </c>
    </row>
    <row r="356" spans="1:2" x14ac:dyDescent="0.3">
      <c r="A356" s="7">
        <v>45281</v>
      </c>
      <c r="B356" s="8">
        <v>69</v>
      </c>
    </row>
    <row r="357" spans="1:2" x14ac:dyDescent="0.3">
      <c r="A357" s="7">
        <v>45282</v>
      </c>
      <c r="B357" s="8">
        <v>66</v>
      </c>
    </row>
    <row r="358" spans="1:2" x14ac:dyDescent="0.3">
      <c r="A358" s="7">
        <v>45283</v>
      </c>
      <c r="B358" s="8">
        <v>41</v>
      </c>
    </row>
    <row r="359" spans="1:2" x14ac:dyDescent="0.3">
      <c r="A359" s="7">
        <v>45284</v>
      </c>
      <c r="B359" s="8">
        <v>40</v>
      </c>
    </row>
    <row r="360" spans="1:2" x14ac:dyDescent="0.3">
      <c r="A360" s="7">
        <v>45285</v>
      </c>
      <c r="B360" s="8">
        <v>40</v>
      </c>
    </row>
    <row r="361" spans="1:2" x14ac:dyDescent="0.3">
      <c r="A361" s="7">
        <v>45286</v>
      </c>
      <c r="B361" s="8">
        <v>45</v>
      </c>
    </row>
    <row r="362" spans="1:2" x14ac:dyDescent="0.3">
      <c r="A362" s="7">
        <v>45287</v>
      </c>
      <c r="B362" s="8">
        <v>77</v>
      </c>
    </row>
    <row r="363" spans="1:2" x14ac:dyDescent="0.3">
      <c r="A363" s="7">
        <v>45288</v>
      </c>
      <c r="B363" s="8">
        <v>57</v>
      </c>
    </row>
    <row r="364" spans="1:2" x14ac:dyDescent="0.3">
      <c r="A364" s="7">
        <v>45289</v>
      </c>
      <c r="B364" s="8">
        <v>70</v>
      </c>
    </row>
    <row r="365" spans="1:2" x14ac:dyDescent="0.3">
      <c r="A365" s="7">
        <v>45290</v>
      </c>
      <c r="B365" s="8">
        <v>42</v>
      </c>
    </row>
    <row r="366" spans="1:2" ht="15" thickBot="1" x14ac:dyDescent="0.35">
      <c r="A366" s="9">
        <v>45291</v>
      </c>
      <c r="B366" s="1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B1E-B6F2-47EF-8A81-E218B656E00A}">
  <dimension ref="A1:G2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57" t="s">
        <v>36</v>
      </c>
    </row>
    <row r="2" spans="1:5" x14ac:dyDescent="0.3">
      <c r="A2" s="57" t="s">
        <v>37</v>
      </c>
    </row>
    <row r="3" spans="1:5" x14ac:dyDescent="0.3">
      <c r="A3" s="57" t="s">
        <v>38</v>
      </c>
    </row>
    <row r="4" spans="1:5" x14ac:dyDescent="0.3">
      <c r="A4" s="57" t="s">
        <v>39</v>
      </c>
    </row>
    <row r="5" spans="1:5" x14ac:dyDescent="0.3">
      <c r="A5" s="57" t="s">
        <v>40</v>
      </c>
    </row>
    <row r="6" spans="1:5" hidden="1" outlineLevel="1" x14ac:dyDescent="0.3">
      <c r="A6" s="57"/>
      <c r="B6" t="s">
        <v>41</v>
      </c>
    </row>
    <row r="7" spans="1:5" hidden="1" outlineLevel="1" x14ac:dyDescent="0.3">
      <c r="A7" s="57"/>
      <c r="B7" t="s">
        <v>42</v>
      </c>
    </row>
    <row r="8" spans="1:5" hidden="1" outlineLevel="1" x14ac:dyDescent="0.3">
      <c r="A8" s="57"/>
      <c r="B8" t="s">
        <v>43</v>
      </c>
    </row>
    <row r="9" spans="1:5" collapsed="1" x14ac:dyDescent="0.3">
      <c r="A9" s="57" t="s">
        <v>44</v>
      </c>
    </row>
    <row r="10" spans="1:5" hidden="1" outlineLevel="1" x14ac:dyDescent="0.3">
      <c r="B10" t="s">
        <v>45</v>
      </c>
    </row>
    <row r="11" spans="1:5" hidden="1" outlineLevel="1" x14ac:dyDescent="0.3">
      <c r="B11" t="s">
        <v>46</v>
      </c>
    </row>
    <row r="12" spans="1:5" hidden="1" outlineLevel="1" x14ac:dyDescent="0.3">
      <c r="B12" t="s">
        <v>47</v>
      </c>
    </row>
    <row r="13" spans="1:5" collapsed="1" x14ac:dyDescent="0.3"/>
    <row r="14" spans="1:5" ht="15" thickBot="1" x14ac:dyDescent="0.35">
      <c r="A14" t="s">
        <v>48</v>
      </c>
    </row>
    <row r="15" spans="1:5" ht="15" thickBot="1" x14ac:dyDescent="0.35">
      <c r="B15" s="59" t="s">
        <v>49</v>
      </c>
      <c r="C15" s="59" t="s">
        <v>50</v>
      </c>
      <c r="D15" s="59" t="s">
        <v>51</v>
      </c>
      <c r="E15" s="59" t="s">
        <v>52</v>
      </c>
    </row>
    <row r="16" spans="1:5" ht="15" thickBot="1" x14ac:dyDescent="0.35">
      <c r="B16" s="58" t="s">
        <v>60</v>
      </c>
      <c r="C16" s="58" t="s">
        <v>26</v>
      </c>
      <c r="D16" s="61">
        <v>566749.36179999996</v>
      </c>
      <c r="E16" s="61">
        <v>639999.95109999995</v>
      </c>
    </row>
    <row r="19" spans="1:7" ht="15" thickBot="1" x14ac:dyDescent="0.35">
      <c r="A19" t="s">
        <v>53</v>
      </c>
    </row>
    <row r="20" spans="1:7" ht="15" thickBot="1" x14ac:dyDescent="0.35">
      <c r="B20" s="59" t="s">
        <v>49</v>
      </c>
      <c r="C20" s="59" t="s">
        <v>50</v>
      </c>
      <c r="D20" s="59" t="s">
        <v>51</v>
      </c>
      <c r="E20" s="59" t="s">
        <v>52</v>
      </c>
      <c r="F20" s="59" t="s">
        <v>54</v>
      </c>
    </row>
    <row r="21" spans="1:7" x14ac:dyDescent="0.3">
      <c r="B21" s="60" t="s">
        <v>61</v>
      </c>
      <c r="C21" s="60" t="s">
        <v>19</v>
      </c>
      <c r="D21" s="62">
        <v>0.1</v>
      </c>
      <c r="E21" s="62">
        <v>0.226693026881682</v>
      </c>
      <c r="F21" s="60" t="s">
        <v>62</v>
      </c>
    </row>
    <row r="22" spans="1:7" ht="15" thickBot="1" x14ac:dyDescent="0.35">
      <c r="B22" s="58" t="s">
        <v>63</v>
      </c>
      <c r="C22" s="58" t="s">
        <v>20</v>
      </c>
      <c r="D22" s="63">
        <v>1.4999999999999999E-2</v>
      </c>
      <c r="E22" s="63">
        <v>2.1270607913771021E-2</v>
      </c>
      <c r="F22" s="58" t="s">
        <v>62</v>
      </c>
    </row>
    <row r="25" spans="1:7" ht="15" thickBot="1" x14ac:dyDescent="0.35">
      <c r="A25" t="s">
        <v>55</v>
      </c>
    </row>
    <row r="26" spans="1:7" ht="15" thickBot="1" x14ac:dyDescent="0.35">
      <c r="B26" s="59" t="s">
        <v>49</v>
      </c>
      <c r="C26" s="59" t="s">
        <v>50</v>
      </c>
      <c r="D26" s="59" t="s">
        <v>56</v>
      </c>
      <c r="E26" s="59" t="s">
        <v>57</v>
      </c>
      <c r="F26" s="59" t="s">
        <v>58</v>
      </c>
      <c r="G26" s="59" t="s">
        <v>59</v>
      </c>
    </row>
    <row r="27" spans="1:7" ht="15" thickBot="1" x14ac:dyDescent="0.35">
      <c r="B27" s="58" t="s">
        <v>60</v>
      </c>
      <c r="C27" s="58" t="s">
        <v>26</v>
      </c>
      <c r="D27" s="61">
        <v>639999.94999999995</v>
      </c>
      <c r="E27" s="58" t="s">
        <v>64</v>
      </c>
      <c r="F27" s="58" t="s">
        <v>65</v>
      </c>
      <c r="G27" s="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02A9-D6F1-418D-AB73-41B533980D09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57" t="s">
        <v>66</v>
      </c>
    </row>
    <row r="2" spans="1:5" x14ac:dyDescent="0.3">
      <c r="A2" s="57" t="s">
        <v>37</v>
      </c>
    </row>
    <row r="3" spans="1:5" x14ac:dyDescent="0.3">
      <c r="A3" s="57" t="s">
        <v>67</v>
      </c>
    </row>
    <row r="6" spans="1:5" ht="15" thickBot="1" x14ac:dyDescent="0.35">
      <c r="A6" t="s">
        <v>53</v>
      </c>
    </row>
    <row r="7" spans="1:5" x14ac:dyDescent="0.3">
      <c r="B7" s="64"/>
      <c r="C7" s="64"/>
      <c r="D7" s="64" t="s">
        <v>68</v>
      </c>
      <c r="E7" s="64" t="s">
        <v>70</v>
      </c>
    </row>
    <row r="8" spans="1:5" ht="15" thickBot="1" x14ac:dyDescent="0.35">
      <c r="B8" s="65" t="s">
        <v>49</v>
      </c>
      <c r="C8" s="65" t="s">
        <v>50</v>
      </c>
      <c r="D8" s="65" t="s">
        <v>69</v>
      </c>
      <c r="E8" s="65" t="s">
        <v>71</v>
      </c>
    </row>
    <row r="9" spans="1:5" x14ac:dyDescent="0.3">
      <c r="B9" s="60" t="s">
        <v>61</v>
      </c>
      <c r="C9" s="60" t="s">
        <v>19</v>
      </c>
      <c r="D9" s="60">
        <v>0.226693026881682</v>
      </c>
      <c r="E9" s="60">
        <v>0</v>
      </c>
    </row>
    <row r="10" spans="1:5" ht="15" thickBot="1" x14ac:dyDescent="0.35">
      <c r="B10" s="58" t="s">
        <v>63</v>
      </c>
      <c r="C10" s="58" t="s">
        <v>20</v>
      </c>
      <c r="D10" s="58">
        <v>2.1270607913771021E-2</v>
      </c>
      <c r="E10" s="58">
        <v>0</v>
      </c>
    </row>
    <row r="12" spans="1:5" ht="15" thickBot="1" x14ac:dyDescent="0.35">
      <c r="A12" t="s">
        <v>55</v>
      </c>
    </row>
    <row r="13" spans="1:5" x14ac:dyDescent="0.3">
      <c r="B13" s="64"/>
      <c r="C13" s="64"/>
      <c r="D13" s="64" t="s">
        <v>68</v>
      </c>
      <c r="E13" s="64" t="s">
        <v>72</v>
      </c>
    </row>
    <row r="14" spans="1:5" ht="15" thickBot="1" x14ac:dyDescent="0.35">
      <c r="B14" s="65" t="s">
        <v>49</v>
      </c>
      <c r="C14" s="65" t="s">
        <v>50</v>
      </c>
      <c r="D14" s="65" t="s">
        <v>69</v>
      </c>
      <c r="E14" s="65" t="s">
        <v>73</v>
      </c>
    </row>
    <row r="15" spans="1:5" ht="15" thickBot="1" x14ac:dyDescent="0.35">
      <c r="B15" s="58" t="s">
        <v>60</v>
      </c>
      <c r="C15" s="58" t="s">
        <v>26</v>
      </c>
      <c r="D15" s="66">
        <v>639999.94999999995</v>
      </c>
      <c r="E15" s="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C893-E324-4BCA-A05F-9E4F6C5C6362}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4.33203125" bestFit="1" customWidth="1"/>
    <col min="3" max="3" width="8" bestFit="1" customWidth="1"/>
    <col min="4" max="4" width="9.664062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57" t="s">
        <v>74</v>
      </c>
    </row>
    <row r="2" spans="1:10" x14ac:dyDescent="0.3">
      <c r="A2" s="57" t="s">
        <v>37</v>
      </c>
    </row>
    <row r="3" spans="1:10" x14ac:dyDescent="0.3">
      <c r="A3" s="57" t="s">
        <v>67</v>
      </c>
    </row>
    <row r="5" spans="1:10" ht="15" thickBot="1" x14ac:dyDescent="0.35"/>
    <row r="6" spans="1:10" x14ac:dyDescent="0.3">
      <c r="B6" s="64"/>
      <c r="C6" s="64" t="s">
        <v>75</v>
      </c>
      <c r="D6" s="64"/>
    </row>
    <row r="7" spans="1:10" ht="15" thickBot="1" x14ac:dyDescent="0.35">
      <c r="B7" s="65" t="s">
        <v>49</v>
      </c>
      <c r="C7" s="65" t="s">
        <v>50</v>
      </c>
      <c r="D7" s="65" t="s">
        <v>69</v>
      </c>
    </row>
    <row r="8" spans="1:10" ht="15" thickBot="1" x14ac:dyDescent="0.35">
      <c r="B8" s="58" t="s">
        <v>60</v>
      </c>
      <c r="C8" s="58" t="s">
        <v>26</v>
      </c>
      <c r="D8" s="61">
        <v>639999.95109999995</v>
      </c>
    </row>
    <row r="10" spans="1:10" ht="15" thickBot="1" x14ac:dyDescent="0.35"/>
    <row r="11" spans="1:10" x14ac:dyDescent="0.3">
      <c r="B11" s="64"/>
      <c r="C11" s="64" t="s">
        <v>76</v>
      </c>
      <c r="D11" s="64"/>
      <c r="F11" s="64" t="s">
        <v>77</v>
      </c>
      <c r="G11" s="64" t="s">
        <v>75</v>
      </c>
      <c r="I11" s="64" t="s">
        <v>80</v>
      </c>
      <c r="J11" s="64" t="s">
        <v>75</v>
      </c>
    </row>
    <row r="12" spans="1:10" ht="15" thickBot="1" x14ac:dyDescent="0.35">
      <c r="B12" s="65" t="s">
        <v>49</v>
      </c>
      <c r="C12" s="65" t="s">
        <v>50</v>
      </c>
      <c r="D12" s="65" t="s">
        <v>69</v>
      </c>
      <c r="F12" s="65" t="s">
        <v>78</v>
      </c>
      <c r="G12" s="65" t="s">
        <v>79</v>
      </c>
      <c r="I12" s="65" t="s">
        <v>78</v>
      </c>
      <c r="J12" s="65" t="s">
        <v>79</v>
      </c>
    </row>
    <row r="13" spans="1:10" x14ac:dyDescent="0.3">
      <c r="B13" s="60" t="s">
        <v>61</v>
      </c>
      <c r="C13" s="60" t="s">
        <v>19</v>
      </c>
      <c r="D13" s="62">
        <v>0.226693026881682</v>
      </c>
      <c r="F13" s="62">
        <v>0</v>
      </c>
      <c r="G13" s="62">
        <v>521727.88</v>
      </c>
      <c r="I13" s="60" t="e">
        <v>#N/A</v>
      </c>
      <c r="J13" s="60" t="e">
        <v>#N/A</v>
      </c>
    </row>
    <row r="14" spans="1:10" ht="15" thickBot="1" x14ac:dyDescent="0.35">
      <c r="B14" s="58" t="s">
        <v>63</v>
      </c>
      <c r="C14" s="58" t="s">
        <v>20</v>
      </c>
      <c r="D14" s="63">
        <v>2.1270607913771021E-2</v>
      </c>
      <c r="F14" s="63">
        <v>0</v>
      </c>
      <c r="G14" s="63">
        <v>613346.51</v>
      </c>
      <c r="I14" s="58"/>
      <c r="J14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9A41-5747-4045-B0DC-700A7DAFE18D}">
  <dimension ref="A1:G29"/>
  <sheetViews>
    <sheetView showGridLines="0" tabSelected="1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57" t="s">
        <v>36</v>
      </c>
    </row>
    <row r="2" spans="1:5" x14ac:dyDescent="0.3">
      <c r="A2" s="57" t="s">
        <v>37</v>
      </c>
    </row>
    <row r="3" spans="1:5" x14ac:dyDescent="0.3">
      <c r="A3" s="57" t="s">
        <v>81</v>
      </c>
    </row>
    <row r="4" spans="1:5" x14ac:dyDescent="0.3">
      <c r="A4" s="57" t="s">
        <v>39</v>
      </c>
    </row>
    <row r="5" spans="1:5" x14ac:dyDescent="0.3">
      <c r="A5" s="57" t="s">
        <v>40</v>
      </c>
    </row>
    <row r="6" spans="1:5" hidden="1" outlineLevel="1" x14ac:dyDescent="0.3">
      <c r="A6" s="57"/>
      <c r="B6" t="s">
        <v>41</v>
      </c>
    </row>
    <row r="7" spans="1:5" hidden="1" outlineLevel="1" x14ac:dyDescent="0.3">
      <c r="A7" s="57"/>
      <c r="B7" t="s">
        <v>82</v>
      </c>
    </row>
    <row r="8" spans="1:5" hidden="1" outlineLevel="1" x14ac:dyDescent="0.3">
      <c r="A8" s="57"/>
      <c r="B8" t="s">
        <v>43</v>
      </c>
    </row>
    <row r="9" spans="1:5" collapsed="1" x14ac:dyDescent="0.3">
      <c r="A9" s="57" t="s">
        <v>44</v>
      </c>
    </row>
    <row r="10" spans="1:5" hidden="1" outlineLevel="1" x14ac:dyDescent="0.3">
      <c r="B10" t="s">
        <v>45</v>
      </c>
    </row>
    <row r="11" spans="1:5" hidden="1" outlineLevel="1" x14ac:dyDescent="0.3">
      <c r="B11" t="s">
        <v>46</v>
      </c>
    </row>
    <row r="12" spans="1:5" hidden="1" outlineLevel="1" x14ac:dyDescent="0.3">
      <c r="B12" t="s">
        <v>47</v>
      </c>
    </row>
    <row r="13" spans="1:5" collapsed="1" x14ac:dyDescent="0.3"/>
    <row r="14" spans="1:5" ht="15" thickBot="1" x14ac:dyDescent="0.35">
      <c r="A14" t="s">
        <v>48</v>
      </c>
    </row>
    <row r="15" spans="1:5" ht="15" thickBot="1" x14ac:dyDescent="0.35">
      <c r="B15" s="59" t="s">
        <v>49</v>
      </c>
      <c r="C15" s="59" t="s">
        <v>50</v>
      </c>
      <c r="D15" s="59" t="s">
        <v>51</v>
      </c>
      <c r="E15" s="59" t="s">
        <v>52</v>
      </c>
    </row>
    <row r="16" spans="1:5" ht="15" thickBot="1" x14ac:dyDescent="0.35">
      <c r="B16" s="58" t="s">
        <v>60</v>
      </c>
      <c r="C16" s="58" t="s">
        <v>26</v>
      </c>
      <c r="D16" s="61">
        <v>622877.09439999994</v>
      </c>
      <c r="E16" s="61">
        <v>640000.14520000003</v>
      </c>
    </row>
    <row r="19" spans="1:7" ht="15" thickBot="1" x14ac:dyDescent="0.35">
      <c r="A19" t="s">
        <v>53</v>
      </c>
    </row>
    <row r="20" spans="1:7" ht="15" thickBot="1" x14ac:dyDescent="0.35">
      <c r="B20" s="59" t="s">
        <v>49</v>
      </c>
      <c r="C20" s="59" t="s">
        <v>50</v>
      </c>
      <c r="D20" s="59" t="s">
        <v>51</v>
      </c>
      <c r="E20" s="59" t="s">
        <v>52</v>
      </c>
      <c r="F20" s="59" t="s">
        <v>54</v>
      </c>
    </row>
    <row r="21" spans="1:7" x14ac:dyDescent="0.3">
      <c r="B21" s="60" t="s">
        <v>61</v>
      </c>
      <c r="C21" s="60" t="s">
        <v>19</v>
      </c>
      <c r="D21" s="62">
        <v>0.15</v>
      </c>
      <c r="E21" s="62">
        <v>0.17283479610661426</v>
      </c>
      <c r="F21" s="60" t="s">
        <v>62</v>
      </c>
    </row>
    <row r="22" spans="1:7" ht="15" thickBot="1" x14ac:dyDescent="0.35">
      <c r="B22" s="58" t="s">
        <v>63</v>
      </c>
      <c r="C22" s="58" t="s">
        <v>20</v>
      </c>
      <c r="D22" s="63">
        <v>0.04</v>
      </c>
      <c r="E22" s="63">
        <v>4.3731865887940702E-2</v>
      </c>
      <c r="F22" s="58" t="s">
        <v>62</v>
      </c>
    </row>
    <row r="25" spans="1:7" ht="15" thickBot="1" x14ac:dyDescent="0.35">
      <c r="A25" t="s">
        <v>55</v>
      </c>
    </row>
    <row r="26" spans="1:7" ht="15" thickBot="1" x14ac:dyDescent="0.35">
      <c r="B26" s="59" t="s">
        <v>49</v>
      </c>
      <c r="C26" s="59" t="s">
        <v>50</v>
      </c>
      <c r="D26" s="59" t="s">
        <v>56</v>
      </c>
      <c r="E26" s="59" t="s">
        <v>57</v>
      </c>
      <c r="F26" s="59" t="s">
        <v>58</v>
      </c>
      <c r="G26" s="59" t="s">
        <v>59</v>
      </c>
    </row>
    <row r="27" spans="1:7" x14ac:dyDescent="0.3">
      <c r="B27" s="60" t="s">
        <v>60</v>
      </c>
      <c r="C27" s="60" t="s">
        <v>26</v>
      </c>
      <c r="D27" s="67">
        <v>640000.15</v>
      </c>
      <c r="E27" s="60" t="s">
        <v>64</v>
      </c>
      <c r="F27" s="60" t="s">
        <v>65</v>
      </c>
      <c r="G27" s="60">
        <v>0</v>
      </c>
    </row>
    <row r="28" spans="1:7" x14ac:dyDescent="0.3">
      <c r="B28" s="60" t="s">
        <v>61</v>
      </c>
      <c r="C28" s="60" t="s">
        <v>19</v>
      </c>
      <c r="D28" s="62">
        <v>0.17283479610661426</v>
      </c>
      <c r="E28" s="60" t="s">
        <v>83</v>
      </c>
      <c r="F28" s="60" t="s">
        <v>84</v>
      </c>
      <c r="G28" s="60">
        <v>2.7165203893385753E-2</v>
      </c>
    </row>
    <row r="29" spans="1:7" ht="15" thickBot="1" x14ac:dyDescent="0.35">
      <c r="B29" s="58" t="s">
        <v>63</v>
      </c>
      <c r="C29" s="58" t="s">
        <v>20</v>
      </c>
      <c r="D29" s="63">
        <v>4.3731865887940702E-2</v>
      </c>
      <c r="E29" s="58" t="s">
        <v>85</v>
      </c>
      <c r="F29" s="58" t="s">
        <v>84</v>
      </c>
      <c r="G29" s="58">
        <v>6.2681341120593009E-3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5" sqref="C5"/>
    </sheetView>
  </sheetViews>
  <sheetFormatPr defaultRowHeight="14.4" x14ac:dyDescent="0.3"/>
  <cols>
    <col min="2" max="2" width="11.5546875" customWidth="1"/>
    <col min="3" max="3" width="9.664062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36" t="s">
        <v>4</v>
      </c>
      <c r="C2" s="37"/>
      <c r="E2" s="20" t="s">
        <v>13</v>
      </c>
      <c r="F2" s="21" t="s">
        <v>0</v>
      </c>
      <c r="G2" s="21" t="s">
        <v>1</v>
      </c>
      <c r="H2" s="22" t="s">
        <v>2</v>
      </c>
    </row>
    <row r="3" spans="2:8" x14ac:dyDescent="0.3">
      <c r="B3" s="1" t="s">
        <v>0</v>
      </c>
      <c r="C3" s="25">
        <v>100000</v>
      </c>
      <c r="E3" s="23" t="s">
        <v>10</v>
      </c>
      <c r="F3" s="18">
        <v>100000</v>
      </c>
      <c r="G3" s="19">
        <v>0.1</v>
      </c>
      <c r="H3" s="24">
        <v>1.4999999999999999E-2</v>
      </c>
    </row>
    <row r="4" spans="2:8" x14ac:dyDescent="0.3">
      <c r="B4" s="1" t="s">
        <v>1</v>
      </c>
      <c r="C4" s="26">
        <v>0.17283479610661426</v>
      </c>
      <c r="E4" s="23" t="s">
        <v>11</v>
      </c>
      <c r="F4" s="18">
        <v>80000</v>
      </c>
      <c r="G4" s="19">
        <v>0.15</v>
      </c>
      <c r="H4" s="24">
        <v>1.2E-2</v>
      </c>
    </row>
    <row r="5" spans="2:8" ht="15" thickBot="1" x14ac:dyDescent="0.35">
      <c r="B5" s="3" t="s">
        <v>2</v>
      </c>
      <c r="C5" s="27">
        <v>4.3731865887940702E-2</v>
      </c>
      <c r="E5" s="28" t="s">
        <v>12</v>
      </c>
      <c r="F5" s="29">
        <v>120000</v>
      </c>
      <c r="G5" s="30">
        <v>0.05</v>
      </c>
      <c r="H5" s="31">
        <v>8.0000000000000002E-3</v>
      </c>
    </row>
    <row r="6" spans="2:8" ht="29.4" thickBot="1" x14ac:dyDescent="0.35">
      <c r="E6" s="32" t="s">
        <v>14</v>
      </c>
      <c r="F6" s="33" t="e">
        <f>NA()</f>
        <v>#N/A</v>
      </c>
      <c r="G6" s="34">
        <v>0.25</v>
      </c>
      <c r="H6" s="35">
        <v>0.04</v>
      </c>
    </row>
    <row r="7" spans="2:8" x14ac:dyDescent="0.3">
      <c r="B7" s="36" t="s">
        <v>5</v>
      </c>
      <c r="C7" s="37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117283.47961066144</v>
      </c>
    </row>
    <row r="10" spans="2:8" x14ac:dyDescent="0.3">
      <c r="B10" s="4">
        <v>1</v>
      </c>
      <c r="C10" s="2">
        <f>(base*(1+raise)^B10)*(1+bonus)</f>
        <v>122412.5050118659</v>
      </c>
    </row>
    <row r="11" spans="2:8" x14ac:dyDescent="0.3">
      <c r="B11" s="4">
        <v>2</v>
      </c>
      <c r="C11" s="2">
        <f>(base*(1+raise)^B11)*(1+bonus)</f>
        <v>127765.83226405167</v>
      </c>
    </row>
    <row r="12" spans="2:8" x14ac:dyDescent="0.3">
      <c r="B12" s="4">
        <v>3</v>
      </c>
      <c r="C12" s="2">
        <f>(base*(1+raise)^B12)*(1+bonus)</f>
        <v>133353.27050568431</v>
      </c>
    </row>
    <row r="13" spans="2:8" ht="15" thickBot="1" x14ac:dyDescent="0.35">
      <c r="B13" s="17">
        <v>4</v>
      </c>
      <c r="C13" s="2">
        <f>(base*(1+raise)^B13)*(1+bonus)</f>
        <v>139185.05784715715</v>
      </c>
    </row>
    <row r="14" spans="2:8" ht="15.6" thickTop="1" thickBot="1" x14ac:dyDescent="0.35">
      <c r="B14" s="15" t="s">
        <v>3</v>
      </c>
      <c r="C14" s="16">
        <f>SUM(C9:C13)</f>
        <v>640000.14523942047</v>
      </c>
    </row>
  </sheetData>
  <scenarios current="0" show="0" sqref="C9:C14">
    <scenario name="Job 1" locked="1" count="3" user="Sama Samrin" comment="Created by Sama Samrin on 23/02/2025_x000a_Modified by Sama Samrin on 23/02/2025">
      <inputCells r="C3" val="100000" numFmtId="165"/>
      <inputCells r="C4" val="0.1" numFmtId="9"/>
      <inputCells r="C5" val="0.015" numFmtId="166"/>
    </scenario>
    <scenario name="Job 2" locked="1" count="3" user="Sama Samrin" comment="Created by Sama Samrin on 23/02/2025_x000a_Modified by Sama Samrin on 23/02/2025">
      <inputCells r="C3" val="80000" numFmtId="165"/>
      <inputCells r="C4" val="0.15" numFmtId="9"/>
      <inputCells r="C5" val="0.012" numFmtId="166"/>
    </scenario>
    <scenario name="Job 3" locked="1" count="3" user="Sama Samrin" comment="Created by Sama Samrin on 23/02/2025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8AE4-8416-4764-B9F2-895968280125}">
  <sheetPr>
    <outlinePr summaryBelow="0"/>
  </sheetPr>
  <dimension ref="B1:G18"/>
  <sheetViews>
    <sheetView showGridLines="0" workbookViewId="0">
      <selection activeCell="C13" sqref="C13"/>
    </sheetView>
  </sheetViews>
  <sheetFormatPr defaultRowHeight="14.4" outlineLevelRow="1" outlineLevelCol="1" x14ac:dyDescent="0.3"/>
  <cols>
    <col min="3" max="3" width="10.33203125" bestFit="1" customWidth="1"/>
    <col min="4" max="7" width="12.6640625" customWidth="1" outlineLevel="1"/>
  </cols>
  <sheetData>
    <row r="1" spans="2:7" ht="15" thickBot="1" x14ac:dyDescent="0.35"/>
    <row r="2" spans="2:7" ht="15.6" x14ac:dyDescent="0.3">
      <c r="B2" s="46" t="s">
        <v>29</v>
      </c>
      <c r="C2" s="46"/>
      <c r="D2" s="51"/>
      <c r="E2" s="51"/>
      <c r="F2" s="51"/>
      <c r="G2" s="51"/>
    </row>
    <row r="3" spans="2:7" ht="15.6" collapsed="1" x14ac:dyDescent="0.3">
      <c r="B3" s="45"/>
      <c r="C3" s="45"/>
      <c r="D3" s="52" t="s">
        <v>31</v>
      </c>
      <c r="E3" s="52" t="s">
        <v>10</v>
      </c>
      <c r="F3" s="52" t="s">
        <v>11</v>
      </c>
      <c r="G3" s="52" t="s">
        <v>12</v>
      </c>
    </row>
    <row r="4" spans="2:7" ht="64.8" hidden="1" outlineLevel="1" x14ac:dyDescent="0.3">
      <c r="B4" s="48"/>
      <c r="C4" s="48"/>
      <c r="D4" s="40"/>
      <c r="E4" s="56" t="s">
        <v>27</v>
      </c>
      <c r="F4" s="56" t="s">
        <v>27</v>
      </c>
      <c r="G4" s="56" t="s">
        <v>28</v>
      </c>
    </row>
    <row r="5" spans="2:7" x14ac:dyDescent="0.3">
      <c r="B5" s="49" t="s">
        <v>30</v>
      </c>
      <c r="C5" s="49"/>
      <c r="D5" s="47"/>
      <c r="E5" s="47"/>
      <c r="F5" s="47"/>
      <c r="G5" s="47"/>
    </row>
    <row r="6" spans="2:7" outlineLevel="1" x14ac:dyDescent="0.3">
      <c r="B6" s="48"/>
      <c r="C6" s="48" t="s">
        <v>18</v>
      </c>
      <c r="D6" s="41">
        <v>100000</v>
      </c>
      <c r="E6" s="53">
        <v>100000</v>
      </c>
      <c r="F6" s="53">
        <v>80000</v>
      </c>
      <c r="G6" s="53">
        <v>120000</v>
      </c>
    </row>
    <row r="7" spans="2:7" outlineLevel="1" x14ac:dyDescent="0.3">
      <c r="B7" s="48"/>
      <c r="C7" s="48" t="s">
        <v>19</v>
      </c>
      <c r="D7" s="42">
        <v>0.1</v>
      </c>
      <c r="E7" s="54">
        <v>0.1</v>
      </c>
      <c r="F7" s="54">
        <v>0.15</v>
      </c>
      <c r="G7" s="54">
        <v>0.05</v>
      </c>
    </row>
    <row r="8" spans="2:7" outlineLevel="1" x14ac:dyDescent="0.3">
      <c r="B8" s="48"/>
      <c r="C8" s="48" t="s">
        <v>20</v>
      </c>
      <c r="D8" s="43">
        <v>1.4999999999999999E-2</v>
      </c>
      <c r="E8" s="55">
        <v>1.4999999999999999E-2</v>
      </c>
      <c r="F8" s="55">
        <v>1.2E-2</v>
      </c>
      <c r="G8" s="55">
        <v>8.0000000000000002E-3</v>
      </c>
    </row>
    <row r="9" spans="2:7" x14ac:dyDescent="0.3">
      <c r="B9" s="49" t="s">
        <v>32</v>
      </c>
      <c r="C9" s="49"/>
      <c r="D9" s="47"/>
      <c r="E9" s="47"/>
      <c r="F9" s="47"/>
      <c r="G9" s="47"/>
    </row>
    <row r="10" spans="2:7" outlineLevel="1" x14ac:dyDescent="0.3">
      <c r="B10" s="48"/>
      <c r="C10" s="48" t="s">
        <v>21</v>
      </c>
      <c r="D10" s="41">
        <v>110000</v>
      </c>
      <c r="E10" s="41">
        <v>110000</v>
      </c>
      <c r="F10" s="41">
        <v>92000</v>
      </c>
      <c r="G10" s="41">
        <v>126000</v>
      </c>
    </row>
    <row r="11" spans="2:7" outlineLevel="1" x14ac:dyDescent="0.3">
      <c r="B11" s="48"/>
      <c r="C11" s="48" t="s">
        <v>22</v>
      </c>
      <c r="D11" s="41">
        <v>111650</v>
      </c>
      <c r="E11" s="41">
        <v>111650</v>
      </c>
      <c r="F11" s="41">
        <v>93104</v>
      </c>
      <c r="G11" s="41">
        <v>127008</v>
      </c>
    </row>
    <row r="12" spans="2:7" outlineLevel="1" x14ac:dyDescent="0.3">
      <c r="B12" s="48"/>
      <c r="C12" s="48" t="s">
        <v>23</v>
      </c>
      <c r="D12" s="41">
        <v>113324.75</v>
      </c>
      <c r="E12" s="41">
        <v>113324.75</v>
      </c>
      <c r="F12" s="41">
        <v>94221.248000000007</v>
      </c>
      <c r="G12" s="41">
        <v>128024.064</v>
      </c>
    </row>
    <row r="13" spans="2:7" outlineLevel="1" x14ac:dyDescent="0.3">
      <c r="B13" s="48"/>
      <c r="C13" s="48" t="s">
        <v>24</v>
      </c>
      <c r="D13" s="41">
        <v>115024.62125</v>
      </c>
      <c r="E13" s="41">
        <v>115024.62125</v>
      </c>
      <c r="F13" s="41">
        <v>95351.902975999998</v>
      </c>
      <c r="G13" s="41">
        <v>129048.25651200001</v>
      </c>
    </row>
    <row r="14" spans="2:7" outlineLevel="1" x14ac:dyDescent="0.3">
      <c r="B14" s="48"/>
      <c r="C14" s="48" t="s">
        <v>25</v>
      </c>
      <c r="D14" s="41">
        <v>116749.99056875</v>
      </c>
      <c r="E14" s="41">
        <v>116749.99056875</v>
      </c>
      <c r="F14" s="41">
        <v>96496.125811712001</v>
      </c>
      <c r="G14" s="41">
        <v>130080.64256409599</v>
      </c>
    </row>
    <row r="15" spans="2:7" ht="15" outlineLevel="1" thickBot="1" x14ac:dyDescent="0.35">
      <c r="B15" s="50"/>
      <c r="C15" s="50" t="s">
        <v>26</v>
      </c>
      <c r="D15" s="44">
        <v>566749.36181875004</v>
      </c>
      <c r="E15" s="44">
        <v>566749.36181875004</v>
      </c>
      <c r="F15" s="44">
        <v>471173.27678771201</v>
      </c>
      <c r="G15" s="44">
        <v>640160.96307609603</v>
      </c>
    </row>
    <row r="16" spans="2:7" x14ac:dyDescent="0.3">
      <c r="B16" t="s">
        <v>33</v>
      </c>
    </row>
    <row r="17" spans="2:2" x14ac:dyDescent="0.3">
      <c r="B17" t="s">
        <v>34</v>
      </c>
    </row>
    <row r="18" spans="2:2" x14ac:dyDescent="0.3">
      <c r="B1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Forecast</vt:lpstr>
      <vt:lpstr>Forecast_Original</vt:lpstr>
      <vt:lpstr>Answer Report 1</vt:lpstr>
      <vt:lpstr>Sensitivity Report 1</vt:lpstr>
      <vt:lpstr>Limits Report 1</vt:lpstr>
      <vt:lpstr>Answer Report 2</vt:lpstr>
      <vt:lpstr>What-If_Analysis</vt:lpstr>
      <vt:lpstr>Scenario Summary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Sama Samrin</cp:lastModifiedBy>
  <dcterms:created xsi:type="dcterms:W3CDTF">2024-08-08T18:34:47Z</dcterms:created>
  <dcterms:modified xsi:type="dcterms:W3CDTF">2025-02-23T23:34:07Z</dcterms:modified>
</cp:coreProperties>
</file>