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OneDrive\Desktop\DATA ANALYST\Excel\Dharmendra\"/>
    </mc:Choice>
  </mc:AlternateContent>
  <bookViews>
    <workbookView xWindow="0" yWindow="0" windowWidth="23040" windowHeight="9372" activeTab="1"/>
  </bookViews>
  <sheets>
    <sheet name="Sheet1" sheetId="1" r:id="rId1"/>
    <sheet name="DATABASE FUNCTIONS" sheetId="13" r:id="rId2"/>
    <sheet name="Sheet6" sheetId="12" r:id="rId3"/>
    <sheet name="VLOOKUP" sheetId="8" r:id="rId4"/>
    <sheet name="Solver Problem 1" sheetId="5" r:id="rId5"/>
    <sheet name="Solver Problem 3" sheetId="6" r:id="rId6"/>
    <sheet name="Solver Problem 2" sheetId="7" r:id="rId7"/>
    <sheet name="Filter" sheetId="3" r:id="rId8"/>
    <sheet name="Table_Slicer" sheetId="4" r:id="rId9"/>
  </sheets>
  <definedNames>
    <definedName name="_xlnm._FilterDatabase" localSheetId="7" hidden="1">Filter!$A$1:$G$21</definedName>
    <definedName name="_xlnm._FilterDatabase" localSheetId="0" hidden="1">Sheet1!$A$1:$H$21</definedName>
    <definedName name="_xlnm.Criteria" localSheetId="7">Filter!$M$1:$S$2</definedName>
    <definedName name="_xlnm.Criteria" localSheetId="0">Sheet1!#REF!</definedName>
    <definedName name="_xlnm.Criteria" localSheetId="8">Table_Slicer!$L$1:$M$2</definedName>
    <definedName name="EMP">Sheet1!$B$2:$B$22</definedName>
    <definedName name="_xlnm.Extract" localSheetId="7">Filter!$M$8:$S$30</definedName>
    <definedName name="_xlnm.Extract" localSheetId="0">Sheet1!$A$24:$H$24</definedName>
    <definedName name="_xlnm.Extract" localSheetId="8">Table_Slicer!$A$1:$H$1</definedName>
    <definedName name="Slicer_Basic">#N/A</definedName>
    <definedName name="Slicer_Department">#N/A</definedName>
    <definedName name="Slicer_Region">#N/A</definedName>
    <definedName name="solver_adj" localSheetId="6" hidden="1">'Solver Problem 2'!$B$2:$E$4</definedName>
    <definedName name="solver_adj" localSheetId="5" hidden="1">'Solver Problem 3'!$B$2:$B$5</definedName>
    <definedName name="solver_cvg" localSheetId="4" hidden="1">0.0001</definedName>
    <definedName name="solver_cvg" localSheetId="6" hidden="1">0.0001</definedName>
    <definedName name="solver_cvg" localSheetId="5" hidden="1">0.0001</definedName>
    <definedName name="solver_drv" localSheetId="4" hidden="1">1</definedName>
    <definedName name="solver_drv" localSheetId="6" hidden="1">1</definedName>
    <definedName name="solver_drv" localSheetId="5" hidden="1">2</definedName>
    <definedName name="solver_eng" localSheetId="4" hidden="1">1</definedName>
    <definedName name="solver_eng" localSheetId="6" hidden="1">1</definedName>
    <definedName name="solver_eng" localSheetId="5" hidden="1">1</definedName>
    <definedName name="solver_est" localSheetId="4" hidden="1">1</definedName>
    <definedName name="solver_est" localSheetId="6" hidden="1">1</definedName>
    <definedName name="solver_est" localSheetId="5" hidden="1">1</definedName>
    <definedName name="solver_itr" localSheetId="4" hidden="1">2147483647</definedName>
    <definedName name="solver_itr" localSheetId="6" hidden="1">2147483647</definedName>
    <definedName name="solver_itr" localSheetId="5" hidden="1">2147483647</definedName>
    <definedName name="solver_lhs1" localSheetId="4" hidden="1">'Solver Problem 1'!$B$2:$B$5</definedName>
    <definedName name="solver_lhs1" localSheetId="6" hidden="1">'Solver Problem 2'!$B$2:$E$2</definedName>
    <definedName name="solver_lhs1" localSheetId="5" hidden="1">'Solver Problem 3'!$B$2</definedName>
    <definedName name="solver_lhs2" localSheetId="4" hidden="1">'Solver Problem 1'!$B$2:$B$5</definedName>
    <definedName name="solver_lhs2" localSheetId="6" hidden="1">'Solver Problem 2'!$B$2:$E$5</definedName>
    <definedName name="solver_lhs2" localSheetId="5" hidden="1">'Solver Problem 3'!$B$3</definedName>
    <definedName name="solver_lhs3" localSheetId="6" hidden="1">'Solver Problem 2'!$B$3:$E$3</definedName>
    <definedName name="solver_lhs3" localSheetId="5" hidden="1">'Solver Problem 3'!$B$4</definedName>
    <definedName name="solver_lhs4" localSheetId="6" hidden="1">'Solver Problem 2'!$B$4:$E$4</definedName>
    <definedName name="solver_lhs4" localSheetId="5" hidden="1">'Solver Problem 3'!$B$5</definedName>
    <definedName name="solver_lhs5" localSheetId="6" hidden="1">'Solver Problem 2'!$B$5:$E$5</definedName>
    <definedName name="solver_lhs5" localSheetId="5" hidden="1">'Solver Problem 3'!$B$5</definedName>
    <definedName name="solver_mip" localSheetId="4" hidden="1">2147483647</definedName>
    <definedName name="solver_mip" localSheetId="6" hidden="1">2147483647</definedName>
    <definedName name="solver_mip" localSheetId="5" hidden="1">2147483647</definedName>
    <definedName name="solver_mni" localSheetId="4" hidden="1">30</definedName>
    <definedName name="solver_mni" localSheetId="6" hidden="1">30</definedName>
    <definedName name="solver_mni" localSheetId="5" hidden="1">30</definedName>
    <definedName name="solver_mrt" localSheetId="4" hidden="1">0.075</definedName>
    <definedName name="solver_mrt" localSheetId="6" hidden="1">0.075</definedName>
    <definedName name="solver_mrt" localSheetId="5" hidden="1">0.075</definedName>
    <definedName name="solver_msl" localSheetId="4" hidden="1">2</definedName>
    <definedName name="solver_msl" localSheetId="6" hidden="1">2</definedName>
    <definedName name="solver_msl" localSheetId="5" hidden="1">2</definedName>
    <definedName name="solver_neg" localSheetId="4" hidden="1">1</definedName>
    <definedName name="solver_neg" localSheetId="6" hidden="1">1</definedName>
    <definedName name="solver_neg" localSheetId="5" hidden="1">1</definedName>
    <definedName name="solver_nod" localSheetId="4" hidden="1">2147483647</definedName>
    <definedName name="solver_nod" localSheetId="6" hidden="1">2147483647</definedName>
    <definedName name="solver_nod" localSheetId="5" hidden="1">2147483647</definedName>
    <definedName name="solver_num" localSheetId="4" hidden="1">0</definedName>
    <definedName name="solver_num" localSheetId="6" hidden="1">5</definedName>
    <definedName name="solver_num" localSheetId="5" hidden="1">4</definedName>
    <definedName name="solver_nwt" localSheetId="4" hidden="1">1</definedName>
    <definedName name="solver_nwt" localSheetId="6" hidden="1">1</definedName>
    <definedName name="solver_nwt" localSheetId="5" hidden="1">1</definedName>
    <definedName name="solver_opt" localSheetId="4" hidden="1">'Solver Problem 1'!$D$6</definedName>
    <definedName name="solver_opt" localSheetId="6" hidden="1">'Solver Problem 2'!$H$5</definedName>
    <definedName name="solver_opt" localSheetId="5" hidden="1">'Solver Problem 3'!$D$5</definedName>
    <definedName name="solver_pre" localSheetId="4" hidden="1">0.000001</definedName>
    <definedName name="solver_pre" localSheetId="6" hidden="1">0.000001</definedName>
    <definedName name="solver_pre" localSheetId="5" hidden="1">0.000001</definedName>
    <definedName name="solver_rbv" localSheetId="4" hidden="1">1</definedName>
    <definedName name="solver_rbv" localSheetId="6" hidden="1">1</definedName>
    <definedName name="solver_rbv" localSheetId="5" hidden="1">2</definedName>
    <definedName name="solver_rel1" localSheetId="4" hidden="1">4</definedName>
    <definedName name="solver_rel1" localSheetId="6" hidden="1">1</definedName>
    <definedName name="solver_rel1" localSheetId="5" hidden="1">3</definedName>
    <definedName name="solver_rel2" localSheetId="4" hidden="1">3</definedName>
    <definedName name="solver_rel2" localSheetId="6" hidden="1">3</definedName>
    <definedName name="solver_rel2" localSheetId="5" hidden="1">3</definedName>
    <definedName name="solver_rel3" localSheetId="6" hidden="1">1</definedName>
    <definedName name="solver_rel3" localSheetId="5" hidden="1">3</definedName>
    <definedName name="solver_rel4" localSheetId="6" hidden="1">1</definedName>
    <definedName name="solver_rel4" localSheetId="5" hidden="1">2</definedName>
    <definedName name="solver_rel5" localSheetId="6" hidden="1">2</definedName>
    <definedName name="solver_rel5" localSheetId="5" hidden="1">2</definedName>
    <definedName name="solver_rhs1" localSheetId="4" hidden="1">integer</definedName>
    <definedName name="solver_rhs1" localSheetId="6" hidden="1">92</definedName>
    <definedName name="solver_rhs1" localSheetId="5" hidden="1">100</definedName>
    <definedName name="solver_rhs2" localSheetId="4" hidden="1">0</definedName>
    <definedName name="solver_rhs2" localSheetId="6" hidden="1">20</definedName>
    <definedName name="solver_rhs2" localSheetId="5" hidden="1">20</definedName>
    <definedName name="solver_rhs3" localSheetId="6" hidden="1">55</definedName>
    <definedName name="solver_rhs3" localSheetId="5" hidden="1">50</definedName>
    <definedName name="solver_rhs4" localSheetId="6" hidden="1">55</definedName>
    <definedName name="solver_rhs4" localSheetId="5" hidden="1">350</definedName>
    <definedName name="solver_rhs5" localSheetId="6" hidden="1">'Solver Problem 2'!$B$6:$E$6</definedName>
    <definedName name="solver_rhs5" localSheetId="5" hidden="1">350</definedName>
    <definedName name="solver_rlx" localSheetId="4" hidden="1">2</definedName>
    <definedName name="solver_rlx" localSheetId="6" hidden="1">2</definedName>
    <definedName name="solver_rlx" localSheetId="5" hidden="1">2</definedName>
    <definedName name="solver_rsd" localSheetId="4" hidden="1">0</definedName>
    <definedName name="solver_rsd" localSheetId="6" hidden="1">0</definedName>
    <definedName name="solver_rsd" localSheetId="5" hidden="1">0</definedName>
    <definedName name="solver_scl" localSheetId="4" hidden="1">1</definedName>
    <definedName name="solver_scl" localSheetId="6" hidden="1">1</definedName>
    <definedName name="solver_scl" localSheetId="5" hidden="1">2</definedName>
    <definedName name="solver_sho" localSheetId="4" hidden="1">2</definedName>
    <definedName name="solver_sho" localSheetId="6" hidden="1">2</definedName>
    <definedName name="solver_sho" localSheetId="5" hidden="1">2</definedName>
    <definedName name="solver_ssz" localSheetId="4" hidden="1">100</definedName>
    <definedName name="solver_ssz" localSheetId="6" hidden="1">100</definedName>
    <definedName name="solver_ssz" localSheetId="5" hidden="1">100</definedName>
    <definedName name="solver_tim" localSheetId="4" hidden="1">2147483647</definedName>
    <definedName name="solver_tim" localSheetId="6" hidden="1">2147483647</definedName>
    <definedName name="solver_tim" localSheetId="5" hidden="1">2147483647</definedName>
    <definedName name="solver_tol" localSheetId="4" hidden="1">0.01</definedName>
    <definedName name="solver_tol" localSheetId="6" hidden="1">0.01</definedName>
    <definedName name="solver_tol" localSheetId="5" hidden="1">0.01</definedName>
    <definedName name="solver_typ" localSheetId="4" hidden="1">1</definedName>
    <definedName name="solver_typ" localSheetId="6" hidden="1">2</definedName>
    <definedName name="solver_typ" localSheetId="5" hidden="1">2</definedName>
    <definedName name="solver_val" localSheetId="4" hidden="1">0</definedName>
    <definedName name="solver_val" localSheetId="6" hidden="1">0</definedName>
    <definedName name="solver_val" localSheetId="5" hidden="1">0</definedName>
    <definedName name="solver_ver" localSheetId="4" hidden="1">3</definedName>
    <definedName name="solver_ver" localSheetId="6" hidden="1">3</definedName>
    <definedName name="solver_ver" localSheetId="5" hidden="1">3</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 i="13" l="1"/>
  <c r="K8" i="13"/>
  <c r="K7" i="13"/>
  <c r="K6" i="13"/>
  <c r="K5" i="13"/>
  <c r="E3" i="8"/>
  <c r="E4" i="8"/>
  <c r="E5" i="8"/>
  <c r="E6" i="8"/>
  <c r="E7" i="8"/>
  <c r="E8" i="8"/>
  <c r="E2" i="8"/>
  <c r="D3" i="8"/>
  <c r="D4" i="8"/>
  <c r="D5" i="8"/>
  <c r="D6" i="8"/>
  <c r="D7" i="8"/>
  <c r="D8" i="8"/>
  <c r="D2" i="8"/>
  <c r="C3" i="8"/>
  <c r="C4" i="8"/>
  <c r="C5" i="8"/>
  <c r="C6" i="8"/>
  <c r="C7" i="8"/>
  <c r="C8" i="8"/>
  <c r="C2" i="8"/>
  <c r="B3" i="8"/>
  <c r="B4" i="8"/>
  <c r="B5" i="8"/>
  <c r="B6" i="8"/>
  <c r="B7" i="8"/>
  <c r="B8" i="8"/>
  <c r="B2" i="8"/>
  <c r="H3" i="7" l="1"/>
  <c r="H4" i="7"/>
  <c r="H2" i="7"/>
  <c r="C5" i="7"/>
  <c r="D5" i="7"/>
  <c r="E5" i="7"/>
  <c r="B5" i="7"/>
  <c r="D3" i="6"/>
  <c r="D4" i="6"/>
  <c r="D2" i="6"/>
  <c r="D3" i="5"/>
  <c r="D4" i="5"/>
  <c r="D5" i="5"/>
  <c r="D2" i="5"/>
  <c r="H5" i="7" l="1"/>
  <c r="D5" i="6"/>
  <c r="D6" i="5"/>
  <c r="G21" i="4"/>
  <c r="R3" i="3" l="1"/>
  <c r="P2" i="3"/>
</calcChain>
</file>

<file path=xl/sharedStrings.xml><?xml version="1.0" encoding="utf-8"?>
<sst xmlns="http://schemas.openxmlformats.org/spreadsheetml/2006/main" count="492" uniqueCount="94">
  <si>
    <t>Emp Code</t>
  </si>
  <si>
    <t>Employee Name</t>
  </si>
  <si>
    <t>Address</t>
  </si>
  <si>
    <t>City</t>
  </si>
  <si>
    <t>Region</t>
  </si>
  <si>
    <t>Department</t>
  </si>
  <si>
    <t>Basic</t>
  </si>
  <si>
    <t>JP Kumar</t>
  </si>
  <si>
    <t>Andheri (W)</t>
  </si>
  <si>
    <t>Mumbai</t>
  </si>
  <si>
    <t>W</t>
  </si>
  <si>
    <t>Training</t>
  </si>
  <si>
    <t>Anjali Thakur</t>
  </si>
  <si>
    <t>Govindpuri</t>
  </si>
  <si>
    <t>Delhi</t>
  </si>
  <si>
    <t>N</t>
  </si>
  <si>
    <t>Accounts</t>
  </si>
  <si>
    <t>Priya Agarwal</t>
  </si>
  <si>
    <t>Sector 9</t>
  </si>
  <si>
    <t>Noida</t>
  </si>
  <si>
    <t>Marketing</t>
  </si>
  <si>
    <t>R Vasu</t>
  </si>
  <si>
    <t>Egmore</t>
  </si>
  <si>
    <t>Chennai</t>
  </si>
  <si>
    <t>S</t>
  </si>
  <si>
    <t>R&amp;D</t>
  </si>
  <si>
    <t>Sanjay Gupta</t>
  </si>
  <si>
    <t>G K - II</t>
  </si>
  <si>
    <t>Jharna Biswal</t>
  </si>
  <si>
    <t>Link Road</t>
  </si>
  <si>
    <t>Cuttack</t>
  </si>
  <si>
    <t>E</t>
  </si>
  <si>
    <t>Prakash Dutta</t>
  </si>
  <si>
    <t>Elgin Road</t>
  </si>
  <si>
    <t>Kolkata</t>
  </si>
  <si>
    <t>Manisha Guha</t>
  </si>
  <si>
    <t>Alipore</t>
  </si>
  <si>
    <t>Arjun Jain</t>
  </si>
  <si>
    <t>MG Road</t>
  </si>
  <si>
    <t>Arjun Kapoor</t>
  </si>
  <si>
    <t>Kormangala</t>
  </si>
  <si>
    <t>Bangalore</t>
  </si>
  <si>
    <t>Abrar</t>
  </si>
  <si>
    <t>Jayanagar</t>
  </si>
  <si>
    <t>Shahid Khan</t>
  </si>
  <si>
    <t>M.G Road</t>
  </si>
  <si>
    <t>Mangalore</t>
  </si>
  <si>
    <t>Anupam Mishra</t>
  </si>
  <si>
    <t>Mysore</t>
  </si>
  <si>
    <t>Ashwini</t>
  </si>
  <si>
    <t>Prateek Babbar</t>
  </si>
  <si>
    <t>North Road</t>
  </si>
  <si>
    <t>Sukanya Reddy</t>
  </si>
  <si>
    <t>Satish Puri</t>
  </si>
  <si>
    <t>Bandra</t>
  </si>
  <si>
    <t>Operation</t>
  </si>
  <si>
    <t>Anjum Chopra</t>
  </si>
  <si>
    <t>Worli</t>
  </si>
  <si>
    <t>Akram Khan</t>
  </si>
  <si>
    <t>S P B Road</t>
  </si>
  <si>
    <t>Pune</t>
  </si>
  <si>
    <t>Manish Grover</t>
  </si>
  <si>
    <t>L L R Road</t>
  </si>
  <si>
    <t>Column1</t>
  </si>
  <si>
    <t>Total</t>
  </si>
  <si>
    <t>Item</t>
  </si>
  <si>
    <t>Quantity</t>
  </si>
  <si>
    <t>Cost</t>
  </si>
  <si>
    <t>Jeans</t>
  </si>
  <si>
    <t>Shoes</t>
  </si>
  <si>
    <t>Shirt</t>
  </si>
  <si>
    <t>T-Shirt</t>
  </si>
  <si>
    <t>Product</t>
  </si>
  <si>
    <t>Profit per product</t>
  </si>
  <si>
    <t>Profit Total</t>
  </si>
  <si>
    <t>Product A</t>
  </si>
  <si>
    <t>Product B</t>
  </si>
  <si>
    <t>Product C</t>
  </si>
  <si>
    <t>Plant1</t>
  </si>
  <si>
    <t>Plant 2</t>
  </si>
  <si>
    <t>Plant 3</t>
  </si>
  <si>
    <t>Qtr 1</t>
  </si>
  <si>
    <t>Qtr 2</t>
  </si>
  <si>
    <t>Qtr 3</t>
  </si>
  <si>
    <t>Qtr 4</t>
  </si>
  <si>
    <t>Total units produces</t>
  </si>
  <si>
    <t>Warehouse Demands</t>
  </si>
  <si>
    <t>Shopping per unit</t>
  </si>
  <si>
    <t>Total cost of shipping</t>
  </si>
  <si>
    <t>DSUM</t>
  </si>
  <si>
    <t>DAVERAGE</t>
  </si>
  <si>
    <t>DMAX</t>
  </si>
  <si>
    <t>DMIN</t>
  </si>
  <si>
    <t>DCOUNT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</si>
</sst>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 #,##0.00;[Red]&quot;₹&quot;\ \-#,##0.00"/>
  </numFmts>
  <fonts count="4" x14ac:knownFonts="1">
    <font>
      <sz val="11"/>
      <color theme="1"/>
      <name val="Calibri"/>
      <family val="2"/>
      <scheme val="minor"/>
    </font>
    <font>
      <b/>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5">
    <xf numFmtId="0" fontId="0" fillId="0" borderId="0" xfId="0"/>
    <xf numFmtId="0" fontId="1" fillId="0" borderId="0" xfId="0" applyFont="1"/>
    <xf numFmtId="0" fontId="2" fillId="2" borderId="1" xfId="0" applyFont="1" applyFill="1" applyBorder="1"/>
    <xf numFmtId="0" fontId="2" fillId="2" borderId="2" xfId="0" applyFont="1" applyFill="1" applyBorder="1"/>
    <xf numFmtId="0" fontId="2" fillId="2" borderId="3" xfId="0" applyFont="1" applyFill="1" applyBorder="1"/>
    <xf numFmtId="0" fontId="3" fillId="0" borderId="0" xfId="0" applyFont="1"/>
    <xf numFmtId="0" fontId="0" fillId="0" borderId="0" xfId="0" applyNumberFormat="1"/>
    <xf numFmtId="14" fontId="1" fillId="0" borderId="0" xfId="0" applyNumberFormat="1" applyFont="1"/>
    <xf numFmtId="8" fontId="0" fillId="0" borderId="0" xfId="0" applyNumberFormat="1"/>
    <xf numFmtId="0" fontId="0" fillId="3" borderId="1" xfId="0" applyFont="1" applyFill="1" applyBorder="1"/>
    <xf numFmtId="0" fontId="0" fillId="3" borderId="2" xfId="0" applyFont="1" applyFill="1" applyBorder="1"/>
    <xf numFmtId="0" fontId="0" fillId="0" borderId="1" xfId="0" applyFont="1" applyBorder="1"/>
    <xf numFmtId="0" fontId="0" fillId="0" borderId="2" xfId="0" applyFont="1" applyBorder="1"/>
    <xf numFmtId="0" fontId="2" fillId="0" borderId="2" xfId="0" applyFont="1" applyFill="1" applyBorder="1"/>
    <xf numFmtId="0" fontId="1" fillId="0" borderId="0" xfId="0" applyFont="1" applyAlignment="1"/>
  </cellXfs>
  <cellStyles count="1">
    <cellStyle name="Normal" xfId="0" builtinId="0"/>
  </cellStyles>
  <dxfs count="4">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7</xdr:col>
      <xdr:colOff>518160</xdr:colOff>
      <xdr:row>21</xdr:row>
      <xdr:rowOff>152400</xdr:rowOff>
    </xdr:from>
    <xdr:to>
      <xdr:col>10</xdr:col>
      <xdr:colOff>518160</xdr:colOff>
      <xdr:row>35</xdr:row>
      <xdr:rowOff>59055</xdr:rowOff>
    </xdr:to>
    <mc:AlternateContent xmlns:mc="http://schemas.openxmlformats.org/markup-compatibility/2006" xmlns:sle15="http://schemas.microsoft.com/office/drawing/2012/slicer">
      <mc:Choice Requires="sle15">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821680" y="1066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388620</xdr:colOff>
      <xdr:row>24</xdr:row>
      <xdr:rowOff>83820</xdr:rowOff>
    </xdr:from>
    <xdr:to>
      <xdr:col>11</xdr:col>
      <xdr:colOff>388620</xdr:colOff>
      <xdr:row>37</xdr:row>
      <xdr:rowOff>173355</xdr:rowOff>
    </xdr:to>
    <mc:AlternateContent xmlns:mc="http://schemas.openxmlformats.org/markup-compatibility/2006" xmlns:sle15="http://schemas.microsoft.com/office/drawing/2012/slicer">
      <mc:Choice Requires="sle15">
        <xdr:graphicFrame macro="">
          <xdr:nvGraphicFramePr>
            <xdr:cNvPr id="3"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301740" y="1546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259080</xdr:colOff>
      <xdr:row>27</xdr:row>
      <xdr:rowOff>15240</xdr:rowOff>
    </xdr:from>
    <xdr:to>
      <xdr:col>12</xdr:col>
      <xdr:colOff>259080</xdr:colOff>
      <xdr:row>40</xdr:row>
      <xdr:rowOff>104775</xdr:rowOff>
    </xdr:to>
    <mc:AlternateContent xmlns:mc="http://schemas.openxmlformats.org/markup-compatibility/2006" xmlns:sle15="http://schemas.microsoft.com/office/drawing/2012/slicer">
      <mc:Choice Requires="sle15">
        <xdr:graphicFrame macro="">
          <xdr:nvGraphicFramePr>
            <xdr:cNvPr id="4" name="Basic"/>
            <xdr:cNvGraphicFramePr/>
          </xdr:nvGraphicFramePr>
          <xdr:xfrm>
            <a:off x="0" y="0"/>
            <a:ext cx="0" cy="0"/>
          </xdr:xfrm>
          <a:graphic>
            <a:graphicData uri="http://schemas.microsoft.com/office/drawing/2010/slicer">
              <sle:slicer xmlns:sle="http://schemas.microsoft.com/office/drawing/2010/slicer" name="Basic"/>
            </a:graphicData>
          </a:graphic>
        </xdr:graphicFrame>
      </mc:Choice>
      <mc:Fallback xmlns="">
        <xdr:sp macro="" textlink="">
          <xdr:nvSpPr>
            <xdr:cNvPr id="0" name=""/>
            <xdr:cNvSpPr>
              <a:spLocks noTextEdit="1"/>
            </xdr:cNvSpPr>
          </xdr:nvSpPr>
          <xdr:spPr>
            <a:xfrm>
              <a:off x="6781800" y="2026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extLst>
    <x:ext xmlns:x15="http://schemas.microsoft.com/office/spreadsheetml/2010/11/main" uri="{2F2917AC-EB37-4324-AD4E-5DD8C200BD13}">
      <x15:tableSlicerCache tableId="3"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extLst>
    <x:ext xmlns:x15="http://schemas.microsoft.com/office/spreadsheetml/2010/11/main" uri="{2F2917AC-EB37-4324-AD4E-5DD8C200BD13}">
      <x15:tableSlicerCache tableId="3"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asic" sourceName="Basic">
  <extLst>
    <x:ext xmlns:x15="http://schemas.microsoft.com/office/spreadsheetml/2010/11/main" uri="{2F2917AC-EB37-4324-AD4E-5DD8C200BD13}">
      <x15:tableSlicerCache tableId="3"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Department" cache="Slicer_Department" caption="Department" rowHeight="234950"/>
  <slicer name="Basic" cache="Slicer_Basic" caption="Basic" rowHeight="234950"/>
</slicers>
</file>

<file path=xl/tables/table1.xml><?xml version="1.0" encoding="utf-8"?>
<table xmlns="http://schemas.openxmlformats.org/spreadsheetml/2006/main" id="1" name="power_query" displayName="power_query" ref="A1:H22" totalsRowShown="0" headerRowDxfId="3">
  <tableColumns count="8">
    <tableColumn id="1" name="Emp Code"/>
    <tableColumn id="2" name="Employee Name"/>
    <tableColumn id="3" name="Address"/>
    <tableColumn id="4" name="City"/>
    <tableColumn id="5" name="Region"/>
    <tableColumn id="6" name="Department"/>
    <tableColumn id="7" name="Basic"/>
    <tableColumn id="8" name="Column1" dataDxfId="2">
      <calculatedColumnFormula>RANDBETWEEN(44750,44850)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power_query3" displayName="power_query3" ref="A1:G21" totalsRowShown="0" headerRowDxfId="1">
  <autoFilter ref="A1:G21"/>
  <tableColumns count="7">
    <tableColumn id="1" name="Emp Code"/>
    <tableColumn id="2" name="Employee Name"/>
    <tableColumn id="3" name="Address"/>
    <tableColumn id="4" name="City"/>
    <tableColumn id="5" name="Region"/>
    <tableColumn id="6" name="Department"/>
    <tableColumn id="7" name="Basic"/>
  </tableColumns>
  <tableStyleInfo name="TableStyleMedium2" showFirstColumn="0" showLastColumn="0" showRowStripes="1" showColumnStripes="0"/>
</table>
</file>

<file path=xl/tables/table3.xml><?xml version="1.0" encoding="utf-8"?>
<table xmlns="http://schemas.openxmlformats.org/spreadsheetml/2006/main" id="3" name="MyTable" displayName="MyTable" ref="A1:G21" totalsRowCount="1" headerRowDxfId="0">
  <autoFilter ref="A1:G20">
    <filterColumn colId="4">
      <filters>
        <filter val="N"/>
      </filters>
    </filterColumn>
    <filterColumn colId="5">
      <filters>
        <filter val="Accounts"/>
        <filter val="Training"/>
      </filters>
    </filterColumn>
  </autoFilter>
  <tableColumns count="7">
    <tableColumn id="1" name="Emp Code" totalsRowLabel="Total"/>
    <tableColumn id="2" name="Employee Name"/>
    <tableColumn id="3" name="Address"/>
    <tableColumn id="4" name="City"/>
    <tableColumn id="5" name="Region"/>
    <tableColumn id="6" name="Department"/>
    <tableColumn id="7" name="Basic" totalsRowFunction="s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workbookViewId="0">
      <selection sqref="A1:G21"/>
    </sheetView>
  </sheetViews>
  <sheetFormatPr defaultRowHeight="14.4" x14ac:dyDescent="0.3"/>
  <cols>
    <col min="1" max="1" width="11.44140625" customWidth="1"/>
    <col min="2" max="2" width="16.6640625" customWidth="1"/>
    <col min="3" max="3" width="11" bestFit="1" customWidth="1"/>
    <col min="4" max="4" width="9.77734375" bestFit="1" customWidth="1"/>
    <col min="5" max="5" width="8.6640625" customWidth="1"/>
    <col min="6" max="6" width="13" customWidth="1"/>
    <col min="7" max="7" width="7.109375" customWidth="1"/>
    <col min="8" max="8" width="10.33203125" bestFit="1" customWidth="1"/>
    <col min="13" max="13" width="13.77734375" bestFit="1" customWidth="1"/>
    <col min="14" max="14" width="9.109375" customWidth="1"/>
    <col min="15" max="15" width="10.77734375" bestFit="1" customWidth="1"/>
    <col min="17" max="17" width="10.33203125" bestFit="1" customWidth="1"/>
  </cols>
  <sheetData>
    <row r="1" spans="1:17" x14ac:dyDescent="0.3">
      <c r="A1" s="1" t="s">
        <v>0</v>
      </c>
      <c r="B1" s="1" t="s">
        <v>1</v>
      </c>
      <c r="C1" s="1" t="s">
        <v>2</v>
      </c>
      <c r="D1" s="1" t="s">
        <v>3</v>
      </c>
      <c r="E1" s="1" t="s">
        <v>4</v>
      </c>
      <c r="F1" s="1" t="s">
        <v>5</v>
      </c>
      <c r="G1" s="1" t="s">
        <v>6</v>
      </c>
      <c r="H1" s="5" t="s">
        <v>63</v>
      </c>
      <c r="K1" s="1"/>
      <c r="L1" s="13"/>
      <c r="M1" s="13"/>
      <c r="N1" s="14"/>
      <c r="O1" s="1"/>
      <c r="P1" s="1"/>
      <c r="Q1" s="5"/>
    </row>
    <row r="2" spans="1:17" x14ac:dyDescent="0.3">
      <c r="A2">
        <v>1</v>
      </c>
      <c r="B2" t="s">
        <v>7</v>
      </c>
      <c r="C2" t="s">
        <v>8</v>
      </c>
      <c r="D2" t="s">
        <v>9</v>
      </c>
      <c r="E2" t="s">
        <v>10</v>
      </c>
      <c r="F2" t="s">
        <v>11</v>
      </c>
      <c r="G2">
        <v>6250</v>
      </c>
      <c r="H2" s="7"/>
      <c r="N2" s="14"/>
      <c r="Q2" s="7"/>
    </row>
    <row r="3" spans="1:17" x14ac:dyDescent="0.3">
      <c r="A3">
        <v>2</v>
      </c>
      <c r="B3" t="s">
        <v>12</v>
      </c>
      <c r="C3" t="s">
        <v>13</v>
      </c>
      <c r="D3" t="s">
        <v>14</v>
      </c>
      <c r="E3" t="s">
        <v>15</v>
      </c>
      <c r="F3" t="s">
        <v>16</v>
      </c>
      <c r="G3">
        <v>8750</v>
      </c>
      <c r="H3" s="7"/>
      <c r="K3">
        <v>5</v>
      </c>
      <c r="N3" s="14"/>
      <c r="Q3" s="7"/>
    </row>
    <row r="4" spans="1:17" x14ac:dyDescent="0.3">
      <c r="A4">
        <v>3</v>
      </c>
      <c r="B4" t="s">
        <v>17</v>
      </c>
      <c r="C4" t="s">
        <v>18</v>
      </c>
      <c r="D4" t="s">
        <v>19</v>
      </c>
      <c r="E4" t="s">
        <v>15</v>
      </c>
      <c r="F4" t="s">
        <v>20</v>
      </c>
      <c r="G4">
        <v>11250</v>
      </c>
      <c r="H4" s="7"/>
      <c r="Q4" s="7"/>
    </row>
    <row r="5" spans="1:17" x14ac:dyDescent="0.3">
      <c r="A5">
        <v>4</v>
      </c>
      <c r="B5" t="s">
        <v>21</v>
      </c>
      <c r="C5" t="s">
        <v>22</v>
      </c>
      <c r="D5" t="s">
        <v>23</v>
      </c>
      <c r="E5" t="s">
        <v>24</v>
      </c>
      <c r="F5" t="s">
        <v>25</v>
      </c>
      <c r="G5">
        <v>10000</v>
      </c>
      <c r="H5" s="7"/>
      <c r="Q5" s="7"/>
    </row>
    <row r="6" spans="1:17" x14ac:dyDescent="0.3">
      <c r="A6">
        <v>5</v>
      </c>
      <c r="B6" t="s">
        <v>26</v>
      </c>
      <c r="C6" t="s">
        <v>27</v>
      </c>
      <c r="D6" t="s">
        <v>14</v>
      </c>
      <c r="E6" t="s">
        <v>15</v>
      </c>
      <c r="F6" t="s">
        <v>11</v>
      </c>
      <c r="G6">
        <v>16250</v>
      </c>
      <c r="H6" s="7"/>
      <c r="Q6" s="7"/>
    </row>
    <row r="7" spans="1:17" x14ac:dyDescent="0.3">
      <c r="A7">
        <v>6</v>
      </c>
      <c r="B7" t="s">
        <v>28</v>
      </c>
      <c r="C7" t="s">
        <v>29</v>
      </c>
      <c r="D7" t="s">
        <v>30</v>
      </c>
      <c r="E7" t="s">
        <v>31</v>
      </c>
      <c r="F7" t="s">
        <v>16</v>
      </c>
      <c r="G7">
        <v>6400</v>
      </c>
      <c r="H7" s="7"/>
      <c r="Q7" s="7"/>
    </row>
    <row r="8" spans="1:17" x14ac:dyDescent="0.3">
      <c r="A8">
        <v>7</v>
      </c>
      <c r="B8" t="s">
        <v>32</v>
      </c>
      <c r="C8" t="s">
        <v>33</v>
      </c>
      <c r="D8" t="s">
        <v>34</v>
      </c>
      <c r="E8" t="s">
        <v>31</v>
      </c>
      <c r="F8" t="s">
        <v>20</v>
      </c>
      <c r="G8">
        <v>4500</v>
      </c>
      <c r="H8" s="7"/>
      <c r="Q8" s="7"/>
    </row>
    <row r="9" spans="1:17" x14ac:dyDescent="0.3">
      <c r="A9">
        <v>8</v>
      </c>
      <c r="B9" t="s">
        <v>35</v>
      </c>
      <c r="C9" t="s">
        <v>36</v>
      </c>
      <c r="D9" t="s">
        <v>34</v>
      </c>
      <c r="E9" t="s">
        <v>31</v>
      </c>
      <c r="F9" t="s">
        <v>25</v>
      </c>
      <c r="G9">
        <v>6275</v>
      </c>
      <c r="H9" s="7"/>
      <c r="Q9" s="7"/>
    </row>
    <row r="10" spans="1:17" x14ac:dyDescent="0.3">
      <c r="A10">
        <v>9</v>
      </c>
      <c r="B10" t="s">
        <v>37</v>
      </c>
      <c r="C10" t="s">
        <v>38</v>
      </c>
      <c r="D10" t="s">
        <v>9</v>
      </c>
      <c r="E10" t="s">
        <v>10</v>
      </c>
      <c r="F10" t="s">
        <v>11</v>
      </c>
      <c r="G10">
        <v>6250</v>
      </c>
      <c r="H10" s="7"/>
      <c r="Q10" s="7"/>
    </row>
    <row r="11" spans="1:17" x14ac:dyDescent="0.3">
      <c r="A11">
        <v>10</v>
      </c>
      <c r="B11" t="s">
        <v>39</v>
      </c>
      <c r="C11" t="s">
        <v>40</v>
      </c>
      <c r="D11" t="s">
        <v>41</v>
      </c>
      <c r="E11" t="s">
        <v>24</v>
      </c>
      <c r="F11" t="s">
        <v>16</v>
      </c>
      <c r="G11">
        <v>8750</v>
      </c>
      <c r="H11" s="7"/>
      <c r="Q11" s="7"/>
    </row>
    <row r="12" spans="1:17" x14ac:dyDescent="0.3">
      <c r="A12">
        <v>11</v>
      </c>
      <c r="B12" t="s">
        <v>42</v>
      </c>
      <c r="C12" t="s">
        <v>43</v>
      </c>
      <c r="D12" t="s">
        <v>41</v>
      </c>
      <c r="E12" t="s">
        <v>24</v>
      </c>
      <c r="F12" t="s">
        <v>20</v>
      </c>
      <c r="G12">
        <v>11250</v>
      </c>
      <c r="H12" s="7"/>
      <c r="Q12" s="7"/>
    </row>
    <row r="13" spans="1:17" x14ac:dyDescent="0.3">
      <c r="A13">
        <v>12</v>
      </c>
      <c r="B13" t="s">
        <v>44</v>
      </c>
      <c r="C13" t="s">
        <v>45</v>
      </c>
      <c r="D13" t="s">
        <v>46</v>
      </c>
      <c r="E13" t="s">
        <v>24</v>
      </c>
      <c r="F13" t="s">
        <v>25</v>
      </c>
      <c r="G13">
        <v>10000</v>
      </c>
      <c r="H13" s="7"/>
      <c r="Q13" s="7"/>
    </row>
    <row r="14" spans="1:17" x14ac:dyDescent="0.3">
      <c r="A14">
        <v>13</v>
      </c>
      <c r="B14" t="s">
        <v>47</v>
      </c>
      <c r="C14" t="s">
        <v>13</v>
      </c>
      <c r="D14" t="s">
        <v>48</v>
      </c>
      <c r="E14" t="s">
        <v>24</v>
      </c>
      <c r="F14" t="s">
        <v>11</v>
      </c>
      <c r="G14">
        <v>16250</v>
      </c>
      <c r="H14" s="7"/>
      <c r="Q14" s="7"/>
    </row>
    <row r="15" spans="1:17" x14ac:dyDescent="0.3">
      <c r="A15">
        <v>14</v>
      </c>
      <c r="B15" t="s">
        <v>49</v>
      </c>
      <c r="C15" t="s">
        <v>18</v>
      </c>
      <c r="D15" t="s">
        <v>46</v>
      </c>
      <c r="E15" t="s">
        <v>24</v>
      </c>
      <c r="F15" t="s">
        <v>16</v>
      </c>
      <c r="G15">
        <v>6400</v>
      </c>
      <c r="H15" s="7"/>
      <c r="Q15" s="7"/>
    </row>
    <row r="16" spans="1:17" x14ac:dyDescent="0.3">
      <c r="A16">
        <v>15</v>
      </c>
      <c r="B16" t="s">
        <v>50</v>
      </c>
      <c r="C16" t="s">
        <v>51</v>
      </c>
      <c r="D16" t="s">
        <v>14</v>
      </c>
      <c r="E16" t="s">
        <v>15</v>
      </c>
      <c r="F16" t="s">
        <v>20</v>
      </c>
      <c r="G16">
        <v>4500</v>
      </c>
      <c r="H16" s="7"/>
      <c r="Q16" s="7"/>
    </row>
    <row r="17" spans="1:17" x14ac:dyDescent="0.3">
      <c r="A17">
        <v>16</v>
      </c>
      <c r="B17" t="s">
        <v>52</v>
      </c>
      <c r="C17" t="s">
        <v>36</v>
      </c>
      <c r="D17" t="s">
        <v>46</v>
      </c>
      <c r="E17" t="s">
        <v>24</v>
      </c>
      <c r="F17" t="s">
        <v>25</v>
      </c>
      <c r="G17">
        <v>6275</v>
      </c>
      <c r="H17" s="7"/>
      <c r="Q17" s="7"/>
    </row>
    <row r="18" spans="1:17" x14ac:dyDescent="0.3">
      <c r="A18">
        <v>17</v>
      </c>
      <c r="B18" t="s">
        <v>53</v>
      </c>
      <c r="C18" t="s">
        <v>54</v>
      </c>
      <c r="D18" t="s">
        <v>9</v>
      </c>
      <c r="E18" t="s">
        <v>10</v>
      </c>
      <c r="F18" t="s">
        <v>55</v>
      </c>
      <c r="G18">
        <v>6250</v>
      </c>
      <c r="H18" s="7"/>
      <c r="Q18" s="7"/>
    </row>
    <row r="19" spans="1:17" x14ac:dyDescent="0.3">
      <c r="A19">
        <v>18</v>
      </c>
      <c r="B19" t="s">
        <v>56</v>
      </c>
      <c r="C19" t="s">
        <v>57</v>
      </c>
      <c r="D19" t="s">
        <v>9</v>
      </c>
      <c r="E19" t="s">
        <v>10</v>
      </c>
      <c r="F19" t="s">
        <v>25</v>
      </c>
      <c r="G19">
        <v>8750</v>
      </c>
      <c r="H19" s="7"/>
      <c r="Q19" s="7"/>
    </row>
    <row r="20" spans="1:17" x14ac:dyDescent="0.3">
      <c r="A20">
        <v>19</v>
      </c>
      <c r="B20" t="s">
        <v>58</v>
      </c>
      <c r="C20" t="s">
        <v>59</v>
      </c>
      <c r="D20" t="s">
        <v>60</v>
      </c>
      <c r="E20" t="s">
        <v>10</v>
      </c>
      <c r="F20" t="s">
        <v>55</v>
      </c>
      <c r="G20">
        <v>11250</v>
      </c>
      <c r="H20" s="7"/>
      <c r="Q20" s="7"/>
    </row>
    <row r="21" spans="1:17" x14ac:dyDescent="0.3">
      <c r="A21">
        <v>20</v>
      </c>
      <c r="B21" t="s">
        <v>61</v>
      </c>
      <c r="C21" t="s">
        <v>62</v>
      </c>
      <c r="D21" t="s">
        <v>19</v>
      </c>
      <c r="E21" t="s">
        <v>15</v>
      </c>
      <c r="F21" t="s">
        <v>11</v>
      </c>
      <c r="G21">
        <v>10000</v>
      </c>
      <c r="H21" s="7"/>
      <c r="Q21" s="7"/>
    </row>
    <row r="22" spans="1:17" x14ac:dyDescent="0.3">
      <c r="H22" s="1"/>
    </row>
    <row r="24" spans="1:17" x14ac:dyDescent="0.3">
      <c r="A24" s="1"/>
      <c r="B24" s="1"/>
      <c r="C24" s="1"/>
      <c r="D24" s="1"/>
      <c r="E24" s="1"/>
      <c r="F24" s="1"/>
      <c r="G24" s="1"/>
      <c r="H24" s="5"/>
    </row>
    <row r="25" spans="1:17" x14ac:dyDescent="0.3">
      <c r="H25" s="7"/>
    </row>
    <row r="26" spans="1:17" x14ac:dyDescent="0.3">
      <c r="H26" s="7"/>
    </row>
    <row r="27" spans="1:17" x14ac:dyDescent="0.3">
      <c r="H27" s="7"/>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tabSelected="1" workbookViewId="0">
      <selection activeCell="J10" sqref="J10"/>
    </sheetView>
  </sheetViews>
  <sheetFormatPr defaultRowHeight="14.4" x14ac:dyDescent="0.3"/>
  <sheetData>
    <row r="1" spans="1:18" x14ac:dyDescent="0.3">
      <c r="A1" s="2" t="s">
        <v>0</v>
      </c>
      <c r="B1" s="3" t="s">
        <v>1</v>
      </c>
      <c r="C1" s="3" t="s">
        <v>2</v>
      </c>
      <c r="D1" s="3" t="s">
        <v>3</v>
      </c>
      <c r="E1" s="3" t="s">
        <v>4</v>
      </c>
      <c r="F1" s="3" t="s">
        <v>5</v>
      </c>
      <c r="G1" s="3" t="s">
        <v>6</v>
      </c>
      <c r="R1" t="s">
        <v>5</v>
      </c>
    </row>
    <row r="2" spans="1:18" x14ac:dyDescent="0.3">
      <c r="A2" s="9">
        <v>1</v>
      </c>
      <c r="B2" s="10" t="s">
        <v>7</v>
      </c>
      <c r="C2" s="10" t="s">
        <v>8</v>
      </c>
      <c r="D2" s="10" t="s">
        <v>9</v>
      </c>
      <c r="E2" s="10" t="s">
        <v>10</v>
      </c>
      <c r="F2" s="10" t="s">
        <v>11</v>
      </c>
      <c r="G2" s="10">
        <v>6250</v>
      </c>
      <c r="R2" t="s">
        <v>25</v>
      </c>
    </row>
    <row r="3" spans="1:18" x14ac:dyDescent="0.3">
      <c r="A3" s="11">
        <v>2</v>
      </c>
      <c r="B3" s="12" t="s">
        <v>12</v>
      </c>
      <c r="C3" s="12" t="s">
        <v>13</v>
      </c>
      <c r="D3" s="12" t="s">
        <v>14</v>
      </c>
      <c r="E3" s="12" t="s">
        <v>15</v>
      </c>
      <c r="F3" s="12" t="s">
        <v>16</v>
      </c>
      <c r="G3" s="12">
        <v>8750</v>
      </c>
    </row>
    <row r="4" spans="1:18" x14ac:dyDescent="0.3">
      <c r="A4" s="9">
        <v>3</v>
      </c>
      <c r="B4" s="10" t="s">
        <v>17</v>
      </c>
      <c r="C4" s="10" t="s">
        <v>18</v>
      </c>
      <c r="D4" s="10" t="s">
        <v>19</v>
      </c>
      <c r="E4" s="10" t="s">
        <v>15</v>
      </c>
      <c r="F4" s="10" t="s">
        <v>20</v>
      </c>
      <c r="G4" s="10">
        <v>11250</v>
      </c>
    </row>
    <row r="5" spans="1:18" x14ac:dyDescent="0.3">
      <c r="A5" s="11">
        <v>4</v>
      </c>
      <c r="B5" s="12" t="s">
        <v>21</v>
      </c>
      <c r="C5" s="12" t="s">
        <v>22</v>
      </c>
      <c r="D5" s="12" t="s">
        <v>23</v>
      </c>
      <c r="E5" s="12" t="s">
        <v>24</v>
      </c>
      <c r="F5" s="12" t="s">
        <v>25</v>
      </c>
      <c r="G5" s="12">
        <v>10000</v>
      </c>
      <c r="J5" t="s">
        <v>89</v>
      </c>
      <c r="K5">
        <f>DSUM(A1:G21,G1,R1:R2)</f>
        <v>41300</v>
      </c>
    </row>
    <row r="6" spans="1:18" x14ac:dyDescent="0.3">
      <c r="A6" s="9">
        <v>5</v>
      </c>
      <c r="B6" s="10" t="s">
        <v>26</v>
      </c>
      <c r="C6" s="10" t="s">
        <v>27</v>
      </c>
      <c r="D6" s="10" t="s">
        <v>14</v>
      </c>
      <c r="E6" s="10" t="s">
        <v>15</v>
      </c>
      <c r="F6" s="10" t="s">
        <v>11</v>
      </c>
      <c r="G6" s="10">
        <v>16250</v>
      </c>
      <c r="J6" t="s">
        <v>90</v>
      </c>
      <c r="K6">
        <f>DAVERAGE(A1:G21,G1,R1:R2)</f>
        <v>8260</v>
      </c>
    </row>
    <row r="7" spans="1:18" x14ac:dyDescent="0.3">
      <c r="A7" s="11">
        <v>6</v>
      </c>
      <c r="B7" s="12" t="s">
        <v>28</v>
      </c>
      <c r="C7" s="12" t="s">
        <v>29</v>
      </c>
      <c r="D7" s="12" t="s">
        <v>30</v>
      </c>
      <c r="E7" s="12" t="s">
        <v>31</v>
      </c>
      <c r="F7" s="12" t="s">
        <v>16</v>
      </c>
      <c r="G7" s="12">
        <v>6400</v>
      </c>
      <c r="J7" t="s">
        <v>91</v>
      </c>
      <c r="K7">
        <f>DMAX(A1:G21,G1,R1:R2)</f>
        <v>10000</v>
      </c>
    </row>
    <row r="8" spans="1:18" x14ac:dyDescent="0.3">
      <c r="A8" s="9">
        <v>7</v>
      </c>
      <c r="B8" s="10" t="s">
        <v>32</v>
      </c>
      <c r="C8" s="10" t="s">
        <v>33</v>
      </c>
      <c r="D8" s="10" t="s">
        <v>34</v>
      </c>
      <c r="E8" s="10" t="s">
        <v>31</v>
      </c>
      <c r="F8" s="10" t="s">
        <v>20</v>
      </c>
      <c r="G8" s="10">
        <v>4500</v>
      </c>
      <c r="J8" t="s">
        <v>92</v>
      </c>
      <c r="K8">
        <f>DMIN(A1:G21,G1,R1:R2)</f>
        <v>6275</v>
      </c>
    </row>
    <row r="9" spans="1:18" x14ac:dyDescent="0.3">
      <c r="A9" s="11">
        <v>8</v>
      </c>
      <c r="B9" s="12" t="s">
        <v>35</v>
      </c>
      <c r="C9" s="12" t="s">
        <v>36</v>
      </c>
      <c r="D9" s="12" t="s">
        <v>34</v>
      </c>
      <c r="E9" s="12" t="s">
        <v>31</v>
      </c>
      <c r="F9" s="12" t="s">
        <v>25</v>
      </c>
      <c r="G9" s="12">
        <v>6275</v>
      </c>
      <c r="J9" t="s">
        <v>93</v>
      </c>
      <c r="K9">
        <f>DCOUNT(A1:G21,G1,R1:R2)</f>
        <v>5</v>
      </c>
    </row>
    <row r="10" spans="1:18" x14ac:dyDescent="0.3">
      <c r="A10" s="9">
        <v>9</v>
      </c>
      <c r="B10" s="10" t="s">
        <v>37</v>
      </c>
      <c r="C10" s="10" t="s">
        <v>38</v>
      </c>
      <c r="D10" s="10" t="s">
        <v>9</v>
      </c>
      <c r="E10" s="10" t="s">
        <v>10</v>
      </c>
      <c r="F10" s="10" t="s">
        <v>11</v>
      </c>
      <c r="G10" s="10">
        <v>6250</v>
      </c>
    </row>
    <row r="11" spans="1:18" x14ac:dyDescent="0.3">
      <c r="A11" s="11">
        <v>10</v>
      </c>
      <c r="B11" s="12" t="s">
        <v>39</v>
      </c>
      <c r="C11" s="12" t="s">
        <v>40</v>
      </c>
      <c r="D11" s="12" t="s">
        <v>41</v>
      </c>
      <c r="E11" s="12" t="s">
        <v>24</v>
      </c>
      <c r="F11" s="12" t="s">
        <v>16</v>
      </c>
      <c r="G11" s="12">
        <v>8750</v>
      </c>
    </row>
    <row r="12" spans="1:18" x14ac:dyDescent="0.3">
      <c r="A12" s="9">
        <v>11</v>
      </c>
      <c r="B12" s="10" t="s">
        <v>42</v>
      </c>
      <c r="C12" s="10" t="s">
        <v>43</v>
      </c>
      <c r="D12" s="10" t="s">
        <v>41</v>
      </c>
      <c r="E12" s="10" t="s">
        <v>24</v>
      </c>
      <c r="F12" s="10" t="s">
        <v>20</v>
      </c>
      <c r="G12" s="10">
        <v>11250</v>
      </c>
    </row>
    <row r="13" spans="1:18" x14ac:dyDescent="0.3">
      <c r="A13" s="11">
        <v>12</v>
      </c>
      <c r="B13" s="12" t="s">
        <v>44</v>
      </c>
      <c r="C13" s="12" t="s">
        <v>45</v>
      </c>
      <c r="D13" s="12" t="s">
        <v>46</v>
      </c>
      <c r="E13" s="12" t="s">
        <v>24</v>
      </c>
      <c r="F13" s="12" t="s">
        <v>25</v>
      </c>
      <c r="G13" s="12">
        <v>10000</v>
      </c>
    </row>
    <row r="14" spans="1:18" x14ac:dyDescent="0.3">
      <c r="A14" s="9">
        <v>13</v>
      </c>
      <c r="B14" s="10" t="s">
        <v>47</v>
      </c>
      <c r="C14" s="10" t="s">
        <v>13</v>
      </c>
      <c r="D14" s="10" t="s">
        <v>48</v>
      </c>
      <c r="E14" s="10" t="s">
        <v>24</v>
      </c>
      <c r="F14" s="10" t="s">
        <v>11</v>
      </c>
      <c r="G14" s="10">
        <v>16250</v>
      </c>
    </row>
    <row r="15" spans="1:18" x14ac:dyDescent="0.3">
      <c r="A15" s="11">
        <v>14</v>
      </c>
      <c r="B15" s="12" t="s">
        <v>49</v>
      </c>
      <c r="C15" s="12" t="s">
        <v>18</v>
      </c>
      <c r="D15" s="12" t="s">
        <v>46</v>
      </c>
      <c r="E15" s="12" t="s">
        <v>24</v>
      </c>
      <c r="F15" s="12" t="s">
        <v>16</v>
      </c>
      <c r="G15" s="12">
        <v>6400</v>
      </c>
    </row>
    <row r="16" spans="1:18" x14ac:dyDescent="0.3">
      <c r="A16" s="9">
        <v>15</v>
      </c>
      <c r="B16" s="10" t="s">
        <v>50</v>
      </c>
      <c r="C16" s="10" t="s">
        <v>51</v>
      </c>
      <c r="D16" s="10" t="s">
        <v>14</v>
      </c>
      <c r="E16" s="10" t="s">
        <v>15</v>
      </c>
      <c r="F16" s="10" t="s">
        <v>20</v>
      </c>
      <c r="G16" s="10">
        <v>4500</v>
      </c>
    </row>
    <row r="17" spans="1:7" x14ac:dyDescent="0.3">
      <c r="A17" s="11">
        <v>16</v>
      </c>
      <c r="B17" s="12" t="s">
        <v>52</v>
      </c>
      <c r="C17" s="12" t="s">
        <v>36</v>
      </c>
      <c r="D17" s="12" t="s">
        <v>46</v>
      </c>
      <c r="E17" s="12" t="s">
        <v>24</v>
      </c>
      <c r="F17" s="12" t="s">
        <v>25</v>
      </c>
      <c r="G17" s="12">
        <v>6275</v>
      </c>
    </row>
    <row r="18" spans="1:7" x14ac:dyDescent="0.3">
      <c r="A18" s="9">
        <v>17</v>
      </c>
      <c r="B18" s="10" t="s">
        <v>53</v>
      </c>
      <c r="C18" s="10" t="s">
        <v>54</v>
      </c>
      <c r="D18" s="10" t="s">
        <v>9</v>
      </c>
      <c r="E18" s="10" t="s">
        <v>10</v>
      </c>
      <c r="F18" s="10" t="s">
        <v>55</v>
      </c>
      <c r="G18" s="10">
        <v>6250</v>
      </c>
    </row>
    <row r="19" spans="1:7" x14ac:dyDescent="0.3">
      <c r="A19" s="11">
        <v>18</v>
      </c>
      <c r="B19" s="12" t="s">
        <v>56</v>
      </c>
      <c r="C19" s="12" t="s">
        <v>57</v>
      </c>
      <c r="D19" s="12" t="s">
        <v>9</v>
      </c>
      <c r="E19" s="12" t="s">
        <v>10</v>
      </c>
      <c r="F19" s="12" t="s">
        <v>25</v>
      </c>
      <c r="G19" s="12">
        <v>8750</v>
      </c>
    </row>
    <row r="20" spans="1:7" x14ac:dyDescent="0.3">
      <c r="A20" s="9">
        <v>19</v>
      </c>
      <c r="B20" s="10" t="s">
        <v>58</v>
      </c>
      <c r="C20" s="10" t="s">
        <v>59</v>
      </c>
      <c r="D20" s="10" t="s">
        <v>60</v>
      </c>
      <c r="E20" s="10" t="s">
        <v>10</v>
      </c>
      <c r="F20" s="10" t="s">
        <v>55</v>
      </c>
      <c r="G20" s="10">
        <v>11250</v>
      </c>
    </row>
    <row r="21" spans="1:7" x14ac:dyDescent="0.3">
      <c r="A21" s="11">
        <v>20</v>
      </c>
      <c r="B21" s="12" t="s">
        <v>61</v>
      </c>
      <c r="C21" s="12" t="s">
        <v>62</v>
      </c>
      <c r="D21" s="12" t="s">
        <v>19</v>
      </c>
      <c r="E21" s="12" t="s">
        <v>15</v>
      </c>
      <c r="F21" s="12" t="s">
        <v>11</v>
      </c>
      <c r="G21" s="12">
        <v>10000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2" sqref="F2"/>
    </sheetView>
  </sheetViews>
  <sheetFormatPr defaultRowHeight="14.4" x14ac:dyDescent="0.3"/>
  <cols>
    <col min="1" max="1" width="9.5546875" bestFit="1" customWidth="1"/>
    <col min="2" max="2" width="14.88671875" bestFit="1" customWidth="1"/>
    <col min="3" max="4" width="11.6640625" bestFit="1" customWidth="1"/>
  </cols>
  <sheetData>
    <row r="1" spans="1:8" x14ac:dyDescent="0.3">
      <c r="A1" s="2" t="s">
        <v>0</v>
      </c>
      <c r="B1" s="3" t="s">
        <v>1</v>
      </c>
      <c r="C1" s="3" t="s">
        <v>2</v>
      </c>
      <c r="D1" s="3" t="s">
        <v>3</v>
      </c>
      <c r="E1" s="3" t="s">
        <v>4</v>
      </c>
      <c r="F1" s="3" t="s">
        <v>5</v>
      </c>
      <c r="G1" s="3" t="s">
        <v>6</v>
      </c>
      <c r="H1" s="4" t="s">
        <v>63</v>
      </c>
    </row>
    <row r="2" spans="1:8" x14ac:dyDescent="0.3">
      <c r="A2">
        <v>5</v>
      </c>
      <c r="B2" t="str">
        <f>IFERROR(VLOOKUP(A2,Sheet1!A2:H21,2,0), " NOT FOUND")</f>
        <v>Sanjay Gupta</v>
      </c>
      <c r="C2" t="str">
        <f>IFERROR((VLOOKUP(A2,Sheet1!A2:H21,3,0)), " NOT FOUND")</f>
        <v>G K - II</v>
      </c>
      <c r="D2" t="str">
        <f>IFERROR((VLOOKUP(A2,Sheet1!A2:H21,4,0)), " NOT FOUND")</f>
        <v>Delhi</v>
      </c>
      <c r="E2">
        <f>MATCH(E$1,power_query[#Headers],0)</f>
        <v>5</v>
      </c>
    </row>
    <row r="3" spans="1:8" x14ac:dyDescent="0.3">
      <c r="A3">
        <v>7</v>
      </c>
      <c r="B3" t="str">
        <f>IFERROR(VLOOKUP(A3,Sheet1!A3:H22,2,0), " NOT FOUND")</f>
        <v>Prakash Dutta</v>
      </c>
      <c r="C3" t="str">
        <f>IFERROR((VLOOKUP(A3,Sheet1!A3:H22,3,0)), " NOT FOUND")</f>
        <v>Elgin Road</v>
      </c>
      <c r="D3" t="str">
        <f>IFERROR((VLOOKUP(A3,Sheet1!A3:H22,4,0)), " NOT FOUND")</f>
        <v>Kolkata</v>
      </c>
      <c r="E3">
        <f>MATCH(E$1,power_query[#Headers],0)</f>
        <v>5</v>
      </c>
    </row>
    <row r="4" spans="1:8" x14ac:dyDescent="0.3">
      <c r="A4">
        <v>9</v>
      </c>
      <c r="B4" t="str">
        <f>IFERROR(VLOOKUP(A4,Sheet1!A4:H23,2,0), " NOT FOUND")</f>
        <v>Arjun Jain</v>
      </c>
      <c r="C4" t="str">
        <f>IFERROR((VLOOKUP(A4,Sheet1!A4:H23,3,0)), " NOT FOUND")</f>
        <v>MG Road</v>
      </c>
      <c r="D4" t="str">
        <f>IFERROR((VLOOKUP(A4,Sheet1!A4:H23,4,0)), " NOT FOUND")</f>
        <v>Mumbai</v>
      </c>
      <c r="E4">
        <f>MATCH(E$1,power_query[#Headers],0)</f>
        <v>5</v>
      </c>
    </row>
    <row r="5" spans="1:8" x14ac:dyDescent="0.3">
      <c r="A5">
        <v>10</v>
      </c>
      <c r="B5" t="str">
        <f>IFERROR(VLOOKUP(A5,Sheet1!A5:H24,2,0), " NOT FOUND")</f>
        <v>Arjun Kapoor</v>
      </c>
      <c r="C5" t="str">
        <f>IFERROR((VLOOKUP(A5,Sheet1!A5:H24,3,0)), " NOT FOUND")</f>
        <v>Kormangala</v>
      </c>
      <c r="D5" t="str">
        <f>IFERROR((VLOOKUP(A5,Sheet1!A5:H24,4,0)), " NOT FOUND")</f>
        <v>Bangalore</v>
      </c>
      <c r="E5">
        <f>MATCH(E$1,power_query[#Headers],0)</f>
        <v>5</v>
      </c>
    </row>
    <row r="6" spans="1:8" x14ac:dyDescent="0.3">
      <c r="A6">
        <v>3</v>
      </c>
      <c r="B6" t="str">
        <f>IFERROR(VLOOKUP(A6,Sheet1!A6:H25,2,0), " NOT FOUND")</f>
        <v xml:space="preserve"> NOT FOUND</v>
      </c>
      <c r="C6" t="str">
        <f>IFERROR((VLOOKUP(A6,Sheet1!A6:H25,3,0)), " NOT FOUND")</f>
        <v xml:space="preserve"> NOT FOUND</v>
      </c>
      <c r="D6" t="str">
        <f>IFERROR((VLOOKUP(A6,Sheet1!A6:H25,4,0)), " NOT FOUND")</f>
        <v xml:space="preserve"> NOT FOUND</v>
      </c>
      <c r="E6">
        <f>MATCH(E$1,power_query[#Headers],0)</f>
        <v>5</v>
      </c>
    </row>
    <row r="7" spans="1:8" x14ac:dyDescent="0.3">
      <c r="A7">
        <v>66</v>
      </c>
      <c r="B7" t="str">
        <f>IFERROR(VLOOKUP(A7,Sheet1!A7:H26,2,0), " NOT FOUND")</f>
        <v xml:space="preserve"> NOT FOUND</v>
      </c>
      <c r="C7" t="str">
        <f>IFERROR((VLOOKUP(A7,Sheet1!A7:H26,3,0)), " NOT FOUND")</f>
        <v xml:space="preserve"> NOT FOUND</v>
      </c>
      <c r="D7" t="str">
        <f>IFERROR((VLOOKUP(A7,Sheet1!A7:H26,4,0)), " NOT FOUND")</f>
        <v xml:space="preserve"> NOT FOUND</v>
      </c>
      <c r="E7">
        <f>MATCH(E$1,power_query[#Headers],0)</f>
        <v>5</v>
      </c>
    </row>
    <row r="8" spans="1:8" x14ac:dyDescent="0.3">
      <c r="A8">
        <v>89</v>
      </c>
      <c r="B8" t="str">
        <f>IFERROR(VLOOKUP(A8,Sheet1!A8:H27,2,0), " NOT FOUND")</f>
        <v xml:space="preserve"> NOT FOUND</v>
      </c>
      <c r="C8" t="str">
        <f>IFERROR((VLOOKUP(A8,Sheet1!A8:H27,3,0)), " NOT FOUND")</f>
        <v xml:space="preserve"> NOT FOUND</v>
      </c>
      <c r="D8" t="str">
        <f>IFERROR((VLOOKUP(A8,Sheet1!A8:H27,4,0)), " NOT FOUND")</f>
        <v xml:space="preserve"> NOT FOUND</v>
      </c>
      <c r="E8">
        <f>MATCH(E$1,power_query[#Headers],0)</f>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5" sqref="D5"/>
    </sheetView>
  </sheetViews>
  <sheetFormatPr defaultRowHeight="14.4" x14ac:dyDescent="0.3"/>
  <cols>
    <col min="4" max="4" width="11.88671875" bestFit="1" customWidth="1"/>
  </cols>
  <sheetData>
    <row r="1" spans="1:4" x14ac:dyDescent="0.3">
      <c r="A1" t="s">
        <v>65</v>
      </c>
      <c r="B1" t="s">
        <v>66</v>
      </c>
      <c r="C1" t="s">
        <v>67</v>
      </c>
      <c r="D1" t="s">
        <v>64</v>
      </c>
    </row>
    <row r="2" spans="1:4" x14ac:dyDescent="0.3">
      <c r="A2" t="s">
        <v>68</v>
      </c>
      <c r="B2" s="6">
        <v>1</v>
      </c>
      <c r="C2">
        <v>850</v>
      </c>
      <c r="D2" s="8">
        <f>B2*C2</f>
        <v>850</v>
      </c>
    </row>
    <row r="3" spans="1:4" x14ac:dyDescent="0.3">
      <c r="A3" t="s">
        <v>69</v>
      </c>
      <c r="B3">
        <v>1</v>
      </c>
      <c r="C3">
        <v>500</v>
      </c>
      <c r="D3" s="8">
        <f t="shared" ref="D3:D5" si="0">B3*C3</f>
        <v>500</v>
      </c>
    </row>
    <row r="4" spans="1:4" x14ac:dyDescent="0.3">
      <c r="A4" t="s">
        <v>70</v>
      </c>
      <c r="B4">
        <v>1</v>
      </c>
      <c r="C4">
        <v>350</v>
      </c>
      <c r="D4" s="8">
        <f t="shared" si="0"/>
        <v>350</v>
      </c>
    </row>
    <row r="5" spans="1:4" x14ac:dyDescent="0.3">
      <c r="A5" t="s">
        <v>71</v>
      </c>
      <c r="B5">
        <v>1</v>
      </c>
      <c r="C5">
        <v>200</v>
      </c>
      <c r="D5" s="8">
        <f t="shared" si="0"/>
        <v>200</v>
      </c>
    </row>
    <row r="6" spans="1:4" x14ac:dyDescent="0.3">
      <c r="D6" s="8">
        <f>SUM(D2:D5)</f>
        <v>1900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5" sqref="D5"/>
    </sheetView>
  </sheetViews>
  <sheetFormatPr defaultRowHeight="14.4" x14ac:dyDescent="0.3"/>
  <cols>
    <col min="2" max="2" width="11" bestFit="1" customWidth="1"/>
    <col min="3" max="3" width="15.5546875" bestFit="1" customWidth="1"/>
    <col min="4" max="4" width="12" bestFit="1" customWidth="1"/>
  </cols>
  <sheetData>
    <row r="1" spans="1:4" x14ac:dyDescent="0.3">
      <c r="A1" t="s">
        <v>72</v>
      </c>
      <c r="B1" t="s">
        <v>66</v>
      </c>
      <c r="C1" t="s">
        <v>73</v>
      </c>
      <c r="D1" t="s">
        <v>74</v>
      </c>
    </row>
    <row r="2" spans="1:4" x14ac:dyDescent="0.3">
      <c r="A2" t="s">
        <v>75</v>
      </c>
      <c r="B2">
        <v>100</v>
      </c>
      <c r="C2">
        <v>10</v>
      </c>
      <c r="D2">
        <f>B2*C2</f>
        <v>1000</v>
      </c>
    </row>
    <row r="3" spans="1:4" x14ac:dyDescent="0.3">
      <c r="A3" t="s">
        <v>76</v>
      </c>
      <c r="B3">
        <v>20</v>
      </c>
      <c r="C3">
        <v>16</v>
      </c>
      <c r="D3">
        <f t="shared" ref="D3:D4" si="0">B3*C3</f>
        <v>320</v>
      </c>
    </row>
    <row r="4" spans="1:4" x14ac:dyDescent="0.3">
      <c r="A4" t="s">
        <v>77</v>
      </c>
      <c r="B4">
        <v>50</v>
      </c>
      <c r="C4">
        <v>33</v>
      </c>
      <c r="D4">
        <f t="shared" si="0"/>
        <v>1650</v>
      </c>
    </row>
    <row r="5" spans="1:4" x14ac:dyDescent="0.3">
      <c r="A5" t="s">
        <v>64</v>
      </c>
      <c r="B5">
        <v>350</v>
      </c>
      <c r="D5">
        <f>SUM(D2:D4)</f>
        <v>2970</v>
      </c>
    </row>
  </sheetData>
  <scenarios current="0">
    <scenario name="plan 1" count="4" user="admin" comment="Created by admin on 7/30/2022">
      <inputCells r="B2" val="671088740"/>
      <inputCells r="B3" val="1073741844"/>
      <inputCells r="B4" val="2214592562"/>
      <inputCells r="B5" val="350"/>
    </scenario>
  </scenario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H5" sqref="H5"/>
    </sheetView>
  </sheetViews>
  <sheetFormatPr defaultRowHeight="14.4" x14ac:dyDescent="0.3"/>
  <cols>
    <col min="1" max="1" width="18.5546875" bestFit="1" customWidth="1"/>
    <col min="7" max="7" width="15.109375" bestFit="1" customWidth="1"/>
    <col min="8" max="8" width="18.5546875" bestFit="1" customWidth="1"/>
  </cols>
  <sheetData>
    <row r="1" spans="1:8" x14ac:dyDescent="0.3">
      <c r="B1" t="s">
        <v>81</v>
      </c>
      <c r="C1" t="s">
        <v>82</v>
      </c>
      <c r="D1" t="s">
        <v>83</v>
      </c>
      <c r="E1" t="s">
        <v>84</v>
      </c>
      <c r="G1" t="s">
        <v>87</v>
      </c>
      <c r="H1" t="s">
        <v>88</v>
      </c>
    </row>
    <row r="2" spans="1:8" x14ac:dyDescent="0.3">
      <c r="A2" t="s">
        <v>78</v>
      </c>
      <c r="B2">
        <v>92</v>
      </c>
      <c r="C2">
        <v>39.999999999999993</v>
      </c>
      <c r="D2">
        <v>92</v>
      </c>
      <c r="E2">
        <v>92</v>
      </c>
      <c r="G2">
        <v>1.25</v>
      </c>
      <c r="H2">
        <f>G2*(SUM(B2:E2))</f>
        <v>395</v>
      </c>
    </row>
    <row r="3" spans="1:8" x14ac:dyDescent="0.3">
      <c r="A3" t="s">
        <v>79</v>
      </c>
      <c r="B3">
        <v>33.000000000000014</v>
      </c>
      <c r="C3">
        <v>20</v>
      </c>
      <c r="D3">
        <v>42.999999999999986</v>
      </c>
      <c r="E3">
        <v>33.000000000000014</v>
      </c>
      <c r="G3">
        <v>1.84</v>
      </c>
      <c r="H3">
        <f t="shared" ref="H3:H4" si="0">G3*(SUM(B3:E3))</f>
        <v>237.36</v>
      </c>
    </row>
    <row r="4" spans="1:8" x14ac:dyDescent="0.3">
      <c r="A4" t="s">
        <v>80</v>
      </c>
      <c r="B4">
        <v>55</v>
      </c>
      <c r="C4">
        <v>20</v>
      </c>
      <c r="D4">
        <v>55</v>
      </c>
      <c r="E4">
        <v>55</v>
      </c>
      <c r="G4">
        <v>1.46</v>
      </c>
      <c r="H4">
        <f t="shared" si="0"/>
        <v>270.09999999999997</v>
      </c>
    </row>
    <row r="5" spans="1:8" x14ac:dyDescent="0.3">
      <c r="A5" t="s">
        <v>85</v>
      </c>
      <c r="B5">
        <f>SUM(B2:B4)</f>
        <v>180</v>
      </c>
      <c r="C5">
        <f t="shared" ref="C5:E5" si="1">SUM(C2:C4)</f>
        <v>80</v>
      </c>
      <c r="D5">
        <f t="shared" si="1"/>
        <v>190</v>
      </c>
      <c r="E5">
        <f t="shared" si="1"/>
        <v>180</v>
      </c>
      <c r="H5">
        <f>SUM(H2:H4)</f>
        <v>902.46</v>
      </c>
    </row>
    <row r="6" spans="1:8" x14ac:dyDescent="0.3">
      <c r="A6" t="s">
        <v>86</v>
      </c>
      <c r="B6">
        <v>180</v>
      </c>
      <c r="C6">
        <v>80</v>
      </c>
      <c r="D6">
        <v>190</v>
      </c>
      <c r="E6">
        <v>180</v>
      </c>
    </row>
  </sheetData>
  <scenarios current="0">
    <scenario name="Complex1" count="12" user="admin" comment="Created by admin on 7/30/2022">
      <inputCells r="B2" val="92"/>
      <inputCells r="C2" val="40"/>
      <inputCells r="D2" val="92"/>
      <inputCells r="E2" val="92"/>
      <inputCells r="B3" val="33"/>
      <inputCells r="C3" val="20"/>
      <inputCells r="D3" val="43"/>
      <inputCells r="E3" val="33"/>
      <inputCells r="B4" val="55"/>
      <inputCells r="C4" val="20"/>
      <inputCells r="D4" val="55"/>
      <inputCells r="E4" val="55"/>
    </scenario>
  </scenario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workbookViewId="0"/>
  </sheetViews>
  <sheetFormatPr defaultRowHeight="14.4" x14ac:dyDescent="0.3"/>
  <cols>
    <col min="13" max="13" width="13.88671875" customWidth="1"/>
    <col min="14" max="14" width="20.109375" customWidth="1"/>
  </cols>
  <sheetData>
    <row r="1" spans="1:19" x14ac:dyDescent="0.3">
      <c r="A1" s="1" t="s">
        <v>0</v>
      </c>
      <c r="B1" s="1" t="s">
        <v>1</v>
      </c>
      <c r="C1" s="1" t="s">
        <v>2</v>
      </c>
      <c r="D1" s="1" t="s">
        <v>3</v>
      </c>
      <c r="E1" s="1" t="s">
        <v>4</v>
      </c>
      <c r="F1" s="1" t="s">
        <v>5</v>
      </c>
      <c r="G1" s="1" t="s">
        <v>6</v>
      </c>
      <c r="M1" s="2" t="s">
        <v>0</v>
      </c>
      <c r="N1" s="3" t="s">
        <v>1</v>
      </c>
      <c r="O1" s="3" t="s">
        <v>2</v>
      </c>
      <c r="P1" s="3" t="s">
        <v>3</v>
      </c>
      <c r="Q1" s="3" t="s">
        <v>4</v>
      </c>
      <c r="R1" s="3" t="s">
        <v>5</v>
      </c>
      <c r="S1" s="4" t="s">
        <v>6</v>
      </c>
    </row>
    <row r="2" spans="1:19" x14ac:dyDescent="0.3">
      <c r="A2">
        <v>1</v>
      </c>
      <c r="B2" t="s">
        <v>7</v>
      </c>
      <c r="C2" t="s">
        <v>8</v>
      </c>
      <c r="D2" t="s">
        <v>9</v>
      </c>
      <c r="E2" t="s">
        <v>10</v>
      </c>
      <c r="F2" t="s">
        <v>11</v>
      </c>
      <c r="G2">
        <v>6250</v>
      </c>
      <c r="P2" t="str">
        <f>D11</f>
        <v>Bangalore</v>
      </c>
    </row>
    <row r="3" spans="1:19" x14ac:dyDescent="0.3">
      <c r="A3">
        <v>2</v>
      </c>
      <c r="B3" t="s">
        <v>12</v>
      </c>
      <c r="C3" t="s">
        <v>13</v>
      </c>
      <c r="D3" t="s">
        <v>14</v>
      </c>
      <c r="E3" t="s">
        <v>15</v>
      </c>
      <c r="F3" t="s">
        <v>16</v>
      </c>
      <c r="G3">
        <v>8750</v>
      </c>
      <c r="R3" t="str">
        <f>F7</f>
        <v>Accounts</v>
      </c>
    </row>
    <row r="4" spans="1:19" x14ac:dyDescent="0.3">
      <c r="A4">
        <v>3</v>
      </c>
      <c r="B4" t="s">
        <v>17</v>
      </c>
      <c r="C4" t="s">
        <v>18</v>
      </c>
      <c r="D4" t="s">
        <v>19</v>
      </c>
      <c r="E4" t="s">
        <v>15</v>
      </c>
      <c r="F4" t="s">
        <v>20</v>
      </c>
      <c r="G4">
        <v>11250</v>
      </c>
    </row>
    <row r="5" spans="1:19" x14ac:dyDescent="0.3">
      <c r="A5">
        <v>4</v>
      </c>
      <c r="B5" t="s">
        <v>21</v>
      </c>
      <c r="C5" t="s">
        <v>22</v>
      </c>
      <c r="D5" t="s">
        <v>23</v>
      </c>
      <c r="E5" t="s">
        <v>24</v>
      </c>
      <c r="F5" t="s">
        <v>25</v>
      </c>
      <c r="G5">
        <v>10000</v>
      </c>
    </row>
    <row r="6" spans="1:19" x14ac:dyDescent="0.3">
      <c r="A6">
        <v>5</v>
      </c>
      <c r="B6" t="s">
        <v>26</v>
      </c>
      <c r="C6" t="s">
        <v>27</v>
      </c>
      <c r="D6" t="s">
        <v>14</v>
      </c>
      <c r="E6" t="s">
        <v>15</v>
      </c>
      <c r="F6" t="s">
        <v>11</v>
      </c>
      <c r="G6">
        <v>16250</v>
      </c>
    </row>
    <row r="7" spans="1:19" x14ac:dyDescent="0.3">
      <c r="A7">
        <v>6</v>
      </c>
      <c r="B7" t="s">
        <v>28</v>
      </c>
      <c r="C7" t="s">
        <v>29</v>
      </c>
      <c r="D7" t="s">
        <v>30</v>
      </c>
      <c r="E7" t="s">
        <v>31</v>
      </c>
      <c r="F7" t="s">
        <v>16</v>
      </c>
      <c r="G7">
        <v>6400</v>
      </c>
    </row>
    <row r="8" spans="1:19" x14ac:dyDescent="0.3">
      <c r="A8">
        <v>7</v>
      </c>
      <c r="B8" t="s">
        <v>32</v>
      </c>
      <c r="C8" t="s">
        <v>33</v>
      </c>
      <c r="D8" t="s">
        <v>34</v>
      </c>
      <c r="E8" t="s">
        <v>31</v>
      </c>
      <c r="F8" t="s">
        <v>20</v>
      </c>
      <c r="G8">
        <v>4500</v>
      </c>
      <c r="M8" s="2" t="s">
        <v>0</v>
      </c>
      <c r="N8" s="3" t="s">
        <v>1</v>
      </c>
      <c r="O8" s="3" t="s">
        <v>2</v>
      </c>
      <c r="P8" s="3" t="s">
        <v>3</v>
      </c>
      <c r="Q8" s="3" t="s">
        <v>4</v>
      </c>
      <c r="R8" s="3" t="s">
        <v>5</v>
      </c>
      <c r="S8" s="4" t="s">
        <v>6</v>
      </c>
    </row>
    <row r="9" spans="1:19" x14ac:dyDescent="0.3">
      <c r="A9">
        <v>8</v>
      </c>
      <c r="B9" t="s">
        <v>35</v>
      </c>
      <c r="C9" t="s">
        <v>36</v>
      </c>
      <c r="D9" t="s">
        <v>34</v>
      </c>
      <c r="E9" t="s">
        <v>31</v>
      </c>
      <c r="F9" t="s">
        <v>25</v>
      </c>
      <c r="G9">
        <v>6275</v>
      </c>
      <c r="M9">
        <v>10</v>
      </c>
      <c r="N9" t="s">
        <v>39</v>
      </c>
      <c r="O9" t="s">
        <v>40</v>
      </c>
      <c r="P9" t="s">
        <v>41</v>
      </c>
      <c r="Q9" t="s">
        <v>24</v>
      </c>
      <c r="R9" t="s">
        <v>16</v>
      </c>
      <c r="S9">
        <v>8750</v>
      </c>
    </row>
    <row r="10" spans="1:19" x14ac:dyDescent="0.3">
      <c r="A10">
        <v>9</v>
      </c>
      <c r="B10" t="s">
        <v>37</v>
      </c>
      <c r="C10" t="s">
        <v>38</v>
      </c>
      <c r="D10" t="s">
        <v>9</v>
      </c>
      <c r="E10" t="s">
        <v>10</v>
      </c>
      <c r="F10" t="s">
        <v>11</v>
      </c>
      <c r="G10">
        <v>6250</v>
      </c>
      <c r="M10">
        <v>11</v>
      </c>
      <c r="N10" t="s">
        <v>42</v>
      </c>
      <c r="O10" t="s">
        <v>43</v>
      </c>
      <c r="P10" t="s">
        <v>41</v>
      </c>
      <c r="Q10" t="s">
        <v>24</v>
      </c>
      <c r="R10" t="s">
        <v>20</v>
      </c>
      <c r="S10">
        <v>11250</v>
      </c>
    </row>
    <row r="11" spans="1:19" x14ac:dyDescent="0.3">
      <c r="A11">
        <v>10</v>
      </c>
      <c r="B11" t="s">
        <v>39</v>
      </c>
      <c r="C11" t="s">
        <v>40</v>
      </c>
      <c r="D11" t="s">
        <v>41</v>
      </c>
      <c r="E11" t="s">
        <v>24</v>
      </c>
      <c r="F11" t="s">
        <v>16</v>
      </c>
      <c r="G11">
        <v>8750</v>
      </c>
    </row>
    <row r="12" spans="1:19" x14ac:dyDescent="0.3">
      <c r="A12">
        <v>11</v>
      </c>
      <c r="B12" t="s">
        <v>42</v>
      </c>
      <c r="C12" t="s">
        <v>43</v>
      </c>
      <c r="D12" t="s">
        <v>41</v>
      </c>
      <c r="E12" t="s">
        <v>24</v>
      </c>
      <c r="F12" t="s">
        <v>20</v>
      </c>
      <c r="G12">
        <v>11250</v>
      </c>
    </row>
    <row r="13" spans="1:19" x14ac:dyDescent="0.3">
      <c r="A13">
        <v>12</v>
      </c>
      <c r="B13" t="s">
        <v>44</v>
      </c>
      <c r="C13" t="s">
        <v>45</v>
      </c>
      <c r="D13" t="s">
        <v>46</v>
      </c>
      <c r="E13" t="s">
        <v>24</v>
      </c>
      <c r="F13" t="s">
        <v>25</v>
      </c>
      <c r="G13">
        <v>10000</v>
      </c>
    </row>
    <row r="14" spans="1:19" x14ac:dyDescent="0.3">
      <c r="A14">
        <v>13</v>
      </c>
      <c r="B14" t="s">
        <v>47</v>
      </c>
      <c r="C14" t="s">
        <v>13</v>
      </c>
      <c r="D14" t="s">
        <v>48</v>
      </c>
      <c r="E14" t="s">
        <v>24</v>
      </c>
      <c r="F14" t="s">
        <v>11</v>
      </c>
      <c r="G14">
        <v>16250</v>
      </c>
    </row>
    <row r="15" spans="1:19" x14ac:dyDescent="0.3">
      <c r="A15">
        <v>14</v>
      </c>
      <c r="B15" t="s">
        <v>49</v>
      </c>
      <c r="C15" t="s">
        <v>18</v>
      </c>
      <c r="D15" t="s">
        <v>46</v>
      </c>
      <c r="E15" t="s">
        <v>24</v>
      </c>
      <c r="F15" t="s">
        <v>16</v>
      </c>
      <c r="G15">
        <v>6400</v>
      </c>
    </row>
    <row r="16" spans="1:19" x14ac:dyDescent="0.3">
      <c r="A16">
        <v>15</v>
      </c>
      <c r="B16" t="s">
        <v>50</v>
      </c>
      <c r="C16" t="s">
        <v>51</v>
      </c>
      <c r="D16" t="s">
        <v>14</v>
      </c>
      <c r="E16" t="s">
        <v>15</v>
      </c>
      <c r="F16" t="s">
        <v>20</v>
      </c>
      <c r="G16">
        <v>4500</v>
      </c>
    </row>
    <row r="17" spans="1:7" x14ac:dyDescent="0.3">
      <c r="A17">
        <v>16</v>
      </c>
      <c r="B17" t="s">
        <v>52</v>
      </c>
      <c r="C17" t="s">
        <v>36</v>
      </c>
      <c r="D17" t="s">
        <v>46</v>
      </c>
      <c r="E17" t="s">
        <v>24</v>
      </c>
      <c r="F17" t="s">
        <v>25</v>
      </c>
      <c r="G17">
        <v>6275</v>
      </c>
    </row>
    <row r="18" spans="1:7" x14ac:dyDescent="0.3">
      <c r="A18">
        <v>17</v>
      </c>
      <c r="B18" t="s">
        <v>53</v>
      </c>
      <c r="C18" t="s">
        <v>54</v>
      </c>
      <c r="D18" t="s">
        <v>9</v>
      </c>
      <c r="E18" t="s">
        <v>10</v>
      </c>
      <c r="F18" t="s">
        <v>55</v>
      </c>
      <c r="G18">
        <v>6250</v>
      </c>
    </row>
    <row r="19" spans="1:7" x14ac:dyDescent="0.3">
      <c r="A19">
        <v>18</v>
      </c>
      <c r="B19" t="s">
        <v>56</v>
      </c>
      <c r="C19" t="s">
        <v>57</v>
      </c>
      <c r="D19" t="s">
        <v>9</v>
      </c>
      <c r="E19" t="s">
        <v>10</v>
      </c>
      <c r="F19" t="s">
        <v>25</v>
      </c>
      <c r="G19">
        <v>8750</v>
      </c>
    </row>
    <row r="20" spans="1:7" x14ac:dyDescent="0.3">
      <c r="A20">
        <v>19</v>
      </c>
      <c r="B20" t="s">
        <v>58</v>
      </c>
      <c r="C20" t="s">
        <v>59</v>
      </c>
      <c r="D20" t="s">
        <v>60</v>
      </c>
      <c r="E20" t="s">
        <v>10</v>
      </c>
      <c r="F20" t="s">
        <v>55</v>
      </c>
      <c r="G20">
        <v>11250</v>
      </c>
    </row>
    <row r="21" spans="1:7" x14ac:dyDescent="0.3">
      <c r="A21">
        <v>20</v>
      </c>
      <c r="B21" t="s">
        <v>61</v>
      </c>
      <c r="C21" t="s">
        <v>62</v>
      </c>
      <c r="D21" t="s">
        <v>19</v>
      </c>
      <c r="E21" t="s">
        <v>15</v>
      </c>
      <c r="F21" t="s">
        <v>11</v>
      </c>
      <c r="G21">
        <v>10000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C2" sqref="C2:C20"/>
    </sheetView>
  </sheetViews>
  <sheetFormatPr defaultRowHeight="14.4" x14ac:dyDescent="0.3"/>
  <cols>
    <col min="1" max="1" width="11.44140625" customWidth="1"/>
    <col min="2" max="2" width="16.6640625" customWidth="1"/>
    <col min="3" max="3" width="9.5546875" customWidth="1"/>
    <col min="6" max="6" width="13" customWidth="1"/>
  </cols>
  <sheetData>
    <row r="1" spans="1:8" x14ac:dyDescent="0.3">
      <c r="A1" s="1" t="s">
        <v>0</v>
      </c>
      <c r="B1" s="1" t="s">
        <v>1</v>
      </c>
      <c r="C1" s="1" t="s">
        <v>2</v>
      </c>
      <c r="D1" s="1" t="s">
        <v>3</v>
      </c>
      <c r="E1" s="1" t="s">
        <v>4</v>
      </c>
      <c r="F1" s="1" t="s">
        <v>5</v>
      </c>
      <c r="G1" s="1" t="s">
        <v>6</v>
      </c>
      <c r="H1" s="5" t="s">
        <v>63</v>
      </c>
    </row>
    <row r="2" spans="1:8" hidden="1" x14ac:dyDescent="0.3">
      <c r="A2">
        <v>1</v>
      </c>
      <c r="B2" t="s">
        <v>7</v>
      </c>
      <c r="C2" t="s">
        <v>8</v>
      </c>
      <c r="D2" t="s">
        <v>9</v>
      </c>
      <c r="E2" t="s">
        <v>10</v>
      </c>
      <c r="F2" t="s">
        <v>11</v>
      </c>
      <c r="G2">
        <v>6250</v>
      </c>
      <c r="H2" s="7"/>
    </row>
    <row r="3" spans="1:8" x14ac:dyDescent="0.3">
      <c r="A3">
        <v>2</v>
      </c>
      <c r="B3" t="s">
        <v>12</v>
      </c>
      <c r="C3" t="s">
        <v>13</v>
      </c>
      <c r="D3" t="s">
        <v>14</v>
      </c>
      <c r="E3" t="s">
        <v>15</v>
      </c>
      <c r="F3" t="s">
        <v>16</v>
      </c>
      <c r="G3">
        <v>8750</v>
      </c>
      <c r="H3" s="7"/>
    </row>
    <row r="4" spans="1:8" hidden="1" x14ac:dyDescent="0.3">
      <c r="A4">
        <v>3</v>
      </c>
      <c r="B4" t="s">
        <v>17</v>
      </c>
      <c r="C4" t="s">
        <v>18</v>
      </c>
      <c r="D4" t="s">
        <v>19</v>
      </c>
      <c r="E4" t="s">
        <v>15</v>
      </c>
      <c r="F4" t="s">
        <v>20</v>
      </c>
      <c r="G4">
        <v>11250</v>
      </c>
      <c r="H4" s="7"/>
    </row>
    <row r="5" spans="1:8" hidden="1" x14ac:dyDescent="0.3">
      <c r="A5">
        <v>4</v>
      </c>
      <c r="B5" t="s">
        <v>21</v>
      </c>
      <c r="C5" t="s">
        <v>22</v>
      </c>
      <c r="D5" t="s">
        <v>23</v>
      </c>
      <c r="E5" t="s">
        <v>24</v>
      </c>
      <c r="F5" t="s">
        <v>25</v>
      </c>
      <c r="G5">
        <v>10000</v>
      </c>
      <c r="H5" s="7"/>
    </row>
    <row r="6" spans="1:8" x14ac:dyDescent="0.3">
      <c r="A6">
        <v>5</v>
      </c>
      <c r="B6" t="s">
        <v>26</v>
      </c>
      <c r="C6" t="s">
        <v>27</v>
      </c>
      <c r="D6" t="s">
        <v>14</v>
      </c>
      <c r="E6" t="s">
        <v>15</v>
      </c>
      <c r="F6" t="s">
        <v>11</v>
      </c>
      <c r="G6">
        <v>16250</v>
      </c>
      <c r="H6" s="7"/>
    </row>
    <row r="7" spans="1:8" hidden="1" x14ac:dyDescent="0.3">
      <c r="A7">
        <v>6</v>
      </c>
      <c r="B7" t="s">
        <v>28</v>
      </c>
      <c r="C7" t="s">
        <v>29</v>
      </c>
      <c r="D7" t="s">
        <v>30</v>
      </c>
      <c r="E7" t="s">
        <v>31</v>
      </c>
      <c r="F7" t="s">
        <v>16</v>
      </c>
      <c r="G7">
        <v>6400</v>
      </c>
      <c r="H7" s="7"/>
    </row>
    <row r="8" spans="1:8" hidden="1" x14ac:dyDescent="0.3">
      <c r="A8">
        <v>7</v>
      </c>
      <c r="B8" t="s">
        <v>32</v>
      </c>
      <c r="C8" t="s">
        <v>33</v>
      </c>
      <c r="D8" t="s">
        <v>34</v>
      </c>
      <c r="E8" t="s">
        <v>31</v>
      </c>
      <c r="F8" t="s">
        <v>20</v>
      </c>
      <c r="G8">
        <v>4500</v>
      </c>
      <c r="H8" s="7"/>
    </row>
    <row r="9" spans="1:8" hidden="1" x14ac:dyDescent="0.3">
      <c r="A9">
        <v>8</v>
      </c>
      <c r="B9" t="s">
        <v>35</v>
      </c>
      <c r="C9" t="s">
        <v>36</v>
      </c>
      <c r="D9" t="s">
        <v>34</v>
      </c>
      <c r="E9" t="s">
        <v>31</v>
      </c>
      <c r="F9" t="s">
        <v>25</v>
      </c>
      <c r="G9">
        <v>6275</v>
      </c>
      <c r="H9" s="7"/>
    </row>
    <row r="10" spans="1:8" hidden="1" x14ac:dyDescent="0.3">
      <c r="A10">
        <v>9</v>
      </c>
      <c r="B10" t="s">
        <v>37</v>
      </c>
      <c r="C10" t="s">
        <v>38</v>
      </c>
      <c r="D10" t="s">
        <v>9</v>
      </c>
      <c r="E10" t="s">
        <v>10</v>
      </c>
      <c r="F10" t="s">
        <v>11</v>
      </c>
      <c r="G10">
        <v>6250</v>
      </c>
      <c r="H10" s="7"/>
    </row>
    <row r="11" spans="1:8" hidden="1" x14ac:dyDescent="0.3">
      <c r="A11">
        <v>10</v>
      </c>
      <c r="B11" t="s">
        <v>39</v>
      </c>
      <c r="C11" t="s">
        <v>40</v>
      </c>
      <c r="D11" t="s">
        <v>41</v>
      </c>
      <c r="E11" t="s">
        <v>24</v>
      </c>
      <c r="F11" t="s">
        <v>16</v>
      </c>
      <c r="G11">
        <v>8750</v>
      </c>
      <c r="H11" s="7"/>
    </row>
    <row r="12" spans="1:8" hidden="1" x14ac:dyDescent="0.3">
      <c r="A12">
        <v>11</v>
      </c>
      <c r="B12" t="s">
        <v>42</v>
      </c>
      <c r="C12" t="s">
        <v>43</v>
      </c>
      <c r="D12" t="s">
        <v>41</v>
      </c>
      <c r="E12" t="s">
        <v>24</v>
      </c>
      <c r="F12" t="s">
        <v>20</v>
      </c>
      <c r="G12">
        <v>11250</v>
      </c>
      <c r="H12" s="7"/>
    </row>
    <row r="13" spans="1:8" hidden="1" x14ac:dyDescent="0.3">
      <c r="A13">
        <v>12</v>
      </c>
      <c r="B13" t="s">
        <v>44</v>
      </c>
      <c r="C13" t="s">
        <v>45</v>
      </c>
      <c r="D13" t="s">
        <v>46</v>
      </c>
      <c r="E13" t="s">
        <v>24</v>
      </c>
      <c r="F13" t="s">
        <v>25</v>
      </c>
      <c r="G13">
        <v>10000</v>
      </c>
      <c r="H13" s="7"/>
    </row>
    <row r="14" spans="1:8" hidden="1" x14ac:dyDescent="0.3">
      <c r="A14">
        <v>13</v>
      </c>
      <c r="B14" t="s">
        <v>47</v>
      </c>
      <c r="C14" t="s">
        <v>13</v>
      </c>
      <c r="D14" t="s">
        <v>48</v>
      </c>
      <c r="E14" t="s">
        <v>24</v>
      </c>
      <c r="F14" t="s">
        <v>11</v>
      </c>
      <c r="G14">
        <v>16250</v>
      </c>
      <c r="H14" s="7"/>
    </row>
    <row r="15" spans="1:8" hidden="1" x14ac:dyDescent="0.3">
      <c r="A15">
        <v>14</v>
      </c>
      <c r="B15" t="s">
        <v>49</v>
      </c>
      <c r="C15" t="s">
        <v>18</v>
      </c>
      <c r="D15" t="s">
        <v>46</v>
      </c>
      <c r="E15" t="s">
        <v>24</v>
      </c>
      <c r="F15" t="s">
        <v>16</v>
      </c>
      <c r="G15">
        <v>6400</v>
      </c>
      <c r="H15" s="7"/>
    </row>
    <row r="16" spans="1:8" hidden="1" x14ac:dyDescent="0.3">
      <c r="A16">
        <v>15</v>
      </c>
      <c r="B16" t="s">
        <v>50</v>
      </c>
      <c r="C16" t="s">
        <v>51</v>
      </c>
      <c r="D16" t="s">
        <v>14</v>
      </c>
      <c r="E16" t="s">
        <v>15</v>
      </c>
      <c r="F16" t="s">
        <v>20</v>
      </c>
      <c r="G16">
        <v>4500</v>
      </c>
      <c r="H16" s="7"/>
    </row>
    <row r="17" spans="1:8" hidden="1" x14ac:dyDescent="0.3">
      <c r="A17">
        <v>16</v>
      </c>
      <c r="B17" t="s">
        <v>52</v>
      </c>
      <c r="C17" t="s">
        <v>36</v>
      </c>
      <c r="D17" t="s">
        <v>46</v>
      </c>
      <c r="E17" t="s">
        <v>24</v>
      </c>
      <c r="F17" t="s">
        <v>25</v>
      </c>
      <c r="G17">
        <v>6275</v>
      </c>
      <c r="H17" s="7"/>
    </row>
    <row r="18" spans="1:8" hidden="1" x14ac:dyDescent="0.3">
      <c r="A18">
        <v>17</v>
      </c>
      <c r="B18" t="s">
        <v>53</v>
      </c>
      <c r="C18" t="s">
        <v>54</v>
      </c>
      <c r="D18" t="s">
        <v>9</v>
      </c>
      <c r="E18" t="s">
        <v>10</v>
      </c>
      <c r="F18" t="s">
        <v>55</v>
      </c>
      <c r="G18">
        <v>6250</v>
      </c>
      <c r="H18" s="7"/>
    </row>
    <row r="19" spans="1:8" hidden="1" x14ac:dyDescent="0.3">
      <c r="A19">
        <v>18</v>
      </c>
      <c r="B19" t="s">
        <v>56</v>
      </c>
      <c r="C19" t="s">
        <v>57</v>
      </c>
      <c r="D19" t="s">
        <v>9</v>
      </c>
      <c r="E19" t="s">
        <v>10</v>
      </c>
      <c r="F19" t="s">
        <v>25</v>
      </c>
      <c r="G19">
        <v>8750</v>
      </c>
      <c r="H19" s="7"/>
    </row>
    <row r="20" spans="1:8" x14ac:dyDescent="0.3">
      <c r="A20">
        <v>20</v>
      </c>
      <c r="B20" t="s">
        <v>61</v>
      </c>
      <c r="C20" t="s">
        <v>62</v>
      </c>
      <c r="D20" t="s">
        <v>19</v>
      </c>
      <c r="E20" t="s">
        <v>15</v>
      </c>
      <c r="F20" t="s">
        <v>11</v>
      </c>
      <c r="G20">
        <v>10000</v>
      </c>
      <c r="H20" s="7"/>
    </row>
    <row r="21" spans="1:8" x14ac:dyDescent="0.3">
      <c r="A21" t="s">
        <v>64</v>
      </c>
      <c r="G21">
        <f>SUBTOTAL(109,MyTable[Basic])</f>
        <v>35000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Sheet1</vt:lpstr>
      <vt:lpstr>DATABASE FUNCTIONS</vt:lpstr>
      <vt:lpstr>Sheet6</vt:lpstr>
      <vt:lpstr>VLOOKUP</vt:lpstr>
      <vt:lpstr>Solver Problem 1</vt:lpstr>
      <vt:lpstr>Solver Problem 3</vt:lpstr>
      <vt:lpstr>Solver Problem 2</vt:lpstr>
      <vt:lpstr>Filter</vt:lpstr>
      <vt:lpstr>Table_Slicer</vt:lpstr>
      <vt:lpstr>Filter!Criteria</vt:lpstr>
      <vt:lpstr>Table_Slicer!Criteria</vt:lpstr>
      <vt:lpstr>EMP</vt:lpstr>
      <vt:lpstr>Filter!Extract</vt:lpstr>
      <vt:lpstr>Sheet1!Extract</vt:lpstr>
      <vt:lpstr>Table_Slicer!Extract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Dharmendra</dc:creator>
  <cp:lastModifiedBy>admin</cp:lastModifiedBy>
  <dcterms:created xsi:type="dcterms:W3CDTF">2022-04-20T13:34:41Z</dcterms:created>
  <dcterms:modified xsi:type="dcterms:W3CDTF">2022-08-03T06:48:33Z</dcterms:modified>
</cp:coreProperties>
</file>