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lab informatica\"/>
    </mc:Choice>
  </mc:AlternateContent>
  <bookViews>
    <workbookView xWindow="0" yWindow="0" windowWidth="20490" windowHeight="7755" activeTab="2"/>
  </bookViews>
  <sheets>
    <sheet name="PLANILHA2" sheetId="1" r:id="rId1"/>
    <sheet name="PLANILHA5" sheetId="2" r:id="rId2"/>
    <sheet name="PLANILHA6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E17" i="3"/>
  <c r="F17" i="3"/>
  <c r="C17" i="3"/>
  <c r="G18" i="3"/>
  <c r="E16" i="3"/>
  <c r="F16" i="3"/>
  <c r="D16" i="3"/>
  <c r="C16" i="3"/>
  <c r="F15" i="3"/>
  <c r="E15" i="3"/>
  <c r="D15" i="3"/>
  <c r="C15" i="3"/>
  <c r="G9" i="3"/>
  <c r="G10" i="3"/>
  <c r="G11" i="3"/>
  <c r="G12" i="3"/>
  <c r="G13" i="3"/>
  <c r="G8" i="3"/>
  <c r="G5" i="3"/>
  <c r="E9" i="2"/>
  <c r="E10" i="2"/>
  <c r="E4" i="2"/>
  <c r="E5" i="2"/>
  <c r="E6" i="2"/>
  <c r="E7" i="2"/>
  <c r="E8" i="2"/>
  <c r="E3" i="2"/>
  <c r="D4" i="2"/>
  <c r="D5" i="2"/>
  <c r="D6" i="2"/>
  <c r="D7" i="2"/>
  <c r="D8" i="2"/>
  <c r="D9" i="2"/>
  <c r="D10" i="2"/>
  <c r="D3" i="2"/>
  <c r="D17" i="1"/>
  <c r="D19" i="1" s="1"/>
  <c r="E17" i="1"/>
  <c r="E19" i="1" s="1"/>
  <c r="F17" i="1"/>
  <c r="F19" i="1" s="1"/>
  <c r="G17" i="1"/>
  <c r="G19" i="1" s="1"/>
  <c r="H17" i="1"/>
  <c r="H19" i="1" s="1"/>
  <c r="C17" i="1"/>
  <c r="C19" i="1" s="1"/>
</calcChain>
</file>

<file path=xl/sharedStrings.xml><?xml version="1.0" encoding="utf-8"?>
<sst xmlns="http://schemas.openxmlformats.org/spreadsheetml/2006/main" count="57" uniqueCount="51">
  <si>
    <t>Salário</t>
  </si>
  <si>
    <t>JANEIRO</t>
  </si>
  <si>
    <t>FEVEREIRO</t>
  </si>
  <si>
    <t>MARÇO</t>
  </si>
  <si>
    <t>ABRIL</t>
  </si>
  <si>
    <t>MAIO</t>
  </si>
  <si>
    <t>JUNHO</t>
  </si>
  <si>
    <t>ÁGUA</t>
  </si>
  <si>
    <t>LUZ</t>
  </si>
  <si>
    <t>ESCOLA</t>
  </si>
  <si>
    <t>IPTU</t>
  </si>
  <si>
    <t>IPVA</t>
  </si>
  <si>
    <t>SHOPPING</t>
  </si>
  <si>
    <t>COMBUSTÍVEL</t>
  </si>
  <si>
    <t>CONTAS</t>
  </si>
  <si>
    <t>ACADEMIA</t>
  </si>
  <si>
    <t>TOTAL DE CONTAS</t>
  </si>
  <si>
    <t>SALDO</t>
  </si>
  <si>
    <r>
      <t xml:space="preserve">                                                                       </t>
    </r>
    <r>
      <rPr>
        <b/>
        <sz val="16"/>
        <color theme="1"/>
        <rFont val="Calibri"/>
        <family val="2"/>
        <scheme val="minor"/>
      </rPr>
      <t xml:space="preserve">   CONTAS A PAGAR</t>
    </r>
  </si>
  <si>
    <t>Nome</t>
  </si>
  <si>
    <t>Aumento</t>
  </si>
  <si>
    <t>Novo Salário</t>
  </si>
  <si>
    <t>João dos Santos</t>
  </si>
  <si>
    <t>Maria da Silva</t>
  </si>
  <si>
    <t>Manoel das Flores</t>
  </si>
  <si>
    <t>Lambarildo Peixes</t>
  </si>
  <si>
    <t>Sebastião Souza</t>
  </si>
  <si>
    <t>Ana Flávia Silveira</t>
  </si>
  <si>
    <t>Silvia Helena Santos</t>
  </si>
  <si>
    <t>Alberto Roberto</t>
  </si>
  <si>
    <t>Até 1000,00</t>
  </si>
  <si>
    <t>mais 1000,00</t>
  </si>
  <si>
    <r>
      <t xml:space="preserve">                                                  </t>
    </r>
    <r>
      <rPr>
        <sz val="22"/>
        <color theme="1"/>
        <rFont val="Calibri"/>
        <family val="2"/>
        <scheme val="minor"/>
      </rPr>
      <t>Projeção para o ano de 2003</t>
    </r>
  </si>
  <si>
    <t>Receita Bruta</t>
  </si>
  <si>
    <t>Jan-Mar</t>
  </si>
  <si>
    <t>Abr-Jun</t>
  </si>
  <si>
    <t>Jul-Set</t>
  </si>
  <si>
    <t>Out-Dez</t>
  </si>
  <si>
    <t>Total do Ano</t>
  </si>
  <si>
    <t>Despesa Líquida</t>
  </si>
  <si>
    <t>Salários</t>
  </si>
  <si>
    <t>Juros</t>
  </si>
  <si>
    <t>Aluguel</t>
  </si>
  <si>
    <t>Propaganda</t>
  </si>
  <si>
    <t>Suprimentos</t>
  </si>
  <si>
    <t>Diversos</t>
  </si>
  <si>
    <t>Total do Trim.</t>
  </si>
  <si>
    <t>Receita líquida</t>
  </si>
  <si>
    <t>Situação</t>
  </si>
  <si>
    <t xml:space="preserve">                Valor Acumulado do ano de Despesas</t>
  </si>
  <si>
    <t>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</si>
</sst>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73" formatCode="_-* #,##0.00_-;\-* #,##0.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44" fontId="0" fillId="0" borderId="5" xfId="2" applyFont="1" applyBorder="1"/>
    <xf numFmtId="44" fontId="0" fillId="0" borderId="6" xfId="2" applyFont="1" applyBorder="1"/>
    <xf numFmtId="44" fontId="0" fillId="0" borderId="7" xfId="2" applyFont="1" applyBorder="1"/>
    <xf numFmtId="44" fontId="0" fillId="0" borderId="8" xfId="2" applyFont="1" applyBorder="1"/>
    <xf numFmtId="44" fontId="0" fillId="0" borderId="0" xfId="2" applyFont="1" applyBorder="1"/>
    <xf numFmtId="44" fontId="0" fillId="0" borderId="9" xfId="2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4" fontId="0" fillId="0" borderId="10" xfId="2" applyFont="1" applyBorder="1"/>
    <xf numFmtId="44" fontId="0" fillId="0" borderId="11" xfId="2" applyFont="1" applyBorder="1"/>
    <xf numFmtId="44" fontId="0" fillId="0" borderId="12" xfId="2" applyFont="1" applyBorder="1"/>
    <xf numFmtId="44" fontId="0" fillId="0" borderId="2" xfId="2" applyFont="1" applyFill="1" applyBorder="1" applyAlignment="1">
      <alignment horizontal="left"/>
    </xf>
    <xf numFmtId="44" fontId="0" fillId="0" borderId="3" xfId="0" applyNumberFormat="1" applyBorder="1"/>
    <xf numFmtId="44" fontId="0" fillId="0" borderId="4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9" fontId="0" fillId="0" borderId="7" xfId="0" applyNumberFormat="1" applyBorder="1"/>
    <xf numFmtId="9" fontId="0" fillId="0" borderId="12" xfId="0" applyNumberFormat="1" applyBorder="1"/>
    <xf numFmtId="44" fontId="0" fillId="0" borderId="12" xfId="2" applyFont="1" applyBorder="1" applyAlignment="1">
      <alignment horizontal="right"/>
    </xf>
    <xf numFmtId="44" fontId="0" fillId="0" borderId="17" xfId="2" applyFont="1" applyBorder="1" applyAlignment="1">
      <alignment horizontal="right"/>
    </xf>
    <xf numFmtId="44" fontId="0" fillId="0" borderId="18" xfId="2" applyFont="1" applyBorder="1" applyAlignment="1">
      <alignment horizontal="right"/>
    </xf>
    <xf numFmtId="0" fontId="0" fillId="0" borderId="13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4" xfId="0" applyBorder="1"/>
    <xf numFmtId="44" fontId="0" fillId="0" borderId="22" xfId="2" applyFont="1" applyBorder="1" applyAlignment="1">
      <alignment horizontal="right"/>
    </xf>
    <xf numFmtId="44" fontId="0" fillId="0" borderId="1" xfId="2" applyFont="1" applyBorder="1" applyAlignment="1">
      <alignment horizontal="right"/>
    </xf>
    <xf numFmtId="44" fontId="0" fillId="0" borderId="23" xfId="2" applyFont="1" applyBorder="1" applyAlignment="1">
      <alignment horizontal="right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center"/>
    </xf>
    <xf numFmtId="173" fontId="0" fillId="0" borderId="1" xfId="0" applyNumberFormat="1" applyBorder="1"/>
    <xf numFmtId="43" fontId="0" fillId="0" borderId="1" xfId="0" applyNumberFormat="1" applyBorder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workbookViewId="0">
      <selection activeCell="G21" sqref="G21"/>
    </sheetView>
  </sheetViews>
  <sheetFormatPr defaultRowHeight="15" x14ac:dyDescent="0.25"/>
  <cols>
    <col min="1" max="1" width="4.28515625" customWidth="1"/>
    <col min="2" max="2" width="18.140625" customWidth="1"/>
    <col min="3" max="3" width="12.140625" customWidth="1"/>
    <col min="4" max="4" width="11.5703125" customWidth="1"/>
    <col min="5" max="5" width="12" customWidth="1"/>
    <col min="6" max="6" width="11.28515625" customWidth="1"/>
    <col min="7" max="7" width="12.28515625" customWidth="1"/>
    <col min="8" max="8" width="13.42578125" customWidth="1"/>
  </cols>
  <sheetData>
    <row r="1" spans="2:8" ht="15.75" thickBot="1" x14ac:dyDescent="0.3"/>
    <row r="2" spans="2:8" ht="21.75" thickBot="1" x14ac:dyDescent="0.4">
      <c r="B2" s="17" t="s">
        <v>18</v>
      </c>
      <c r="C2" s="18"/>
      <c r="D2" s="18"/>
      <c r="E2" s="18"/>
      <c r="F2" s="18"/>
      <c r="G2" s="18"/>
      <c r="H2" s="19"/>
    </row>
    <row r="3" spans="2:8" ht="15.75" thickBot="1" x14ac:dyDescent="0.3"/>
    <row r="4" spans="2:8" x14ac:dyDescent="0.25">
      <c r="B4" s="8"/>
      <c r="C4" s="9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10" t="s">
        <v>6</v>
      </c>
    </row>
    <row r="5" spans="2:8" ht="15.75" thickBot="1" x14ac:dyDescent="0.3">
      <c r="B5" s="11" t="s">
        <v>0</v>
      </c>
      <c r="C5" s="12">
        <v>500</v>
      </c>
      <c r="D5" s="12">
        <v>750</v>
      </c>
      <c r="E5" s="12">
        <v>800</v>
      </c>
      <c r="F5" s="12">
        <v>700</v>
      </c>
      <c r="G5" s="12">
        <v>654</v>
      </c>
      <c r="H5" s="13">
        <v>700</v>
      </c>
    </row>
    <row r="6" spans="2:8" ht="15.75" thickBot="1" x14ac:dyDescent="0.3"/>
    <row r="7" spans="2:8" x14ac:dyDescent="0.25">
      <c r="B7" s="2" t="s">
        <v>14</v>
      </c>
      <c r="C7" s="3"/>
      <c r="D7" s="3"/>
      <c r="E7" s="3"/>
      <c r="F7" s="3"/>
      <c r="G7" s="3"/>
      <c r="H7" s="4"/>
    </row>
    <row r="8" spans="2:8" x14ac:dyDescent="0.25">
      <c r="B8" s="5" t="s">
        <v>7</v>
      </c>
      <c r="C8" s="6">
        <v>10</v>
      </c>
      <c r="D8" s="6">
        <v>15</v>
      </c>
      <c r="E8" s="6">
        <v>15</v>
      </c>
      <c r="F8" s="6">
        <v>12</v>
      </c>
      <c r="G8" s="6">
        <v>12</v>
      </c>
      <c r="H8" s="7">
        <v>11</v>
      </c>
    </row>
    <row r="9" spans="2:8" x14ac:dyDescent="0.25">
      <c r="B9" s="5" t="s">
        <v>8</v>
      </c>
      <c r="C9" s="6">
        <v>50</v>
      </c>
      <c r="D9" s="6">
        <v>60</v>
      </c>
      <c r="E9" s="6">
        <v>54</v>
      </c>
      <c r="F9" s="6">
        <v>55</v>
      </c>
      <c r="G9" s="6">
        <v>54</v>
      </c>
      <c r="H9" s="7">
        <v>56</v>
      </c>
    </row>
    <row r="10" spans="2:8" x14ac:dyDescent="0.25">
      <c r="B10" s="5" t="s">
        <v>9</v>
      </c>
      <c r="C10" s="6">
        <v>300</v>
      </c>
      <c r="D10" s="6">
        <v>250</v>
      </c>
      <c r="E10" s="6">
        <v>300</v>
      </c>
      <c r="F10" s="6">
        <v>300</v>
      </c>
      <c r="G10" s="6">
        <v>200</v>
      </c>
      <c r="H10" s="7">
        <v>200</v>
      </c>
    </row>
    <row r="11" spans="2:8" x14ac:dyDescent="0.25">
      <c r="B11" s="5" t="s">
        <v>10</v>
      </c>
      <c r="C11" s="6">
        <v>40</v>
      </c>
      <c r="D11" s="6">
        <v>40</v>
      </c>
      <c r="E11" s="6">
        <v>40</v>
      </c>
      <c r="F11" s="6">
        <v>40</v>
      </c>
      <c r="G11" s="6">
        <v>40</v>
      </c>
      <c r="H11" s="7">
        <v>40</v>
      </c>
    </row>
    <row r="12" spans="2:8" x14ac:dyDescent="0.25">
      <c r="B12" s="5" t="s">
        <v>11</v>
      </c>
      <c r="C12" s="6">
        <v>10</v>
      </c>
      <c r="D12" s="6">
        <v>15</v>
      </c>
      <c r="E12" s="6">
        <v>14</v>
      </c>
      <c r="F12" s="6">
        <v>15</v>
      </c>
      <c r="G12" s="6">
        <v>20</v>
      </c>
      <c r="H12" s="7">
        <v>31</v>
      </c>
    </row>
    <row r="13" spans="2:8" x14ac:dyDescent="0.25">
      <c r="B13" s="5" t="s">
        <v>12</v>
      </c>
      <c r="C13" s="6">
        <v>120</v>
      </c>
      <c r="D13" s="6">
        <v>150</v>
      </c>
      <c r="E13" s="6">
        <v>130</v>
      </c>
      <c r="F13" s="6">
        <v>200</v>
      </c>
      <c r="G13" s="6">
        <v>150</v>
      </c>
      <c r="H13" s="7">
        <v>190</v>
      </c>
    </row>
    <row r="14" spans="2:8" x14ac:dyDescent="0.25">
      <c r="B14" s="5" t="s">
        <v>13</v>
      </c>
      <c r="C14" s="6">
        <v>50</v>
      </c>
      <c r="D14" s="6">
        <v>60</v>
      </c>
      <c r="E14" s="6">
        <v>65</v>
      </c>
      <c r="F14" s="6">
        <v>70</v>
      </c>
      <c r="G14" s="6">
        <v>65</v>
      </c>
      <c r="H14" s="7">
        <v>85</v>
      </c>
    </row>
    <row r="15" spans="2:8" ht="15.75" thickBot="1" x14ac:dyDescent="0.3">
      <c r="B15" s="11" t="s">
        <v>15</v>
      </c>
      <c r="C15" s="12">
        <v>145</v>
      </c>
      <c r="D15" s="12">
        <v>145</v>
      </c>
      <c r="E15" s="12">
        <v>145</v>
      </c>
      <c r="F15" s="12">
        <v>145</v>
      </c>
      <c r="G15" s="12">
        <v>100</v>
      </c>
      <c r="H15" s="13">
        <v>145</v>
      </c>
    </row>
    <row r="16" spans="2:8" ht="15.75" thickBot="1" x14ac:dyDescent="0.3"/>
    <row r="17" spans="2:8" ht="15.75" thickBot="1" x14ac:dyDescent="0.3">
      <c r="B17" s="14" t="s">
        <v>16</v>
      </c>
      <c r="C17" s="15">
        <f>SUM(C8:C15)</f>
        <v>725</v>
      </c>
      <c r="D17" s="15">
        <f t="shared" ref="D17:H17" si="0">SUM(D8:D15)</f>
        <v>735</v>
      </c>
      <c r="E17" s="15">
        <f t="shared" si="0"/>
        <v>763</v>
      </c>
      <c r="F17" s="15">
        <f t="shared" si="0"/>
        <v>837</v>
      </c>
      <c r="G17" s="15">
        <f t="shared" si="0"/>
        <v>641</v>
      </c>
      <c r="H17" s="16">
        <f t="shared" si="0"/>
        <v>758</v>
      </c>
    </row>
    <row r="18" spans="2:8" ht="15.75" thickBot="1" x14ac:dyDescent="0.3"/>
    <row r="19" spans="2:8" ht="15.75" thickBot="1" x14ac:dyDescent="0.3">
      <c r="B19" s="17" t="s">
        <v>17</v>
      </c>
      <c r="C19" s="15">
        <f>C5-C17</f>
        <v>-225</v>
      </c>
      <c r="D19" s="15">
        <f>D5-D17</f>
        <v>15</v>
      </c>
      <c r="E19" s="15">
        <f t="shared" ref="E19:H19" si="1">E5-E17</f>
        <v>37</v>
      </c>
      <c r="F19" s="15">
        <f t="shared" si="1"/>
        <v>-137</v>
      </c>
      <c r="G19" s="15">
        <f t="shared" si="1"/>
        <v>13</v>
      </c>
      <c r="H19" s="16">
        <f t="shared" si="1"/>
        <v>-58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C12" sqref="C12"/>
    </sheetView>
  </sheetViews>
  <sheetFormatPr defaultRowHeight="15" x14ac:dyDescent="0.25"/>
  <cols>
    <col min="2" max="2" width="18.5703125" customWidth="1"/>
    <col min="3" max="3" width="15.42578125" customWidth="1"/>
    <col min="4" max="4" width="14.5703125" customWidth="1"/>
    <col min="5" max="5" width="15.28515625" customWidth="1"/>
    <col min="7" max="7" width="15.140625" customWidth="1"/>
  </cols>
  <sheetData>
    <row r="1" spans="2:8" ht="15.75" thickBot="1" x14ac:dyDescent="0.3"/>
    <row r="2" spans="2:8" ht="15.75" thickBot="1" x14ac:dyDescent="0.3">
      <c r="B2" s="27" t="s">
        <v>19</v>
      </c>
      <c r="C2" s="31" t="s">
        <v>0</v>
      </c>
      <c r="D2" s="31" t="s">
        <v>20</v>
      </c>
      <c r="E2" s="19" t="s">
        <v>21</v>
      </c>
    </row>
    <row r="3" spans="2:8" x14ac:dyDescent="0.25">
      <c r="B3" s="28" t="s">
        <v>22</v>
      </c>
      <c r="C3" s="32">
        <v>900</v>
      </c>
      <c r="D3" s="32">
        <f>IF(C3&lt;=1000,C3*$H$6,C3*$H$7)</f>
        <v>360</v>
      </c>
      <c r="E3" s="25">
        <f>C3+D3</f>
        <v>1260</v>
      </c>
    </row>
    <row r="4" spans="2:8" x14ac:dyDescent="0.25">
      <c r="B4" s="29" t="s">
        <v>23</v>
      </c>
      <c r="C4" s="33">
        <v>1200</v>
      </c>
      <c r="D4" s="33">
        <f t="shared" ref="D4:D10" si="0">IF(C4&lt;=1000,C4*$H$6,C4*$H$7)</f>
        <v>360</v>
      </c>
      <c r="E4" s="26">
        <f t="shared" ref="E4:E10" si="1">C4+D4</f>
        <v>1560</v>
      </c>
    </row>
    <row r="5" spans="2:8" ht="15.75" thickBot="1" x14ac:dyDescent="0.3">
      <c r="B5" s="29" t="s">
        <v>24</v>
      </c>
      <c r="C5" s="33">
        <v>1500</v>
      </c>
      <c r="D5" s="33">
        <f t="shared" si="0"/>
        <v>450</v>
      </c>
      <c r="E5" s="26">
        <f t="shared" si="1"/>
        <v>1950</v>
      </c>
    </row>
    <row r="6" spans="2:8" x14ac:dyDescent="0.25">
      <c r="B6" s="29" t="s">
        <v>25</v>
      </c>
      <c r="C6" s="33">
        <v>2000</v>
      </c>
      <c r="D6" s="33">
        <f t="shared" si="0"/>
        <v>600</v>
      </c>
      <c r="E6" s="26">
        <f t="shared" si="1"/>
        <v>2600</v>
      </c>
      <c r="G6" s="20" t="s">
        <v>30</v>
      </c>
      <c r="H6" s="22">
        <v>0.4</v>
      </c>
    </row>
    <row r="7" spans="2:8" ht="15.75" thickBot="1" x14ac:dyDescent="0.3">
      <c r="B7" s="29" t="s">
        <v>26</v>
      </c>
      <c r="C7" s="33">
        <v>1400</v>
      </c>
      <c r="D7" s="33">
        <f t="shared" si="0"/>
        <v>420</v>
      </c>
      <c r="E7" s="26">
        <f t="shared" si="1"/>
        <v>1820</v>
      </c>
      <c r="G7" s="21" t="s">
        <v>31</v>
      </c>
      <c r="H7" s="23">
        <v>0.3</v>
      </c>
    </row>
    <row r="8" spans="2:8" x14ac:dyDescent="0.25">
      <c r="B8" s="29" t="s">
        <v>27</v>
      </c>
      <c r="C8" s="33">
        <v>990</v>
      </c>
      <c r="D8" s="33">
        <f t="shared" si="0"/>
        <v>396</v>
      </c>
      <c r="E8" s="26">
        <f t="shared" si="1"/>
        <v>1386</v>
      </c>
    </row>
    <row r="9" spans="2:8" x14ac:dyDescent="0.25">
      <c r="B9" s="29" t="s">
        <v>28</v>
      </c>
      <c r="C9" s="33">
        <v>854</v>
      </c>
      <c r="D9" s="33">
        <f t="shared" si="0"/>
        <v>341.6</v>
      </c>
      <c r="E9" s="26">
        <f t="shared" si="1"/>
        <v>1195.5999999999999</v>
      </c>
    </row>
    <row r="10" spans="2:8" ht="15.75" thickBot="1" x14ac:dyDescent="0.3">
      <c r="B10" s="30" t="s">
        <v>29</v>
      </c>
      <c r="C10" s="34">
        <v>1100</v>
      </c>
      <c r="D10" s="34">
        <f t="shared" si="0"/>
        <v>330</v>
      </c>
      <c r="E10" s="24">
        <f t="shared" si="1"/>
        <v>1430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"/>
  <sheetViews>
    <sheetView tabSelected="1" workbookViewId="0">
      <selection activeCell="H9" sqref="H9"/>
    </sheetView>
  </sheetViews>
  <sheetFormatPr defaultRowHeight="15" x14ac:dyDescent="0.25"/>
  <cols>
    <col min="2" max="2" width="17.5703125" customWidth="1"/>
    <col min="3" max="3" width="18.42578125" customWidth="1"/>
    <col min="4" max="4" width="18.5703125" customWidth="1"/>
    <col min="5" max="5" width="18.140625" customWidth="1"/>
    <col min="6" max="6" width="17.42578125" customWidth="1"/>
    <col min="7" max="7" width="16.140625" customWidth="1"/>
  </cols>
  <sheetData>
    <row r="1" spans="2:9" ht="15.75" thickBot="1" x14ac:dyDescent="0.3"/>
    <row r="2" spans="2:9" ht="29.25" thickBot="1" x14ac:dyDescent="0.3">
      <c r="B2" s="35" t="s">
        <v>32</v>
      </c>
      <c r="C2" s="36"/>
      <c r="D2" s="37"/>
      <c r="E2" s="37"/>
      <c r="F2" s="37"/>
      <c r="G2" s="37"/>
      <c r="H2" s="37"/>
      <c r="I2" s="38"/>
    </row>
    <row r="4" spans="2:9" x14ac:dyDescent="0.25">
      <c r="B4" s="39" t="s">
        <v>33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</row>
    <row r="5" spans="2:9" x14ac:dyDescent="0.25">
      <c r="B5" s="39"/>
      <c r="C5" s="40">
        <v>140000</v>
      </c>
      <c r="D5" s="40">
        <v>165000</v>
      </c>
      <c r="E5" s="40">
        <v>208000</v>
      </c>
      <c r="F5" s="40">
        <v>280000</v>
      </c>
      <c r="G5" s="40">
        <f>SUM(C5:F5)</f>
        <v>793000</v>
      </c>
    </row>
    <row r="7" spans="2:9" x14ac:dyDescent="0.25">
      <c r="B7" s="39" t="s">
        <v>39</v>
      </c>
      <c r="C7" s="41" t="s">
        <v>34</v>
      </c>
      <c r="D7" s="41" t="s">
        <v>35</v>
      </c>
      <c r="E7" s="41" t="s">
        <v>36</v>
      </c>
      <c r="F7" s="41" t="s">
        <v>37</v>
      </c>
      <c r="G7" s="41" t="s">
        <v>38</v>
      </c>
    </row>
    <row r="8" spans="2:9" x14ac:dyDescent="0.25">
      <c r="B8" s="39" t="s">
        <v>40</v>
      </c>
      <c r="C8" s="42">
        <v>20000</v>
      </c>
      <c r="D8" s="42">
        <v>26000</v>
      </c>
      <c r="E8" s="42">
        <v>33800</v>
      </c>
      <c r="F8" s="42">
        <v>43940</v>
      </c>
      <c r="G8" s="42">
        <f>SUM(C8:F8)</f>
        <v>123740</v>
      </c>
    </row>
    <row r="9" spans="2:9" x14ac:dyDescent="0.25">
      <c r="B9" s="39" t="s">
        <v>41</v>
      </c>
      <c r="C9" s="42">
        <v>20000</v>
      </c>
      <c r="D9" s="42">
        <v>15600</v>
      </c>
      <c r="E9" s="42">
        <v>20280</v>
      </c>
      <c r="F9" s="42">
        <v>26364</v>
      </c>
      <c r="G9" s="42">
        <f t="shared" ref="G9:G13" si="0">SUM(C9:F9)</f>
        <v>82244</v>
      </c>
    </row>
    <row r="10" spans="2:9" x14ac:dyDescent="0.25">
      <c r="B10" s="39" t="s">
        <v>42</v>
      </c>
      <c r="C10" s="42">
        <v>12000</v>
      </c>
      <c r="D10" s="42">
        <v>20930</v>
      </c>
      <c r="E10" s="42">
        <v>27209</v>
      </c>
      <c r="F10" s="42">
        <v>35371.699999999997</v>
      </c>
      <c r="G10" s="42">
        <f t="shared" si="0"/>
        <v>95510.7</v>
      </c>
    </row>
    <row r="11" spans="2:9" x14ac:dyDescent="0.25">
      <c r="B11" s="39" t="s">
        <v>43</v>
      </c>
      <c r="C11" s="42">
        <v>16100</v>
      </c>
      <c r="D11" s="42">
        <v>28870</v>
      </c>
      <c r="E11" s="42">
        <v>33631</v>
      </c>
      <c r="F11" s="42">
        <v>43720.3</v>
      </c>
      <c r="G11" s="42">
        <f t="shared" si="0"/>
        <v>122321.3</v>
      </c>
    </row>
    <row r="12" spans="2:9" x14ac:dyDescent="0.25">
      <c r="B12" s="39" t="s">
        <v>44</v>
      </c>
      <c r="C12" s="42">
        <v>19900</v>
      </c>
      <c r="D12" s="42">
        <v>39000</v>
      </c>
      <c r="E12" s="42">
        <v>50700</v>
      </c>
      <c r="F12" s="42">
        <v>65910</v>
      </c>
      <c r="G12" s="42">
        <f t="shared" si="0"/>
        <v>175510</v>
      </c>
    </row>
    <row r="13" spans="2:9" x14ac:dyDescent="0.25">
      <c r="B13" s="39" t="s">
        <v>45</v>
      </c>
      <c r="C13" s="42">
        <v>25000</v>
      </c>
      <c r="D13" s="42">
        <v>32500</v>
      </c>
      <c r="E13" s="42">
        <v>42250</v>
      </c>
      <c r="F13" s="42">
        <v>54925</v>
      </c>
      <c r="G13" s="42">
        <f t="shared" si="0"/>
        <v>154675</v>
      </c>
    </row>
    <row r="14" spans="2:9" x14ac:dyDescent="0.25">
      <c r="D14" t="s">
        <v>50</v>
      </c>
    </row>
    <row r="15" spans="2:9" x14ac:dyDescent="0.25">
      <c r="B15" s="39" t="s">
        <v>46</v>
      </c>
      <c r="C15" s="42">
        <f>SUM(C8:C13)</f>
        <v>113000</v>
      </c>
      <c r="D15" s="42">
        <f>SUM(D8:D13)</f>
        <v>162900</v>
      </c>
      <c r="E15" s="42">
        <f>SUM(E8:E13)</f>
        <v>207870</v>
      </c>
      <c r="F15" s="42">
        <f>SUM(F8:F13)</f>
        <v>270231</v>
      </c>
    </row>
    <row r="16" spans="2:9" x14ac:dyDescent="0.25">
      <c r="B16" s="39" t="s">
        <v>47</v>
      </c>
      <c r="C16" s="43">
        <f>C5-C15</f>
        <v>27000</v>
      </c>
      <c r="D16" s="43">
        <f>D5-D15</f>
        <v>2100</v>
      </c>
      <c r="E16" s="43">
        <f t="shared" ref="E16:F16" si="1">E5-E15</f>
        <v>130</v>
      </c>
      <c r="F16" s="43">
        <f t="shared" si="1"/>
        <v>9769</v>
      </c>
    </row>
    <row r="17" spans="2:7" x14ac:dyDescent="0.25">
      <c r="B17" s="39" t="s">
        <v>48</v>
      </c>
      <c r="C17" s="39" t="str">
        <f>IF(C16&lt;=1000,"Prejuízo Total",IF(C16&lt;=5000,"Lucro Médio","Lucro Total"))</f>
        <v>Lucro Total</v>
      </c>
      <c r="D17" s="39" t="str">
        <f t="shared" ref="D17:F17" si="2">IF(D16&lt;=1000,"Prejuízo Total",IF(D16&lt;=5000,"Lucro Médio","Lucro Total"))</f>
        <v>Lucro Médio</v>
      </c>
      <c r="E17" s="39" t="str">
        <f t="shared" si="2"/>
        <v>Prejuízo Total</v>
      </c>
      <c r="F17" s="39" t="str">
        <f t="shared" si="2"/>
        <v>Lucro Total</v>
      </c>
    </row>
    <row r="18" spans="2:7" x14ac:dyDescent="0.25">
      <c r="D18" s="39" t="s">
        <v>49</v>
      </c>
      <c r="E18" s="39"/>
      <c r="F18" s="39"/>
      <c r="G18" s="42">
        <f>SUM(C15:F15)</f>
        <v>754001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PLANILHA5</vt:lpstr>
      <vt:lpstr>PLANILHA6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2020-11-04T16:59:28Z</dcterms:created>
  <dcterms:modified xsi:type="dcterms:W3CDTF">2020-11-04T18:44:53Z</dcterms:modified>
</cp:coreProperties>
</file>