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71FCB5B5-1599-48EF-86B9-ECF36EA48A0C}" xr6:coauthVersionLast="47" xr6:coauthVersionMax="47" xr10:uidLastSave="{00000000-0000-0000-0000-000000000000}"/>
  <bookViews>
    <workbookView xWindow="-120" yWindow="-120" windowWidth="20730" windowHeight="11160" tabRatio="1000" activeTab="2" xr2:uid="{00000000-000D-0000-FFFF-FFFF00000000}"/>
  </bookViews>
  <sheets>
    <sheet name="Duplicate Data" sheetId="9" r:id="rId1"/>
    <sheet name="Clean Data 2" sheetId="10" r:id="rId2"/>
    <sheet name="Min Max Avg" sheetId="11" r:id="rId3"/>
    <sheet name="text" sheetId="1" r:id="rId4"/>
    <sheet name="concat" sheetId="2" r:id="rId5"/>
    <sheet name="stiky data" sheetId="3" r:id="rId6"/>
  </sheets>
  <definedNames>
    <definedName name="_xlnm._FilterDatabase" localSheetId="1" hidden="1">'Clean Data 2'!$A$1:$L$9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3" l="1"/>
  <c r="G17" i="3"/>
  <c r="F17" i="3"/>
  <c r="C17" i="3"/>
  <c r="D17" i="3"/>
  <c r="B17" i="3"/>
  <c r="C13" i="3"/>
  <c r="D13" i="3"/>
  <c r="B13" i="3"/>
  <c r="C9" i="2"/>
  <c r="C10" i="2"/>
  <c r="C8" i="2"/>
  <c r="F3" i="1" a="1"/>
  <c r="F3" i="1" s="1"/>
  <c r="D4" i="1"/>
  <c r="D5" i="1"/>
  <c r="D6" i="1"/>
  <c r="D3" i="1"/>
  <c r="C4" i="1"/>
  <c r="C5" i="1"/>
  <c r="C6" i="1"/>
  <c r="C3" i="1"/>
  <c r="B4" i="1"/>
  <c r="B5" i="1"/>
  <c r="B6" i="1"/>
  <c r="B3" i="1"/>
  <c r="M4" i="11"/>
  <c r="E15" i="10"/>
  <c r="I13" i="10"/>
  <c r="B11" i="10"/>
  <c r="C11" i="10"/>
  <c r="A11" i="10"/>
  <c r="E11" i="10"/>
  <c r="F11" i="10"/>
  <c r="G11" i="10"/>
  <c r="H11" i="10"/>
  <c r="I11" i="10"/>
  <c r="J11" i="10"/>
  <c r="K11" i="10"/>
  <c r="L11" i="10"/>
  <c r="D11" i="10"/>
  <c r="D3" i="2"/>
  <c r="D4" i="2"/>
  <c r="D5" i="2"/>
  <c r="D2" i="2"/>
  <c r="E3" i="2"/>
  <c r="E4" i="2"/>
  <c r="E5" i="2"/>
  <c r="E2" i="2"/>
  <c r="C3" i="2"/>
  <c r="C4" i="2"/>
  <c r="C5" i="2"/>
  <c r="C2" i="2"/>
  <c r="O1" i="11"/>
  <c r="M1" i="11"/>
  <c r="M3" i="11"/>
  <c r="M2" i="11"/>
  <c r="D2" i="1" l="1"/>
  <c r="F2" i="1" s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<sst xmlns="http://schemas.openxmlformats.org/spreadsheetml/2006/main" count="186" uniqueCount="98">
  <si>
    <t>data analyst</t>
  </si>
  <si>
    <t>proper</t>
  </si>
  <si>
    <t>Upper</t>
  </si>
  <si>
    <t>Lower</t>
  </si>
  <si>
    <t>Exact</t>
  </si>
  <si>
    <t>&amp;</t>
  </si>
  <si>
    <t>Concatenate</t>
  </si>
  <si>
    <t>concat</t>
  </si>
  <si>
    <t>AUgmentin</t>
  </si>
  <si>
    <t>TopDataAnalyst</t>
  </si>
  <si>
    <t>Left</t>
  </si>
  <si>
    <t>Mid</t>
  </si>
  <si>
    <t>Right</t>
  </si>
  <si>
    <t>Day</t>
  </si>
  <si>
    <t>month</t>
  </si>
  <si>
    <t>year</t>
  </si>
  <si>
    <t>Date</t>
  </si>
  <si>
    <t>AUgm</t>
  </si>
  <si>
    <t>Today</t>
  </si>
  <si>
    <t>Now</t>
  </si>
  <si>
    <t>Data &gt;&gt; Text To olumns</t>
  </si>
  <si>
    <t xml:space="preserve">Case Study </t>
  </si>
  <si>
    <t>sms</t>
  </si>
  <si>
    <t>f6556</t>
  </si>
  <si>
    <t>AUgmentin312</t>
  </si>
  <si>
    <t>AUgmentin1GM</t>
  </si>
  <si>
    <t>AUgmentin256</t>
  </si>
  <si>
    <t>Branch</t>
  </si>
  <si>
    <t>City</t>
  </si>
  <si>
    <t>Saller Name</t>
  </si>
  <si>
    <t>Gender Of Customer</t>
  </si>
  <si>
    <t>Product line</t>
  </si>
  <si>
    <t>Unit price</t>
  </si>
  <si>
    <t>Quantity</t>
  </si>
  <si>
    <t>Tax 5%</t>
  </si>
  <si>
    <t>Total</t>
  </si>
  <si>
    <t>Time</t>
  </si>
  <si>
    <t>Payment</t>
  </si>
  <si>
    <t>A</t>
  </si>
  <si>
    <t>Yangon</t>
  </si>
  <si>
    <t>Amal</t>
  </si>
  <si>
    <t>Female</t>
  </si>
  <si>
    <t>Health and beauty</t>
  </si>
  <si>
    <t>Ewallet</t>
  </si>
  <si>
    <t>C</t>
  </si>
  <si>
    <t>Naypyitaw</t>
  </si>
  <si>
    <t>samia</t>
  </si>
  <si>
    <t>Electronic accessories</t>
  </si>
  <si>
    <t>Cash</t>
  </si>
  <si>
    <t>Ahmed</t>
  </si>
  <si>
    <t>Male</t>
  </si>
  <si>
    <t>Home and lifestyle</t>
  </si>
  <si>
    <t>Credit card</t>
  </si>
  <si>
    <t>Mohamed</t>
  </si>
  <si>
    <t>Jan</t>
  </si>
  <si>
    <t>Feb</t>
  </si>
  <si>
    <t>Mar</t>
  </si>
  <si>
    <t>Apr</t>
  </si>
  <si>
    <t>May</t>
  </si>
  <si>
    <t>Jun</t>
  </si>
  <si>
    <t>Max</t>
  </si>
  <si>
    <t>Min</t>
  </si>
  <si>
    <t>Average</t>
  </si>
  <si>
    <t xml:space="preserve">Mahmoud </t>
  </si>
  <si>
    <t>samy</t>
  </si>
  <si>
    <t>Ayman</t>
  </si>
  <si>
    <t>Sara</t>
  </si>
  <si>
    <t>tnnx</t>
  </si>
  <si>
    <t>Sports and travel</t>
  </si>
  <si>
    <t>Food and beverages</t>
  </si>
  <si>
    <t>Large</t>
  </si>
  <si>
    <t>Target</t>
  </si>
  <si>
    <t>M.Target</t>
  </si>
  <si>
    <t>Samia</t>
  </si>
  <si>
    <t>Samy</t>
  </si>
  <si>
    <t>F_Name</t>
  </si>
  <si>
    <t>S_name</t>
  </si>
  <si>
    <t>Salem</t>
  </si>
  <si>
    <t xml:space="preserve">Mohamed </t>
  </si>
  <si>
    <t>Ali</t>
  </si>
  <si>
    <t>Elbeh</t>
  </si>
  <si>
    <t>Maher</t>
  </si>
  <si>
    <t>Ghonem</t>
  </si>
  <si>
    <t>ahmed</t>
  </si>
  <si>
    <t>ID</t>
  </si>
  <si>
    <t>بيشوف هل في null ولا لاء</t>
  </si>
  <si>
    <t>عدد الخلايا الرقمية فقط</t>
  </si>
  <si>
    <t>عدد الخلايا  string</t>
  </si>
  <si>
    <t>Sum</t>
  </si>
  <si>
    <t>data science</t>
  </si>
  <si>
    <t>meachine learning</t>
  </si>
  <si>
    <t>networking</t>
  </si>
  <si>
    <t>(</t>
  </si>
  <si>
    <t>اول حرف من كل كلمة كابيتال</t>
  </si>
  <si>
    <t>كل الحروف كابيتال</t>
  </si>
  <si>
    <t>كل الحروف اسمول</t>
  </si>
  <si>
    <t>1GM</t>
  </si>
  <si>
    <t>egkkkkkk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</si>
</sst>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/>
    <xf numFmtId="0" fontId="0" fillId="0" borderId="6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83F3CFC-E079-4922-92F6-8EED262B71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20" dataDxfId="18" headerRowBorderDxfId="19" tableBorderDxfId="17" totalsRowBorderDxfId="16">
  <autoFilter ref="A1:G9" xr:uid="{00000000-0009-0000-0100-000001000000}"/>
  <tableColumns count="7">
    <tableColumn id="1" xr3:uid="{00000000-0010-0000-0000-000001000000}" name="Saller Name" dataDxfId="15"/>
    <tableColumn id="2" xr3:uid="{00000000-0010-0000-0000-000002000000}" name="Jan" dataDxfId="14"/>
    <tableColumn id="3" xr3:uid="{00000000-0010-0000-0000-000003000000}" name="Feb" dataDxfId="13"/>
    <tableColumn id="4" xr3:uid="{00000000-0010-0000-0000-000004000000}" name="Mar" dataDxfId="12"/>
    <tableColumn id="5" xr3:uid="{00000000-0010-0000-0000-000005000000}" name="Apr" dataDxfId="11"/>
    <tableColumn id="6" xr3:uid="{00000000-0010-0000-0000-000006000000}" name="May" dataDxfId="10"/>
    <tableColumn id="7" xr3:uid="{00000000-0010-0000-0000-000007000000}" name="Ju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C15" sqref="C15"/>
    </sheetView>
  </sheetViews>
  <sheetFormatPr defaultRowHeight="15" x14ac:dyDescent="0.25"/>
  <cols>
    <col min="4" max="4" width="16.28515625" style="34" customWidth="1"/>
    <col min="5" max="5" width="14" customWidth="1"/>
    <col min="6" max="6" width="17.140625" customWidth="1"/>
    <col min="7" max="7" width="15.7109375" customWidth="1"/>
    <col min="10" max="10" width="13.5703125" customWidth="1"/>
    <col min="12" max="12" width="13.140625" customWidth="1"/>
    <col min="13" max="13" width="10.7109375" customWidth="1"/>
  </cols>
  <sheetData>
    <row r="1" spans="1:13" x14ac:dyDescent="0.25">
      <c r="A1" t="s">
        <v>84</v>
      </c>
      <c r="B1" s="1" t="s">
        <v>27</v>
      </c>
      <c r="C1" s="1" t="s">
        <v>28</v>
      </c>
      <c r="D1" s="32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2" t="s">
        <v>35</v>
      </c>
      <c r="K1" s="1" t="s">
        <v>16</v>
      </c>
      <c r="L1" s="1" t="s">
        <v>36</v>
      </c>
      <c r="M1" s="1" t="s">
        <v>37</v>
      </c>
    </row>
    <row r="2" spans="1:13" x14ac:dyDescent="0.25">
      <c r="A2">
        <v>101</v>
      </c>
      <c r="B2" s="1" t="s">
        <v>38</v>
      </c>
      <c r="C2" s="1" t="s">
        <v>39</v>
      </c>
      <c r="D2" s="33" t="s">
        <v>40</v>
      </c>
      <c r="E2" s="1" t="s">
        <v>41</v>
      </c>
      <c r="F2" s="1" t="s">
        <v>42</v>
      </c>
      <c r="G2" s="1">
        <v>74.69</v>
      </c>
      <c r="H2" s="1">
        <v>7</v>
      </c>
      <c r="I2" s="1">
        <v>26.141500000000001</v>
      </c>
      <c r="J2" s="2">
        <v>548.97149999999999</v>
      </c>
      <c r="K2" s="5">
        <v>43470</v>
      </c>
      <c r="L2" s="13">
        <v>0.54722222222222217</v>
      </c>
      <c r="M2" s="1" t="s">
        <v>43</v>
      </c>
    </row>
    <row r="3" spans="1:13" x14ac:dyDescent="0.25">
      <c r="A3">
        <v>102</v>
      </c>
      <c r="B3" s="1" t="s">
        <v>44</v>
      </c>
      <c r="C3" s="1" t="s">
        <v>45</v>
      </c>
      <c r="D3" s="33" t="s">
        <v>46</v>
      </c>
      <c r="E3" s="1" t="s">
        <v>41</v>
      </c>
      <c r="F3" s="1" t="s">
        <v>47</v>
      </c>
      <c r="G3" s="1">
        <v>15.28</v>
      </c>
      <c r="H3" s="1">
        <v>5</v>
      </c>
      <c r="I3" s="1">
        <v>3.82</v>
      </c>
      <c r="J3" s="2">
        <v>80.22</v>
      </c>
      <c r="K3" s="5">
        <v>43532</v>
      </c>
      <c r="L3" s="13">
        <v>0.4368055555555555</v>
      </c>
      <c r="M3" s="1" t="s">
        <v>48</v>
      </c>
    </row>
    <row r="4" spans="1:13" x14ac:dyDescent="0.25">
      <c r="A4">
        <v>103</v>
      </c>
      <c r="B4" s="1" t="s">
        <v>38</v>
      </c>
      <c r="C4" s="1" t="s">
        <v>39</v>
      </c>
      <c r="D4" s="33" t="s">
        <v>49</v>
      </c>
      <c r="E4" s="1" t="s">
        <v>50</v>
      </c>
      <c r="F4" s="1" t="s">
        <v>51</v>
      </c>
      <c r="G4" s="1">
        <v>46.33</v>
      </c>
      <c r="H4" s="1">
        <v>7</v>
      </c>
      <c r="I4" s="1">
        <v>16.215499999999999</v>
      </c>
      <c r="J4" s="2">
        <v>340.52550000000002</v>
      </c>
      <c r="K4" s="5">
        <v>43527</v>
      </c>
      <c r="L4" s="13">
        <v>0.55763888888888891</v>
      </c>
      <c r="M4" s="1" t="s">
        <v>52</v>
      </c>
    </row>
    <row r="5" spans="1:13" x14ac:dyDescent="0.25">
      <c r="A5">
        <v>104</v>
      </c>
      <c r="B5" s="1" t="s">
        <v>38</v>
      </c>
      <c r="C5" s="1" t="s">
        <v>39</v>
      </c>
      <c r="D5" s="33" t="s">
        <v>53</v>
      </c>
      <c r="E5" s="1" t="s">
        <v>50</v>
      </c>
      <c r="F5" s="1" t="s">
        <v>42</v>
      </c>
      <c r="G5" s="1">
        <v>58.22</v>
      </c>
      <c r="H5" s="1">
        <v>8</v>
      </c>
      <c r="I5" s="1">
        <v>23.288</v>
      </c>
      <c r="J5" s="2">
        <v>489.048</v>
      </c>
      <c r="K5" s="5">
        <v>43492</v>
      </c>
      <c r="L5" s="13">
        <v>0.85625000000000007</v>
      </c>
      <c r="M5" s="1" t="s">
        <v>43</v>
      </c>
    </row>
    <row r="6" spans="1:13" x14ac:dyDescent="0.25">
      <c r="A6">
        <v>101</v>
      </c>
      <c r="B6" s="1" t="s">
        <v>44</v>
      </c>
      <c r="C6" t="s">
        <v>45</v>
      </c>
      <c r="D6" s="31" t="s">
        <v>40</v>
      </c>
      <c r="E6" s="1" t="s">
        <v>41</v>
      </c>
      <c r="F6" t="s">
        <v>51</v>
      </c>
      <c r="G6">
        <v>74.69</v>
      </c>
      <c r="H6" s="1">
        <v>7</v>
      </c>
      <c r="I6">
        <v>26.141500000000001</v>
      </c>
      <c r="J6" s="2">
        <v>548.97149999999999</v>
      </c>
    </row>
  </sheetData>
  <conditionalFormatting sqref="D1:D1048576">
    <cfRule type="duplicateValues" dxfId="5" priority="1"/>
    <cfRule type="duplicateValues" dxfId="4" priority="4"/>
  </conditionalFormatting>
  <conditionalFormatting sqref="A1:A1048576">
    <cfRule type="duplicateValues" dxfId="3" priority="3"/>
  </conditionalFormatting>
  <conditionalFormatting sqref="D6"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E17" sqref="E17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1.7109375" customWidth="1"/>
    <col min="4" max="4" width="19.42578125" bestFit="1" customWidth="1"/>
    <col min="5" max="5" width="31.7109375" customWidth="1"/>
    <col min="6" max="6" width="17.5703125" customWidth="1"/>
    <col min="7" max="7" width="8.7109375" bestFit="1" customWidth="1"/>
    <col min="8" max="8" width="8" bestFit="1" customWidth="1"/>
    <col min="9" max="9" width="9" bestFit="1" customWidth="1"/>
    <col min="10" max="10" width="21.42578125" customWidth="1"/>
    <col min="11" max="11" width="5.5703125" bestFit="1" customWidth="1"/>
    <col min="12" max="12" width="10.5703125" bestFit="1" customWidth="1"/>
    <col min="13" max="13" width="26.42578125" customWidth="1"/>
  </cols>
  <sheetData>
    <row r="1" spans="1:13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16</v>
      </c>
      <c r="K1" s="8" t="s">
        <v>36</v>
      </c>
      <c r="L1" s="8" t="s">
        <v>37</v>
      </c>
    </row>
    <row r="2" spans="1:13" x14ac:dyDescent="0.25">
      <c r="A2" s="8" t="s">
        <v>38</v>
      </c>
      <c r="B2" s="8" t="s">
        <v>39</v>
      </c>
      <c r="C2" s="8" t="s">
        <v>40</v>
      </c>
      <c r="D2" s="8" t="s">
        <v>41</v>
      </c>
      <c r="E2" s="8" t="s">
        <v>42</v>
      </c>
      <c r="F2" s="8">
        <v>74.69</v>
      </c>
      <c r="G2" s="8">
        <v>7</v>
      </c>
      <c r="H2" s="21">
        <v>26.141500000000001</v>
      </c>
      <c r="I2" s="21">
        <v>548.97149999999999</v>
      </c>
      <c r="J2" s="22">
        <v>43470</v>
      </c>
      <c r="K2" s="23">
        <v>0.54722222222222217</v>
      </c>
      <c r="L2" s="8" t="s">
        <v>43</v>
      </c>
    </row>
    <row r="3" spans="1:13" ht="21" x14ac:dyDescent="0.25">
      <c r="A3" s="8" t="s">
        <v>44</v>
      </c>
      <c r="B3" s="8" t="s">
        <v>45</v>
      </c>
      <c r="C3" s="8" t="s">
        <v>73</v>
      </c>
      <c r="D3" s="24" t="s">
        <v>41</v>
      </c>
      <c r="E3" s="24" t="s">
        <v>47</v>
      </c>
      <c r="F3" s="8">
        <v>15.28</v>
      </c>
      <c r="G3" s="8">
        <v>5</v>
      </c>
      <c r="H3" s="8">
        <v>3.82</v>
      </c>
      <c r="I3" s="8">
        <v>80.22</v>
      </c>
      <c r="J3" s="25">
        <v>43532</v>
      </c>
      <c r="K3" s="23">
        <v>0.4368055555555555</v>
      </c>
      <c r="L3" s="8" t="s">
        <v>48</v>
      </c>
    </row>
    <row r="4" spans="1:13" x14ac:dyDescent="0.25">
      <c r="A4" s="8" t="s">
        <v>38</v>
      </c>
      <c r="B4" s="8" t="s">
        <v>39</v>
      </c>
      <c r="C4" s="8" t="s">
        <v>49</v>
      </c>
      <c r="D4" s="8" t="s">
        <v>50</v>
      </c>
      <c r="E4" s="8" t="s">
        <v>51</v>
      </c>
      <c r="F4" s="8">
        <v>46.33</v>
      </c>
      <c r="G4" s="8">
        <v>7</v>
      </c>
      <c r="H4" s="8">
        <v>16.215499999999999</v>
      </c>
      <c r="I4" s="8">
        <v>340.52550000000002</v>
      </c>
      <c r="J4" s="25">
        <v>43527</v>
      </c>
      <c r="K4" s="23">
        <v>0.55763888888888891</v>
      </c>
      <c r="L4" s="8" t="s">
        <v>52</v>
      </c>
    </row>
    <row r="5" spans="1:13" ht="23.25" x14ac:dyDescent="0.25">
      <c r="A5" s="8" t="s">
        <v>38</v>
      </c>
      <c r="B5" s="8" t="s">
        <v>39</v>
      </c>
      <c r="C5" s="8" t="s">
        <v>53</v>
      </c>
      <c r="D5" s="11"/>
      <c r="E5" s="8" t="s">
        <v>42</v>
      </c>
      <c r="F5" s="8">
        <v>58.22</v>
      </c>
      <c r="G5" s="8">
        <v>8</v>
      </c>
      <c r="H5" s="8">
        <v>23.288</v>
      </c>
      <c r="I5" s="11" t="s">
        <v>67</v>
      </c>
      <c r="J5" s="26">
        <v>43535</v>
      </c>
      <c r="K5" s="23">
        <v>0.85625000000000007</v>
      </c>
      <c r="L5" s="8" t="s">
        <v>43</v>
      </c>
    </row>
    <row r="6" spans="1:13" ht="23.25" x14ac:dyDescent="0.25">
      <c r="A6" s="8" t="s">
        <v>38</v>
      </c>
      <c r="B6" s="8" t="s">
        <v>39</v>
      </c>
      <c r="C6" s="8" t="s">
        <v>63</v>
      </c>
      <c r="D6" s="8" t="s">
        <v>50</v>
      </c>
      <c r="E6" s="8" t="s">
        <v>68</v>
      </c>
      <c r="F6" s="8">
        <v>72.61</v>
      </c>
      <c r="G6" s="8">
        <v>6</v>
      </c>
      <c r="H6" s="8">
        <v>21.783000000000001</v>
      </c>
      <c r="I6" s="8">
        <v>457.44299999999998</v>
      </c>
      <c r="J6" s="26">
        <v>43466</v>
      </c>
      <c r="K6" s="23">
        <v>0.44375000000000003</v>
      </c>
      <c r="L6" s="8" t="s">
        <v>52</v>
      </c>
    </row>
    <row r="7" spans="1:13" ht="23.25" x14ac:dyDescent="0.25">
      <c r="A7" s="8" t="s">
        <v>44</v>
      </c>
      <c r="B7" s="8" t="s">
        <v>45</v>
      </c>
      <c r="C7" s="8" t="s">
        <v>74</v>
      </c>
      <c r="D7" s="27" t="s">
        <v>50</v>
      </c>
      <c r="E7" s="27" t="s">
        <v>69</v>
      </c>
      <c r="F7" s="27">
        <v>54.67</v>
      </c>
      <c r="G7" s="8">
        <v>3</v>
      </c>
      <c r="H7" s="8">
        <v>8.2004999999999999</v>
      </c>
      <c r="I7" s="8">
        <v>172.2105</v>
      </c>
      <c r="J7" s="26">
        <v>43486</v>
      </c>
      <c r="K7" s="23">
        <v>0.75</v>
      </c>
      <c r="L7" s="8" t="s">
        <v>52</v>
      </c>
    </row>
    <row r="8" spans="1:13" x14ac:dyDescent="0.25">
      <c r="A8" s="8" t="s">
        <v>38</v>
      </c>
      <c r="B8" s="8" t="s">
        <v>39</v>
      </c>
      <c r="C8" s="8" t="s">
        <v>65</v>
      </c>
      <c r="D8" s="8" t="s">
        <v>41</v>
      </c>
      <c r="E8" s="8" t="s">
        <v>51</v>
      </c>
      <c r="F8" s="8">
        <v>40.299999999999997</v>
      </c>
      <c r="G8" s="8">
        <v>2</v>
      </c>
      <c r="H8" s="8">
        <v>4.03</v>
      </c>
      <c r="I8" s="8">
        <v>84.63</v>
      </c>
      <c r="J8" s="25">
        <v>43535</v>
      </c>
      <c r="K8" s="23">
        <v>0.64583333333333337</v>
      </c>
      <c r="L8" s="8" t="s">
        <v>43</v>
      </c>
    </row>
    <row r="9" spans="1:13" x14ac:dyDescent="0.25">
      <c r="A9" s="1" t="s">
        <v>38</v>
      </c>
      <c r="B9" s="1" t="s">
        <v>39</v>
      </c>
      <c r="C9" s="8" t="s">
        <v>53</v>
      </c>
      <c r="D9" s="1" t="s">
        <v>50</v>
      </c>
      <c r="E9" s="1" t="s">
        <v>42</v>
      </c>
      <c r="F9" s="1">
        <v>58.22</v>
      </c>
      <c r="G9" s="1">
        <v>8</v>
      </c>
      <c r="H9" s="1">
        <v>23.288</v>
      </c>
      <c r="I9" s="2">
        <v>489.048</v>
      </c>
      <c r="J9" s="5">
        <v>43492</v>
      </c>
      <c r="K9" s="13">
        <v>0.85625000000000007</v>
      </c>
      <c r="L9" s="1" t="s">
        <v>43</v>
      </c>
    </row>
    <row r="11" spans="1:13" x14ac:dyDescent="0.25">
      <c r="A11">
        <f>COUNTBLANK(A1:A9)</f>
        <v>0</v>
      </c>
      <c r="B11">
        <f t="shared" ref="B11:C11" si="0">COUNTBLANK(B1:B9)</f>
        <v>0</v>
      </c>
      <c r="C11">
        <f t="shared" si="0"/>
        <v>0</v>
      </c>
      <c r="D11">
        <f>COUNTBLANK(D1:D9)</f>
        <v>1</v>
      </c>
      <c r="E11">
        <f t="shared" ref="E11:L11" si="1">COUNTBLANK(E1:E9)</f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 s="30" t="s">
        <v>85</v>
      </c>
    </row>
    <row r="12" spans="1:13" x14ac:dyDescent="0.25">
      <c r="J12" s="30"/>
    </row>
    <row r="13" spans="1:13" x14ac:dyDescent="0.25">
      <c r="I13">
        <f>COUNT(I2:I9)</f>
        <v>7</v>
      </c>
      <c r="J13" s="30" t="s">
        <v>86</v>
      </c>
    </row>
    <row r="15" spans="1:13" x14ac:dyDescent="0.25">
      <c r="E15">
        <f>COUNTA(E1:E9)</f>
        <v>9</v>
      </c>
      <c r="F15" s="30" t="s">
        <v>87</v>
      </c>
    </row>
    <row r="16" spans="1:13" x14ac:dyDescent="0.25">
      <c r="F16" s="30"/>
    </row>
  </sheetData>
  <autoFilter ref="A1:L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abSelected="1" topLeftCell="B1" zoomScale="140" zoomScaleNormal="140" workbookViewId="0">
      <selection activeCell="I10" sqref="I10"/>
    </sheetView>
  </sheetViews>
  <sheetFormatPr defaultRowHeight="15" x14ac:dyDescent="0.25"/>
  <cols>
    <col min="1" max="1" width="13.28515625" customWidth="1"/>
    <col min="13" max="14" width="11.28515625" customWidth="1"/>
  </cols>
  <sheetData>
    <row r="1" spans="1:15" x14ac:dyDescent="0.25">
      <c r="A1" s="14" t="s">
        <v>29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I1" s="8" t="s">
        <v>72</v>
      </c>
      <c r="J1" s="8" t="s">
        <v>71</v>
      </c>
      <c r="L1" s="8" t="s">
        <v>60</v>
      </c>
      <c r="M1" s="8">
        <f>MAX(B2:G2)</f>
        <v>713.8</v>
      </c>
      <c r="N1" s="1" t="s">
        <v>70</v>
      </c>
      <c r="O1">
        <f>LARGE(B2:G2,2)</f>
        <v>670.24</v>
      </c>
    </row>
    <row r="2" spans="1:15" x14ac:dyDescent="0.25">
      <c r="A2" s="16" t="s">
        <v>49</v>
      </c>
      <c r="B2" s="17">
        <v>164.01</v>
      </c>
      <c r="C2" s="17">
        <v>33.520000000000003</v>
      </c>
      <c r="D2" s="17">
        <v>713.8</v>
      </c>
      <c r="E2" s="17">
        <v>263.94</v>
      </c>
      <c r="F2" s="17">
        <v>670.24</v>
      </c>
      <c r="G2" s="17">
        <v>193.16</v>
      </c>
      <c r="I2" s="8">
        <v>50</v>
      </c>
      <c r="J2" s="8">
        <v>500</v>
      </c>
      <c r="L2" s="8" t="s">
        <v>61</v>
      </c>
      <c r="M2" s="8">
        <f>MIN(Table1[[Jan]:[Jun]])</f>
        <v>30.74</v>
      </c>
      <c r="N2" s="1"/>
    </row>
    <row r="3" spans="1:15" x14ac:dyDescent="0.25">
      <c r="A3" s="16" t="s">
        <v>53</v>
      </c>
      <c r="B3" s="18">
        <v>80.599999999999994</v>
      </c>
      <c r="C3" s="18">
        <v>175.34</v>
      </c>
      <c r="D3" s="18">
        <v>562.32000000000005</v>
      </c>
      <c r="E3" s="18">
        <v>66.400000000000006</v>
      </c>
      <c r="F3" s="18">
        <v>112.22</v>
      </c>
      <c r="G3" s="18">
        <v>397.68</v>
      </c>
      <c r="L3" s="8" t="s">
        <v>62</v>
      </c>
      <c r="M3" s="8">
        <f>AVERAGE(Table1[[Jan]:[Jun]])</f>
        <v>307.51916666666659</v>
      </c>
      <c r="N3" s="1"/>
    </row>
    <row r="4" spans="1:15" x14ac:dyDescent="0.25">
      <c r="A4" s="16" t="s">
        <v>63</v>
      </c>
      <c r="B4" s="17">
        <v>430.2</v>
      </c>
      <c r="C4" s="17">
        <v>441.8</v>
      </c>
      <c r="D4" s="17">
        <v>482.51</v>
      </c>
      <c r="E4" s="17">
        <v>172.8</v>
      </c>
      <c r="F4" s="17">
        <v>414.72</v>
      </c>
      <c r="G4" s="17">
        <v>68.12</v>
      </c>
      <c r="L4" s="35" t="s">
        <v>88</v>
      </c>
      <c r="M4">
        <f>SUM(B2:G2)</f>
        <v>2038.67</v>
      </c>
    </row>
    <row r="5" spans="1:15" x14ac:dyDescent="0.25">
      <c r="A5" s="16" t="s">
        <v>64</v>
      </c>
      <c r="B5" s="18">
        <v>263.94</v>
      </c>
      <c r="C5" s="18">
        <v>224.01</v>
      </c>
      <c r="D5" s="18">
        <v>435.66</v>
      </c>
      <c r="E5" s="18">
        <v>265.89</v>
      </c>
      <c r="F5" s="18">
        <v>789.6</v>
      </c>
      <c r="G5" s="18">
        <v>313.10000000000002</v>
      </c>
      <c r="L5" s="35"/>
    </row>
    <row r="6" spans="1:15" x14ac:dyDescent="0.25">
      <c r="A6" s="16" t="s">
        <v>65</v>
      </c>
      <c r="B6" s="17">
        <v>66.400000000000006</v>
      </c>
      <c r="C6" s="17">
        <v>470.65</v>
      </c>
      <c r="D6" s="17">
        <v>164.01</v>
      </c>
      <c r="E6" s="17">
        <v>420.72</v>
      </c>
      <c r="F6" s="17">
        <v>30.74</v>
      </c>
      <c r="G6" s="17">
        <v>547.91999999999996</v>
      </c>
    </row>
    <row r="7" spans="1:15" x14ac:dyDescent="0.25">
      <c r="A7" s="16" t="s">
        <v>66</v>
      </c>
      <c r="B7" s="18">
        <v>172.8</v>
      </c>
      <c r="C7" s="18">
        <v>224.01</v>
      </c>
      <c r="D7" s="18">
        <v>80.599999999999994</v>
      </c>
      <c r="E7" s="18">
        <v>33.520000000000003</v>
      </c>
      <c r="F7" s="18">
        <v>375.84</v>
      </c>
      <c r="G7" s="18">
        <v>439.36</v>
      </c>
    </row>
    <row r="8" spans="1:15" x14ac:dyDescent="0.25">
      <c r="A8" s="16" t="s">
        <v>40</v>
      </c>
      <c r="B8" s="17">
        <v>265.89</v>
      </c>
      <c r="C8" s="17">
        <v>470.65</v>
      </c>
      <c r="D8" s="17">
        <v>430.2</v>
      </c>
      <c r="E8" s="17">
        <v>175.34</v>
      </c>
      <c r="F8" s="17">
        <v>510.21</v>
      </c>
      <c r="G8" s="17">
        <v>240.96</v>
      </c>
    </row>
    <row r="9" spans="1:15" x14ac:dyDescent="0.25">
      <c r="A9" s="19" t="s">
        <v>46</v>
      </c>
      <c r="B9" s="20">
        <v>420.72</v>
      </c>
      <c r="C9" s="20">
        <v>702.63</v>
      </c>
      <c r="D9" s="20">
        <v>73.56</v>
      </c>
      <c r="E9" s="20">
        <v>441.8</v>
      </c>
      <c r="F9" s="20">
        <v>180.09</v>
      </c>
      <c r="G9" s="20">
        <v>86.72</v>
      </c>
    </row>
  </sheetData>
  <conditionalFormatting sqref="A1:G1 A2">
    <cfRule type="cellIs" dxfId="1" priority="6" operator="greaterThan">
      <formula>500</formula>
    </cfRule>
  </conditionalFormatting>
  <conditionalFormatting sqref="B2:G9">
    <cfRule type="cellIs" dxfId="0" priority="1" operator="between">
      <formula>$J$5</formula>
      <formula>$K$5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zoomScale="180" zoomScaleNormal="180" workbookViewId="0">
      <selection activeCell="F4" sqref="F4"/>
    </sheetView>
  </sheetViews>
  <sheetFormatPr defaultColWidth="9.140625" defaultRowHeight="15" x14ac:dyDescent="0.25"/>
  <cols>
    <col min="1" max="1" width="21.140625" style="1" customWidth="1"/>
    <col min="2" max="2" width="24.5703125" style="1" customWidth="1"/>
    <col min="3" max="3" width="20.140625" style="1" customWidth="1"/>
    <col min="4" max="4" width="18.5703125" style="1" customWidth="1"/>
    <col min="5" max="16384" width="9.140625" style="1"/>
  </cols>
  <sheetData>
    <row r="1" spans="1:6" ht="21.6" customHeight="1" x14ac:dyDescent="0.25">
      <c r="B1" s="9" t="s">
        <v>1</v>
      </c>
      <c r="C1" s="9" t="s">
        <v>2</v>
      </c>
      <c r="D1" s="9" t="s">
        <v>3</v>
      </c>
      <c r="E1" s="9"/>
      <c r="F1" s="9" t="s">
        <v>4</v>
      </c>
    </row>
    <row r="2" spans="1:6" x14ac:dyDescent="0.25">
      <c r="A2" s="12" t="s">
        <v>0</v>
      </c>
      <c r="B2" s="12" t="str">
        <f>PROPER(A2)</f>
        <v>Data Analyst</v>
      </c>
      <c r="C2" s="12" t="s">
        <v>92</v>
      </c>
      <c r="D2" s="12" t="str">
        <f>LOWER(C2)</f>
        <v>(</v>
      </c>
      <c r="E2" s="12"/>
      <c r="F2" s="12" t="b">
        <f>EXACT(D2,A2)</f>
        <v>0</v>
      </c>
    </row>
    <row r="3" spans="1:6" x14ac:dyDescent="0.25">
      <c r="A3" s="1" t="s">
        <v>0</v>
      </c>
      <c r="B3" s="1" t="str">
        <f>PROPER(A3)</f>
        <v>Data Analyst</v>
      </c>
      <c r="C3" s="1" t="str">
        <f>UPPER(A3)</f>
        <v>DATA ANALYST</v>
      </c>
      <c r="D3" s="1" t="str">
        <f>LOWER(A3)</f>
        <v>data analyst</v>
      </c>
      <c r="F3" s="1" t="e" cm="1">
        <f t="array" aca="1" ref="F3" ca="1">excat(F5A3,B3)</f>
        <v>#NAME?</v>
      </c>
    </row>
    <row r="4" spans="1:6" x14ac:dyDescent="0.25">
      <c r="A4" s="1" t="s">
        <v>89</v>
      </c>
      <c r="B4" s="1" t="str">
        <f t="shared" ref="B4:B6" si="0">PROPER(A4)</f>
        <v>Data Science</v>
      </c>
      <c r="C4" s="1" t="str">
        <f t="shared" ref="C4:C6" si="1">UPPER(A4)</f>
        <v>DATA SCIENCE</v>
      </c>
      <c r="D4" s="1" t="str">
        <f t="shared" ref="D4:D6" si="2">LOWER(A4)</f>
        <v>data science</v>
      </c>
    </row>
    <row r="5" spans="1:6" x14ac:dyDescent="0.25">
      <c r="A5" s="1" t="s">
        <v>90</v>
      </c>
      <c r="B5" s="1" t="str">
        <f t="shared" si="0"/>
        <v>Meachine Learning</v>
      </c>
      <c r="C5" s="1" t="str">
        <f t="shared" si="1"/>
        <v>MEACHINE LEARNING</v>
      </c>
      <c r="D5" s="1" t="str">
        <f t="shared" si="2"/>
        <v>meachine learning</v>
      </c>
    </row>
    <row r="6" spans="1:6" x14ac:dyDescent="0.25">
      <c r="A6" s="1" t="s">
        <v>91</v>
      </c>
      <c r="B6" s="1" t="str">
        <f t="shared" si="0"/>
        <v>Networking</v>
      </c>
      <c r="C6" s="1" t="str">
        <f t="shared" si="1"/>
        <v>NETWORKING</v>
      </c>
      <c r="D6" s="1" t="str">
        <f t="shared" si="2"/>
        <v>networking</v>
      </c>
    </row>
    <row r="8" spans="1:6" x14ac:dyDescent="0.25">
      <c r="B8" s="36" t="s">
        <v>93</v>
      </c>
      <c r="C8" s="36" t="s">
        <v>94</v>
      </c>
      <c r="D8" s="36" t="s">
        <v>95</v>
      </c>
    </row>
  </sheetData>
  <sheetProtection selectLockedCell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topLeftCell="A32" zoomScale="150" zoomScaleNormal="150" workbookViewId="0">
      <selection activeCell="F11" sqref="F11"/>
    </sheetView>
  </sheetViews>
  <sheetFormatPr defaultColWidth="9.140625" defaultRowHeight="15" x14ac:dyDescent="0.25"/>
  <cols>
    <col min="1" max="1" width="32.5703125" style="1" customWidth="1"/>
    <col min="2" max="2" width="13.85546875" style="1" customWidth="1"/>
    <col min="3" max="4" width="19.42578125" style="1" customWidth="1"/>
    <col min="5" max="5" width="19" style="1" customWidth="1"/>
    <col min="6" max="16384" width="9.140625" style="1"/>
  </cols>
  <sheetData>
    <row r="1" spans="1:6" x14ac:dyDescent="0.25">
      <c r="A1" s="10" t="s">
        <v>75</v>
      </c>
      <c r="B1" s="10" t="s">
        <v>76</v>
      </c>
      <c r="C1" s="11" t="s">
        <v>5</v>
      </c>
      <c r="D1" s="11" t="s">
        <v>6</v>
      </c>
      <c r="E1" s="11" t="s">
        <v>7</v>
      </c>
    </row>
    <row r="2" spans="1:6" x14ac:dyDescent="0.25">
      <c r="A2" s="8" t="s">
        <v>49</v>
      </c>
      <c r="B2" s="8" t="s">
        <v>77</v>
      </c>
      <c r="C2" s="28" t="str">
        <f>A2&amp;" "&amp;B2</f>
        <v>Ahmed Salem</v>
      </c>
      <c r="D2" s="28" t="str">
        <f>CONCATENATE(A2," ",B2)</f>
        <v>Ahmed Salem</v>
      </c>
      <c r="E2" s="28" t="str">
        <f>_xlfn.CONCAT(A2," ",B2)</f>
        <v>Ahmed Salem</v>
      </c>
    </row>
    <row r="3" spans="1:6" x14ac:dyDescent="0.25">
      <c r="A3" s="8" t="s">
        <v>78</v>
      </c>
      <c r="B3" s="8" t="s">
        <v>79</v>
      </c>
      <c r="C3" s="28" t="str">
        <f t="shared" ref="C3:C5" si="0">A3&amp;" "&amp;B3</f>
        <v>Mohamed  Ali</v>
      </c>
      <c r="D3" s="28" t="str">
        <f t="shared" ref="D3:D5" si="1">CONCATENATE(A3," ",B3)</f>
        <v>Mohamed  Ali</v>
      </c>
      <c r="E3" s="28" t="str">
        <f t="shared" ref="E3:E5" si="2">_xlfn.CONCAT(A3," ",B3)</f>
        <v>Mohamed  Ali</v>
      </c>
    </row>
    <row r="4" spans="1:6" x14ac:dyDescent="0.25">
      <c r="A4" s="8" t="s">
        <v>49</v>
      </c>
      <c r="B4" s="8" t="s">
        <v>80</v>
      </c>
      <c r="C4" s="28" t="str">
        <f t="shared" si="0"/>
        <v>Ahmed Elbeh</v>
      </c>
      <c r="D4" s="28" t="str">
        <f t="shared" si="1"/>
        <v>Ahmed Elbeh</v>
      </c>
      <c r="E4" s="28" t="str">
        <f t="shared" si="2"/>
        <v>Ahmed Elbeh</v>
      </c>
    </row>
    <row r="5" spans="1:6" x14ac:dyDescent="0.25">
      <c r="A5" s="8" t="s">
        <v>81</v>
      </c>
      <c r="B5" s="8" t="s">
        <v>82</v>
      </c>
      <c r="C5" s="28" t="str">
        <f t="shared" si="0"/>
        <v>Maher Ghonem</v>
      </c>
      <c r="D5" s="28" t="str">
        <f t="shared" si="1"/>
        <v>Maher Ghonem</v>
      </c>
      <c r="E5" s="28" t="str">
        <f t="shared" si="2"/>
        <v>Maher Ghonem</v>
      </c>
    </row>
    <row r="8" spans="1:6" x14ac:dyDescent="0.25">
      <c r="A8" s="1">
        <v>1</v>
      </c>
      <c r="B8" s="1" t="s">
        <v>83</v>
      </c>
      <c r="C8" s="1" t="str">
        <f>A8&amp;B8</f>
        <v>1ahmed</v>
      </c>
    </row>
    <row r="9" spans="1:6" x14ac:dyDescent="0.25">
      <c r="A9" s="1">
        <v>2</v>
      </c>
      <c r="B9" s="1" t="s">
        <v>83</v>
      </c>
      <c r="C9" s="1" t="str">
        <f t="shared" ref="C9:C10" si="3">A9&amp;B9</f>
        <v>2ahmed</v>
      </c>
    </row>
    <row r="10" spans="1:6" x14ac:dyDescent="0.25">
      <c r="A10" s="1">
        <v>3</v>
      </c>
      <c r="B10" s="1" t="s">
        <v>83</v>
      </c>
      <c r="C10" s="1" t="str">
        <f t="shared" si="3"/>
        <v>3ahmed</v>
      </c>
    </row>
    <row r="11" spans="1:6" x14ac:dyDescent="0.25">
      <c r="E11" s="1" t="s">
        <v>8</v>
      </c>
      <c r="F11" s="1" t="s">
        <v>96</v>
      </c>
    </row>
    <row r="12" spans="1:6" x14ac:dyDescent="0.25">
      <c r="E12" s="1" t="s">
        <v>8</v>
      </c>
      <c r="F12" s="1" t="s">
        <v>96</v>
      </c>
    </row>
    <row r="13" spans="1:6" x14ac:dyDescent="0.25">
      <c r="E13" s="1" t="s">
        <v>8</v>
      </c>
      <c r="F13" s="1" t="s">
        <v>96</v>
      </c>
    </row>
    <row r="14" spans="1:6" x14ac:dyDescent="0.25">
      <c r="E14" s="1" t="s">
        <v>8</v>
      </c>
      <c r="F14" s="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zoomScale="170" zoomScaleNormal="170" workbookViewId="0">
      <selection activeCell="H17" sqref="H17"/>
    </sheetView>
  </sheetViews>
  <sheetFormatPr defaultColWidth="9.140625" defaultRowHeight="15" x14ac:dyDescent="0.25"/>
  <cols>
    <col min="1" max="1" width="21.7109375" style="1" customWidth="1"/>
    <col min="2" max="2" width="14" style="1" customWidth="1"/>
    <col min="3" max="5" width="9.140625" style="1"/>
    <col min="6" max="6" width="11.7109375" style="1" bestFit="1" customWidth="1"/>
    <col min="7" max="7" width="15.140625" style="1" customWidth="1"/>
    <col min="8" max="8" width="18.85546875" style="1" customWidth="1"/>
    <col min="9" max="16384" width="9.140625" style="1"/>
  </cols>
  <sheetData>
    <row r="1" spans="1:8" x14ac:dyDescent="0.25">
      <c r="A1" s="29" t="s">
        <v>20</v>
      </c>
      <c r="B1" s="29"/>
      <c r="C1" s="29"/>
      <c r="D1" s="29"/>
      <c r="E1" s="29"/>
      <c r="F1" s="29"/>
    </row>
    <row r="2" spans="1:8" x14ac:dyDescent="0.25">
      <c r="A2" s="3" t="s">
        <v>25</v>
      </c>
      <c r="B2" s="3" t="s">
        <v>8</v>
      </c>
      <c r="C2" s="3"/>
      <c r="D2" s="3"/>
      <c r="E2" s="3"/>
      <c r="F2" s="3"/>
    </row>
    <row r="3" spans="1:8" x14ac:dyDescent="0.25">
      <c r="A3" s="3" t="s">
        <v>26</v>
      </c>
      <c r="B3" s="3" t="s">
        <v>17</v>
      </c>
      <c r="C3" s="3"/>
      <c r="D3" s="3"/>
      <c r="E3" s="3"/>
      <c r="F3" s="3"/>
    </row>
    <row r="4" spans="1:8" x14ac:dyDescent="0.25">
      <c r="A4" s="3" t="s">
        <v>24</v>
      </c>
      <c r="B4" s="3" t="s">
        <v>8</v>
      </c>
      <c r="C4" s="3"/>
      <c r="D4" s="3"/>
      <c r="E4" s="3"/>
      <c r="F4" s="3"/>
    </row>
    <row r="6" spans="1:8" x14ac:dyDescent="0.25">
      <c r="A6" s="29" t="s">
        <v>20</v>
      </c>
      <c r="B6" s="29"/>
      <c r="C6" s="29"/>
      <c r="D6" s="29"/>
      <c r="E6" s="29"/>
      <c r="F6" s="29"/>
    </row>
    <row r="7" spans="1:8" x14ac:dyDescent="0.25">
      <c r="A7" s="2" t="s">
        <v>97</v>
      </c>
      <c r="B7" s="2">
        <v>5555</v>
      </c>
    </row>
    <row r="8" spans="1:8" x14ac:dyDescent="0.25">
      <c r="A8" s="2" t="s">
        <v>22</v>
      </c>
      <c r="B8" s="2"/>
    </row>
    <row r="9" spans="1:8" x14ac:dyDescent="0.25">
      <c r="A9" s="2" t="s">
        <v>23</v>
      </c>
      <c r="B9" s="2"/>
    </row>
    <row r="11" spans="1:8" x14ac:dyDescent="0.25">
      <c r="A11" s="29"/>
      <c r="B11" s="29"/>
      <c r="C11" s="29"/>
      <c r="D11" s="29"/>
      <c r="E11" s="29"/>
      <c r="F11" s="29"/>
    </row>
    <row r="12" spans="1:8" x14ac:dyDescent="0.25">
      <c r="A12" s="4"/>
      <c r="B12" s="4" t="s">
        <v>10</v>
      </c>
      <c r="C12" s="4" t="s">
        <v>11</v>
      </c>
      <c r="D12" s="4" t="s">
        <v>12</v>
      </c>
    </row>
    <row r="13" spans="1:8" x14ac:dyDescent="0.25">
      <c r="A13" s="4" t="s">
        <v>9</v>
      </c>
      <c r="B13" s="4" t="str">
        <f>LEFT(A13,3)</f>
        <v>Top</v>
      </c>
      <c r="C13" s="4" t="str">
        <f>MID(A13,4,4)</f>
        <v>Data</v>
      </c>
      <c r="D13" s="4" t="str">
        <f>RIGHT(A13,7)</f>
        <v>Analyst</v>
      </c>
    </row>
    <row r="15" spans="1:8" x14ac:dyDescent="0.25">
      <c r="A15" s="29" t="s">
        <v>21</v>
      </c>
      <c r="B15" s="29"/>
      <c r="C15" s="29"/>
      <c r="D15" s="29"/>
      <c r="E15" s="29"/>
      <c r="F15" s="29"/>
    </row>
    <row r="16" spans="1:8" x14ac:dyDescent="0.25">
      <c r="A16" s="6"/>
      <c r="B16" s="6" t="s">
        <v>13</v>
      </c>
      <c r="C16" s="6" t="s">
        <v>14</v>
      </c>
      <c r="D16" s="6" t="s">
        <v>15</v>
      </c>
      <c r="E16" s="6"/>
      <c r="F16" s="6" t="s">
        <v>16</v>
      </c>
      <c r="G16" s="1" t="s">
        <v>18</v>
      </c>
      <c r="H16" s="1" t="s">
        <v>19</v>
      </c>
    </row>
    <row r="17" spans="1:8" x14ac:dyDescent="0.25">
      <c r="A17" s="6">
        <v>31012023</v>
      </c>
      <c r="B17" s="6" t="str">
        <f>LEFT(A17,2)</f>
        <v>31</v>
      </c>
      <c r="C17" s="6" t="str">
        <f>MID(A17,3,2)</f>
        <v>01</v>
      </c>
      <c r="D17" s="6" t="str">
        <f>RIGHT(A17,4)</f>
        <v>2023</v>
      </c>
      <c r="E17" s="6"/>
      <c r="F17" s="37">
        <f>DATE(D17,C17,B17)</f>
        <v>44957</v>
      </c>
      <c r="G17" s="5">
        <f ca="1">TODAY()</f>
        <v>45595</v>
      </c>
      <c r="H17" s="7">
        <f ca="1">NOW()</f>
        <v>45595.922538425926</v>
      </c>
    </row>
  </sheetData>
  <mergeCells count="4">
    <mergeCell ref="A1:F1"/>
    <mergeCell ref="A6:F6"/>
    <mergeCell ref="A11:F11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Duplicate Data</vt:lpstr>
      <vt:lpstr>Clean Data 2</vt:lpstr>
      <vt:lpstr>Min Max Avg</vt:lpstr>
      <vt:lpstr>text</vt:lpstr>
      <vt:lpstr>concat</vt:lpstr>
      <vt:lpstr>stiky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2024-10-30T19:22:55Z</dcterms:modified>
</cp:coreProperties>
</file>