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DoneDays">#REF!</definedName>
    <definedName name="TrendOffset">#REF!</definedName>
    <definedName name="SprintCount">#REF!</definedName>
    <definedName name="Sprint">'Backlog del Producto'!$N$8:$N$26</definedName>
    <definedName name="TrendDays">#REF!</definedName>
    <definedName name="SprintTasks">#REF!</definedName>
    <definedName name="Status">'Backlog del Producto'!$O$8:$O$26</definedName>
    <definedName name="SprintsInTrend">#REF!</definedName>
    <definedName name="TrendSprintCount">#REF!</definedName>
    <definedName name="TaskRows">#REF!</definedName>
    <definedName name="ImplementationDays">#REF!</definedName>
    <definedName name="ProductBacklog">'Backlog del Producto'!$B$5:$P$26</definedName>
    <definedName name="TaskStatus">#REF!</definedName>
    <definedName name="TaskStoryID">#REF!</definedName>
    <definedName name="TotalEffort">#REF!</definedName>
    <definedName hidden="1" localSheetId="0" name="_xlnm._FilterDatabase">'Backlog del Producto'!$B$5:$P$23</definedName>
  </definedNames>
  <calcPr/>
  <extLst>
    <ext uri="GoogleSheetsCustomDataVersion2">
      <go:sheetsCustomData xmlns:go="http://customooxmlschemas.google.com/" r:id="rId6" roundtripDataChecksum="OQoKrRc2vnnELSC9oH6J1VTRQIDmCQJV77oxXdwgi5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6">
      <text>
        <t xml:space="preserve">======
ID#AAAA4O6QB-Q
Hector Bravo    (2023-09-14 17:20:08)
Indicar el ID de la Epica o el ID de la Historia que debe ser completada antes</t>
      </text>
    </comment>
    <comment authorId="0" ref="O6">
      <text>
        <t xml:space="preserve">======
ID#AAAA4O6QB-M
Use los siguientes estados    (2023-09-14 17:20:08)
Por Hacer
En Progreso
Terminado
Eliminado
Esta hoja usa los estados anteriores en el formato y cálculos de fórmulas.</t>
      </text>
    </comment>
    <comment authorId="0" ref="K6">
      <text>
        <t xml:space="preserve">======
ID#AAAA4O6QB-I
Petri Heiramo    (2023-09-14 17:20:08)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ID#AAAA4O6QB-E
Petri Heiramo    (2023-09-14 17:20:08)
El ID único asignado a la Historia de Usuario.  Este numero no debe cambiar una vez asignado.</t>
      </text>
    </comment>
    <comment authorId="0" ref="N6">
      <text>
        <t xml:space="preserve">======
ID#AAAA4O6QB-A
Petri Heiramo    (2023-09-14 17:20:08)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L6">
      <text>
        <t xml:space="preserve">======
ID#AAAA4O6QB98
Petri Heiramo    (2023-09-14 17:20:08)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ID#AAAA4O6QB94
Hector Bravo Consultor GE    (2023-09-14 17:20:08)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j4Wjwe8J2CC55dlRrrClQeT1PcjQ=="/>
    </ext>
  </extLst>
</comments>
</file>

<file path=xl/sharedStrings.xml><?xml version="1.0" encoding="utf-8"?>
<sst xmlns="http://schemas.openxmlformats.org/spreadsheetml/2006/main" count="123" uniqueCount="81">
  <si>
    <t>Backlog del Producto</t>
  </si>
  <si>
    <t>Por Hacer</t>
  </si>
  <si>
    <t>Nombre del Proyecto:</t>
  </si>
  <si>
    <t>QoriStudy</t>
  </si>
  <si>
    <t>En Progreso</t>
  </si>
  <si>
    <t>Dueño del Producto</t>
  </si>
  <si>
    <t>Independiente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</si>
  <si>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</si>
  <si>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</si>
  <si>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</si>
  <si>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</si>
  <si>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</si>
  <si>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</si>
  <si>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</si>
  <si>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</si>
  <si>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</si>
  <si>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</si>
  <si>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</si>
  <si>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</si>
  <si>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</si>
  <si>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</si>
  <si>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</si>
  <si>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</si>
  <si>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</si>
  <si>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</si>
  <si>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</si>
  <si>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</si>
  <si>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</si>
  <si>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</si>
  <si>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>Poder gestionar el perfil del estudiante</t>
  </si>
  <si>
    <t>Simplificar la entrada, facilitar la búsqueda de cursos personalizados y mejorar mi experiencia de aprendizaje mediante un perfil adaptable a mis necesidades.</t>
  </si>
  <si>
    <t>HU01</t>
  </si>
  <si>
    <t xml:space="preserve">Crear o ingresar a la plataforma mediante un correo electrónico u otro medio.
</t>
  </si>
  <si>
    <t>Acceder facilmente a los recursos educativos y participar en los cursos</t>
  </si>
  <si>
    <t>-</t>
  </si>
  <si>
    <t>HU02</t>
  </si>
  <si>
    <t>Navegar fácilmente por la página para encontrar cursos que se adapten a mis intereses y nivel de habilidad.</t>
  </si>
  <si>
    <t>Optimizar mi experiencia de aprendizaje</t>
  </si>
  <si>
    <t>Debe poder ingresar satisfactoriamente.</t>
  </si>
  <si>
    <t>HU03</t>
  </si>
  <si>
    <t>Personalizar mi perfil donde pueda ver el progreso de los cursos en los que estoy inscrito y recibir recomendaciones.</t>
  </si>
  <si>
    <t>Mejorar mi experiencia de aprendizaje</t>
  </si>
  <si>
    <t>HU04</t>
  </si>
  <si>
    <t>Un chat bot para preguntas frecuentes</t>
  </si>
  <si>
    <t>Obtener respuestas rapidas y precisas para mis consultas comunes</t>
  </si>
  <si>
    <t>EPIC02</t>
  </si>
  <si>
    <t>Poder gestionar los cursos</t>
  </si>
  <si>
    <t>Facilitar el acceso a los contenidos y mejorar la calidad de la enseñanza</t>
  </si>
  <si>
    <t>HU05</t>
  </si>
  <si>
    <t>Filtros que me faciliten la busqueda de un curso</t>
  </si>
  <si>
    <t>Encontrar opciones relevantes a mis necesidades educativas.</t>
  </si>
  <si>
    <t>HU06</t>
  </si>
  <si>
    <t>Matricularme a un curso</t>
  </si>
  <si>
    <t>Formailizar mi participación y acceder a los recursos educativos</t>
  </si>
  <si>
    <t>HU07</t>
  </si>
  <si>
    <t>Acceder a los recursos y materiales educativos como videos, documentos, etc.</t>
  </si>
  <si>
    <t>Enriquecer mi experinecia de aprendizaje</t>
  </si>
  <si>
    <t>HU08</t>
  </si>
  <si>
    <t>Disponer de una interfaz intuitiva que me permita acceder a los documentos y recursos del curso de manera eficiente</t>
  </si>
  <si>
    <t>EPIC03</t>
  </si>
  <si>
    <t>Poder gestionar evaluaciones y fortalecer intercambio en foros</t>
  </si>
  <si>
    <t>Mejorar la experiencia educativa y promover la participación activa de los estudiantes</t>
  </si>
  <si>
    <t>HU09</t>
  </si>
  <si>
    <t>Obtener una retroalimentación.</t>
  </si>
  <si>
    <t>Mejorar mi desempeño academico</t>
  </si>
  <si>
    <t>HU10</t>
  </si>
  <si>
    <t>Participar de un foro de discusión.</t>
  </si>
  <si>
    <t>Compartir ideas, aclarar ideas y colaborar con otros estudiantes</t>
  </si>
  <si>
    <t>HU11</t>
  </si>
  <si>
    <t>Observar el progreso del curso.</t>
  </si>
  <si>
    <t>Evaluar mi avance y planificar mi estudio de manera efectiva.</t>
  </si>
  <si>
    <t>HU12</t>
  </si>
  <si>
    <t>Acceder fácilmente a las evaluaciones programadas, con instrucciones claras y recursos necesarios disponibles</t>
  </si>
  <si>
    <t>Prepararme eficientemente.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</si>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</sst>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0" fillId="9" fontId="7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vertical="top"/>
    </xf>
    <xf borderId="1" fillId="0" fontId="8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vertical="top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vertical="top"/>
    </xf>
    <xf borderId="0" fillId="0" fontId="8" numFmtId="0" xfId="0" applyAlignment="1" applyFont="1">
      <alignment shrinkToFit="0" vertical="top" wrapText="1"/>
    </xf>
    <xf borderId="1" fillId="0" fontId="8" numFmtId="0" xfId="0" applyAlignment="1" applyBorder="1" applyFont="1">
      <alignment horizontal="center" vertical="top"/>
    </xf>
    <xf borderId="1" fillId="0" fontId="8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shrinkToFit="0" vertical="top" wrapText="1"/>
    </xf>
    <xf borderId="1" fillId="0" fontId="8" numFmtId="0" xfId="0" applyBorder="1" applyFont="1"/>
    <xf borderId="2" fillId="0" fontId="1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wrapText="1"/>
    </xf>
    <xf borderId="1" fillId="0" fontId="10" numFmtId="0" xfId="0" applyAlignment="1" applyBorder="1" applyFont="1">
      <alignment shrinkToFit="0" wrapText="1"/>
    </xf>
    <xf borderId="1" fillId="0" fontId="9" numFmtId="0" xfId="0" applyBorder="1" applyFont="1"/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6" fontId="1" numFmtId="164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29.25"/>
    <col customWidth="1" min="5" max="5" width="12.7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47.13"/>
    <col customWidth="1" min="11" max="11" width="10.25"/>
    <col customWidth="1" min="12" max="13" width="15.0"/>
    <col customWidth="1" min="14" max="14" width="11.38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8" t="s">
        <v>31</v>
      </c>
      <c r="G7" s="27" t="s">
        <v>28</v>
      </c>
      <c r="H7" s="27" t="s">
        <v>32</v>
      </c>
      <c r="I7" s="27" t="s">
        <v>33</v>
      </c>
      <c r="J7" s="29"/>
      <c r="K7" s="30"/>
      <c r="L7" s="30"/>
      <c r="M7" s="30" t="s">
        <v>34</v>
      </c>
      <c r="N7" s="30">
        <v>1.0</v>
      </c>
      <c r="O7" s="30" t="s">
        <v>1</v>
      </c>
      <c r="P7" s="29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8"/>
      <c r="C8" s="28"/>
      <c r="D8" s="28"/>
      <c r="E8" s="28"/>
      <c r="F8" s="31" t="s">
        <v>35</v>
      </c>
      <c r="G8" s="32" t="s">
        <v>28</v>
      </c>
      <c r="H8" s="27" t="s">
        <v>36</v>
      </c>
      <c r="I8" s="27" t="s">
        <v>37</v>
      </c>
      <c r="J8" s="33" t="s">
        <v>38</v>
      </c>
      <c r="K8" s="30">
        <v>1.0</v>
      </c>
      <c r="L8" s="34">
        <v>25.0</v>
      </c>
      <c r="M8" s="30"/>
      <c r="N8" s="30">
        <v>2.0</v>
      </c>
      <c r="O8" s="30" t="s">
        <v>1</v>
      </c>
      <c r="P8" s="29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8"/>
      <c r="C9" s="28"/>
      <c r="D9" s="28"/>
      <c r="E9" s="28"/>
      <c r="F9" s="31" t="s">
        <v>39</v>
      </c>
      <c r="G9" s="28" t="s">
        <v>28</v>
      </c>
      <c r="H9" s="27" t="s">
        <v>40</v>
      </c>
      <c r="I9" s="27" t="s">
        <v>41</v>
      </c>
      <c r="J9" s="29"/>
      <c r="K9" s="30">
        <v>1.0</v>
      </c>
      <c r="L9" s="34">
        <v>25.0</v>
      </c>
      <c r="M9" s="30"/>
      <c r="N9" s="30">
        <v>3.0</v>
      </c>
      <c r="O9" s="30" t="s">
        <v>1</v>
      </c>
      <c r="P9" s="29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5"/>
      <c r="C10" s="35"/>
      <c r="D10" s="35"/>
      <c r="E10" s="35"/>
      <c r="F10" s="31" t="s">
        <v>42</v>
      </c>
      <c r="G10" s="36" t="s">
        <v>28</v>
      </c>
      <c r="H10" s="31" t="s">
        <v>43</v>
      </c>
      <c r="I10" s="31" t="s">
        <v>44</v>
      </c>
      <c r="J10" s="36"/>
      <c r="K10" s="37">
        <v>1.0</v>
      </c>
      <c r="L10" s="38">
        <v>20.0</v>
      </c>
      <c r="M10" s="37"/>
      <c r="N10" s="37">
        <v>3.0</v>
      </c>
      <c r="O10" s="30" t="s">
        <v>1</v>
      </c>
      <c r="P10" s="35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45</v>
      </c>
      <c r="C11" s="27" t="s">
        <v>28</v>
      </c>
      <c r="D11" s="27" t="s">
        <v>46</v>
      </c>
      <c r="E11" s="27" t="s">
        <v>47</v>
      </c>
      <c r="F11" s="28"/>
      <c r="G11" s="28" t="s">
        <v>28</v>
      </c>
      <c r="H11" s="28"/>
      <c r="I11" s="28"/>
      <c r="J11" s="29"/>
      <c r="K11" s="30"/>
      <c r="L11" s="30"/>
      <c r="M11" s="30"/>
      <c r="N11" s="30">
        <v>3.0</v>
      </c>
      <c r="O11" s="30" t="s">
        <v>1</v>
      </c>
      <c r="P11" s="29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8"/>
      <c r="C12" s="28"/>
      <c r="D12" s="28"/>
      <c r="E12" s="28"/>
      <c r="F12" s="27" t="s">
        <v>48</v>
      </c>
      <c r="G12" s="28" t="s">
        <v>28</v>
      </c>
      <c r="H12" s="27" t="s">
        <v>49</v>
      </c>
      <c r="I12" s="27" t="s">
        <v>50</v>
      </c>
      <c r="J12" s="29"/>
      <c r="K12" s="30"/>
      <c r="L12" s="30"/>
      <c r="M12" s="30"/>
      <c r="N12" s="30">
        <v>3.0</v>
      </c>
      <c r="O12" s="30" t="s">
        <v>1</v>
      </c>
      <c r="P12" s="29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/>
      <c r="C13" s="28"/>
      <c r="D13" s="28"/>
      <c r="E13" s="28"/>
      <c r="F13" s="27" t="s">
        <v>51</v>
      </c>
      <c r="G13" s="28" t="s">
        <v>28</v>
      </c>
      <c r="H13" s="27" t="s">
        <v>52</v>
      </c>
      <c r="I13" s="27" t="s">
        <v>53</v>
      </c>
      <c r="J13" s="29"/>
      <c r="K13" s="30"/>
      <c r="L13" s="30"/>
      <c r="M13" s="30"/>
      <c r="N13" s="30">
        <v>4.0</v>
      </c>
      <c r="O13" s="30" t="s">
        <v>1</v>
      </c>
      <c r="P13" s="29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/>
      <c r="C14" s="28"/>
      <c r="D14" s="28"/>
      <c r="E14" s="28"/>
      <c r="F14" s="27" t="s">
        <v>54</v>
      </c>
      <c r="G14" s="28" t="s">
        <v>28</v>
      </c>
      <c r="H14" s="27" t="s">
        <v>55</v>
      </c>
      <c r="I14" s="27" t="s">
        <v>56</v>
      </c>
      <c r="J14" s="29"/>
      <c r="K14" s="34">
        <v>2.0</v>
      </c>
      <c r="L14" s="30"/>
      <c r="M14" s="30"/>
      <c r="N14" s="30">
        <v>4.0</v>
      </c>
      <c r="O14" s="30" t="s">
        <v>1</v>
      </c>
      <c r="P14" s="29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/>
      <c r="C15" s="28"/>
      <c r="D15" s="28"/>
      <c r="E15" s="28"/>
      <c r="F15" s="27" t="s">
        <v>57</v>
      </c>
      <c r="G15" s="28" t="s">
        <v>28</v>
      </c>
      <c r="H15" s="27" t="s">
        <v>58</v>
      </c>
      <c r="I15" s="27" t="s">
        <v>37</v>
      </c>
      <c r="J15" s="29"/>
      <c r="K15" s="34">
        <v>2.0</v>
      </c>
      <c r="L15" s="34">
        <v>15.0</v>
      </c>
      <c r="M15" s="34" t="s">
        <v>39</v>
      </c>
      <c r="N15" s="30">
        <v>5.0</v>
      </c>
      <c r="O15" s="30" t="s">
        <v>1</v>
      </c>
      <c r="P15" s="2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 t="s">
        <v>59</v>
      </c>
      <c r="C16" s="27" t="s">
        <v>28</v>
      </c>
      <c r="D16" s="27" t="s">
        <v>60</v>
      </c>
      <c r="E16" s="27" t="s">
        <v>61</v>
      </c>
      <c r="F16" s="28"/>
      <c r="G16" s="28" t="s">
        <v>28</v>
      </c>
      <c r="H16" s="28"/>
      <c r="I16" s="28"/>
      <c r="J16" s="29"/>
      <c r="K16" s="30"/>
      <c r="L16" s="30"/>
      <c r="M16" s="30"/>
      <c r="N16" s="30">
        <v>5.0</v>
      </c>
      <c r="O16" s="30" t="s">
        <v>1</v>
      </c>
      <c r="P16" s="29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8"/>
      <c r="C17" s="28"/>
      <c r="D17" s="28"/>
      <c r="E17" s="28"/>
      <c r="F17" s="27" t="s">
        <v>62</v>
      </c>
      <c r="G17" s="28" t="s">
        <v>28</v>
      </c>
      <c r="H17" s="27" t="s">
        <v>63</v>
      </c>
      <c r="I17" s="27" t="s">
        <v>64</v>
      </c>
      <c r="J17" s="29"/>
      <c r="K17" s="34">
        <v>2.0</v>
      </c>
      <c r="L17" s="30"/>
      <c r="M17" s="30"/>
      <c r="N17" s="30">
        <v>5.0</v>
      </c>
      <c r="O17" s="30" t="s">
        <v>1</v>
      </c>
      <c r="P17" s="2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8"/>
      <c r="C18" s="28"/>
      <c r="D18" s="28"/>
      <c r="E18" s="28"/>
      <c r="F18" s="27" t="s">
        <v>65</v>
      </c>
      <c r="G18" s="28" t="s">
        <v>28</v>
      </c>
      <c r="H18" s="27" t="s">
        <v>66</v>
      </c>
      <c r="I18" s="27" t="s">
        <v>67</v>
      </c>
      <c r="J18" s="29"/>
      <c r="K18" s="30">
        <v>2.0</v>
      </c>
      <c r="L18" s="30"/>
      <c r="M18" s="30"/>
      <c r="N18" s="30">
        <v>5.0</v>
      </c>
      <c r="O18" s="30" t="s">
        <v>1</v>
      </c>
      <c r="P18" s="2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8"/>
      <c r="C19" s="28"/>
      <c r="D19" s="28"/>
      <c r="E19" s="28"/>
      <c r="F19" s="27" t="s">
        <v>68</v>
      </c>
      <c r="G19" s="28" t="s">
        <v>28</v>
      </c>
      <c r="H19" s="26" t="s">
        <v>69</v>
      </c>
      <c r="I19" s="27" t="s">
        <v>70</v>
      </c>
      <c r="J19" s="29"/>
      <c r="K19" s="34">
        <v>2.0</v>
      </c>
      <c r="L19" s="30"/>
      <c r="M19" s="30"/>
      <c r="N19" s="30">
        <v>1.0</v>
      </c>
      <c r="O19" s="30" t="s">
        <v>1</v>
      </c>
      <c r="P19" s="29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8"/>
      <c r="C20" s="28"/>
      <c r="D20" s="28"/>
      <c r="E20" s="28"/>
      <c r="F20" s="31" t="s">
        <v>71</v>
      </c>
      <c r="G20" s="28" t="s">
        <v>28</v>
      </c>
      <c r="H20" s="27" t="s">
        <v>72</v>
      </c>
      <c r="I20" s="27" t="s">
        <v>73</v>
      </c>
      <c r="J20" s="29"/>
      <c r="K20" s="34">
        <v>3.0</v>
      </c>
      <c r="L20" s="30"/>
      <c r="M20" s="30"/>
      <c r="N20" s="30">
        <v>2.0</v>
      </c>
      <c r="O20" s="30" t="s">
        <v>1</v>
      </c>
      <c r="P20" s="2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8"/>
      <c r="C21" s="28"/>
      <c r="D21" s="28"/>
      <c r="E21" s="28"/>
      <c r="F21" s="39"/>
      <c r="G21" s="28"/>
      <c r="H21" s="27"/>
      <c r="I21" s="27"/>
      <c r="J21" s="29"/>
      <c r="K21" s="30"/>
      <c r="L21" s="30"/>
      <c r="M21" s="30"/>
      <c r="N21" s="30">
        <v>2.0</v>
      </c>
      <c r="O21" s="30" t="s">
        <v>1</v>
      </c>
      <c r="P21" s="29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8"/>
      <c r="C22" s="28"/>
      <c r="D22" s="28"/>
      <c r="E22" s="28"/>
      <c r="F22" s="39"/>
      <c r="G22" s="28"/>
      <c r="H22" s="28"/>
      <c r="I22" s="28"/>
      <c r="J22" s="29"/>
      <c r="K22" s="30"/>
      <c r="L22" s="30"/>
      <c r="M22" s="30"/>
      <c r="N22" s="30">
        <v>2.0</v>
      </c>
      <c r="O22" s="30" t="s">
        <v>1</v>
      </c>
      <c r="P22" s="2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8"/>
      <c r="C23" s="28"/>
      <c r="D23" s="28"/>
      <c r="E23" s="28"/>
      <c r="F23" s="28"/>
      <c r="G23" s="28"/>
      <c r="H23" s="28"/>
      <c r="I23" s="28"/>
      <c r="J23" s="40"/>
      <c r="K23" s="30"/>
      <c r="L23" s="30"/>
      <c r="M23" s="30"/>
      <c r="N23" s="30">
        <v>1.0</v>
      </c>
      <c r="O23" s="30" t="s">
        <v>1</v>
      </c>
      <c r="P23" s="29"/>
      <c r="Q23" s="1"/>
      <c r="R23" s="1"/>
      <c r="S23" s="1"/>
      <c r="T23" s="1"/>
      <c r="U23" s="1"/>
      <c r="V23" s="1"/>
      <c r="W23" s="1"/>
      <c r="X23" s="1"/>
      <c r="Y23" s="1"/>
      <c r="Z23" s="1"/>
    </row>
    <row r="25" ht="12.75" customHeight="1">
      <c r="A25" s="1"/>
      <c r="B25" s="28"/>
      <c r="C25" s="27"/>
      <c r="D25" s="41"/>
      <c r="E25" s="8"/>
      <c r="F25" s="28"/>
      <c r="G25" s="28"/>
      <c r="H25" s="42"/>
      <c r="I25" s="28"/>
      <c r="J25" s="43"/>
      <c r="K25" s="30"/>
      <c r="L25" s="30"/>
      <c r="M25" s="30"/>
      <c r="N25" s="30"/>
      <c r="O25" s="30"/>
      <c r="P25" s="29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/>
      <c r="C26" s="28"/>
      <c r="D26" s="41"/>
      <c r="E26" s="8"/>
      <c r="F26" s="28"/>
      <c r="G26" s="44"/>
      <c r="H26" s="28"/>
      <c r="I26" s="28"/>
      <c r="J26" s="29"/>
      <c r="K26" s="30"/>
      <c r="L26" s="30"/>
      <c r="M26" s="30"/>
      <c r="N26" s="30"/>
      <c r="O26" s="30"/>
      <c r="P26" s="29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27"/>
      <c r="C27" s="28"/>
      <c r="D27" s="41"/>
      <c r="E27" s="8"/>
      <c r="F27" s="30"/>
      <c r="G27" s="29"/>
      <c r="H27" s="29"/>
      <c r="I27" s="29"/>
      <c r="J27" s="29"/>
      <c r="K27" s="30"/>
      <c r="L27" s="30"/>
      <c r="M27" s="30"/>
      <c r="N27" s="30"/>
      <c r="O27" s="30"/>
      <c r="P27" s="29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R837" s="1"/>
      <c r="S837" s="1"/>
      <c r="T837" s="1"/>
      <c r="U837" s="1"/>
      <c r="V837" s="1"/>
      <c r="W837" s="1"/>
      <c r="X837" s="1"/>
      <c r="Y837" s="1"/>
      <c r="Z837" s="1"/>
    </row>
  </sheetData>
  <autoFilter ref="$B$5:$P$23"/>
  <mergeCells count="10">
    <mergeCell ref="D25:E25"/>
    <mergeCell ref="D26:E26"/>
    <mergeCell ref="D27:E27"/>
    <mergeCell ref="B2:C2"/>
    <mergeCell ref="D2:E2"/>
    <mergeCell ref="B3:C3"/>
    <mergeCell ref="D3:E3"/>
    <mergeCell ref="B5:E5"/>
    <mergeCell ref="F5:I5"/>
    <mergeCell ref="J5:P5"/>
  </mergeCells>
  <conditionalFormatting sqref="P21">
    <cfRule type="expression" dxfId="0" priority="1" stopIfTrue="1">
      <formula>#REF!="Done"</formula>
    </cfRule>
  </conditionalFormatting>
  <conditionalFormatting sqref="P21">
    <cfRule type="expression" dxfId="1" priority="2" stopIfTrue="1">
      <formula>#REF!="Ongoing"</formula>
    </cfRule>
  </conditionalFormatting>
  <conditionalFormatting sqref="P21">
    <cfRule type="expression" dxfId="2" priority="3" stopIfTrue="1">
      <formula>#REF!="Removed"</formula>
    </cfRule>
  </conditionalFormatting>
  <conditionalFormatting sqref="B6:P6 B8:G23 I8:I23 K8:P23 H9:H23 J9:J23 B25:P837">
    <cfRule type="expression" dxfId="0" priority="4" stopIfTrue="1">
      <formula>$O6="Terminado"</formula>
    </cfRule>
  </conditionalFormatting>
  <conditionalFormatting sqref="B6:P6 B8:G23 I8:I23 K8:P23 H9:H23 J9:J23 B25:P837">
    <cfRule type="expression" dxfId="1" priority="5" stopIfTrue="1">
      <formula>$O6="En Progreso"</formula>
    </cfRule>
  </conditionalFormatting>
  <conditionalFormatting sqref="B6:P6 B8:G23 I8:I23 K8:P23 H9:H23 J9:J23 B25:P837">
    <cfRule type="expression" dxfId="2" priority="6" stopIfTrue="1">
      <formula>$O6="Eliminado"</formula>
    </cfRule>
  </conditionalFormatting>
  <conditionalFormatting sqref="R3">
    <cfRule type="expression" dxfId="0" priority="7" stopIfTrue="1">
      <formula>#REF!="Done"</formula>
    </cfRule>
  </conditionalFormatting>
  <conditionalFormatting sqref="R3">
    <cfRule type="expression" dxfId="1" priority="8" stopIfTrue="1">
      <formula>#REF!="In Progress"</formula>
    </cfRule>
  </conditionalFormatting>
  <conditionalFormatting sqref="R3">
    <cfRule type="expression" dxfId="2" priority="9" stopIfTrue="1">
      <formula>#REF!="Removed"</formula>
    </cfRule>
  </conditionalFormatting>
  <conditionalFormatting sqref="R1">
    <cfRule type="expression" dxfId="0" priority="10" stopIfTrue="1">
      <formula>$O10="Done"</formula>
    </cfRule>
  </conditionalFormatting>
  <conditionalFormatting sqref="R1">
    <cfRule type="expression" dxfId="1" priority="11" stopIfTrue="1">
      <formula>$O10="In Progress"</formula>
    </cfRule>
  </conditionalFormatting>
  <conditionalFormatting sqref="R1">
    <cfRule type="expression" dxfId="2" priority="12" stopIfTrue="1">
      <formula>$O10="Removed"</formula>
    </cfRule>
  </conditionalFormatting>
  <dataValidations>
    <dataValidation type="list" allowBlank="1" sqref="O6:O23 O25:O27">
      <formula1>"Por Hacer,En Progreso,Terminado,Eliminado"</formula1>
    </dataValidation>
    <dataValidation type="list" allowBlank="1" showErrorMessage="1" sqref="K7:K23 K25:K26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8.88"/>
    <col customWidth="1" min="8" max="8" width="22.0"/>
    <col customWidth="1" min="9" max="9" width="59.13"/>
    <col customWidth="1" min="10" max="26" width="9.13"/>
  </cols>
  <sheetData>
    <row r="1" ht="12.75" customHeight="1">
      <c r="B1" s="45"/>
      <c r="H1" s="16"/>
    </row>
    <row r="2" ht="12.75" customHeight="1">
      <c r="B2" s="46" t="s">
        <v>24</v>
      </c>
      <c r="C2" s="46" t="s">
        <v>74</v>
      </c>
      <c r="D2" s="46" t="s">
        <v>75</v>
      </c>
      <c r="E2" s="46" t="s">
        <v>76</v>
      </c>
      <c r="F2" s="46" t="s">
        <v>22</v>
      </c>
      <c r="G2" s="47" t="s">
        <v>25</v>
      </c>
      <c r="H2" s="46" t="s">
        <v>77</v>
      </c>
      <c r="I2" s="47" t="s">
        <v>78</v>
      </c>
      <c r="J2" s="48"/>
    </row>
    <row r="3" ht="12.75" customHeight="1">
      <c r="B3" s="49">
        <v>1.0</v>
      </c>
      <c r="C3" s="50">
        <v>45314.0</v>
      </c>
      <c r="D3" s="51">
        <v>7.0</v>
      </c>
      <c r="E3" s="52">
        <v>45320.0</v>
      </c>
      <c r="F3" s="49">
        <f>IF(B3="","",SUMIF('Backlog del Producto'!N$8:N$26,Sprints!B3,'Backlog del Producto'!L$8:L$26))</f>
        <v>0</v>
      </c>
      <c r="G3" s="53" t="s">
        <v>4</v>
      </c>
      <c r="H3" s="54"/>
      <c r="I3" s="55"/>
    </row>
    <row r="4" ht="12.75" customHeight="1">
      <c r="B4" s="49">
        <v>2.0</v>
      </c>
      <c r="C4" s="50">
        <v>45321.0</v>
      </c>
      <c r="D4" s="51">
        <v>7.0</v>
      </c>
      <c r="E4" s="52">
        <v>45327.0</v>
      </c>
      <c r="F4" s="49">
        <f>IF(B4="","",SUMIF('Backlog del Producto'!N$8:N$26,Sprints!B4,'Backlog del Producto'!L$8:L$26))</f>
        <v>25</v>
      </c>
      <c r="G4" s="53" t="s">
        <v>79</v>
      </c>
      <c r="H4" s="54"/>
      <c r="I4" s="55"/>
    </row>
    <row r="5" ht="12.75" customHeight="1">
      <c r="B5" s="49">
        <v>3.0</v>
      </c>
      <c r="C5" s="50">
        <v>45328.0</v>
      </c>
      <c r="D5" s="51">
        <v>7.0</v>
      </c>
      <c r="E5" s="52">
        <v>45334.0</v>
      </c>
      <c r="F5" s="49">
        <f>IF(B5="","",SUMIF('Backlog del Producto'!N$8:N$26,Sprints!B5,'Backlog del Producto'!L$8:L$26))</f>
        <v>45</v>
      </c>
      <c r="G5" s="53" t="s">
        <v>79</v>
      </c>
      <c r="H5" s="54"/>
      <c r="I5" s="55"/>
    </row>
    <row r="6" ht="12.75" customHeight="1">
      <c r="B6" s="49">
        <v>4.0</v>
      </c>
      <c r="C6" s="50">
        <v>45335.0</v>
      </c>
      <c r="D6" s="51">
        <v>7.0</v>
      </c>
      <c r="E6" s="52">
        <v>45341.0</v>
      </c>
      <c r="F6" s="49">
        <f>IF(B6="","",SUMIF('Backlog del Producto'!N$8:N$26,Sprints!B6,'Backlog del Producto'!L$8:L$26))</f>
        <v>0</v>
      </c>
      <c r="G6" s="53" t="s">
        <v>79</v>
      </c>
      <c r="H6" s="54"/>
      <c r="I6" s="55"/>
    </row>
    <row r="7" ht="12.75" customHeight="1">
      <c r="B7" s="49">
        <v>5.0</v>
      </c>
      <c r="C7" s="50">
        <v>45342.0</v>
      </c>
      <c r="D7" s="51">
        <v>7.0</v>
      </c>
      <c r="E7" s="52">
        <v>45348.0</v>
      </c>
      <c r="F7" s="49">
        <f>IF(B7="","",SUMIF('Backlog del Producto'!N$8:N$26,Sprints!B7,'Backlog del Producto'!L$8:L$26))</f>
        <v>15</v>
      </c>
      <c r="G7" s="53" t="s">
        <v>79</v>
      </c>
      <c r="H7" s="54"/>
      <c r="I7" s="55"/>
    </row>
    <row r="8" ht="12.75" customHeight="1">
      <c r="B8" s="53"/>
      <c r="C8" s="53"/>
      <c r="D8" s="56"/>
      <c r="E8" s="57" t="s">
        <v>80</v>
      </c>
      <c r="F8" s="49">
        <f>SUMIF('Backlog del Producto'!N$9:N$26,"",'Backlog del Producto'!L$9:L$26)-SUMIF('Backlog del Producto'!O$9:O$26,"Eliminado",'Backlog del Producto'!L$9:L$26)</f>
        <v>0</v>
      </c>
      <c r="G8" s="53"/>
      <c r="H8" s="54"/>
      <c r="I8" s="58"/>
    </row>
    <row r="9" ht="12.75" customHeight="1">
      <c r="H9" s="16"/>
    </row>
    <row r="10" ht="12.75" customHeight="1">
      <c r="H10" s="16"/>
    </row>
    <row r="11" ht="12.75" customHeight="1">
      <c r="H11" s="16"/>
    </row>
    <row r="12" ht="12.75" customHeight="1">
      <c r="H12" s="16"/>
    </row>
    <row r="13" ht="12.75" customHeight="1">
      <c r="H13" s="16"/>
    </row>
    <row r="14" ht="12.75" customHeight="1">
      <c r="H14" s="16"/>
    </row>
    <row r="15" ht="12.75" customHeight="1">
      <c r="H15" s="16"/>
    </row>
    <row r="16" ht="12.75" customHeight="1">
      <c r="H16" s="16"/>
    </row>
    <row r="17" ht="12.75" customHeight="1">
      <c r="H17" s="16"/>
    </row>
    <row r="18" ht="12.75" customHeight="1">
      <c r="H18" s="1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</sheetData>
  <conditionalFormatting sqref="F8">
    <cfRule type="expression" dxfId="3" priority="1" stopIfTrue="1">
      <formula>$G8="Planned"</formula>
    </cfRule>
  </conditionalFormatting>
  <conditionalFormatting sqref="F8">
    <cfRule type="expression" dxfId="4" priority="2" stopIfTrue="1">
      <formula>$G8="Ongoing"</formula>
    </cfRule>
  </conditionalFormatting>
  <conditionalFormatting sqref="G3:G7">
    <cfRule type="expression" dxfId="3" priority="3" stopIfTrue="1">
      <formula>$G3="Planned"</formula>
    </cfRule>
  </conditionalFormatting>
  <conditionalFormatting sqref="G3:G7">
    <cfRule type="expression" dxfId="4" priority="4" stopIfTrue="1">
      <formula>$G3="Ongoing"</formula>
    </cfRule>
  </conditionalFormatting>
  <conditionalFormatting sqref="G3:G7">
    <cfRule type="cellIs" dxfId="5" priority="5" stopIfTrue="1" operator="equal">
      <formula>"Unplanned"</formula>
    </cfRule>
  </conditionalFormatting>
  <conditionalFormatting sqref="B3:F7 H3:I7">
    <cfRule type="expression" dxfId="3" priority="6" stopIfTrue="1">
      <formula>OR($G3="Planned",$G3="Unplanned")</formula>
    </cfRule>
  </conditionalFormatting>
  <conditionalFormatting sqref="B3:F7 H3:I7">
    <cfRule type="expression" dxfId="4" priority="7" stopIfTrue="1">
      <formula>$G3="Ongoing"</formula>
    </cfRule>
  </conditionalFormatting>
  <dataValidations>
    <dataValidation type="list" allowBlank="1" showErrorMessage="1" sqref="G3:G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