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11_77923C340B9443EEBE77F4EB22169746BDF16F5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ay 2025" sheetId="1" r:id="rId1"/>
    <sheet name="June 2025" sheetId="2" r:id="rId2"/>
    <sheet name="April 2025" sheetId="3" r:id="rId3"/>
    <sheet name="March 2025" sheetId="4" r:id="rId4"/>
    <sheet name="February 2025" sheetId="5" r:id="rId5"/>
    <sheet name="January 2025" sheetId="6" r:id="rId6"/>
    <sheet name="December 2024" sheetId="7" r:id="rId7"/>
    <sheet name="November 2024" sheetId="8" r:id="rId8"/>
    <sheet name="October 2024" sheetId="9" r:id="rId9"/>
    <sheet name="September 2024" sheetId="10" r:id="rId10"/>
    <sheet name="August 2024" sheetId="11" r:id="rId11"/>
    <sheet name="July 2024" sheetId="12" r:id="rId12"/>
    <sheet name="June 2024" sheetId="13" r:id="rId13"/>
    <sheet name="May 2024" sheetId="14" r:id="rId14"/>
    <sheet name="April 2024" sheetId="15" r:id="rId15"/>
    <sheet name="March 2024" sheetId="16" r:id="rId16"/>
    <sheet name="February 2024" sheetId="17" r:id="rId17"/>
    <sheet name="January 2024" sheetId="18" r:id="rId18"/>
    <sheet name="December 2023" sheetId="19" r:id="rId19"/>
    <sheet name="November 2023" sheetId="20" r:id="rId20"/>
    <sheet name="October 2023" sheetId="21" r:id="rId2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1" l="1"/>
  <c r="B47" i="21"/>
  <c r="G30" i="21"/>
  <c r="F30" i="21"/>
  <c r="E30" i="21"/>
  <c r="D30" i="21"/>
  <c r="C30" i="21"/>
  <c r="E29" i="21"/>
  <c r="E28" i="21"/>
  <c r="E27" i="21"/>
  <c r="E26" i="21"/>
  <c r="E25" i="21"/>
  <c r="E24" i="21"/>
  <c r="E23" i="21"/>
  <c r="E22" i="21"/>
  <c r="E21" i="21"/>
  <c r="E20" i="21"/>
  <c r="G19" i="21"/>
  <c r="E19" i="21"/>
  <c r="G14" i="21"/>
  <c r="D14" i="21"/>
  <c r="C14" i="21"/>
  <c r="B14" i="21"/>
  <c r="D12" i="21"/>
  <c r="D11" i="21"/>
  <c r="D10" i="21"/>
  <c r="D8" i="21"/>
  <c r="D7" i="21"/>
  <c r="D6" i="21"/>
  <c r="D5" i="21"/>
  <c r="D4" i="21"/>
  <c r="B61" i="20"/>
  <c r="B59" i="20"/>
  <c r="G37" i="20"/>
  <c r="F37" i="20"/>
  <c r="E37" i="20"/>
  <c r="D37" i="20"/>
  <c r="C37" i="20"/>
  <c r="E30" i="20"/>
  <c r="E29" i="20"/>
  <c r="E28" i="20"/>
  <c r="E26" i="20"/>
  <c r="E24" i="20"/>
  <c r="E23" i="20"/>
  <c r="G21" i="20"/>
  <c r="E21" i="20"/>
  <c r="G16" i="20"/>
  <c r="D16" i="20"/>
  <c r="C16" i="20"/>
  <c r="B16" i="20"/>
  <c r="D12" i="20"/>
  <c r="D11" i="20"/>
  <c r="D10" i="20"/>
  <c r="D8" i="20"/>
  <c r="D7" i="20"/>
  <c r="D6" i="20"/>
  <c r="D5" i="20"/>
  <c r="D4" i="20"/>
  <c r="B56" i="19"/>
  <c r="B54" i="19"/>
  <c r="G32" i="19"/>
  <c r="F32" i="19"/>
  <c r="E32" i="19"/>
  <c r="D32" i="19"/>
  <c r="C32" i="19"/>
  <c r="E31" i="19"/>
  <c r="E30" i="19"/>
  <c r="E29" i="19"/>
  <c r="E28" i="19"/>
  <c r="E27" i="19"/>
  <c r="E26" i="19"/>
  <c r="E25" i="19"/>
  <c r="E24" i="19"/>
  <c r="E23" i="19"/>
  <c r="E22" i="19"/>
  <c r="G21" i="19"/>
  <c r="E21" i="19"/>
  <c r="G16" i="19"/>
  <c r="D16" i="19"/>
  <c r="C16" i="19"/>
  <c r="B16" i="19"/>
  <c r="D13" i="19"/>
  <c r="D12" i="19"/>
  <c r="D11" i="19"/>
  <c r="D10" i="19"/>
  <c r="D8" i="19"/>
  <c r="D7" i="19"/>
  <c r="D6" i="19"/>
  <c r="D5" i="19"/>
  <c r="D4" i="19"/>
  <c r="B58" i="18"/>
  <c r="B56" i="18"/>
  <c r="G34" i="18"/>
  <c r="F34" i="18"/>
  <c r="E34" i="18"/>
  <c r="D34" i="18"/>
  <c r="C34" i="18"/>
  <c r="E32" i="18"/>
  <c r="E31" i="18"/>
  <c r="E30" i="18"/>
  <c r="E29" i="18"/>
  <c r="E28" i="18"/>
  <c r="E27" i="18"/>
  <c r="E26" i="18"/>
  <c r="E25" i="18"/>
  <c r="E24" i="18"/>
  <c r="E23" i="18"/>
  <c r="G22" i="18"/>
  <c r="E22" i="18"/>
  <c r="G17" i="18"/>
  <c r="D17" i="18"/>
  <c r="C17" i="18"/>
  <c r="B17" i="18"/>
  <c r="D14" i="18"/>
  <c r="D13" i="18"/>
  <c r="D12" i="18"/>
  <c r="D11" i="18"/>
  <c r="D10" i="18"/>
  <c r="D8" i="18"/>
  <c r="D7" i="18"/>
  <c r="D6" i="18"/>
  <c r="D5" i="18"/>
  <c r="D4" i="18"/>
  <c r="B64" i="17"/>
  <c r="B62" i="17"/>
  <c r="G40" i="17"/>
  <c r="F40" i="17"/>
  <c r="E40" i="17"/>
  <c r="D40" i="17"/>
  <c r="C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0" i="17"/>
  <c r="D20" i="17"/>
  <c r="C20" i="17"/>
  <c r="B20" i="17"/>
  <c r="D18" i="17"/>
  <c r="D17" i="17"/>
  <c r="D16" i="17"/>
  <c r="D15" i="17"/>
  <c r="D14" i="17"/>
  <c r="D13" i="17"/>
  <c r="D12" i="17"/>
  <c r="D11" i="17"/>
  <c r="D10" i="17"/>
  <c r="D8" i="17"/>
  <c r="D7" i="17"/>
  <c r="D6" i="17"/>
  <c r="D5" i="17"/>
  <c r="D4" i="17"/>
  <c r="B63" i="16"/>
  <c r="B61" i="16"/>
  <c r="G39" i="16"/>
  <c r="F39" i="16"/>
  <c r="E39" i="16"/>
  <c r="D39" i="16"/>
  <c r="C39" i="16"/>
  <c r="G38" i="16"/>
  <c r="F38" i="16"/>
  <c r="E38" i="16"/>
  <c r="G37" i="16"/>
  <c r="F37" i="16"/>
  <c r="E37" i="16"/>
  <c r="G36" i="16"/>
  <c r="F36" i="16"/>
  <c r="F35" i="16"/>
  <c r="G34" i="16"/>
  <c r="F34" i="16"/>
  <c r="G33" i="16"/>
  <c r="F33" i="16"/>
  <c r="G32" i="16"/>
  <c r="F32" i="16"/>
  <c r="G30" i="16"/>
  <c r="F30" i="16"/>
  <c r="G29" i="16"/>
  <c r="F29" i="16"/>
  <c r="G28" i="16"/>
  <c r="F28" i="16"/>
  <c r="E28" i="16"/>
  <c r="G27" i="16"/>
  <c r="F27" i="16"/>
  <c r="G26" i="16"/>
  <c r="F26" i="16"/>
  <c r="G25" i="16"/>
  <c r="F25" i="16"/>
  <c r="G20" i="16"/>
  <c r="D20" i="16"/>
  <c r="C20" i="16"/>
  <c r="B20" i="16"/>
  <c r="D18" i="16"/>
  <c r="D17" i="16"/>
  <c r="D16" i="16"/>
  <c r="D15" i="16"/>
  <c r="D14" i="16"/>
  <c r="D13" i="16"/>
  <c r="D12" i="16"/>
  <c r="D11" i="16"/>
  <c r="D10" i="16"/>
  <c r="D8" i="16"/>
  <c r="D7" i="16"/>
  <c r="D6" i="16"/>
  <c r="D5" i="16"/>
  <c r="D4" i="16"/>
  <c r="B69" i="15"/>
  <c r="B67" i="15"/>
  <c r="G45" i="15"/>
  <c r="F45" i="15"/>
  <c r="E45" i="15"/>
  <c r="D45" i="15"/>
  <c r="C45" i="15"/>
  <c r="G44" i="15"/>
  <c r="F44" i="15"/>
  <c r="E44" i="15"/>
  <c r="E43" i="15"/>
  <c r="G42" i="15"/>
  <c r="F42" i="15"/>
  <c r="E42" i="15"/>
  <c r="G41" i="15"/>
  <c r="E41" i="15"/>
  <c r="G40" i="15"/>
  <c r="G39" i="15"/>
  <c r="E39" i="15"/>
  <c r="G38" i="15"/>
  <c r="E38" i="15"/>
  <c r="G37" i="15"/>
  <c r="E37" i="15"/>
  <c r="G36" i="15"/>
  <c r="E36" i="15"/>
  <c r="G35" i="15"/>
  <c r="E35" i="15"/>
  <c r="G34" i="15"/>
  <c r="F34" i="15"/>
  <c r="E34" i="15"/>
  <c r="G33" i="15"/>
  <c r="E33" i="15"/>
  <c r="G32" i="15"/>
  <c r="E32" i="15"/>
  <c r="G31" i="15"/>
  <c r="G30" i="15"/>
  <c r="E30" i="15"/>
  <c r="G29" i="15"/>
  <c r="E29" i="15"/>
  <c r="G28" i="15"/>
  <c r="E28" i="15"/>
  <c r="G27" i="15"/>
  <c r="E27" i="15"/>
  <c r="G22" i="15"/>
  <c r="D22" i="15"/>
  <c r="C22" i="15"/>
  <c r="B22" i="15"/>
  <c r="D20" i="15"/>
  <c r="D19" i="15"/>
  <c r="D18" i="15"/>
  <c r="D17" i="15"/>
  <c r="D16" i="15"/>
  <c r="D15" i="15"/>
  <c r="D14" i="15"/>
  <c r="D13" i="15"/>
  <c r="D12" i="15"/>
  <c r="D11" i="15"/>
  <c r="D10" i="15"/>
  <c r="D8" i="15"/>
  <c r="D7" i="15"/>
  <c r="D6" i="15"/>
  <c r="D5" i="15"/>
  <c r="D4" i="15"/>
  <c r="B73" i="14"/>
  <c r="B71" i="14"/>
  <c r="G49" i="14"/>
  <c r="F49" i="14"/>
  <c r="E49" i="14"/>
  <c r="D49" i="14"/>
  <c r="C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4" i="14"/>
  <c r="D24" i="14"/>
  <c r="C24" i="14"/>
  <c r="B24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8" i="14"/>
  <c r="D7" i="14"/>
  <c r="D6" i="14"/>
  <c r="D5" i="14"/>
  <c r="D4" i="14"/>
  <c r="B75" i="13"/>
  <c r="B73" i="13"/>
  <c r="G51" i="13"/>
  <c r="F51" i="13"/>
  <c r="E51" i="13"/>
  <c r="D51" i="13"/>
  <c r="C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E41" i="13"/>
  <c r="G40" i="13"/>
  <c r="F40" i="13"/>
  <c r="E40" i="13"/>
  <c r="G39" i="13"/>
  <c r="F39" i="13"/>
  <c r="E39" i="13"/>
  <c r="G38" i="13"/>
  <c r="F38" i="13"/>
  <c r="E38" i="13"/>
  <c r="G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5" i="13"/>
  <c r="D25" i="13"/>
  <c r="C25" i="13"/>
  <c r="B25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8" i="13"/>
  <c r="D7" i="13"/>
  <c r="D6" i="13"/>
  <c r="D5" i="13"/>
  <c r="D4" i="13"/>
  <c r="B78" i="12"/>
  <c r="B76" i="12"/>
  <c r="G54" i="12"/>
  <c r="F54" i="12"/>
  <c r="E54" i="12"/>
  <c r="D54" i="12"/>
  <c r="C54" i="12"/>
  <c r="G53" i="12"/>
  <c r="F53" i="12"/>
  <c r="E53" i="12"/>
  <c r="G52" i="12"/>
  <c r="F52" i="12"/>
  <c r="E52" i="12"/>
  <c r="G51" i="12"/>
  <c r="F51" i="12"/>
  <c r="E51" i="12"/>
  <c r="G50" i="12"/>
  <c r="F50" i="12"/>
  <c r="E50" i="12"/>
  <c r="G49" i="12"/>
  <c r="F49" i="12"/>
  <c r="E49" i="12"/>
  <c r="G48" i="12"/>
  <c r="F48" i="12"/>
  <c r="E48" i="12"/>
  <c r="G47" i="12"/>
  <c r="F47" i="12"/>
  <c r="E47" i="12"/>
  <c r="G46" i="12"/>
  <c r="F46" i="12"/>
  <c r="E46" i="12"/>
  <c r="G45" i="12"/>
  <c r="F45" i="12"/>
  <c r="E45" i="12"/>
  <c r="G44" i="12"/>
  <c r="F44" i="12"/>
  <c r="E44" i="12"/>
  <c r="G43" i="12"/>
  <c r="E43" i="12"/>
  <c r="G42" i="12"/>
  <c r="F42" i="12"/>
  <c r="E42" i="12"/>
  <c r="G41" i="12"/>
  <c r="F41" i="12"/>
  <c r="E41" i="12"/>
  <c r="G40" i="12"/>
  <c r="F40" i="12"/>
  <c r="E40" i="12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5" i="12"/>
  <c r="D25" i="12"/>
  <c r="C25" i="12"/>
  <c r="B25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8" i="12"/>
  <c r="D7" i="12"/>
  <c r="D6" i="12"/>
  <c r="D5" i="12"/>
  <c r="D4" i="12"/>
  <c r="B79" i="11"/>
  <c r="B77" i="11"/>
  <c r="G55" i="11"/>
  <c r="F55" i="11"/>
  <c r="E55" i="11"/>
  <c r="D55" i="11"/>
  <c r="C55" i="11"/>
  <c r="G54" i="11"/>
  <c r="F54" i="11"/>
  <c r="G53" i="11"/>
  <c r="F53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G43" i="11"/>
  <c r="F43" i="11"/>
  <c r="E43" i="11"/>
  <c r="G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E29" i="11"/>
  <c r="G24" i="11"/>
  <c r="D24" i="11"/>
  <c r="C24" i="11"/>
  <c r="B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8" i="11"/>
  <c r="D7" i="11"/>
  <c r="D6" i="11"/>
  <c r="D5" i="11"/>
  <c r="D4" i="11"/>
  <c r="B81" i="10"/>
  <c r="B79" i="10"/>
  <c r="G57" i="10"/>
  <c r="F57" i="10"/>
  <c r="E57" i="10"/>
  <c r="D57" i="10"/>
  <c r="C57" i="10"/>
  <c r="G54" i="10"/>
  <c r="F54" i="10"/>
  <c r="E54" i="10"/>
  <c r="G53" i="10"/>
  <c r="F53" i="10"/>
  <c r="E53" i="10"/>
  <c r="G52" i="10"/>
  <c r="F52" i="10"/>
  <c r="E52" i="10"/>
  <c r="G51" i="10"/>
  <c r="F51" i="10"/>
  <c r="E51" i="10"/>
  <c r="G50" i="10"/>
  <c r="F50" i="10"/>
  <c r="E50" i="10"/>
  <c r="G49" i="10"/>
  <c r="F49" i="10"/>
  <c r="E49" i="10"/>
  <c r="G48" i="10"/>
  <c r="F48" i="10"/>
  <c r="E48" i="10"/>
  <c r="G47" i="10"/>
  <c r="F47" i="10"/>
  <c r="E47" i="10"/>
  <c r="G45" i="10"/>
  <c r="F45" i="10"/>
  <c r="E45" i="10"/>
  <c r="G44" i="10"/>
  <c r="F44" i="10"/>
  <c r="E44" i="10"/>
  <c r="G43" i="10"/>
  <c r="F43" i="10"/>
  <c r="E43" i="10"/>
  <c r="G42" i="10"/>
  <c r="F42" i="10"/>
  <c r="G41" i="10"/>
  <c r="F41" i="10"/>
  <c r="E41" i="10"/>
  <c r="G40" i="10"/>
  <c r="F40" i="10"/>
  <c r="E40" i="10"/>
  <c r="G39" i="10"/>
  <c r="F39" i="10"/>
  <c r="E39" i="10"/>
  <c r="G38" i="10"/>
  <c r="F38" i="10"/>
  <c r="E38" i="10"/>
  <c r="G37" i="10"/>
  <c r="F37" i="10"/>
  <c r="E37" i="10"/>
  <c r="G36" i="10"/>
  <c r="F36" i="10"/>
  <c r="E36" i="10"/>
  <c r="G35" i="10"/>
  <c r="F35" i="10"/>
  <c r="E35" i="10"/>
  <c r="G34" i="10"/>
  <c r="F34" i="10"/>
  <c r="E34" i="10"/>
  <c r="G33" i="10"/>
  <c r="F33" i="10"/>
  <c r="E33" i="10"/>
  <c r="G32" i="10"/>
  <c r="F32" i="10"/>
  <c r="E32" i="10"/>
  <c r="G31" i="10"/>
  <c r="F31" i="10"/>
  <c r="E31" i="10"/>
  <c r="G26" i="10"/>
  <c r="D26" i="10"/>
  <c r="C26" i="10"/>
  <c r="B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8" i="10"/>
  <c r="D7" i="10"/>
  <c r="D6" i="10"/>
  <c r="D5" i="10"/>
  <c r="D4" i="10"/>
  <c r="B87" i="9"/>
  <c r="B85" i="9"/>
  <c r="G63" i="9"/>
  <c r="F63" i="9"/>
  <c r="E63" i="9"/>
  <c r="D63" i="9"/>
  <c r="C63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G45" i="9"/>
  <c r="F45" i="9"/>
  <c r="E45" i="9"/>
  <c r="G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0" i="9"/>
  <c r="D30" i="9"/>
  <c r="C30" i="9"/>
  <c r="B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B86" i="8"/>
  <c r="B84" i="8"/>
  <c r="G62" i="8"/>
  <c r="F62" i="8"/>
  <c r="E62" i="8"/>
  <c r="D62" i="8"/>
  <c r="C62" i="8"/>
  <c r="G59" i="8"/>
  <c r="F59" i="8"/>
  <c r="E59" i="8"/>
  <c r="G58" i="8"/>
  <c r="F58" i="8"/>
  <c r="E58" i="8"/>
  <c r="G57" i="8"/>
  <c r="F57" i="8"/>
  <c r="E57" i="8"/>
  <c r="G56" i="8"/>
  <c r="F56" i="8"/>
  <c r="G55" i="8"/>
  <c r="F55" i="8"/>
  <c r="E55" i="8"/>
  <c r="G54" i="8"/>
  <c r="F54" i="8"/>
  <c r="E54" i="8"/>
  <c r="G53" i="8"/>
  <c r="F53" i="8"/>
  <c r="E53" i="8"/>
  <c r="G52" i="8"/>
  <c r="F52" i="8"/>
  <c r="E52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F34" i="8"/>
  <c r="E34" i="8"/>
  <c r="G33" i="8"/>
  <c r="F33" i="8"/>
  <c r="E33" i="8"/>
  <c r="G32" i="8"/>
  <c r="F32" i="8"/>
  <c r="E32" i="8"/>
  <c r="G27" i="8"/>
  <c r="D27" i="8"/>
  <c r="C27" i="8"/>
  <c r="B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B82" i="7"/>
  <c r="B80" i="7"/>
  <c r="G58" i="7"/>
  <c r="F58" i="7"/>
  <c r="E58" i="7"/>
  <c r="D58" i="7"/>
  <c r="C58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E41" i="7"/>
  <c r="G40" i="7"/>
  <c r="F40" i="7"/>
  <c r="E40" i="7"/>
  <c r="G39" i="7"/>
  <c r="F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G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4" i="7"/>
  <c r="D24" i="7"/>
  <c r="C24" i="7"/>
  <c r="B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B88" i="6"/>
  <c r="B86" i="6"/>
  <c r="G64" i="6"/>
  <c r="F64" i="6"/>
  <c r="E64" i="6"/>
  <c r="D64" i="6"/>
  <c r="C64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G40" i="6"/>
  <c r="E40" i="6"/>
  <c r="E39" i="6"/>
  <c r="G38" i="6"/>
  <c r="E38" i="6"/>
  <c r="G37" i="6"/>
  <c r="E37" i="6"/>
  <c r="G36" i="6"/>
  <c r="E36" i="6"/>
  <c r="E35" i="6"/>
  <c r="G30" i="6"/>
  <c r="D30" i="6"/>
  <c r="C30" i="6"/>
  <c r="B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B91" i="5"/>
  <c r="G74" i="5"/>
  <c r="D74" i="5"/>
  <c r="G67" i="5"/>
  <c r="F67" i="5"/>
  <c r="E67" i="5"/>
  <c r="D67" i="5"/>
  <c r="C67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G49" i="5"/>
  <c r="E49" i="5"/>
  <c r="G48" i="5"/>
  <c r="E48" i="5"/>
  <c r="G47" i="5"/>
  <c r="E47" i="5"/>
  <c r="G46" i="5"/>
  <c r="E46" i="5"/>
  <c r="G45" i="5"/>
  <c r="E45" i="5"/>
  <c r="G44" i="5"/>
  <c r="E43" i="5"/>
  <c r="G42" i="5"/>
  <c r="E42" i="5"/>
  <c r="G41" i="5"/>
  <c r="E41" i="5"/>
  <c r="E40" i="5"/>
  <c r="G35" i="5"/>
  <c r="D35" i="5"/>
  <c r="C35" i="5"/>
  <c r="B35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4" i="5"/>
  <c r="B99" i="4"/>
  <c r="B97" i="4"/>
  <c r="G82" i="4"/>
  <c r="F82" i="4"/>
  <c r="E82" i="4"/>
  <c r="D82" i="4"/>
  <c r="C82" i="4"/>
  <c r="G75" i="4"/>
  <c r="F75" i="4"/>
  <c r="E75" i="4"/>
  <c r="D75" i="4"/>
  <c r="C75" i="4"/>
  <c r="G73" i="4"/>
  <c r="E73" i="4"/>
  <c r="G72" i="4"/>
  <c r="E72" i="4"/>
  <c r="G71" i="4"/>
  <c r="G70" i="4"/>
  <c r="E70" i="4"/>
  <c r="G69" i="4"/>
  <c r="E69" i="4"/>
  <c r="G68" i="4"/>
  <c r="E68" i="4"/>
  <c r="G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G53" i="4"/>
  <c r="E53" i="4"/>
  <c r="G52" i="4"/>
  <c r="E52" i="4"/>
  <c r="G51" i="4"/>
  <c r="G50" i="4"/>
  <c r="E50" i="4"/>
  <c r="G49" i="4"/>
  <c r="E49" i="4"/>
  <c r="G48" i="4"/>
  <c r="G46" i="4"/>
  <c r="G45" i="4"/>
  <c r="E45" i="4"/>
  <c r="G40" i="4"/>
  <c r="D40" i="4"/>
  <c r="C40" i="4"/>
  <c r="B40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98" i="3"/>
  <c r="B96" i="3"/>
  <c r="G81" i="3"/>
  <c r="F81" i="3"/>
  <c r="E81" i="3"/>
  <c r="D81" i="3"/>
  <c r="C81" i="3"/>
  <c r="G74" i="3"/>
  <c r="F74" i="3"/>
  <c r="E74" i="3"/>
  <c r="D74" i="3"/>
  <c r="C74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G64" i="3"/>
  <c r="E64" i="3"/>
  <c r="G63" i="3"/>
  <c r="E63" i="3"/>
  <c r="G62" i="3"/>
  <c r="E62" i="3"/>
  <c r="G61" i="3"/>
  <c r="E61" i="3"/>
  <c r="G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G46" i="3"/>
  <c r="G45" i="3"/>
  <c r="G44" i="3"/>
  <c r="E44" i="3"/>
  <c r="G39" i="3"/>
  <c r="D39" i="3"/>
  <c r="C39" i="3"/>
  <c r="B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B105" i="2"/>
  <c r="B103" i="2"/>
  <c r="G88" i="2"/>
  <c r="F88" i="2"/>
  <c r="E88" i="2"/>
  <c r="D88" i="2"/>
  <c r="C88" i="2"/>
  <c r="G82" i="2"/>
  <c r="F82" i="2"/>
  <c r="E82" i="2"/>
  <c r="D82" i="2"/>
  <c r="C82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G64" i="2"/>
  <c r="E64" i="2"/>
  <c r="G63" i="2"/>
  <c r="G62" i="2"/>
  <c r="E62" i="2"/>
  <c r="G61" i="2"/>
  <c r="E61" i="2"/>
  <c r="G60" i="2"/>
  <c r="E60" i="2"/>
  <c r="G59" i="2"/>
  <c r="E59" i="2"/>
  <c r="G58" i="2"/>
  <c r="E58" i="2"/>
  <c r="G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4" i="2"/>
  <c r="D44" i="2"/>
  <c r="C44" i="2"/>
  <c r="B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101" i="1"/>
  <c r="B99" i="1"/>
  <c r="G84" i="1"/>
  <c r="F84" i="1"/>
  <c r="E84" i="1"/>
  <c r="D84" i="1"/>
  <c r="C84" i="1"/>
  <c r="G78" i="1"/>
  <c r="F78" i="1"/>
  <c r="E78" i="1"/>
  <c r="D78" i="1"/>
  <c r="C78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G60" i="1"/>
  <c r="E60" i="1"/>
  <c r="G59" i="1"/>
  <c r="G58" i="1"/>
  <c r="E58" i="1"/>
  <c r="G57" i="1"/>
  <c r="E57" i="1"/>
  <c r="G56" i="1"/>
  <c r="E56" i="1"/>
  <c r="G55" i="1"/>
  <c r="E55" i="1"/>
  <c r="G54" i="1"/>
  <c r="E54" i="1"/>
  <c r="G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0" i="1"/>
  <c r="D40" i="1"/>
  <c r="C40" i="1"/>
  <c r="B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<sst xmlns="http://schemas.openxmlformats.org/spreadsheetml/2006/main" count="2313" uniqueCount="244">
  <si>
    <t>Resource name</t>
  </si>
  <si>
    <t>Total No. Of working Days</t>
  </si>
  <si>
    <t>Present Days</t>
  </si>
  <si>
    <t xml:space="preserve">Present hours </t>
  </si>
  <si>
    <t>Rating Factor</t>
  </si>
  <si>
    <t>Ashish Sharad Mishra</t>
  </si>
  <si>
    <t>Pal Puja Ravi Prakash</t>
  </si>
  <si>
    <t>Hiral Rajnikant Tailor</t>
  </si>
  <si>
    <t>Raj Nimeshbhai Patel</t>
  </si>
  <si>
    <t>Shivani Lad</t>
  </si>
  <si>
    <t>Supritam Choudhury</t>
  </si>
  <si>
    <t>Vishal Vaishnav</t>
  </si>
  <si>
    <t>Jeet Naik</t>
  </si>
  <si>
    <t>Vinit Minde</t>
  </si>
  <si>
    <t>KalaiSelvan A</t>
  </si>
  <si>
    <t xml:space="preserve">Owais Ansari </t>
  </si>
  <si>
    <t>Laxana Rana</t>
  </si>
  <si>
    <t>Kenisha Tandel</t>
  </si>
  <si>
    <t>Jaynesh Modi</t>
  </si>
  <si>
    <t>Vrutik Patel</t>
  </si>
  <si>
    <t>Mohsinali Sunasara</t>
  </si>
  <si>
    <t>Ved Bhatt</t>
  </si>
  <si>
    <t>Jairaj Bagle</t>
  </si>
  <si>
    <t>Raj Lad</t>
  </si>
  <si>
    <t xml:space="preserve">Sanjay Sahare </t>
  </si>
  <si>
    <t>Manamoy Maiti</t>
  </si>
  <si>
    <t>Jatin Vishwakarma</t>
  </si>
  <si>
    <t>Faizan Saiyed</t>
  </si>
  <si>
    <t>Tisha Dhonde</t>
  </si>
  <si>
    <t>Monikaben Samipkumar Patel</t>
  </si>
  <si>
    <t xml:space="preserve">Kothari Khushi Rakesh   </t>
  </si>
  <si>
    <t>Renil Patel</t>
  </si>
  <si>
    <t>Prashant Yadav</t>
  </si>
  <si>
    <t xml:space="preserve">Varsha Rathod </t>
  </si>
  <si>
    <t xml:space="preserve">Udbhv Singh </t>
  </si>
  <si>
    <t>Krupali Tandel</t>
  </si>
  <si>
    <t>Komal Maru</t>
  </si>
  <si>
    <t>Viral Parmar</t>
  </si>
  <si>
    <t>Disha Ambade</t>
  </si>
  <si>
    <t>Nirmal Tandel</t>
  </si>
  <si>
    <t>Total</t>
  </si>
  <si>
    <t>Presence Percentage</t>
  </si>
  <si>
    <t>Dedicated Projects</t>
  </si>
  <si>
    <t>Project Name</t>
  </si>
  <si>
    <t>Resource Name</t>
  </si>
  <si>
    <t>Billable Days</t>
  </si>
  <si>
    <t>Billable Hours</t>
  </si>
  <si>
    <t>Non-Billable Days</t>
  </si>
  <si>
    <t>Non-Billable Hours</t>
  </si>
  <si>
    <t xml:space="preserve">Sakshem IT
</t>
  </si>
  <si>
    <t xml:space="preserve"> Vrutik / Sanjay </t>
  </si>
  <si>
    <t>Bacancy / UBIX</t>
  </si>
  <si>
    <t xml:space="preserve">Raj Patel </t>
  </si>
  <si>
    <t>Laxana Rana / Ashish Mishra</t>
  </si>
  <si>
    <t>SusLab</t>
  </si>
  <si>
    <t>Pooja Pal</t>
  </si>
  <si>
    <t>Neotas</t>
  </si>
  <si>
    <t>PhroneticAI</t>
  </si>
  <si>
    <t>EMB(Neu Money)</t>
  </si>
  <si>
    <t>ACAA / NPW/ Nufarm/ NIIM / Newpath</t>
  </si>
  <si>
    <t>Kenisha/Jeet</t>
  </si>
  <si>
    <t>Mathco</t>
  </si>
  <si>
    <t>Owais</t>
  </si>
  <si>
    <t>Ecelekrs</t>
  </si>
  <si>
    <t>Raj Lad / Jatin</t>
  </si>
  <si>
    <t>Kinexa</t>
  </si>
  <si>
    <t>Metrics-Hub (HCL)</t>
  </si>
  <si>
    <t>Tisha</t>
  </si>
  <si>
    <t xml:space="preserve">WP CFAI </t>
  </si>
  <si>
    <t>Jeet / Viral</t>
  </si>
  <si>
    <t>QCentro</t>
  </si>
  <si>
    <t xml:space="preserve">Manamoy </t>
  </si>
  <si>
    <t>Paytm</t>
  </si>
  <si>
    <t xml:space="preserve">Shivani / Mohsin </t>
  </si>
  <si>
    <t>Extra hours : 7</t>
  </si>
  <si>
    <t>HFE</t>
  </si>
  <si>
    <t>Jairaj</t>
  </si>
  <si>
    <t>HFE (Wordpress)</t>
  </si>
  <si>
    <t>Viral (Darpan)</t>
  </si>
  <si>
    <t>Yuli</t>
  </si>
  <si>
    <t>Krupali</t>
  </si>
  <si>
    <t>Calsoftinc (Dell)</t>
  </si>
  <si>
    <t>Vinit</t>
  </si>
  <si>
    <t>Jellyvision</t>
  </si>
  <si>
    <t>Jaynesh Modi / Ashish</t>
  </si>
  <si>
    <t>Siya Tech (Ashish)</t>
  </si>
  <si>
    <t>Ved</t>
  </si>
  <si>
    <t>Sentiwiz</t>
  </si>
  <si>
    <t>Hiral</t>
  </si>
  <si>
    <t>Vanguard (S&amp;P Global) (Tech Block)</t>
  </si>
  <si>
    <t>Cerby</t>
  </si>
  <si>
    <t>Newpath (Maintenance projects)</t>
  </si>
  <si>
    <t>Kenisha / Komal</t>
  </si>
  <si>
    <t>BrandsMart</t>
  </si>
  <si>
    <t>Khushi</t>
  </si>
  <si>
    <t>Tatvasoft (Gameya) [Prashant]</t>
  </si>
  <si>
    <t>Prashant</t>
  </si>
  <si>
    <t>Swiggy</t>
  </si>
  <si>
    <t>V-Link</t>
  </si>
  <si>
    <t>Udbhav</t>
  </si>
  <si>
    <t>Effiasoft / BCD</t>
  </si>
  <si>
    <t>Disha Ambade / Raj Lad</t>
  </si>
  <si>
    <t>101Digital (CN)</t>
  </si>
  <si>
    <t>Hourly Projects</t>
  </si>
  <si>
    <t xml:space="preserve">Brainium </t>
  </si>
  <si>
    <t>T&amp;M</t>
  </si>
  <si>
    <t>Fixed cost Projects</t>
  </si>
  <si>
    <t xml:space="preserve">MIsc </t>
  </si>
  <si>
    <t xml:space="preserve">Resource Name </t>
  </si>
  <si>
    <t>Hours</t>
  </si>
  <si>
    <t>Bench</t>
  </si>
  <si>
    <t>Team productivity Hours
(Dedicated billable hours + Fixed cost billable hours + Hourly billable hours)</t>
  </si>
  <si>
    <t>Team productivity Percentage
(100 * (Dedicated billable hours + Fixed cost billable hours + Hourly billable hours))/ Present Hours</t>
  </si>
  <si>
    <t>Projects</t>
  </si>
  <si>
    <t>Months</t>
  </si>
  <si>
    <t>Total Hours</t>
  </si>
  <si>
    <t>Expected Total Hours</t>
  </si>
  <si>
    <t>Left Hours</t>
  </si>
  <si>
    <t>Jan - May</t>
  </si>
  <si>
    <t>Apr - May</t>
  </si>
  <si>
    <t>-</t>
  </si>
  <si>
    <t>Pal Pooja Ravi Prakash</t>
  </si>
  <si>
    <t>Janvi Prajapati</t>
  </si>
  <si>
    <t>Raj Patel</t>
  </si>
  <si>
    <t>Priyanshi Tripathi</t>
  </si>
  <si>
    <t>Yash Thumar</t>
  </si>
  <si>
    <t>Kirtan Gondaliya</t>
  </si>
  <si>
    <t>Jaitin Vishwakarma</t>
  </si>
  <si>
    <t>Bacancy</t>
  </si>
  <si>
    <t xml:space="preserve">Jeet / Mohsin </t>
  </si>
  <si>
    <t>HFE (Frontend)</t>
  </si>
  <si>
    <t>HFE (Backend)</t>
  </si>
  <si>
    <t>Raj Lad / Vinit</t>
  </si>
  <si>
    <t>Extra hours : 4</t>
  </si>
  <si>
    <t>Effiasoft</t>
  </si>
  <si>
    <t>Insha</t>
  </si>
  <si>
    <t>Maitri Tandel</t>
  </si>
  <si>
    <t>Dhruv Patel</t>
  </si>
  <si>
    <t>Tisha Donde</t>
  </si>
  <si>
    <t>Gaurav Tripathi</t>
  </si>
  <si>
    <t>Extra hours : 32</t>
  </si>
  <si>
    <t>Extra hours : 23</t>
  </si>
  <si>
    <t xml:space="preserve">Pooja Pal </t>
  </si>
  <si>
    <t xml:space="preserve">ControlCase ACE </t>
  </si>
  <si>
    <t xml:space="preserve">ACAA / NPW/ Nufarm/ NIIM </t>
  </si>
  <si>
    <t>Extra hours : 9</t>
  </si>
  <si>
    <t>Extra hours : 8</t>
  </si>
  <si>
    <t>IQlance</t>
  </si>
  <si>
    <t>Jeet</t>
  </si>
  <si>
    <t>Maitri / MohsinAli</t>
  </si>
  <si>
    <t>Tookati</t>
  </si>
  <si>
    <t>Shivani/Raj</t>
  </si>
  <si>
    <t xml:space="preserve">Calsoftinc </t>
  </si>
  <si>
    <t>Bain &amp; Company</t>
  </si>
  <si>
    <t>Honeywell(LSS)  [Ashish]</t>
  </si>
  <si>
    <t>Varsha</t>
  </si>
  <si>
    <t>TogetherPrice</t>
  </si>
  <si>
    <t>Madvit</t>
  </si>
  <si>
    <t>Aanchal Desai</t>
  </si>
  <si>
    <t>Hitesh Satpute</t>
  </si>
  <si>
    <t>Adarshraj Srivastav</t>
  </si>
  <si>
    <t>Quantflo</t>
  </si>
  <si>
    <t>Kenisha</t>
  </si>
  <si>
    <t>Nilipa Tejasbhai Patel</t>
  </si>
  <si>
    <t>Preeti Yadav</t>
  </si>
  <si>
    <t>Rakesh Maiti</t>
  </si>
  <si>
    <t xml:space="preserve"> Ashish Mishra / Sanjay </t>
  </si>
  <si>
    <t>Onesto</t>
  </si>
  <si>
    <t>Ashish Mishra</t>
  </si>
  <si>
    <t xml:space="preserve">GROWTH SCAN </t>
  </si>
  <si>
    <t>Vatsal patel</t>
  </si>
  <si>
    <t>Parking Rhino</t>
  </si>
  <si>
    <t>Tatvasoft</t>
  </si>
  <si>
    <t>Ashish/Owais</t>
  </si>
  <si>
    <t>Maitri</t>
  </si>
  <si>
    <t>Dell (Ashish)</t>
  </si>
  <si>
    <t>Tech Block</t>
  </si>
  <si>
    <t>Vatsal Sureshbhai Patel</t>
  </si>
  <si>
    <t>ESG</t>
  </si>
  <si>
    <t>Ashish Mishra / Nilipa Patel</t>
  </si>
  <si>
    <t>Hiren Patel/ Jairaj Bagle</t>
  </si>
  <si>
    <t>Sanjana Kanaiyalal Tandel</t>
  </si>
  <si>
    <t>Yatin Ahir</t>
  </si>
  <si>
    <t>Heli Shah</t>
  </si>
  <si>
    <t>Kirtan Patel/Hitesh Satpute</t>
  </si>
  <si>
    <t>Heli Shah  / Ashish Mishra</t>
  </si>
  <si>
    <t>Sanjana Tandel</t>
  </si>
  <si>
    <t>Conextalk</t>
  </si>
  <si>
    <t xml:space="preserve">Ashish/Jeet </t>
  </si>
  <si>
    <t xml:space="preserve">Jairaj Bagle </t>
  </si>
  <si>
    <t>Monika Patel</t>
  </si>
  <si>
    <t>Khushi Kothari</t>
  </si>
  <si>
    <t xml:space="preserve">Gaurav Tripathi </t>
  </si>
  <si>
    <t>KinSale/Akash</t>
  </si>
  <si>
    <t>KinSale</t>
  </si>
  <si>
    <t>tatvasoft</t>
  </si>
  <si>
    <t>Kirtan Patel</t>
  </si>
  <si>
    <t>JP-Migration</t>
  </si>
  <si>
    <t>Python Support</t>
  </si>
  <si>
    <t xml:space="preserve">Indium </t>
  </si>
  <si>
    <t>Parking Rhino/Storm(Ashish)</t>
  </si>
  <si>
    <t>Vinit Minde / Ashish</t>
  </si>
  <si>
    <t>Support AgriTech</t>
  </si>
  <si>
    <t>Khaizer Maniyar</t>
  </si>
  <si>
    <t>Sanjay Sahare</t>
  </si>
  <si>
    <t xml:space="preserve">Heli Shah / Sanjay </t>
  </si>
  <si>
    <t>Komal/Jeet</t>
  </si>
  <si>
    <t>Jeet/Hiral</t>
  </si>
  <si>
    <t>Ashish</t>
  </si>
  <si>
    <t>Raj Patel /Ashish Mishra</t>
  </si>
  <si>
    <t>Raj Patel / Nilipa Patel</t>
  </si>
  <si>
    <t xml:space="preserve">MSP Openxcell Chatbot API </t>
  </si>
  <si>
    <t>Nilipa Patel</t>
  </si>
  <si>
    <t>ControlCase ACE , Support AgriTech</t>
  </si>
  <si>
    <t>Owais/Jeet</t>
  </si>
  <si>
    <t>Panwala Deep Sanjaybhai</t>
  </si>
  <si>
    <t>Ahir YatinKumar Vinodbhai</t>
  </si>
  <si>
    <t>Sanjana Tandel / Ashish Mishra</t>
  </si>
  <si>
    <t>MSP</t>
  </si>
  <si>
    <t>Ashish Mishra / Hiral Tailor</t>
  </si>
  <si>
    <t xml:space="preserve">Dagger-Concept </t>
  </si>
  <si>
    <t>Kenisha / Jeet</t>
  </si>
  <si>
    <t>NPW</t>
  </si>
  <si>
    <t>ACAA</t>
  </si>
  <si>
    <t>Nilipa Tandel</t>
  </si>
  <si>
    <t>Sanjana Tandel/ Ashish Mishra</t>
  </si>
  <si>
    <t>Vinit Minde/KalaiSelvan A</t>
  </si>
  <si>
    <t>PMS Construction</t>
  </si>
  <si>
    <t>Hiral Tailor / Jeet Naik</t>
  </si>
  <si>
    <t>Tejas Bhandari</t>
  </si>
  <si>
    <t>Ashish / Vatsal patel</t>
  </si>
  <si>
    <t>Hiral Tailor / Supritam Choudhury</t>
  </si>
  <si>
    <t>ClearHealth</t>
  </si>
  <si>
    <t>Deep</t>
  </si>
  <si>
    <t xml:space="preserve">Ashish </t>
  </si>
  <si>
    <t>Raj</t>
  </si>
  <si>
    <t>Hiral Tailor</t>
  </si>
  <si>
    <t>Hal-kafka</t>
  </si>
  <si>
    <t>Vatsal Patel</t>
  </si>
  <si>
    <t xml:space="preserve">Nilipa Patel </t>
  </si>
  <si>
    <t>Seufsa-WordPress</t>
  </si>
  <si>
    <t>OpenXCLL</t>
  </si>
  <si>
    <t>Django PMS</t>
  </si>
  <si>
    <t xml:space="preserve">Growth Scan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</si>
</sst>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rgb="FF666666"/>
      <name val="Calibri"/>
    </font>
    <font>
      <sz val="10"/>
      <color rgb="FF000000"/>
      <name val="Arial"/>
    </font>
    <font>
      <sz val="11"/>
      <color rgb="FF434343"/>
      <name val="Calibri"/>
    </font>
    <font>
      <sz val="11"/>
      <color rgb="FF1F1F1F"/>
      <name val="&quot;Google Sans&quot;"/>
    </font>
    <font>
      <sz val="10"/>
      <color rgb="FF000000"/>
      <name val="Georgia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3" xfId="0" applyFont="1" applyBorder="1"/>
    <xf numFmtId="0" fontId="4" fillId="0" borderId="3" xfId="0" applyFont="1" applyBorder="1"/>
    <xf numFmtId="0" fontId="4" fillId="3" borderId="3" xfId="0" applyFont="1" applyFill="1" applyBorder="1"/>
    <xf numFmtId="0" fontId="4" fillId="3" borderId="1" xfId="0" applyFont="1" applyFill="1" applyBorder="1"/>
    <xf numFmtId="0" fontId="3" fillId="0" borderId="1" xfId="0" applyFont="1" applyBorder="1"/>
    <xf numFmtId="0" fontId="3" fillId="3" borderId="3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5" fillId="5" borderId="1" xfId="0" applyFont="1" applyFill="1" applyBorder="1"/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4" fillId="6" borderId="1" xfId="0" applyFont="1" applyFill="1" applyBorder="1"/>
    <xf numFmtId="0" fontId="4" fillId="0" borderId="4" xfId="0" applyFont="1" applyBorder="1" applyAlignment="1">
      <alignment wrapText="1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3" borderId="4" xfId="0" applyFont="1" applyFill="1" applyBorder="1" applyAlignment="1">
      <alignment wrapText="1"/>
    </xf>
    <xf numFmtId="0" fontId="4" fillId="3" borderId="5" xfId="0" applyFont="1" applyFill="1" applyBorder="1"/>
    <xf numFmtId="0" fontId="8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8" fillId="3" borderId="4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2" fillId="0" borderId="0" xfId="0" applyFont="1"/>
    <xf numFmtId="0" fontId="2" fillId="3" borderId="0" xfId="0" applyFont="1" applyFill="1" applyAlignment="1">
      <alignment horizontal="left"/>
    </xf>
    <xf numFmtId="0" fontId="2" fillId="3" borderId="1" xfId="0" applyFont="1" applyFill="1" applyBorder="1"/>
    <xf numFmtId="0" fontId="2" fillId="0" borderId="4" xfId="0" applyFont="1" applyBorder="1"/>
    <xf numFmtId="0" fontId="1" fillId="0" borderId="5" xfId="0" applyFont="1" applyBorder="1" applyAlignment="1">
      <alignment wrapText="1"/>
    </xf>
    <xf numFmtId="0" fontId="2" fillId="3" borderId="4" xfId="0" applyFont="1" applyFill="1" applyBorder="1"/>
    <xf numFmtId="0" fontId="1" fillId="3" borderId="5" xfId="0" applyFont="1" applyFill="1" applyBorder="1" applyAlignment="1">
      <alignment wrapText="1"/>
    </xf>
    <xf numFmtId="0" fontId="8" fillId="7" borderId="4" xfId="0" applyFont="1" applyFill="1" applyBorder="1" applyAlignment="1">
      <alignment horizontal="left" wrapText="1"/>
    </xf>
    <xf numFmtId="0" fontId="4" fillId="7" borderId="5" xfId="0" applyFont="1" applyFill="1" applyBorder="1"/>
    <xf numFmtId="0" fontId="3" fillId="7" borderId="5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2" fillId="7" borderId="0" xfId="0" applyFont="1" applyFill="1"/>
    <xf numFmtId="0" fontId="3" fillId="7" borderId="1" xfId="0" applyFont="1" applyFill="1" applyBorder="1" applyAlignment="1">
      <alignment horizontal="right"/>
    </xf>
    <xf numFmtId="0" fontId="3" fillId="0" borderId="4" xfId="0" applyFont="1" applyBorder="1"/>
    <xf numFmtId="0" fontId="4" fillId="3" borderId="5" xfId="0" applyFont="1" applyFill="1" applyBorder="1" applyAlignment="1">
      <alignment horizontal="right"/>
    </xf>
    <xf numFmtId="0" fontId="6" fillId="0" borderId="4" xfId="0" applyFont="1" applyBorder="1" applyAlignment="1">
      <alignment wrapText="1"/>
    </xf>
    <xf numFmtId="0" fontId="6" fillId="0" borderId="5" xfId="0" applyFont="1" applyBorder="1"/>
    <xf numFmtId="0" fontId="5" fillId="0" borderId="5" xfId="0" applyFont="1" applyBorder="1"/>
    <xf numFmtId="0" fontId="9" fillId="0" borderId="4" xfId="0" applyFont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6" borderId="5" xfId="0" applyFont="1" applyFill="1" applyBorder="1"/>
    <xf numFmtId="0" fontId="4" fillId="6" borderId="5" xfId="0" applyFont="1" applyFill="1" applyBorder="1"/>
    <xf numFmtId="0" fontId="6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4" fillId="0" borderId="6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3" borderId="5" xfId="0" applyFont="1" applyFill="1" applyBorder="1" applyAlignment="1">
      <alignment horizontal="right"/>
    </xf>
    <xf numFmtId="0" fontId="3" fillId="3" borderId="1" xfId="0" applyFont="1" applyFill="1" applyBorder="1"/>
    <xf numFmtId="0" fontId="10" fillId="3" borderId="1" xfId="0" applyFont="1" applyFill="1" applyBorder="1"/>
    <xf numFmtId="0" fontId="3" fillId="3" borderId="5" xfId="0" applyFont="1" applyFill="1" applyBorder="1"/>
    <xf numFmtId="0" fontId="2" fillId="3" borderId="0" xfId="0" applyFont="1" applyFill="1"/>
    <xf numFmtId="0" fontId="10" fillId="4" borderId="1" xfId="0" applyFont="1" applyFill="1" applyBorder="1"/>
    <xf numFmtId="0" fontId="2" fillId="0" borderId="0" xfId="0" applyFont="1" applyAlignment="1">
      <alignment horizontal="left"/>
    </xf>
    <xf numFmtId="0" fontId="10" fillId="3" borderId="0" xfId="0" applyFont="1" applyFill="1"/>
    <xf numFmtId="0" fontId="5" fillId="4" borderId="1" xfId="0" applyFont="1" applyFill="1" applyBorder="1" applyAlignment="1">
      <alignment wrapText="1"/>
    </xf>
    <xf numFmtId="0" fontId="11" fillId="3" borderId="0" xfId="0" applyFont="1" applyFill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1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31.85546875" customWidth="1"/>
    <col min="2" max="2" width="28.85546875" customWidth="1"/>
    <col min="3" max="3" width="15.28515625" customWidth="1"/>
    <col min="4" max="4" width="15.42578125" customWidth="1"/>
    <col min="5" max="5" width="14.8554687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" t="s">
        <v>5</v>
      </c>
      <c r="B4" s="10">
        <v>23</v>
      </c>
      <c r="C4" s="11">
        <v>23</v>
      </c>
      <c r="D4" s="11">
        <f t="shared" ref="D4:D8" si="0">(C4*8)</f>
        <v>184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 t="s">
        <v>6</v>
      </c>
      <c r="B5" s="10">
        <v>23</v>
      </c>
      <c r="C5" s="2">
        <v>18</v>
      </c>
      <c r="D5" s="11">
        <f t="shared" si="0"/>
        <v>144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7</v>
      </c>
      <c r="B6" s="10">
        <v>23</v>
      </c>
      <c r="C6" s="2">
        <v>23</v>
      </c>
      <c r="D6" s="11">
        <f t="shared" si="0"/>
        <v>184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8</v>
      </c>
      <c r="B7" s="10">
        <v>23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9</v>
      </c>
      <c r="B8" s="10">
        <v>23</v>
      </c>
      <c r="C8" s="2">
        <v>22</v>
      </c>
      <c r="D8" s="11">
        <f t="shared" si="0"/>
        <v>176</v>
      </c>
      <c r="E8" s="2">
        <v>0.7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10</v>
      </c>
      <c r="B9" s="10">
        <v>23</v>
      </c>
      <c r="C9" s="2">
        <v>22</v>
      </c>
      <c r="D9" s="2">
        <f t="shared" ref="D9:D26" si="1">C9*8</f>
        <v>176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11</v>
      </c>
      <c r="B10" s="10">
        <v>23</v>
      </c>
      <c r="C10" s="2">
        <v>22</v>
      </c>
      <c r="D10" s="2">
        <f t="shared" si="1"/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12</v>
      </c>
      <c r="B11" s="10">
        <v>23</v>
      </c>
      <c r="C11" s="2">
        <v>21.5</v>
      </c>
      <c r="D11" s="2">
        <f t="shared" si="1"/>
        <v>172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2" t="s">
        <v>13</v>
      </c>
      <c r="B12" s="10">
        <v>23</v>
      </c>
      <c r="C12" s="13">
        <v>22</v>
      </c>
      <c r="D12" s="2">
        <f t="shared" si="1"/>
        <v>176</v>
      </c>
      <c r="E12" s="14">
        <v>1</v>
      </c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8" t="s">
        <v>14</v>
      </c>
      <c r="B13" s="10">
        <v>23</v>
      </c>
      <c r="C13" s="10">
        <v>23</v>
      </c>
      <c r="D13" s="2">
        <f t="shared" si="1"/>
        <v>184</v>
      </c>
      <c r="E13" s="19">
        <v>0.8</v>
      </c>
      <c r="F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12" t="s">
        <v>15</v>
      </c>
      <c r="B14" s="10">
        <v>23</v>
      </c>
      <c r="C14" s="13">
        <v>23</v>
      </c>
      <c r="D14" s="2">
        <f t="shared" si="1"/>
        <v>184</v>
      </c>
      <c r="E14" s="14">
        <v>1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16</v>
      </c>
      <c r="B15" s="10">
        <v>23</v>
      </c>
      <c r="C15" s="13">
        <v>20.5</v>
      </c>
      <c r="D15" s="2">
        <f t="shared" si="1"/>
        <v>164</v>
      </c>
      <c r="E15" s="14">
        <v>1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8" t="s">
        <v>17</v>
      </c>
      <c r="B16" s="10">
        <v>23</v>
      </c>
      <c r="C16" s="10">
        <v>21.5</v>
      </c>
      <c r="D16" s="2">
        <f t="shared" si="1"/>
        <v>172</v>
      </c>
      <c r="E16" s="19">
        <v>1</v>
      </c>
      <c r="F16" s="2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12" t="s">
        <v>18</v>
      </c>
      <c r="B17" s="10">
        <v>23</v>
      </c>
      <c r="C17" s="13">
        <v>23</v>
      </c>
      <c r="D17" s="2">
        <f t="shared" si="1"/>
        <v>184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19</v>
      </c>
      <c r="B18" s="10">
        <v>23</v>
      </c>
      <c r="C18" s="13">
        <v>23</v>
      </c>
      <c r="D18" s="2">
        <f t="shared" si="1"/>
        <v>184</v>
      </c>
      <c r="E18" s="14">
        <v>0.9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8" t="s">
        <v>20</v>
      </c>
      <c r="B19" s="10">
        <v>23</v>
      </c>
      <c r="C19" s="10">
        <v>22</v>
      </c>
      <c r="D19" s="2">
        <f t="shared" si="1"/>
        <v>176</v>
      </c>
      <c r="E19" s="19">
        <v>0.8</v>
      </c>
      <c r="F19" s="20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2" t="s">
        <v>21</v>
      </c>
      <c r="B20" s="10">
        <v>23</v>
      </c>
      <c r="C20" s="13">
        <v>22</v>
      </c>
      <c r="D20" s="2">
        <f t="shared" si="1"/>
        <v>176</v>
      </c>
      <c r="E20" s="14">
        <v>1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8" t="s">
        <v>22</v>
      </c>
      <c r="B21" s="10">
        <v>23</v>
      </c>
      <c r="C21" s="10">
        <v>22</v>
      </c>
      <c r="D21" s="2">
        <f t="shared" si="1"/>
        <v>176</v>
      </c>
      <c r="E21" s="19">
        <v>1</v>
      </c>
      <c r="F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12" t="s">
        <v>23</v>
      </c>
      <c r="B22" s="10">
        <v>23</v>
      </c>
      <c r="C22" s="13">
        <v>23</v>
      </c>
      <c r="D22" s="2">
        <f t="shared" si="1"/>
        <v>184</v>
      </c>
      <c r="E22" s="14">
        <v>1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8" t="s">
        <v>24</v>
      </c>
      <c r="B23" s="10">
        <v>23</v>
      </c>
      <c r="C23" s="10">
        <v>23</v>
      </c>
      <c r="D23" s="2">
        <f t="shared" si="1"/>
        <v>184</v>
      </c>
      <c r="E23" s="19">
        <v>0.8</v>
      </c>
      <c r="F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2" t="s">
        <v>25</v>
      </c>
      <c r="B24" s="10">
        <v>23</v>
      </c>
      <c r="C24" s="13">
        <v>19.5</v>
      </c>
      <c r="D24" s="2">
        <f t="shared" si="1"/>
        <v>156</v>
      </c>
      <c r="E24" s="14">
        <v>0.8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8" t="s">
        <v>26</v>
      </c>
      <c r="B25" s="10">
        <v>23</v>
      </c>
      <c r="C25" s="10">
        <v>18</v>
      </c>
      <c r="D25" s="2">
        <f t="shared" si="1"/>
        <v>144</v>
      </c>
      <c r="E25" s="19">
        <v>0.7</v>
      </c>
      <c r="F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18" t="s">
        <v>27</v>
      </c>
      <c r="B26" s="10">
        <v>23</v>
      </c>
      <c r="C26" s="10">
        <v>18</v>
      </c>
      <c r="D26" s="2">
        <f t="shared" si="1"/>
        <v>144</v>
      </c>
      <c r="E26" s="19">
        <v>0.7</v>
      </c>
      <c r="F26" s="20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23" t="s">
        <v>28</v>
      </c>
      <c r="B27" s="10">
        <v>23</v>
      </c>
      <c r="C27" s="10">
        <v>20</v>
      </c>
      <c r="D27" s="10">
        <f>(C27*8)</f>
        <v>160</v>
      </c>
      <c r="E27" s="24">
        <v>0.8</v>
      </c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7" t="s">
        <v>29</v>
      </c>
      <c r="B28" s="10">
        <v>23</v>
      </c>
      <c r="C28" s="10">
        <v>22.5</v>
      </c>
      <c r="D28" s="2">
        <f>C28*8</f>
        <v>180</v>
      </c>
      <c r="E28" s="19">
        <v>0.8</v>
      </c>
      <c r="F28" s="24"/>
      <c r="G28" s="2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27" t="s">
        <v>30</v>
      </c>
      <c r="B29" s="10">
        <v>23</v>
      </c>
      <c r="C29" s="10">
        <v>23</v>
      </c>
      <c r="D29" s="10">
        <f>(C29*8)</f>
        <v>184</v>
      </c>
      <c r="E29" s="25">
        <v>0.8</v>
      </c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3" t="s">
        <v>31</v>
      </c>
      <c r="B30" s="10">
        <v>23</v>
      </c>
      <c r="C30" s="10">
        <v>22</v>
      </c>
      <c r="D30" s="2">
        <f t="shared" ref="D30:D31" si="2">C30*8</f>
        <v>176</v>
      </c>
      <c r="E30" s="19">
        <v>0.8</v>
      </c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8" t="s">
        <v>32</v>
      </c>
      <c r="B31" s="10">
        <v>23</v>
      </c>
      <c r="C31" s="10">
        <v>21</v>
      </c>
      <c r="D31" s="2">
        <f t="shared" si="2"/>
        <v>168</v>
      </c>
      <c r="E31" s="19">
        <v>0.8</v>
      </c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3" t="s">
        <v>33</v>
      </c>
      <c r="B32" s="10">
        <v>23</v>
      </c>
      <c r="C32" s="10">
        <v>22</v>
      </c>
      <c r="D32" s="10">
        <f>(C32*8)</f>
        <v>176</v>
      </c>
      <c r="E32" s="24">
        <v>0.7</v>
      </c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8" t="s">
        <v>34</v>
      </c>
      <c r="B33" s="10">
        <v>23</v>
      </c>
      <c r="C33" s="10">
        <v>23</v>
      </c>
      <c r="D33" s="2">
        <f t="shared" ref="D33:D38" si="3">C33*8</f>
        <v>184</v>
      </c>
      <c r="E33" s="19">
        <v>0.8</v>
      </c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3" t="s">
        <v>35</v>
      </c>
      <c r="B34" s="10">
        <v>23</v>
      </c>
      <c r="C34" s="10">
        <v>13</v>
      </c>
      <c r="D34" s="2">
        <f t="shared" si="3"/>
        <v>104</v>
      </c>
      <c r="E34" s="19">
        <v>0.7</v>
      </c>
      <c r="F34" s="24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23" t="s">
        <v>36</v>
      </c>
      <c r="B35" s="10">
        <v>23</v>
      </c>
      <c r="C35" s="10">
        <v>21</v>
      </c>
      <c r="D35" s="2">
        <f t="shared" si="3"/>
        <v>168</v>
      </c>
      <c r="E35" s="19">
        <v>0.8</v>
      </c>
      <c r="F35" s="24"/>
      <c r="G35" s="2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28" t="s">
        <v>37</v>
      </c>
      <c r="B36" s="10">
        <v>23</v>
      </c>
      <c r="C36" s="10">
        <v>21</v>
      </c>
      <c r="D36" s="2">
        <f t="shared" si="3"/>
        <v>168</v>
      </c>
      <c r="E36" s="19">
        <v>0.8</v>
      </c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8" t="s">
        <v>38</v>
      </c>
      <c r="B37" s="10">
        <v>23</v>
      </c>
      <c r="C37" s="10">
        <v>23</v>
      </c>
      <c r="D37" s="2">
        <f t="shared" si="3"/>
        <v>184</v>
      </c>
      <c r="E37" s="19">
        <v>0</v>
      </c>
      <c r="F37" s="25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8" t="s">
        <v>39</v>
      </c>
      <c r="B38" s="10">
        <v>23</v>
      </c>
      <c r="C38" s="10">
        <v>22</v>
      </c>
      <c r="D38" s="2">
        <f t="shared" si="3"/>
        <v>176</v>
      </c>
      <c r="E38" s="19">
        <v>0</v>
      </c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8"/>
      <c r="B39" s="10"/>
      <c r="C39" s="10"/>
      <c r="D39" s="2"/>
      <c r="E39" s="19"/>
      <c r="F39" s="25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9" t="s">
        <v>40</v>
      </c>
      <c r="B40" s="30">
        <f t="shared" ref="B40:C40" si="4">SUM(B4:B11)</f>
        <v>184</v>
      </c>
      <c r="C40" s="30">
        <f t="shared" si="4"/>
        <v>173.5</v>
      </c>
      <c r="D40" s="30">
        <f>SUM(D4:D35)</f>
        <v>5476</v>
      </c>
      <c r="E40" s="31"/>
      <c r="F40" s="32" t="s">
        <v>41</v>
      </c>
      <c r="G40" s="30">
        <f>(100*C40)/B40</f>
        <v>94.293478260000001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34" t="s">
        <v>42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35" t="s">
        <v>43</v>
      </c>
      <c r="B43" s="36" t="s">
        <v>44</v>
      </c>
      <c r="C43" s="36" t="s">
        <v>2</v>
      </c>
      <c r="D43" s="36" t="s">
        <v>45</v>
      </c>
      <c r="E43" s="36" t="s">
        <v>46</v>
      </c>
      <c r="F43" s="36" t="s">
        <v>47</v>
      </c>
      <c r="G43" s="36" t="s">
        <v>48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3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0.25" customHeight="1">
      <c r="A45" s="38" t="s">
        <v>49</v>
      </c>
      <c r="B45" s="39" t="s">
        <v>50</v>
      </c>
      <c r="C45" s="40">
        <v>22</v>
      </c>
      <c r="D45" s="40">
        <v>22</v>
      </c>
      <c r="E45" s="40">
        <f t="shared" ref="E45:E52" si="5">D45*8</f>
        <v>176</v>
      </c>
      <c r="F45" s="41">
        <v>1</v>
      </c>
      <c r="G45" s="41">
        <f t="shared" ref="G45:G76" si="6">F45*8</f>
        <v>8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3" t="s">
        <v>51</v>
      </c>
      <c r="B46" s="44" t="s">
        <v>52</v>
      </c>
      <c r="C46" s="40">
        <v>22</v>
      </c>
      <c r="D46" s="44">
        <v>22</v>
      </c>
      <c r="E46" s="40">
        <f t="shared" si="5"/>
        <v>176</v>
      </c>
      <c r="F46" s="41">
        <v>1</v>
      </c>
      <c r="G46" s="41">
        <f t="shared" si="6"/>
        <v>8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5" t="s">
        <v>51</v>
      </c>
      <c r="B47" s="46" t="s">
        <v>53</v>
      </c>
      <c r="C47" s="40">
        <v>21</v>
      </c>
      <c r="D47" s="26">
        <v>21</v>
      </c>
      <c r="E47" s="40">
        <f t="shared" si="5"/>
        <v>168</v>
      </c>
      <c r="F47" s="41">
        <v>1</v>
      </c>
      <c r="G47" s="41">
        <f t="shared" si="6"/>
        <v>8</v>
      </c>
      <c r="H47" s="44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47" t="s">
        <v>54</v>
      </c>
      <c r="B48" s="46" t="s">
        <v>55</v>
      </c>
      <c r="C48" s="40">
        <v>16</v>
      </c>
      <c r="D48" s="44">
        <v>16</v>
      </c>
      <c r="E48" s="40">
        <f t="shared" si="5"/>
        <v>128</v>
      </c>
      <c r="F48" s="41">
        <v>1</v>
      </c>
      <c r="G48" s="41">
        <f t="shared" si="6"/>
        <v>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8" t="s">
        <v>56</v>
      </c>
      <c r="B49" s="1" t="s">
        <v>11</v>
      </c>
      <c r="C49" s="40">
        <v>6</v>
      </c>
      <c r="D49" s="42">
        <v>6</v>
      </c>
      <c r="E49" s="40">
        <f t="shared" si="5"/>
        <v>48</v>
      </c>
      <c r="F49" s="41">
        <v>1</v>
      </c>
      <c r="G49" s="41">
        <f t="shared" si="6"/>
        <v>8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9" t="s">
        <v>57</v>
      </c>
      <c r="B50" s="1" t="s">
        <v>11</v>
      </c>
      <c r="C50" s="40">
        <v>10</v>
      </c>
      <c r="D50" s="42">
        <v>10</v>
      </c>
      <c r="E50" s="40">
        <f t="shared" si="5"/>
        <v>80</v>
      </c>
      <c r="F50" s="41">
        <v>1</v>
      </c>
      <c r="G50" s="41">
        <f t="shared" si="6"/>
        <v>8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3" t="s">
        <v>58</v>
      </c>
      <c r="B51" s="1" t="s">
        <v>10</v>
      </c>
      <c r="C51" s="40">
        <v>20</v>
      </c>
      <c r="D51" s="42">
        <v>20</v>
      </c>
      <c r="E51" s="40">
        <f t="shared" si="5"/>
        <v>160</v>
      </c>
      <c r="F51" s="41">
        <v>1</v>
      </c>
      <c r="G51" s="41">
        <f t="shared" si="6"/>
        <v>8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50" t="s">
        <v>59</v>
      </c>
      <c r="B52" s="9" t="s">
        <v>60</v>
      </c>
      <c r="C52" s="40">
        <v>20.5</v>
      </c>
      <c r="D52" s="44">
        <v>20.5</v>
      </c>
      <c r="E52" s="40">
        <f t="shared" si="5"/>
        <v>164</v>
      </c>
      <c r="F52" s="41">
        <v>1</v>
      </c>
      <c r="G52" s="41">
        <f t="shared" si="6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51" t="s">
        <v>61</v>
      </c>
      <c r="B53" s="9" t="s">
        <v>62</v>
      </c>
      <c r="C53" s="40">
        <v>21</v>
      </c>
      <c r="D53" s="44">
        <v>21</v>
      </c>
      <c r="E53" s="40">
        <v>176</v>
      </c>
      <c r="F53" s="41">
        <v>1</v>
      </c>
      <c r="G53" s="41">
        <f t="shared" si="6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52" t="s">
        <v>63</v>
      </c>
      <c r="B54" s="53" t="s">
        <v>64</v>
      </c>
      <c r="C54" s="40">
        <v>17</v>
      </c>
      <c r="D54" s="42">
        <v>17</v>
      </c>
      <c r="E54" s="40">
        <f t="shared" ref="E54:E55" si="7">D54*8</f>
        <v>136</v>
      </c>
      <c r="F54" s="41">
        <v>1</v>
      </c>
      <c r="G54" s="41">
        <f t="shared" si="6"/>
        <v>8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54" t="s">
        <v>65</v>
      </c>
      <c r="B55" s="55" t="s">
        <v>14</v>
      </c>
      <c r="C55" s="40">
        <v>21</v>
      </c>
      <c r="D55" s="44">
        <v>21</v>
      </c>
      <c r="E55" s="40">
        <f t="shared" si="7"/>
        <v>168</v>
      </c>
      <c r="F55" s="41">
        <v>1</v>
      </c>
      <c r="G55" s="41">
        <f t="shared" si="6"/>
        <v>8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48" t="s">
        <v>66</v>
      </c>
      <c r="B56" s="42" t="s">
        <v>67</v>
      </c>
      <c r="C56" s="40">
        <v>19</v>
      </c>
      <c r="D56" s="42">
        <v>19</v>
      </c>
      <c r="E56" s="40">
        <f>D56*9</f>
        <v>171</v>
      </c>
      <c r="F56" s="41">
        <v>1</v>
      </c>
      <c r="G56" s="41">
        <f t="shared" si="6"/>
        <v>8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8" t="s">
        <v>68</v>
      </c>
      <c r="B57" s="42" t="s">
        <v>69</v>
      </c>
      <c r="C57" s="40">
        <v>19.5</v>
      </c>
      <c r="D57" s="40">
        <v>19.5</v>
      </c>
      <c r="E57" s="40">
        <f t="shared" ref="E57:E58" si="8">D57*8</f>
        <v>156</v>
      </c>
      <c r="F57" s="41">
        <v>1</v>
      </c>
      <c r="G57" s="41">
        <f t="shared" si="6"/>
        <v>8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7" t="s">
        <v>70</v>
      </c>
      <c r="B58" s="44" t="s">
        <v>71</v>
      </c>
      <c r="C58" s="40">
        <v>20</v>
      </c>
      <c r="D58" s="40">
        <v>20</v>
      </c>
      <c r="E58" s="40">
        <f t="shared" si="8"/>
        <v>160</v>
      </c>
      <c r="F58" s="41">
        <v>1</v>
      </c>
      <c r="G58" s="41">
        <f t="shared" si="6"/>
        <v>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7" t="s">
        <v>72</v>
      </c>
      <c r="B59" s="44" t="s">
        <v>73</v>
      </c>
      <c r="C59" s="40">
        <v>21</v>
      </c>
      <c r="D59" s="44">
        <v>21</v>
      </c>
      <c r="E59" s="40">
        <v>175</v>
      </c>
      <c r="F59" s="41">
        <v>1</v>
      </c>
      <c r="G59" s="41">
        <f t="shared" si="6"/>
        <v>8</v>
      </c>
      <c r="H59" s="44" t="s">
        <v>74</v>
      </c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56" t="s">
        <v>75</v>
      </c>
      <c r="B60" s="57" t="s">
        <v>76</v>
      </c>
      <c r="C60" s="58">
        <v>22</v>
      </c>
      <c r="D60" s="57">
        <v>22</v>
      </c>
      <c r="E60" s="58">
        <f>D60*8</f>
        <v>176</v>
      </c>
      <c r="F60" s="59">
        <v>1</v>
      </c>
      <c r="G60" s="59">
        <f t="shared" si="6"/>
        <v>8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56" t="s">
        <v>77</v>
      </c>
      <c r="B61" s="57" t="s">
        <v>78</v>
      </c>
      <c r="C61" s="58">
        <v>4</v>
      </c>
      <c r="D61" s="57">
        <v>4</v>
      </c>
      <c r="E61" s="58">
        <v>15</v>
      </c>
      <c r="F61" s="59">
        <v>1</v>
      </c>
      <c r="G61" s="59">
        <f t="shared" si="6"/>
        <v>8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56" t="s">
        <v>79</v>
      </c>
      <c r="B62" s="60" t="s">
        <v>80</v>
      </c>
      <c r="C62" s="61">
        <v>22</v>
      </c>
      <c r="D62" s="57">
        <v>22</v>
      </c>
      <c r="E62" s="58">
        <f t="shared" ref="E62:E68" si="9">D62*8</f>
        <v>176</v>
      </c>
      <c r="F62" s="59">
        <v>1</v>
      </c>
      <c r="G62" s="59">
        <f t="shared" si="6"/>
        <v>8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48" t="s">
        <v>81</v>
      </c>
      <c r="B63" s="42" t="s">
        <v>82</v>
      </c>
      <c r="C63" s="40">
        <v>20</v>
      </c>
      <c r="D63" s="42">
        <v>20</v>
      </c>
      <c r="E63" s="40">
        <f t="shared" si="9"/>
        <v>160</v>
      </c>
      <c r="F63" s="41">
        <v>1</v>
      </c>
      <c r="G63" s="41">
        <f t="shared" si="6"/>
        <v>8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47" t="s">
        <v>83</v>
      </c>
      <c r="B64" s="44" t="s">
        <v>84</v>
      </c>
      <c r="C64" s="40">
        <v>20</v>
      </c>
      <c r="D64" s="44">
        <v>20</v>
      </c>
      <c r="E64" s="40">
        <f t="shared" si="9"/>
        <v>160</v>
      </c>
      <c r="F64" s="41">
        <v>1</v>
      </c>
      <c r="G64" s="41">
        <f t="shared" si="6"/>
        <v>8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7" t="s">
        <v>85</v>
      </c>
      <c r="B65" s="44" t="s">
        <v>86</v>
      </c>
      <c r="C65" s="40">
        <v>19</v>
      </c>
      <c r="D65" s="44">
        <v>19</v>
      </c>
      <c r="E65" s="40">
        <f t="shared" si="9"/>
        <v>152</v>
      </c>
      <c r="F65" s="41">
        <v>1</v>
      </c>
      <c r="G65" s="41">
        <f t="shared" si="6"/>
        <v>8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8" t="s">
        <v>87</v>
      </c>
      <c r="B66" s="44" t="s">
        <v>86</v>
      </c>
      <c r="C66" s="40">
        <v>10</v>
      </c>
      <c r="D66" s="44">
        <v>10</v>
      </c>
      <c r="E66" s="40">
        <f t="shared" si="9"/>
        <v>80</v>
      </c>
      <c r="F66" s="41">
        <v>1</v>
      </c>
      <c r="G66" s="41">
        <f t="shared" si="6"/>
        <v>8</v>
      </c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48" t="s">
        <v>87</v>
      </c>
      <c r="B67" s="44" t="s">
        <v>88</v>
      </c>
      <c r="C67" s="40">
        <v>22</v>
      </c>
      <c r="D67" s="44">
        <v>22</v>
      </c>
      <c r="E67" s="40">
        <f t="shared" si="9"/>
        <v>176</v>
      </c>
      <c r="F67" s="41">
        <v>1</v>
      </c>
      <c r="G67" s="41">
        <f t="shared" si="6"/>
        <v>8</v>
      </c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48" t="s">
        <v>89</v>
      </c>
      <c r="B68" s="42" t="s">
        <v>76</v>
      </c>
      <c r="C68" s="40">
        <v>19</v>
      </c>
      <c r="D68" s="42">
        <v>19</v>
      </c>
      <c r="E68" s="40">
        <f t="shared" si="9"/>
        <v>152</v>
      </c>
      <c r="F68" s="41">
        <v>1</v>
      </c>
      <c r="G68" s="41">
        <f t="shared" si="6"/>
        <v>8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48" t="s">
        <v>90</v>
      </c>
      <c r="B69" s="42" t="s">
        <v>76</v>
      </c>
      <c r="C69" s="40">
        <v>8</v>
      </c>
      <c r="D69" s="42">
        <v>8</v>
      </c>
      <c r="E69" s="40"/>
      <c r="F69" s="41">
        <v>1</v>
      </c>
      <c r="G69" s="41">
        <f t="shared" si="6"/>
        <v>8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47" t="s">
        <v>91</v>
      </c>
      <c r="B70" s="44" t="s">
        <v>92</v>
      </c>
      <c r="C70" s="40">
        <v>20.5</v>
      </c>
      <c r="D70" s="44">
        <v>20.5</v>
      </c>
      <c r="E70" s="40">
        <f t="shared" ref="E70:E76" si="10">D70*8</f>
        <v>164</v>
      </c>
      <c r="F70" s="41">
        <v>1</v>
      </c>
      <c r="G70" s="41">
        <f t="shared" si="6"/>
        <v>8</v>
      </c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27" t="s">
        <v>93</v>
      </c>
      <c r="B71" s="18" t="s">
        <v>94</v>
      </c>
      <c r="C71" s="40">
        <v>21</v>
      </c>
      <c r="D71" s="10">
        <v>21</v>
      </c>
      <c r="E71" s="40">
        <f t="shared" si="10"/>
        <v>168</v>
      </c>
      <c r="F71" s="41">
        <v>1</v>
      </c>
      <c r="G71" s="41">
        <f t="shared" si="6"/>
        <v>8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27" t="s">
        <v>95</v>
      </c>
      <c r="B72" s="18" t="s">
        <v>96</v>
      </c>
      <c r="C72" s="40">
        <v>20</v>
      </c>
      <c r="D72" s="10">
        <v>20</v>
      </c>
      <c r="E72" s="40">
        <f t="shared" si="10"/>
        <v>160</v>
      </c>
      <c r="F72" s="41">
        <v>1</v>
      </c>
      <c r="G72" s="41">
        <f t="shared" si="6"/>
        <v>8</v>
      </c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27" t="s">
        <v>97</v>
      </c>
      <c r="B73" s="18" t="s">
        <v>31</v>
      </c>
      <c r="C73" s="40">
        <v>21.5</v>
      </c>
      <c r="D73" s="10">
        <v>21.5</v>
      </c>
      <c r="E73" s="40">
        <f t="shared" si="10"/>
        <v>172</v>
      </c>
      <c r="F73" s="41">
        <v>1</v>
      </c>
      <c r="G73" s="41">
        <f t="shared" si="6"/>
        <v>8</v>
      </c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27" t="s">
        <v>98</v>
      </c>
      <c r="B74" s="27" t="s">
        <v>99</v>
      </c>
      <c r="C74" s="10">
        <v>22</v>
      </c>
      <c r="D74" s="10">
        <v>22</v>
      </c>
      <c r="E74" s="40">
        <f t="shared" si="10"/>
        <v>176</v>
      </c>
      <c r="F74" s="41">
        <v>1</v>
      </c>
      <c r="G74" s="41">
        <f t="shared" si="6"/>
        <v>8</v>
      </c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62" t="s">
        <v>100</v>
      </c>
      <c r="B75" s="39" t="s">
        <v>101</v>
      </c>
      <c r="C75" s="40">
        <v>21</v>
      </c>
      <c r="D75" s="40">
        <v>21</v>
      </c>
      <c r="E75" s="40">
        <f t="shared" si="10"/>
        <v>168</v>
      </c>
      <c r="F75" s="41">
        <v>1</v>
      </c>
      <c r="G75" s="41">
        <f t="shared" si="6"/>
        <v>8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49" t="s">
        <v>102</v>
      </c>
      <c r="B76" s="49" t="s">
        <v>39</v>
      </c>
      <c r="C76" s="40">
        <v>8</v>
      </c>
      <c r="D76" s="42">
        <v>8</v>
      </c>
      <c r="E76" s="40">
        <f t="shared" si="10"/>
        <v>64</v>
      </c>
      <c r="F76" s="41">
        <v>1</v>
      </c>
      <c r="G76" s="41">
        <f t="shared" si="6"/>
        <v>8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49"/>
      <c r="B77" s="42"/>
      <c r="C77" s="40"/>
      <c r="D77" s="42"/>
      <c r="E77" s="40"/>
      <c r="F77" s="63"/>
      <c r="G77" s="63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64" t="s">
        <v>40</v>
      </c>
      <c r="B78" s="65"/>
      <c r="C78" s="65">
        <f t="shared" ref="C78:D78" si="11">SUM(C45:C70)</f>
        <v>462.5</v>
      </c>
      <c r="D78" s="66">
        <f t="shared" si="11"/>
        <v>462.5</v>
      </c>
      <c r="E78" s="66">
        <f>SUM(E45:E74)</f>
        <v>4329</v>
      </c>
      <c r="F78" s="65">
        <f>SUM(F45:F68)</f>
        <v>24</v>
      </c>
      <c r="G78" s="65">
        <f>SUM(G45:G68)</f>
        <v>192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>
      <c r="A79" s="67" t="s">
        <v>103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68" t="s">
        <v>43</v>
      </c>
      <c r="B80" s="69" t="s">
        <v>44</v>
      </c>
      <c r="C80" s="69" t="s">
        <v>2</v>
      </c>
      <c r="D80" s="69" t="s">
        <v>45</v>
      </c>
      <c r="E80" s="36" t="s">
        <v>46</v>
      </c>
      <c r="F80" s="69" t="s">
        <v>47</v>
      </c>
      <c r="G80" s="69" t="s">
        <v>48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>
      <c r="A81" s="38" t="s">
        <v>104</v>
      </c>
      <c r="B81" s="42" t="s">
        <v>9</v>
      </c>
      <c r="C81" s="42">
        <v>3</v>
      </c>
      <c r="D81" s="42">
        <v>3</v>
      </c>
      <c r="E81" s="42">
        <v>26</v>
      </c>
      <c r="F81" s="42">
        <v>0</v>
      </c>
      <c r="G81" s="42">
        <v>0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" t="s">
        <v>105</v>
      </c>
      <c r="B82" s="42" t="s">
        <v>16</v>
      </c>
      <c r="C82" s="42">
        <v>19.5</v>
      </c>
      <c r="D82" s="42">
        <v>19.5</v>
      </c>
      <c r="E82" s="42">
        <v>156.5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64" t="s">
        <v>40</v>
      </c>
      <c r="B84" s="42"/>
      <c r="C84" s="71">
        <f t="shared" ref="C84:E84" si="12">SUM(C81:C83)</f>
        <v>22.5</v>
      </c>
      <c r="D84" s="72">
        <f t="shared" si="12"/>
        <v>22.5</v>
      </c>
      <c r="E84" s="72">
        <f t="shared" si="12"/>
        <v>182.5</v>
      </c>
      <c r="F84" s="71">
        <f>SUM(F81:F83)</f>
        <v>0</v>
      </c>
      <c r="G84" s="71">
        <f>SUM(G81:G83)</f>
        <v>0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67" t="s">
        <v>106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68" t="s">
        <v>43</v>
      </c>
      <c r="B86" s="69" t="s">
        <v>44</v>
      </c>
      <c r="C86" s="69" t="s">
        <v>2</v>
      </c>
      <c r="D86" s="69" t="s">
        <v>45</v>
      </c>
      <c r="E86" s="69" t="s">
        <v>46</v>
      </c>
      <c r="F86" s="69" t="s">
        <v>47</v>
      </c>
      <c r="G86" s="69" t="s">
        <v>48</v>
      </c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73" t="s">
        <v>107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73" t="s">
        <v>108</v>
      </c>
      <c r="B91" s="39" t="s">
        <v>109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 t="s">
        <v>110</v>
      </c>
      <c r="B95" s="42" t="s">
        <v>109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73" t="s">
        <v>108</v>
      </c>
      <c r="B96" s="39" t="s">
        <v>109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3" t="s">
        <v>111</v>
      </c>
      <c r="B99" s="22">
        <f>SUM(E78,E84)</f>
        <v>4511.5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38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38" t="s">
        <v>112</v>
      </c>
      <c r="B101" s="65">
        <f>(100*B99)/D40</f>
        <v>82.386778669999998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38"/>
      <c r="B102" s="74"/>
      <c r="C102" s="74"/>
      <c r="D102" s="74"/>
      <c r="E102" s="74"/>
      <c r="F102" s="7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38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75" t="s">
        <v>113</v>
      </c>
      <c r="B104" s="76" t="s">
        <v>114</v>
      </c>
      <c r="C104" s="76" t="s">
        <v>115</v>
      </c>
      <c r="D104" s="77" t="s">
        <v>116</v>
      </c>
      <c r="E104" s="76" t="s">
        <v>117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78" t="s">
        <v>75</v>
      </c>
      <c r="B105" s="79" t="s">
        <v>118</v>
      </c>
      <c r="C105" s="79">
        <v>1567</v>
      </c>
      <c r="D105" s="79">
        <v>2627</v>
      </c>
      <c r="E105" s="79">
        <v>1060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78" t="s">
        <v>79</v>
      </c>
      <c r="B106" s="79" t="s">
        <v>119</v>
      </c>
      <c r="C106" s="79">
        <v>352</v>
      </c>
      <c r="D106" s="79" t="s">
        <v>120</v>
      </c>
      <c r="E106" s="79" t="s">
        <v>120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3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38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38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38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38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>
      <c r="A112" s="38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  <row r="1049" spans="1:1">
      <c r="A1049" s="80"/>
    </row>
    <row r="1050" spans="1:1">
      <c r="A1050" s="80"/>
    </row>
    <row r="1051" spans="1:1">
      <c r="A1051" s="80"/>
    </row>
    <row r="1052" spans="1:1">
      <c r="A1052" s="80"/>
    </row>
    <row r="1053" spans="1:1">
      <c r="A1053" s="80"/>
    </row>
    <row r="1054" spans="1:1">
      <c r="A1054" s="80"/>
    </row>
    <row r="1055" spans="1:1">
      <c r="A1055" s="80"/>
    </row>
    <row r="1056" spans="1:1">
      <c r="A1056" s="80"/>
    </row>
    <row r="1057" spans="1:1">
      <c r="A1057" s="80"/>
    </row>
    <row r="1058" spans="1:1">
      <c r="A1058" s="80"/>
    </row>
    <row r="1059" spans="1:1">
      <c r="A1059" s="80"/>
    </row>
    <row r="1060" spans="1:1">
      <c r="A1060" s="80"/>
    </row>
    <row r="1061" spans="1:1">
      <c r="A1061" s="80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41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22</v>
      </c>
      <c r="D4" s="11">
        <f t="shared" ref="D4:D8" si="0">(C4*8)</f>
        <v>176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22</v>
      </c>
      <c r="D5" s="11">
        <f t="shared" si="0"/>
        <v>176</v>
      </c>
      <c r="E5" s="2">
        <v>0.9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21</v>
      </c>
      <c r="D6" s="11">
        <f t="shared" si="0"/>
        <v>168</v>
      </c>
      <c r="E6" s="2">
        <v>0.8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20.5</v>
      </c>
      <c r="D7" s="11">
        <f t="shared" si="0"/>
        <v>164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21.5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22</v>
      </c>
      <c r="D10" s="11">
        <f t="shared" ref="D10:D11" si="1">(C10*8)</f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9</v>
      </c>
      <c r="B11" s="10">
        <v>22</v>
      </c>
      <c r="C11" s="2">
        <v>21.5</v>
      </c>
      <c r="D11" s="11">
        <f t="shared" si="1"/>
        <v>172</v>
      </c>
      <c r="E11" s="2">
        <v>0.3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22</v>
      </c>
      <c r="C12" s="2">
        <v>22</v>
      </c>
      <c r="D12" s="2">
        <f t="shared" ref="D12:D25" si="2">C12*8</f>
        <v>176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22</v>
      </c>
      <c r="C13" s="2">
        <v>21</v>
      </c>
      <c r="D13" s="2">
        <f t="shared" si="2"/>
        <v>168</v>
      </c>
      <c r="E13" s="2">
        <v>0.8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22</v>
      </c>
      <c r="C14" s="2">
        <v>22</v>
      </c>
      <c r="D14" s="2">
        <f t="shared" si="2"/>
        <v>176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22</v>
      </c>
      <c r="C15" s="13">
        <v>22</v>
      </c>
      <c r="D15" s="2">
        <f t="shared" si="2"/>
        <v>176</v>
      </c>
      <c r="E15" s="14">
        <v>0.6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22</v>
      </c>
      <c r="C16" s="13">
        <v>21</v>
      </c>
      <c r="D16" s="2">
        <f t="shared" si="2"/>
        <v>168</v>
      </c>
      <c r="E16" s="14">
        <v>0.7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22</v>
      </c>
      <c r="C17" s="13">
        <v>21</v>
      </c>
      <c r="D17" s="2">
        <f t="shared" si="2"/>
        <v>168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182</v>
      </c>
      <c r="B18" s="10">
        <v>22</v>
      </c>
      <c r="C18" s="13">
        <v>22</v>
      </c>
      <c r="D18" s="2">
        <f t="shared" si="2"/>
        <v>176</v>
      </c>
      <c r="E18" s="14">
        <v>0.3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16</v>
      </c>
      <c r="B19" s="10">
        <v>22</v>
      </c>
      <c r="C19" s="13">
        <v>20</v>
      </c>
      <c r="D19" s="2">
        <f t="shared" si="2"/>
        <v>160</v>
      </c>
      <c r="E19" s="14">
        <v>1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183</v>
      </c>
      <c r="B20" s="10">
        <v>22</v>
      </c>
      <c r="C20" s="13">
        <v>22</v>
      </c>
      <c r="D20" s="2">
        <f t="shared" si="2"/>
        <v>176</v>
      </c>
      <c r="E20" s="14">
        <v>0.7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196</v>
      </c>
      <c r="B21" s="10">
        <v>22</v>
      </c>
      <c r="C21" s="13">
        <v>22</v>
      </c>
      <c r="D21" s="2">
        <f t="shared" si="2"/>
        <v>176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17</v>
      </c>
      <c r="B22" s="10">
        <v>22</v>
      </c>
      <c r="C22" s="13">
        <v>21</v>
      </c>
      <c r="D22" s="2">
        <f t="shared" si="2"/>
        <v>168</v>
      </c>
      <c r="E22" s="14">
        <v>0.6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18</v>
      </c>
      <c r="B23" s="10">
        <v>22</v>
      </c>
      <c r="C23" s="13">
        <v>21.5</v>
      </c>
      <c r="D23" s="2">
        <f t="shared" si="2"/>
        <v>172</v>
      </c>
      <c r="E23" s="14">
        <v>0.9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2" t="s">
        <v>189</v>
      </c>
      <c r="B24" s="10">
        <v>22</v>
      </c>
      <c r="C24" s="13">
        <v>21</v>
      </c>
      <c r="D24" s="2">
        <f t="shared" si="2"/>
        <v>168</v>
      </c>
      <c r="E24" s="14">
        <v>0.9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2" t="s">
        <v>192</v>
      </c>
      <c r="B25" s="10">
        <v>22</v>
      </c>
      <c r="C25" s="13">
        <v>19</v>
      </c>
      <c r="D25" s="2">
        <f t="shared" si="2"/>
        <v>152</v>
      </c>
      <c r="E25" s="14">
        <v>0.9</v>
      </c>
      <c r="F25" s="15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29" t="s">
        <v>40</v>
      </c>
      <c r="B26" s="30">
        <f t="shared" ref="B26:C26" si="3">SUM(B4:B14)</f>
        <v>242</v>
      </c>
      <c r="C26" s="30">
        <f t="shared" si="3"/>
        <v>237.5</v>
      </c>
      <c r="D26" s="30">
        <f>SUM(D4:D25)</f>
        <v>3756</v>
      </c>
      <c r="E26" s="31"/>
      <c r="F26" s="32" t="s">
        <v>41</v>
      </c>
      <c r="G26" s="30">
        <f>(100*C26)/B26</f>
        <v>98.140495869999995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3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34" t="s">
        <v>42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35" t="s">
        <v>43</v>
      </c>
      <c r="B29" s="36" t="s">
        <v>44</v>
      </c>
      <c r="C29" s="36" t="s">
        <v>2</v>
      </c>
      <c r="D29" s="36" t="s">
        <v>45</v>
      </c>
      <c r="E29" s="36" t="s">
        <v>46</v>
      </c>
      <c r="F29" s="36" t="s">
        <v>47</v>
      </c>
      <c r="G29" s="36" t="s">
        <v>48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>
      <c r="A30" s="33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43" t="s">
        <v>49</v>
      </c>
      <c r="B31" s="39" t="s">
        <v>184</v>
      </c>
      <c r="C31" s="40">
        <v>22</v>
      </c>
      <c r="D31" s="40">
        <v>21</v>
      </c>
      <c r="E31" s="40">
        <f t="shared" ref="E31:E41" si="4">D31*8</f>
        <v>168</v>
      </c>
      <c r="F31" s="41">
        <f t="shared" ref="F31:F45" si="5">C31-D31</f>
        <v>1</v>
      </c>
      <c r="G31" s="41">
        <f t="shared" ref="G31:G45" si="6">F31*8</f>
        <v>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3" t="s">
        <v>49</v>
      </c>
      <c r="B32" s="39" t="s">
        <v>185</v>
      </c>
      <c r="C32" s="40">
        <v>22</v>
      </c>
      <c r="D32" s="40">
        <v>21</v>
      </c>
      <c r="E32" s="40">
        <f t="shared" si="4"/>
        <v>168</v>
      </c>
      <c r="F32" s="41">
        <f t="shared" si="5"/>
        <v>1</v>
      </c>
      <c r="G32" s="41">
        <f t="shared" si="6"/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3" t="s">
        <v>193</v>
      </c>
      <c r="B33" s="12" t="s">
        <v>192</v>
      </c>
      <c r="C33" s="40">
        <v>19</v>
      </c>
      <c r="D33" s="42">
        <v>17</v>
      </c>
      <c r="E33" s="40">
        <f t="shared" si="4"/>
        <v>136</v>
      </c>
      <c r="F33" s="41">
        <f t="shared" si="5"/>
        <v>2</v>
      </c>
      <c r="G33" s="41">
        <f t="shared" si="6"/>
        <v>16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38" t="s">
        <v>128</v>
      </c>
      <c r="B34" s="42" t="s">
        <v>52</v>
      </c>
      <c r="C34" s="40">
        <v>21.5</v>
      </c>
      <c r="D34" s="42">
        <v>21</v>
      </c>
      <c r="E34" s="40">
        <f t="shared" si="4"/>
        <v>168</v>
      </c>
      <c r="F34" s="41">
        <f t="shared" si="5"/>
        <v>0.5</v>
      </c>
      <c r="G34" s="41">
        <f t="shared" si="6"/>
        <v>4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5" t="s">
        <v>128</v>
      </c>
      <c r="B35" s="12" t="s">
        <v>53</v>
      </c>
      <c r="C35" s="40">
        <v>20</v>
      </c>
      <c r="D35" s="19">
        <v>21</v>
      </c>
      <c r="E35" s="40">
        <f t="shared" si="4"/>
        <v>168</v>
      </c>
      <c r="F35" s="41">
        <f t="shared" si="5"/>
        <v>-1</v>
      </c>
      <c r="G35" s="41">
        <f t="shared" si="6"/>
        <v>-8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47" t="s">
        <v>178</v>
      </c>
      <c r="B36" s="42" t="s">
        <v>182</v>
      </c>
      <c r="C36" s="40">
        <v>22</v>
      </c>
      <c r="D36" s="19">
        <v>21</v>
      </c>
      <c r="E36" s="40">
        <f t="shared" si="4"/>
        <v>168</v>
      </c>
      <c r="F36" s="41">
        <f t="shared" si="5"/>
        <v>1</v>
      </c>
      <c r="G36" s="41">
        <f t="shared" si="6"/>
        <v>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178</v>
      </c>
      <c r="B37" s="42" t="s">
        <v>123</v>
      </c>
      <c r="C37" s="40">
        <v>21.5</v>
      </c>
      <c r="D37" s="42">
        <v>21</v>
      </c>
      <c r="E37" s="40">
        <f t="shared" si="4"/>
        <v>168</v>
      </c>
      <c r="F37" s="41">
        <f t="shared" si="5"/>
        <v>0.5</v>
      </c>
      <c r="G37" s="41">
        <f t="shared" si="6"/>
        <v>4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178</v>
      </c>
      <c r="B38" s="42" t="s">
        <v>186</v>
      </c>
      <c r="C38" s="40">
        <v>20.5</v>
      </c>
      <c r="D38" s="42">
        <v>20</v>
      </c>
      <c r="E38" s="40">
        <f t="shared" si="4"/>
        <v>160</v>
      </c>
      <c r="F38" s="41">
        <f t="shared" si="5"/>
        <v>0.5</v>
      </c>
      <c r="G38" s="41">
        <f t="shared" si="6"/>
        <v>4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178</v>
      </c>
      <c r="B39" s="42" t="s">
        <v>179</v>
      </c>
      <c r="C39" s="40">
        <v>22</v>
      </c>
      <c r="D39" s="42">
        <v>21</v>
      </c>
      <c r="E39" s="40">
        <f t="shared" si="4"/>
        <v>168</v>
      </c>
      <c r="F39" s="41">
        <f t="shared" si="5"/>
        <v>1</v>
      </c>
      <c r="G39" s="41">
        <f t="shared" si="6"/>
        <v>8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178</v>
      </c>
      <c r="B40" s="86" t="s">
        <v>180</v>
      </c>
      <c r="C40" s="40">
        <v>15</v>
      </c>
      <c r="D40" s="42">
        <v>15</v>
      </c>
      <c r="E40" s="40">
        <f t="shared" si="4"/>
        <v>120</v>
      </c>
      <c r="F40" s="41">
        <f t="shared" si="5"/>
        <v>0</v>
      </c>
      <c r="G40" s="41">
        <f t="shared" si="6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7" t="s">
        <v>169</v>
      </c>
      <c r="B41" s="83" t="s">
        <v>170</v>
      </c>
      <c r="C41" s="40">
        <v>22</v>
      </c>
      <c r="D41" s="42">
        <v>21</v>
      </c>
      <c r="E41" s="40">
        <f t="shared" si="4"/>
        <v>168</v>
      </c>
      <c r="F41" s="41">
        <f t="shared" si="5"/>
        <v>1</v>
      </c>
      <c r="G41" s="41">
        <f t="shared" si="6"/>
        <v>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7" t="s">
        <v>54</v>
      </c>
      <c r="B42" s="83" t="s">
        <v>142</v>
      </c>
      <c r="C42" s="40">
        <v>22</v>
      </c>
      <c r="D42" s="42">
        <v>21</v>
      </c>
      <c r="E42" s="40">
        <v>178.5</v>
      </c>
      <c r="F42" s="41">
        <f t="shared" si="5"/>
        <v>1</v>
      </c>
      <c r="G42" s="41">
        <f t="shared" si="6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7" t="s">
        <v>143</v>
      </c>
      <c r="B43" s="1" t="s">
        <v>11</v>
      </c>
      <c r="C43" s="40">
        <v>21</v>
      </c>
      <c r="D43" s="42">
        <v>20</v>
      </c>
      <c r="E43" s="40">
        <f t="shared" ref="E43:E45" si="7">D43*8</f>
        <v>160</v>
      </c>
      <c r="F43" s="41">
        <f t="shared" si="5"/>
        <v>1</v>
      </c>
      <c r="G43" s="41">
        <f t="shared" si="6"/>
        <v>8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9" t="s">
        <v>58</v>
      </c>
      <c r="B44" s="1" t="s">
        <v>10</v>
      </c>
      <c r="C44" s="40">
        <v>22</v>
      </c>
      <c r="D44" s="42">
        <v>21</v>
      </c>
      <c r="E44" s="40">
        <f t="shared" si="7"/>
        <v>168</v>
      </c>
      <c r="F44" s="41">
        <f t="shared" si="5"/>
        <v>1</v>
      </c>
      <c r="G44" s="41">
        <f t="shared" si="6"/>
        <v>8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" t="s">
        <v>171</v>
      </c>
      <c r="B45" s="12" t="s">
        <v>14</v>
      </c>
      <c r="C45" s="40">
        <v>22</v>
      </c>
      <c r="D45" s="42">
        <v>20</v>
      </c>
      <c r="E45" s="40">
        <f t="shared" si="7"/>
        <v>160</v>
      </c>
      <c r="F45" s="41">
        <f t="shared" si="5"/>
        <v>2</v>
      </c>
      <c r="G45" s="41">
        <f t="shared" si="6"/>
        <v>16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"/>
      <c r="B46" s="88"/>
      <c r="C46" s="40"/>
      <c r="D46" s="42"/>
      <c r="E46" s="40"/>
      <c r="F46" s="41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87" t="s">
        <v>144</v>
      </c>
      <c r="B47" s="1" t="s">
        <v>60</v>
      </c>
      <c r="C47" s="40">
        <v>21</v>
      </c>
      <c r="D47" s="42">
        <v>21</v>
      </c>
      <c r="E47" s="40">
        <f t="shared" ref="E47:E54" si="8">D47*8</f>
        <v>168</v>
      </c>
      <c r="F47" s="41">
        <f t="shared" ref="F47:F54" si="9">C47-D47</f>
        <v>0</v>
      </c>
      <c r="G47" s="41">
        <f t="shared" ref="G47:G54" si="10">F47*8</f>
        <v>0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3" t="s">
        <v>194</v>
      </c>
      <c r="B48" s="1" t="s">
        <v>10</v>
      </c>
      <c r="C48" s="40">
        <v>22</v>
      </c>
      <c r="D48" s="42">
        <v>21</v>
      </c>
      <c r="E48" s="40">
        <f t="shared" si="8"/>
        <v>168</v>
      </c>
      <c r="F48" s="41">
        <f t="shared" si="9"/>
        <v>1</v>
      </c>
      <c r="G48" s="41">
        <f t="shared" si="10"/>
        <v>8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7" t="s">
        <v>147</v>
      </c>
      <c r="B49" s="42" t="s">
        <v>62</v>
      </c>
      <c r="C49" s="40">
        <v>21</v>
      </c>
      <c r="D49" s="42">
        <v>20</v>
      </c>
      <c r="E49" s="40">
        <f t="shared" si="8"/>
        <v>160</v>
      </c>
      <c r="F49" s="41">
        <f t="shared" si="9"/>
        <v>1</v>
      </c>
      <c r="G49" s="41">
        <f t="shared" si="10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68</v>
      </c>
      <c r="B50" s="42" t="s">
        <v>148</v>
      </c>
      <c r="C50" s="40">
        <v>22</v>
      </c>
      <c r="D50" s="42">
        <v>20</v>
      </c>
      <c r="E50" s="40">
        <f t="shared" si="8"/>
        <v>160</v>
      </c>
      <c r="F50" s="41">
        <f t="shared" si="9"/>
        <v>2</v>
      </c>
      <c r="G50" s="41">
        <f t="shared" si="10"/>
        <v>16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7" t="s">
        <v>161</v>
      </c>
      <c r="B51" s="42" t="s">
        <v>88</v>
      </c>
      <c r="C51" s="40">
        <v>22</v>
      </c>
      <c r="D51" s="42">
        <v>21</v>
      </c>
      <c r="E51" s="40">
        <f t="shared" si="8"/>
        <v>168</v>
      </c>
      <c r="F51" s="41">
        <f t="shared" si="9"/>
        <v>1</v>
      </c>
      <c r="G51" s="41">
        <f t="shared" si="10"/>
        <v>8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70</v>
      </c>
      <c r="B52" s="42" t="s">
        <v>13</v>
      </c>
      <c r="C52" s="40">
        <v>22</v>
      </c>
      <c r="D52" s="42">
        <v>21</v>
      </c>
      <c r="E52" s="40">
        <f t="shared" si="8"/>
        <v>168</v>
      </c>
      <c r="F52" s="41">
        <f t="shared" si="9"/>
        <v>1</v>
      </c>
      <c r="G52" s="41">
        <f t="shared" si="10"/>
        <v>8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197</v>
      </c>
      <c r="B53" s="42" t="s">
        <v>148</v>
      </c>
      <c r="C53" s="40">
        <v>22</v>
      </c>
      <c r="D53" s="42">
        <v>21</v>
      </c>
      <c r="E53" s="40">
        <f t="shared" si="8"/>
        <v>168</v>
      </c>
      <c r="F53" s="41">
        <f t="shared" si="9"/>
        <v>1</v>
      </c>
      <c r="G53" s="41">
        <f t="shared" si="10"/>
        <v>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83</v>
      </c>
      <c r="B54" s="42" t="s">
        <v>84</v>
      </c>
      <c r="C54" s="40">
        <v>21.5</v>
      </c>
      <c r="D54" s="42">
        <v>20.5</v>
      </c>
      <c r="E54" s="40">
        <f t="shared" si="8"/>
        <v>164</v>
      </c>
      <c r="F54" s="41">
        <f t="shared" si="9"/>
        <v>1</v>
      </c>
      <c r="G54" s="41">
        <f t="shared" si="10"/>
        <v>8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7"/>
      <c r="B55" s="42"/>
      <c r="C55" s="40"/>
      <c r="D55" s="42"/>
      <c r="E55" s="40"/>
      <c r="F55" s="41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7" t="s">
        <v>198</v>
      </c>
      <c r="B56" s="42" t="s">
        <v>168</v>
      </c>
      <c r="C56" s="40"/>
      <c r="D56" s="42"/>
      <c r="E56" s="40"/>
      <c r="F56" s="41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64" t="s">
        <v>40</v>
      </c>
      <c r="B57" s="65"/>
      <c r="C57" s="65">
        <f t="shared" ref="C57:E57" si="11">SUM(C32:C56)</f>
        <v>466</v>
      </c>
      <c r="D57" s="66">
        <f t="shared" si="11"/>
        <v>446.5</v>
      </c>
      <c r="E57" s="66">
        <f t="shared" si="11"/>
        <v>3582.5</v>
      </c>
      <c r="F57" s="65">
        <f>SUM(F32:F56)</f>
        <v>19.5</v>
      </c>
      <c r="G57" s="65">
        <f>SUM(G32:G56)</f>
        <v>156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>
      <c r="A58" s="67" t="s">
        <v>103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68" t="s">
        <v>43</v>
      </c>
      <c r="B59" s="69" t="s">
        <v>44</v>
      </c>
      <c r="C59" s="69" t="s">
        <v>2</v>
      </c>
      <c r="D59" s="69" t="s">
        <v>46</v>
      </c>
      <c r="E59" s="69" t="s">
        <v>45</v>
      </c>
      <c r="F59" s="69" t="s">
        <v>47</v>
      </c>
      <c r="G59" s="69" t="s">
        <v>48</v>
      </c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67" t="s">
        <v>106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68" t="s">
        <v>43</v>
      </c>
      <c r="B66" s="69" t="s">
        <v>44</v>
      </c>
      <c r="C66" s="69" t="s">
        <v>2</v>
      </c>
      <c r="D66" s="69" t="s">
        <v>45</v>
      </c>
      <c r="E66" s="69" t="s">
        <v>46</v>
      </c>
      <c r="F66" s="69" t="s">
        <v>47</v>
      </c>
      <c r="G66" s="69" t="s">
        <v>48</v>
      </c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73" t="s">
        <v>107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73" t="s">
        <v>108</v>
      </c>
      <c r="B71" s="39" t="s">
        <v>109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 t="s">
        <v>110</v>
      </c>
      <c r="B75" s="42" t="s">
        <v>109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73" t="s">
        <v>108</v>
      </c>
      <c r="B76" s="39" t="s">
        <v>109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8" t="s">
        <v>9</v>
      </c>
      <c r="B77" s="42">
        <v>40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3" t="s">
        <v>111</v>
      </c>
      <c r="B79" s="22">
        <f>SUM(E57)</f>
        <v>3582.5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 t="s">
        <v>112</v>
      </c>
      <c r="B81" s="65">
        <f>(100*B79)/D26</f>
        <v>95.380724169999993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74"/>
      <c r="C82" s="74"/>
      <c r="D82" s="74"/>
      <c r="E82" s="74"/>
      <c r="F82" s="7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80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39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20</v>
      </c>
      <c r="C4" s="11">
        <v>18</v>
      </c>
      <c r="D4" s="11">
        <f t="shared" ref="D4:D8" si="0">(C4*8)</f>
        <v>144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20</v>
      </c>
      <c r="C5" s="2">
        <v>19</v>
      </c>
      <c r="D5" s="11">
        <f t="shared" si="0"/>
        <v>152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20</v>
      </c>
      <c r="C6" s="2">
        <v>20</v>
      </c>
      <c r="D6" s="11">
        <f t="shared" si="0"/>
        <v>160</v>
      </c>
      <c r="E6" s="2">
        <v>0.7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20</v>
      </c>
      <c r="C7" s="2">
        <v>19</v>
      </c>
      <c r="D7" s="11">
        <f t="shared" si="0"/>
        <v>152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20</v>
      </c>
      <c r="C8" s="2">
        <v>20</v>
      </c>
      <c r="D8" s="11">
        <f t="shared" si="0"/>
        <v>160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20</v>
      </c>
      <c r="C9" s="2">
        <v>20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20</v>
      </c>
      <c r="C10" s="2">
        <v>20</v>
      </c>
      <c r="D10" s="11">
        <f t="shared" ref="D10:D11" si="1">(C10*8)</f>
        <v>160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9</v>
      </c>
      <c r="B11" s="10">
        <v>5</v>
      </c>
      <c r="C11" s="2">
        <v>5</v>
      </c>
      <c r="D11" s="11">
        <f t="shared" si="1"/>
        <v>40</v>
      </c>
      <c r="E11" s="2">
        <v>0.3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20</v>
      </c>
      <c r="C12" s="2">
        <v>20</v>
      </c>
      <c r="D12" s="2">
        <f t="shared" ref="D12:D23" si="2">C12*8</f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20</v>
      </c>
      <c r="C13" s="2">
        <v>20</v>
      </c>
      <c r="D13" s="2">
        <f t="shared" si="2"/>
        <v>160</v>
      </c>
      <c r="E13" s="2">
        <v>0.8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20</v>
      </c>
      <c r="C14" s="2">
        <v>19</v>
      </c>
      <c r="D14" s="2">
        <f t="shared" si="2"/>
        <v>152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20</v>
      </c>
      <c r="C15" s="13">
        <v>20</v>
      </c>
      <c r="D15" s="2">
        <f t="shared" si="2"/>
        <v>160</v>
      </c>
      <c r="E15" s="14">
        <v>0.6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20</v>
      </c>
      <c r="C16" s="13">
        <v>18</v>
      </c>
      <c r="D16" s="2">
        <f t="shared" si="2"/>
        <v>144</v>
      </c>
      <c r="E16" s="14">
        <v>0.7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20</v>
      </c>
      <c r="C17" s="13">
        <v>18</v>
      </c>
      <c r="D17" s="2">
        <f t="shared" si="2"/>
        <v>144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182</v>
      </c>
      <c r="B18" s="10">
        <v>20</v>
      </c>
      <c r="C18" s="13">
        <v>20</v>
      </c>
      <c r="D18" s="2">
        <f t="shared" si="2"/>
        <v>160</v>
      </c>
      <c r="E18" s="14">
        <v>0.5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16</v>
      </c>
      <c r="B19" s="10">
        <v>20</v>
      </c>
      <c r="C19" s="13">
        <v>19</v>
      </c>
      <c r="D19" s="2">
        <f t="shared" si="2"/>
        <v>152</v>
      </c>
      <c r="E19" s="14">
        <v>1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183</v>
      </c>
      <c r="B20" s="10">
        <v>20</v>
      </c>
      <c r="C20" s="13">
        <v>17.5</v>
      </c>
      <c r="D20" s="2">
        <f t="shared" si="2"/>
        <v>140</v>
      </c>
      <c r="E20" s="14">
        <v>0.7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196</v>
      </c>
      <c r="B21" s="10">
        <v>20</v>
      </c>
      <c r="C21" s="13">
        <v>19</v>
      </c>
      <c r="D21" s="2">
        <f t="shared" si="2"/>
        <v>152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18</v>
      </c>
      <c r="B22" s="10">
        <v>20</v>
      </c>
      <c r="C22" s="13">
        <v>16</v>
      </c>
      <c r="D22" s="2">
        <f t="shared" si="2"/>
        <v>128</v>
      </c>
      <c r="E22" s="14">
        <v>0.9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192</v>
      </c>
      <c r="B23" s="10">
        <v>20</v>
      </c>
      <c r="C23" s="13">
        <v>20</v>
      </c>
      <c r="D23" s="2">
        <f t="shared" si="2"/>
        <v>160</v>
      </c>
      <c r="E23" s="14">
        <v>0.9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29" t="s">
        <v>40</v>
      </c>
      <c r="B24" s="30">
        <f t="shared" ref="B24:D24" si="3">SUM(B4:B14)</f>
        <v>205</v>
      </c>
      <c r="C24" s="30">
        <f t="shared" si="3"/>
        <v>200</v>
      </c>
      <c r="D24" s="30">
        <f t="shared" si="3"/>
        <v>1608</v>
      </c>
      <c r="E24" s="31"/>
      <c r="F24" s="32" t="s">
        <v>41</v>
      </c>
      <c r="G24" s="30">
        <f>(100*C24)/B24</f>
        <v>97.56097561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34" t="s">
        <v>42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35" t="s">
        <v>43</v>
      </c>
      <c r="B27" s="36" t="s">
        <v>44</v>
      </c>
      <c r="C27" s="36" t="s">
        <v>2</v>
      </c>
      <c r="D27" s="36" t="s">
        <v>45</v>
      </c>
      <c r="E27" s="36" t="s">
        <v>46</v>
      </c>
      <c r="F27" s="36" t="s">
        <v>47</v>
      </c>
      <c r="G27" s="36" t="s">
        <v>48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43" t="s">
        <v>49</v>
      </c>
      <c r="B29" s="39" t="s">
        <v>184</v>
      </c>
      <c r="C29" s="40">
        <v>19</v>
      </c>
      <c r="D29" s="40">
        <v>18</v>
      </c>
      <c r="E29" s="40">
        <f t="shared" ref="E29:E37" si="4">D29*8</f>
        <v>144</v>
      </c>
      <c r="F29" s="41">
        <v>1</v>
      </c>
      <c r="G29" s="41">
        <f t="shared" ref="G29:G54" si="5">F29*8</f>
        <v>8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3" t="s">
        <v>49</v>
      </c>
      <c r="B30" s="39" t="s">
        <v>185</v>
      </c>
      <c r="C30" s="40">
        <v>19</v>
      </c>
      <c r="D30" s="40">
        <v>18</v>
      </c>
      <c r="E30" s="40">
        <f t="shared" si="4"/>
        <v>144</v>
      </c>
      <c r="F30" s="41">
        <f t="shared" ref="F30:F41" si="6">C30-D30</f>
        <v>1</v>
      </c>
      <c r="G30" s="41">
        <f t="shared" si="5"/>
        <v>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3" t="s">
        <v>193</v>
      </c>
      <c r="B31" s="12" t="s">
        <v>192</v>
      </c>
      <c r="C31" s="42">
        <v>20</v>
      </c>
      <c r="D31" s="42">
        <v>19</v>
      </c>
      <c r="E31" s="40">
        <f t="shared" si="4"/>
        <v>152</v>
      </c>
      <c r="F31" s="41">
        <f t="shared" si="6"/>
        <v>1</v>
      </c>
      <c r="G31" s="41">
        <f t="shared" si="5"/>
        <v>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38" t="s">
        <v>128</v>
      </c>
      <c r="B32" s="42" t="s">
        <v>52</v>
      </c>
      <c r="C32" s="42">
        <v>19</v>
      </c>
      <c r="D32" s="42">
        <v>18</v>
      </c>
      <c r="E32" s="40">
        <f t="shared" si="4"/>
        <v>144</v>
      </c>
      <c r="F32" s="41">
        <f t="shared" si="6"/>
        <v>1</v>
      </c>
      <c r="G32" s="41">
        <f t="shared" si="5"/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5" t="s">
        <v>128</v>
      </c>
      <c r="B33" s="12" t="s">
        <v>53</v>
      </c>
      <c r="C33" s="19">
        <v>19</v>
      </c>
      <c r="D33" s="19">
        <v>18</v>
      </c>
      <c r="E33" s="40">
        <f t="shared" si="4"/>
        <v>144</v>
      </c>
      <c r="F33" s="41">
        <f t="shared" si="6"/>
        <v>1</v>
      </c>
      <c r="G33" s="41">
        <f t="shared" si="5"/>
        <v>8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47" t="s">
        <v>178</v>
      </c>
      <c r="B34" s="42" t="s">
        <v>182</v>
      </c>
      <c r="C34" s="19">
        <v>20</v>
      </c>
      <c r="D34" s="19">
        <v>20</v>
      </c>
      <c r="E34" s="40">
        <f t="shared" si="4"/>
        <v>160</v>
      </c>
      <c r="F34" s="41">
        <f t="shared" si="6"/>
        <v>0</v>
      </c>
      <c r="G34" s="41">
        <f t="shared" si="5"/>
        <v>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178</v>
      </c>
      <c r="B35" s="42" t="s">
        <v>123</v>
      </c>
      <c r="C35" s="42">
        <v>20</v>
      </c>
      <c r="D35" s="42">
        <v>20</v>
      </c>
      <c r="E35" s="40">
        <f t="shared" si="4"/>
        <v>160</v>
      </c>
      <c r="F35" s="41">
        <f t="shared" si="6"/>
        <v>0</v>
      </c>
      <c r="G35" s="41">
        <f t="shared" si="5"/>
        <v>0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178</v>
      </c>
      <c r="B36" s="42" t="s">
        <v>186</v>
      </c>
      <c r="C36" s="42">
        <v>20</v>
      </c>
      <c r="D36" s="42">
        <v>20</v>
      </c>
      <c r="E36" s="40">
        <f t="shared" si="4"/>
        <v>160</v>
      </c>
      <c r="F36" s="41">
        <f t="shared" si="6"/>
        <v>0</v>
      </c>
      <c r="G36" s="41">
        <f t="shared" si="5"/>
        <v>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178</v>
      </c>
      <c r="B37" s="42" t="s">
        <v>179</v>
      </c>
      <c r="C37" s="42">
        <v>20</v>
      </c>
      <c r="D37" s="42">
        <v>20</v>
      </c>
      <c r="E37" s="40">
        <f t="shared" si="4"/>
        <v>160</v>
      </c>
      <c r="F37" s="41">
        <f t="shared" si="6"/>
        <v>0</v>
      </c>
      <c r="G37" s="41">
        <f t="shared" si="5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199</v>
      </c>
      <c r="B38" s="86" t="s">
        <v>52</v>
      </c>
      <c r="C38" s="42">
        <v>12</v>
      </c>
      <c r="D38" s="42">
        <v>12</v>
      </c>
      <c r="E38" s="40">
        <v>99</v>
      </c>
      <c r="F38" s="41">
        <f t="shared" si="6"/>
        <v>0</v>
      </c>
      <c r="G38" s="41">
        <f t="shared" si="5"/>
        <v>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169</v>
      </c>
      <c r="B39" s="83" t="s">
        <v>170</v>
      </c>
      <c r="C39" s="42">
        <v>20</v>
      </c>
      <c r="D39" s="42">
        <v>20</v>
      </c>
      <c r="E39" s="40">
        <f t="shared" ref="E39:E43" si="7">D39*8</f>
        <v>160</v>
      </c>
      <c r="F39" s="41">
        <f t="shared" si="6"/>
        <v>0</v>
      </c>
      <c r="G39" s="41">
        <f t="shared" si="5"/>
        <v>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54</v>
      </c>
      <c r="B40" s="83" t="s">
        <v>142</v>
      </c>
      <c r="C40" s="42">
        <v>19</v>
      </c>
      <c r="D40" s="42">
        <v>19</v>
      </c>
      <c r="E40" s="40">
        <f t="shared" si="7"/>
        <v>152</v>
      </c>
      <c r="F40" s="41">
        <f t="shared" si="6"/>
        <v>0</v>
      </c>
      <c r="G40" s="41">
        <f t="shared" si="5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7" t="s">
        <v>143</v>
      </c>
      <c r="B41" s="1" t="s">
        <v>11</v>
      </c>
      <c r="C41" s="42">
        <v>20</v>
      </c>
      <c r="D41" s="42">
        <v>19</v>
      </c>
      <c r="E41" s="40">
        <f t="shared" si="7"/>
        <v>152</v>
      </c>
      <c r="F41" s="41">
        <f t="shared" si="6"/>
        <v>1</v>
      </c>
      <c r="G41" s="41">
        <f t="shared" si="5"/>
        <v>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9" t="s">
        <v>58</v>
      </c>
      <c r="B42" s="1" t="s">
        <v>10</v>
      </c>
      <c r="C42" s="42">
        <v>20</v>
      </c>
      <c r="D42" s="42">
        <v>19</v>
      </c>
      <c r="E42" s="40">
        <f t="shared" si="7"/>
        <v>152</v>
      </c>
      <c r="F42" s="41">
        <v>2</v>
      </c>
      <c r="G42" s="41">
        <f t="shared" si="5"/>
        <v>16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" t="s">
        <v>171</v>
      </c>
      <c r="B43" s="12" t="s">
        <v>14</v>
      </c>
      <c r="C43" s="42">
        <v>20</v>
      </c>
      <c r="D43" s="42">
        <v>19.5</v>
      </c>
      <c r="E43" s="40">
        <f t="shared" si="7"/>
        <v>156</v>
      </c>
      <c r="F43" s="41">
        <f t="shared" ref="F43:F54" si="8">C43-D43</f>
        <v>0.5</v>
      </c>
      <c r="G43" s="41">
        <f t="shared" si="5"/>
        <v>4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" t="s">
        <v>200</v>
      </c>
      <c r="B44" s="88" t="s">
        <v>201</v>
      </c>
      <c r="C44" s="42">
        <v>12</v>
      </c>
      <c r="D44" s="42">
        <v>12</v>
      </c>
      <c r="E44" s="40">
        <v>104</v>
      </c>
      <c r="F44" s="41">
        <f t="shared" si="8"/>
        <v>0</v>
      </c>
      <c r="G44" s="41">
        <f t="shared" si="5"/>
        <v>0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87" t="s">
        <v>144</v>
      </c>
      <c r="B45" s="1" t="s">
        <v>60</v>
      </c>
      <c r="C45" s="42">
        <v>20</v>
      </c>
      <c r="D45" s="42">
        <v>20</v>
      </c>
      <c r="E45" s="40">
        <f t="shared" ref="E45:E52" si="9">D45*8</f>
        <v>160</v>
      </c>
      <c r="F45" s="41">
        <f t="shared" si="8"/>
        <v>0</v>
      </c>
      <c r="G45" s="41">
        <f t="shared" si="5"/>
        <v>0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" t="s">
        <v>194</v>
      </c>
      <c r="B46" s="1" t="s">
        <v>10</v>
      </c>
      <c r="C46" s="42">
        <v>20</v>
      </c>
      <c r="D46" s="42">
        <v>19</v>
      </c>
      <c r="E46" s="40">
        <f t="shared" si="9"/>
        <v>152</v>
      </c>
      <c r="F46" s="41">
        <f t="shared" si="8"/>
        <v>1</v>
      </c>
      <c r="G46" s="41">
        <f t="shared" si="5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7" t="s">
        <v>147</v>
      </c>
      <c r="B47" s="42" t="s">
        <v>62</v>
      </c>
      <c r="C47" s="42">
        <v>20</v>
      </c>
      <c r="D47" s="42">
        <v>19</v>
      </c>
      <c r="E47" s="40">
        <f t="shared" si="9"/>
        <v>152</v>
      </c>
      <c r="F47" s="41">
        <f t="shared" si="8"/>
        <v>1</v>
      </c>
      <c r="G47" s="41">
        <f t="shared" si="5"/>
        <v>8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68</v>
      </c>
      <c r="B48" s="42" t="s">
        <v>148</v>
      </c>
      <c r="C48" s="42">
        <v>20</v>
      </c>
      <c r="D48" s="42">
        <v>19</v>
      </c>
      <c r="E48" s="40">
        <f t="shared" si="9"/>
        <v>152</v>
      </c>
      <c r="F48" s="41">
        <f t="shared" si="8"/>
        <v>1</v>
      </c>
      <c r="G48" s="41">
        <f t="shared" si="5"/>
        <v>8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7" t="s">
        <v>161</v>
      </c>
      <c r="B49" s="42" t="s">
        <v>88</v>
      </c>
      <c r="C49" s="42">
        <v>20</v>
      </c>
      <c r="D49" s="42">
        <v>19</v>
      </c>
      <c r="E49" s="40">
        <f t="shared" si="9"/>
        <v>152</v>
      </c>
      <c r="F49" s="41">
        <f t="shared" si="8"/>
        <v>1</v>
      </c>
      <c r="G49" s="41">
        <f t="shared" si="5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70</v>
      </c>
      <c r="B50" s="42" t="s">
        <v>13</v>
      </c>
      <c r="C50" s="42">
        <v>8</v>
      </c>
      <c r="D50" s="42">
        <v>8</v>
      </c>
      <c r="E50" s="40">
        <f t="shared" si="9"/>
        <v>64</v>
      </c>
      <c r="F50" s="41">
        <f t="shared" si="8"/>
        <v>0</v>
      </c>
      <c r="G50" s="41">
        <f t="shared" si="5"/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7" t="s">
        <v>197</v>
      </c>
      <c r="B51" s="42" t="s">
        <v>148</v>
      </c>
      <c r="C51" s="42">
        <v>20</v>
      </c>
      <c r="D51" s="42">
        <v>19</v>
      </c>
      <c r="E51" s="40">
        <f t="shared" si="9"/>
        <v>152</v>
      </c>
      <c r="F51" s="41">
        <f t="shared" si="8"/>
        <v>1</v>
      </c>
      <c r="G51" s="41">
        <f t="shared" si="5"/>
        <v>8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83</v>
      </c>
      <c r="B52" s="42" t="s">
        <v>84</v>
      </c>
      <c r="C52" s="42">
        <v>20</v>
      </c>
      <c r="D52" s="42">
        <v>19</v>
      </c>
      <c r="E52" s="40">
        <f t="shared" si="9"/>
        <v>152</v>
      </c>
      <c r="F52" s="41">
        <f t="shared" si="8"/>
        <v>1</v>
      </c>
      <c r="G52" s="41">
        <f t="shared" si="5"/>
        <v>8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202</v>
      </c>
      <c r="B53" s="42" t="s">
        <v>170</v>
      </c>
      <c r="C53" s="42">
        <v>0</v>
      </c>
      <c r="D53" s="42">
        <v>0</v>
      </c>
      <c r="E53" s="40">
        <v>0</v>
      </c>
      <c r="F53" s="41">
        <f t="shared" si="8"/>
        <v>0</v>
      </c>
      <c r="G53" s="41">
        <f t="shared" si="5"/>
        <v>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198</v>
      </c>
      <c r="B54" s="42" t="s">
        <v>168</v>
      </c>
      <c r="C54" s="42">
        <v>1</v>
      </c>
      <c r="D54" s="42">
        <v>1</v>
      </c>
      <c r="E54" s="40">
        <v>6</v>
      </c>
      <c r="F54" s="41">
        <f t="shared" si="8"/>
        <v>0</v>
      </c>
      <c r="G54" s="41">
        <f t="shared" si="5"/>
        <v>0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64" t="s">
        <v>40</v>
      </c>
      <c r="B55" s="65"/>
      <c r="C55" s="65">
        <f t="shared" ref="C55:E55" si="10">SUM(C30:C54)</f>
        <v>429</v>
      </c>
      <c r="D55" s="66">
        <f t="shared" si="10"/>
        <v>416.5</v>
      </c>
      <c r="E55" s="66">
        <f t="shared" si="10"/>
        <v>3341</v>
      </c>
      <c r="F55" s="65">
        <f>SUM(F30:F54)</f>
        <v>13.5</v>
      </c>
      <c r="G55" s="65">
        <f>SUM(G30:G54)</f>
        <v>108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>
      <c r="A56" s="67" t="s">
        <v>103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68" t="s">
        <v>43</v>
      </c>
      <c r="B57" s="69" t="s">
        <v>44</v>
      </c>
      <c r="C57" s="69" t="s">
        <v>2</v>
      </c>
      <c r="D57" s="69" t="s">
        <v>46</v>
      </c>
      <c r="E57" s="69" t="s">
        <v>45</v>
      </c>
      <c r="F57" s="69" t="s">
        <v>47</v>
      </c>
      <c r="G57" s="69" t="s">
        <v>48</v>
      </c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67" t="s">
        <v>106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68" t="s">
        <v>43</v>
      </c>
      <c r="B64" s="69" t="s">
        <v>44</v>
      </c>
      <c r="C64" s="69" t="s">
        <v>2</v>
      </c>
      <c r="D64" s="69" t="s">
        <v>45</v>
      </c>
      <c r="E64" s="69" t="s">
        <v>46</v>
      </c>
      <c r="F64" s="69" t="s">
        <v>47</v>
      </c>
      <c r="G64" s="69" t="s">
        <v>48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73" t="s">
        <v>107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73" t="s">
        <v>108</v>
      </c>
      <c r="B69" s="39" t="s">
        <v>109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 t="s">
        <v>110</v>
      </c>
      <c r="B73" s="42" t="s">
        <v>109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73" t="s">
        <v>108</v>
      </c>
      <c r="B74" s="39" t="s">
        <v>109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 t="s">
        <v>9</v>
      </c>
      <c r="B75" s="42">
        <v>40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3" t="s">
        <v>111</v>
      </c>
      <c r="B77" s="22">
        <f>SUM(E55)</f>
        <v>3341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 t="s">
        <v>112</v>
      </c>
      <c r="B79" s="65">
        <f>(100*B77)/D24</f>
        <v>207.7736318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74"/>
      <c r="C80" s="74"/>
      <c r="D80" s="74"/>
      <c r="E80" s="74"/>
      <c r="F80" s="7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80"/>
    </row>
    <row r="92" spans="1:26">
      <c r="A92" s="80"/>
    </row>
    <row r="93" spans="1:26">
      <c r="A93" s="80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38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24</v>
      </c>
      <c r="C4" s="11">
        <v>24</v>
      </c>
      <c r="D4" s="11">
        <f t="shared" ref="D4:D8" si="0">(C4*8)</f>
        <v>192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24</v>
      </c>
      <c r="C5" s="2">
        <v>23</v>
      </c>
      <c r="D5" s="11">
        <f t="shared" si="0"/>
        <v>184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24</v>
      </c>
      <c r="C6" s="2">
        <v>22</v>
      </c>
      <c r="D6" s="11">
        <f t="shared" si="0"/>
        <v>176</v>
      </c>
      <c r="E6" s="2">
        <v>0.7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24</v>
      </c>
      <c r="C7" s="2">
        <v>18</v>
      </c>
      <c r="D7" s="11">
        <f t="shared" si="0"/>
        <v>144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24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24</v>
      </c>
      <c r="C9" s="2">
        <v>23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24</v>
      </c>
      <c r="C10" s="2">
        <v>24</v>
      </c>
      <c r="D10" s="11">
        <f t="shared" ref="D10:D11" si="1">(C10*8)</f>
        <v>192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203</v>
      </c>
      <c r="B11" s="10">
        <v>24</v>
      </c>
      <c r="C11" s="2">
        <v>23</v>
      </c>
      <c r="D11" s="11">
        <f t="shared" si="1"/>
        <v>184</v>
      </c>
      <c r="E11" s="2">
        <v>0.6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24</v>
      </c>
      <c r="C12" s="2">
        <v>23</v>
      </c>
      <c r="D12" s="2">
        <f t="shared" ref="D12:D23" si="2">C12*8</f>
        <v>184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24</v>
      </c>
      <c r="C13" s="2">
        <v>24</v>
      </c>
      <c r="D13" s="2">
        <f t="shared" si="2"/>
        <v>192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24</v>
      </c>
      <c r="C14" s="2">
        <v>24</v>
      </c>
      <c r="D14" s="2">
        <f t="shared" si="2"/>
        <v>192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24</v>
      </c>
      <c r="C15" s="13">
        <v>23</v>
      </c>
      <c r="D15" s="2">
        <f t="shared" si="2"/>
        <v>184</v>
      </c>
      <c r="E15" s="14">
        <v>0.8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24</v>
      </c>
      <c r="C16" s="13">
        <v>24</v>
      </c>
      <c r="D16" s="2">
        <f t="shared" si="2"/>
        <v>192</v>
      </c>
      <c r="E16" s="14">
        <v>0.7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24</v>
      </c>
      <c r="C17" s="13">
        <v>24</v>
      </c>
      <c r="D17" s="2">
        <f t="shared" si="2"/>
        <v>192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204</v>
      </c>
      <c r="B18" s="10">
        <v>24</v>
      </c>
      <c r="C18" s="13">
        <v>21</v>
      </c>
      <c r="D18" s="2">
        <f t="shared" si="2"/>
        <v>168</v>
      </c>
      <c r="E18" s="14">
        <v>0.8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182</v>
      </c>
      <c r="B19" s="10">
        <v>24</v>
      </c>
      <c r="C19" s="13">
        <v>22</v>
      </c>
      <c r="D19" s="2">
        <f t="shared" si="2"/>
        <v>176</v>
      </c>
      <c r="E19" s="14">
        <v>0.6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16</v>
      </c>
      <c r="B20" s="10">
        <v>24</v>
      </c>
      <c r="C20" s="13">
        <v>24</v>
      </c>
      <c r="D20" s="2">
        <f t="shared" si="2"/>
        <v>192</v>
      </c>
      <c r="E20" s="14">
        <v>1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183</v>
      </c>
      <c r="B21" s="10">
        <v>24</v>
      </c>
      <c r="C21" s="13">
        <v>23.5</v>
      </c>
      <c r="D21" s="2">
        <f t="shared" si="2"/>
        <v>188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196</v>
      </c>
      <c r="B22" s="10">
        <v>24</v>
      </c>
      <c r="C22" s="13">
        <v>22.5</v>
      </c>
      <c r="D22" s="2">
        <f t="shared" si="2"/>
        <v>180</v>
      </c>
      <c r="E22" s="14">
        <v>0.6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18</v>
      </c>
      <c r="B23" s="10">
        <v>24</v>
      </c>
      <c r="C23" s="13">
        <v>24</v>
      </c>
      <c r="D23" s="2">
        <f t="shared" si="2"/>
        <v>192</v>
      </c>
      <c r="E23" s="14">
        <v>0.9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89"/>
      <c r="B24" s="16"/>
      <c r="C24" s="16"/>
      <c r="D24" s="16"/>
      <c r="E24" s="17"/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29" t="s">
        <v>40</v>
      </c>
      <c r="B25" s="30">
        <f t="shared" ref="B25:D25" si="3">SUM(B4:B14)</f>
        <v>264</v>
      </c>
      <c r="C25" s="30">
        <f t="shared" si="3"/>
        <v>250</v>
      </c>
      <c r="D25" s="30">
        <f t="shared" si="3"/>
        <v>1984</v>
      </c>
      <c r="E25" s="31"/>
      <c r="F25" s="32" t="s">
        <v>41</v>
      </c>
      <c r="G25" s="30">
        <f>(100*C25)/B25</f>
        <v>94.696969699999997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34" t="s">
        <v>42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35" t="s">
        <v>43</v>
      </c>
      <c r="B28" s="36" t="s">
        <v>44</v>
      </c>
      <c r="C28" s="36" t="s">
        <v>2</v>
      </c>
      <c r="D28" s="36" t="s">
        <v>45</v>
      </c>
      <c r="E28" s="36" t="s">
        <v>46</v>
      </c>
      <c r="F28" s="36" t="s">
        <v>47</v>
      </c>
      <c r="G28" s="36" t="s">
        <v>48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33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43" t="s">
        <v>49</v>
      </c>
      <c r="B30" s="39" t="s">
        <v>184</v>
      </c>
      <c r="C30" s="40">
        <v>24</v>
      </c>
      <c r="D30" s="40">
        <v>21.5</v>
      </c>
      <c r="E30" s="40">
        <f t="shared" ref="E30:E53" si="4">D30*8</f>
        <v>172</v>
      </c>
      <c r="F30" s="41">
        <f t="shared" ref="F30:F42" si="5">C30-D30</f>
        <v>2.5</v>
      </c>
      <c r="G30" s="41">
        <f t="shared" ref="G30:G53" si="6">F30*8</f>
        <v>20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3" t="s">
        <v>49</v>
      </c>
      <c r="B31" s="39" t="s">
        <v>205</v>
      </c>
      <c r="C31" s="40">
        <v>24</v>
      </c>
      <c r="D31" s="40">
        <v>22</v>
      </c>
      <c r="E31" s="40">
        <f t="shared" si="4"/>
        <v>176</v>
      </c>
      <c r="F31" s="41">
        <f t="shared" si="5"/>
        <v>2</v>
      </c>
      <c r="G31" s="41">
        <f t="shared" si="6"/>
        <v>16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3" t="s">
        <v>193</v>
      </c>
      <c r="B32" s="42" t="s">
        <v>203</v>
      </c>
      <c r="C32" s="42">
        <v>24</v>
      </c>
      <c r="D32" s="42">
        <v>22</v>
      </c>
      <c r="E32" s="40">
        <f t="shared" si="4"/>
        <v>176</v>
      </c>
      <c r="F32" s="41">
        <f t="shared" si="5"/>
        <v>2</v>
      </c>
      <c r="G32" s="41">
        <f t="shared" si="6"/>
        <v>16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38" t="s">
        <v>128</v>
      </c>
      <c r="B33" s="42" t="s">
        <v>52</v>
      </c>
      <c r="C33" s="42">
        <v>24</v>
      </c>
      <c r="D33" s="42">
        <v>22</v>
      </c>
      <c r="E33" s="40">
        <f t="shared" si="4"/>
        <v>176</v>
      </c>
      <c r="F33" s="41">
        <f t="shared" si="5"/>
        <v>2</v>
      </c>
      <c r="G33" s="41">
        <f t="shared" si="6"/>
        <v>16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5" t="s">
        <v>128</v>
      </c>
      <c r="B34" s="19" t="s">
        <v>168</v>
      </c>
      <c r="C34" s="19">
        <v>24</v>
      </c>
      <c r="D34" s="19">
        <v>23</v>
      </c>
      <c r="E34" s="40">
        <f t="shared" si="4"/>
        <v>184</v>
      </c>
      <c r="F34" s="41">
        <f t="shared" si="5"/>
        <v>1</v>
      </c>
      <c r="G34" s="41">
        <f t="shared" si="6"/>
        <v>8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47" t="s">
        <v>178</v>
      </c>
      <c r="B35" s="42" t="s">
        <v>182</v>
      </c>
      <c r="C35" s="19">
        <v>24</v>
      </c>
      <c r="D35" s="19">
        <v>21</v>
      </c>
      <c r="E35" s="40">
        <f t="shared" si="4"/>
        <v>168</v>
      </c>
      <c r="F35" s="41">
        <f t="shared" si="5"/>
        <v>3</v>
      </c>
      <c r="G35" s="41">
        <f t="shared" si="6"/>
        <v>24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178</v>
      </c>
      <c r="B36" s="42" t="s">
        <v>123</v>
      </c>
      <c r="C36" s="42">
        <v>24</v>
      </c>
      <c r="D36" s="42">
        <v>23</v>
      </c>
      <c r="E36" s="40">
        <f t="shared" si="4"/>
        <v>184</v>
      </c>
      <c r="F36" s="41">
        <f t="shared" si="5"/>
        <v>1</v>
      </c>
      <c r="G36" s="41">
        <f t="shared" si="6"/>
        <v>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178</v>
      </c>
      <c r="B37" s="42" t="s">
        <v>186</v>
      </c>
      <c r="C37" s="42">
        <v>24</v>
      </c>
      <c r="D37" s="42">
        <v>18</v>
      </c>
      <c r="E37" s="40">
        <f t="shared" si="4"/>
        <v>144</v>
      </c>
      <c r="F37" s="41">
        <f t="shared" si="5"/>
        <v>6</v>
      </c>
      <c r="G37" s="41">
        <f t="shared" si="6"/>
        <v>48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178</v>
      </c>
      <c r="B38" s="42" t="s">
        <v>179</v>
      </c>
      <c r="C38" s="42">
        <v>24</v>
      </c>
      <c r="D38" s="42">
        <v>23</v>
      </c>
      <c r="E38" s="40">
        <f t="shared" si="4"/>
        <v>184</v>
      </c>
      <c r="F38" s="41">
        <f t="shared" si="5"/>
        <v>1</v>
      </c>
      <c r="G38" s="41">
        <f t="shared" si="6"/>
        <v>8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199</v>
      </c>
      <c r="B39" s="86" t="s">
        <v>52</v>
      </c>
      <c r="C39" s="42">
        <v>24</v>
      </c>
      <c r="D39" s="42">
        <v>22</v>
      </c>
      <c r="E39" s="40">
        <f t="shared" si="4"/>
        <v>176</v>
      </c>
      <c r="F39" s="41">
        <f t="shared" si="5"/>
        <v>2</v>
      </c>
      <c r="G39" s="41">
        <f t="shared" si="6"/>
        <v>16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169</v>
      </c>
      <c r="B40" s="83" t="s">
        <v>170</v>
      </c>
      <c r="C40" s="42">
        <v>24</v>
      </c>
      <c r="D40" s="42">
        <v>23</v>
      </c>
      <c r="E40" s="40">
        <f t="shared" si="4"/>
        <v>184</v>
      </c>
      <c r="F40" s="41">
        <f t="shared" si="5"/>
        <v>1</v>
      </c>
      <c r="G40" s="41">
        <f t="shared" si="6"/>
        <v>8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7" t="s">
        <v>54</v>
      </c>
      <c r="B41" s="83" t="s">
        <v>142</v>
      </c>
      <c r="C41" s="42">
        <v>11</v>
      </c>
      <c r="D41" s="42">
        <v>11</v>
      </c>
      <c r="E41" s="40">
        <f t="shared" si="4"/>
        <v>88</v>
      </c>
      <c r="F41" s="41">
        <f t="shared" si="5"/>
        <v>0</v>
      </c>
      <c r="G41" s="41">
        <f t="shared" si="6"/>
        <v>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7" t="s">
        <v>143</v>
      </c>
      <c r="B42" s="1" t="s">
        <v>11</v>
      </c>
      <c r="C42" s="42">
        <v>24</v>
      </c>
      <c r="D42" s="42">
        <v>23</v>
      </c>
      <c r="E42" s="40">
        <f t="shared" si="4"/>
        <v>184</v>
      </c>
      <c r="F42" s="41">
        <f t="shared" si="5"/>
        <v>1</v>
      </c>
      <c r="G42" s="41">
        <f t="shared" si="6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9" t="s">
        <v>58</v>
      </c>
      <c r="B43" s="1" t="s">
        <v>10</v>
      </c>
      <c r="C43" s="42">
        <v>24</v>
      </c>
      <c r="D43" s="42">
        <v>22</v>
      </c>
      <c r="E43" s="40">
        <f t="shared" si="4"/>
        <v>176</v>
      </c>
      <c r="F43" s="41">
        <v>2</v>
      </c>
      <c r="G43" s="41">
        <f t="shared" si="6"/>
        <v>16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" t="s">
        <v>171</v>
      </c>
      <c r="B44" s="12" t="s">
        <v>14</v>
      </c>
      <c r="C44" s="42">
        <v>24</v>
      </c>
      <c r="D44" s="42">
        <v>22</v>
      </c>
      <c r="E44" s="40">
        <f t="shared" si="4"/>
        <v>176</v>
      </c>
      <c r="F44" s="41">
        <f t="shared" ref="F44:F53" si="7">C44-D44</f>
        <v>2</v>
      </c>
      <c r="G44" s="41">
        <f t="shared" si="6"/>
        <v>16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" t="s">
        <v>200</v>
      </c>
      <c r="B45" s="88" t="s">
        <v>13</v>
      </c>
      <c r="C45" s="42">
        <v>24</v>
      </c>
      <c r="D45" s="42">
        <v>22</v>
      </c>
      <c r="E45" s="40">
        <f t="shared" si="4"/>
        <v>176</v>
      </c>
      <c r="F45" s="41">
        <f t="shared" si="7"/>
        <v>2</v>
      </c>
      <c r="G45" s="41">
        <f t="shared" si="6"/>
        <v>16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87" t="s">
        <v>144</v>
      </c>
      <c r="B46" s="1" t="s">
        <v>206</v>
      </c>
      <c r="C46" s="42">
        <v>24</v>
      </c>
      <c r="D46" s="42">
        <v>23</v>
      </c>
      <c r="E46" s="40">
        <f t="shared" si="4"/>
        <v>184</v>
      </c>
      <c r="F46" s="41">
        <f t="shared" si="7"/>
        <v>1</v>
      </c>
      <c r="G46" s="41">
        <f t="shared" si="6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3" t="s">
        <v>194</v>
      </c>
      <c r="B47" s="1" t="s">
        <v>10</v>
      </c>
      <c r="C47" s="42">
        <v>24</v>
      </c>
      <c r="D47" s="42">
        <v>22</v>
      </c>
      <c r="E47" s="40">
        <f t="shared" si="4"/>
        <v>176</v>
      </c>
      <c r="F47" s="41">
        <f t="shared" si="7"/>
        <v>2</v>
      </c>
      <c r="G47" s="41">
        <f t="shared" si="6"/>
        <v>16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147</v>
      </c>
      <c r="B48" s="42" t="s">
        <v>62</v>
      </c>
      <c r="C48" s="42">
        <v>24</v>
      </c>
      <c r="D48" s="42">
        <v>22</v>
      </c>
      <c r="E48" s="40">
        <f t="shared" si="4"/>
        <v>176</v>
      </c>
      <c r="F48" s="41">
        <f t="shared" si="7"/>
        <v>2</v>
      </c>
      <c r="G48" s="41">
        <f t="shared" si="6"/>
        <v>16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7" t="s">
        <v>68</v>
      </c>
      <c r="B49" s="42" t="s">
        <v>148</v>
      </c>
      <c r="C49" s="42">
        <v>24</v>
      </c>
      <c r="D49" s="42">
        <v>22</v>
      </c>
      <c r="E49" s="40">
        <f t="shared" si="4"/>
        <v>176</v>
      </c>
      <c r="F49" s="41">
        <f t="shared" si="7"/>
        <v>2</v>
      </c>
      <c r="G49" s="41">
        <f t="shared" si="6"/>
        <v>16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161</v>
      </c>
      <c r="B50" s="42" t="s">
        <v>207</v>
      </c>
      <c r="C50" s="42">
        <v>24</v>
      </c>
      <c r="D50" s="42">
        <v>21</v>
      </c>
      <c r="E50" s="40">
        <f t="shared" si="4"/>
        <v>168</v>
      </c>
      <c r="F50" s="41">
        <f t="shared" si="7"/>
        <v>3</v>
      </c>
      <c r="G50" s="41">
        <f t="shared" si="6"/>
        <v>24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7" t="s">
        <v>83</v>
      </c>
      <c r="B51" s="42" t="s">
        <v>208</v>
      </c>
      <c r="C51" s="42">
        <v>24</v>
      </c>
      <c r="D51" s="42">
        <v>22</v>
      </c>
      <c r="E51" s="40">
        <f t="shared" si="4"/>
        <v>176</v>
      </c>
      <c r="F51" s="41">
        <f t="shared" si="7"/>
        <v>2</v>
      </c>
      <c r="G51" s="41">
        <f t="shared" si="6"/>
        <v>16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202</v>
      </c>
      <c r="B52" s="42" t="s">
        <v>170</v>
      </c>
      <c r="C52" s="42">
        <v>0.5</v>
      </c>
      <c r="D52" s="42">
        <v>0.5</v>
      </c>
      <c r="E52" s="40">
        <f t="shared" si="4"/>
        <v>4</v>
      </c>
      <c r="F52" s="41">
        <f t="shared" si="7"/>
        <v>0</v>
      </c>
      <c r="G52" s="41">
        <f t="shared" si="6"/>
        <v>0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198</v>
      </c>
      <c r="B53" s="42" t="s">
        <v>209</v>
      </c>
      <c r="C53" s="42">
        <v>1</v>
      </c>
      <c r="D53" s="42">
        <v>1</v>
      </c>
      <c r="E53" s="40">
        <f t="shared" si="4"/>
        <v>8</v>
      </c>
      <c r="F53" s="41">
        <f t="shared" si="7"/>
        <v>0</v>
      </c>
      <c r="G53" s="41">
        <f t="shared" si="6"/>
        <v>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64" t="s">
        <v>40</v>
      </c>
      <c r="B54" s="65"/>
      <c r="C54" s="65">
        <f t="shared" ref="C54:E54" si="8">SUM(C31:C53)</f>
        <v>492.5</v>
      </c>
      <c r="D54" s="66">
        <f t="shared" si="8"/>
        <v>452.5</v>
      </c>
      <c r="E54" s="66">
        <f t="shared" si="8"/>
        <v>3620</v>
      </c>
      <c r="F54" s="65">
        <f>SUM(F31:F53)</f>
        <v>40</v>
      </c>
      <c r="G54" s="65">
        <f>SUM(G31:G53)</f>
        <v>320</v>
      </c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>
      <c r="A55" s="67" t="s">
        <v>103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68" t="s">
        <v>43</v>
      </c>
      <c r="B56" s="69" t="s">
        <v>44</v>
      </c>
      <c r="C56" s="69" t="s">
        <v>2</v>
      </c>
      <c r="D56" s="69" t="s">
        <v>46</v>
      </c>
      <c r="E56" s="69" t="s">
        <v>45</v>
      </c>
      <c r="F56" s="69" t="s">
        <v>47</v>
      </c>
      <c r="G56" s="69" t="s">
        <v>48</v>
      </c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67" t="s">
        <v>106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68" t="s">
        <v>43</v>
      </c>
      <c r="B63" s="69" t="s">
        <v>44</v>
      </c>
      <c r="C63" s="69" t="s">
        <v>2</v>
      </c>
      <c r="D63" s="69" t="s">
        <v>45</v>
      </c>
      <c r="E63" s="69" t="s">
        <v>46</v>
      </c>
      <c r="F63" s="69" t="s">
        <v>47</v>
      </c>
      <c r="G63" s="69" t="s">
        <v>48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73" t="s">
        <v>107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73" t="s">
        <v>108</v>
      </c>
      <c r="B68" s="39" t="s">
        <v>109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 t="s">
        <v>110</v>
      </c>
      <c r="B72" s="42" t="s">
        <v>109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73" t="s">
        <v>108</v>
      </c>
      <c r="B73" s="39" t="s">
        <v>109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3" t="s">
        <v>111</v>
      </c>
      <c r="B76" s="22">
        <f>SUM(E54)</f>
        <v>3620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 t="s">
        <v>112</v>
      </c>
      <c r="B78" s="65">
        <f>(100*B76)/D25</f>
        <v>182.4596774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74"/>
      <c r="C79" s="74"/>
      <c r="D79" s="74"/>
      <c r="E79" s="74"/>
      <c r="F79" s="7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80"/>
    </row>
    <row r="91" spans="1:26">
      <c r="A91" s="80"/>
    </row>
    <row r="92" spans="1:26">
      <c r="A92" s="80"/>
    </row>
    <row r="93" spans="1:26">
      <c r="A93" s="80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</sheetData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35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21</v>
      </c>
      <c r="C4" s="11">
        <v>21</v>
      </c>
      <c r="D4" s="11">
        <f t="shared" ref="D4:D8" si="0">(C4*8)</f>
        <v>168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21</v>
      </c>
      <c r="C5" s="2">
        <v>21</v>
      </c>
      <c r="D5" s="11">
        <f t="shared" si="0"/>
        <v>168</v>
      </c>
      <c r="E5" s="2">
        <v>0.5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21</v>
      </c>
      <c r="C6" s="2">
        <v>20</v>
      </c>
      <c r="D6" s="11">
        <f t="shared" si="0"/>
        <v>160</v>
      </c>
      <c r="E6" s="2">
        <v>0.5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21</v>
      </c>
      <c r="C7" s="2">
        <v>21</v>
      </c>
      <c r="D7" s="11">
        <f t="shared" si="0"/>
        <v>168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21</v>
      </c>
      <c r="C8" s="2">
        <v>21</v>
      </c>
      <c r="D8" s="11">
        <f t="shared" si="0"/>
        <v>168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21</v>
      </c>
      <c r="C9" s="2">
        <v>21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21</v>
      </c>
      <c r="C10" s="2">
        <v>21</v>
      </c>
      <c r="D10" s="11">
        <f t="shared" ref="D10:D11" si="1">(C10*8)</f>
        <v>168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203</v>
      </c>
      <c r="B11" s="10">
        <v>21</v>
      </c>
      <c r="C11" s="2">
        <v>20</v>
      </c>
      <c r="D11" s="11">
        <f t="shared" si="1"/>
        <v>160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21</v>
      </c>
      <c r="C12" s="2">
        <v>20</v>
      </c>
      <c r="D12" s="2">
        <f t="shared" ref="D12:D23" si="2">C12*8</f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21</v>
      </c>
      <c r="C13" s="2">
        <v>6</v>
      </c>
      <c r="D13" s="2">
        <f t="shared" si="2"/>
        <v>48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21</v>
      </c>
      <c r="C14" s="2">
        <v>20</v>
      </c>
      <c r="D14" s="2">
        <f t="shared" si="2"/>
        <v>160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21</v>
      </c>
      <c r="C15" s="13">
        <v>21</v>
      </c>
      <c r="D15" s="2">
        <f t="shared" si="2"/>
        <v>168</v>
      </c>
      <c r="E15" s="14">
        <v>0.8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21</v>
      </c>
      <c r="C16" s="13">
        <v>21</v>
      </c>
      <c r="D16" s="2">
        <f t="shared" si="2"/>
        <v>168</v>
      </c>
      <c r="E16" s="14">
        <v>0.5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21</v>
      </c>
      <c r="C17" s="13">
        <v>20</v>
      </c>
      <c r="D17" s="2">
        <f t="shared" si="2"/>
        <v>160</v>
      </c>
      <c r="E17" s="14">
        <v>0.8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36</v>
      </c>
      <c r="B18" s="10">
        <v>21</v>
      </c>
      <c r="C18" s="13">
        <v>21</v>
      </c>
      <c r="D18" s="2">
        <f t="shared" si="2"/>
        <v>168</v>
      </c>
      <c r="E18" s="14">
        <v>0.5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17</v>
      </c>
      <c r="B19" s="10">
        <v>21</v>
      </c>
      <c r="C19" s="13">
        <v>20.5</v>
      </c>
      <c r="D19" s="2">
        <f t="shared" si="2"/>
        <v>164</v>
      </c>
      <c r="E19" s="14">
        <v>0.5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16</v>
      </c>
      <c r="B20" s="10">
        <v>21</v>
      </c>
      <c r="C20" s="13">
        <v>21</v>
      </c>
      <c r="D20" s="2">
        <f t="shared" si="2"/>
        <v>168</v>
      </c>
      <c r="E20" s="14">
        <v>0.5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183</v>
      </c>
      <c r="B21" s="10">
        <v>21</v>
      </c>
      <c r="C21" s="13">
        <v>21</v>
      </c>
      <c r="D21" s="2">
        <f t="shared" si="2"/>
        <v>168</v>
      </c>
      <c r="E21" s="14">
        <v>0.2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196</v>
      </c>
      <c r="B22" s="10">
        <v>21</v>
      </c>
      <c r="C22" s="13">
        <v>19.5</v>
      </c>
      <c r="D22" s="2">
        <f t="shared" si="2"/>
        <v>156</v>
      </c>
      <c r="E22" s="14"/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18</v>
      </c>
      <c r="B23" s="10">
        <v>21</v>
      </c>
      <c r="C23" s="13">
        <v>19.5</v>
      </c>
      <c r="D23" s="2">
        <f t="shared" si="2"/>
        <v>156</v>
      </c>
      <c r="E23" s="14"/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89"/>
      <c r="B24" s="16"/>
      <c r="C24" s="16"/>
      <c r="D24" s="16"/>
      <c r="E24" s="17"/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29" t="s">
        <v>40</v>
      </c>
      <c r="B25" s="30">
        <f t="shared" ref="B25:D25" si="3">SUM(B4:B14)</f>
        <v>231</v>
      </c>
      <c r="C25" s="30">
        <f t="shared" si="3"/>
        <v>212</v>
      </c>
      <c r="D25" s="30">
        <f t="shared" si="3"/>
        <v>1696</v>
      </c>
      <c r="E25" s="31"/>
      <c r="F25" s="32" t="s">
        <v>41</v>
      </c>
      <c r="G25" s="30">
        <f>(100*C25)/B25</f>
        <v>91.774891769999996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34" t="s">
        <v>42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35" t="s">
        <v>43</v>
      </c>
      <c r="B28" s="36" t="s">
        <v>44</v>
      </c>
      <c r="C28" s="36" t="s">
        <v>2</v>
      </c>
      <c r="D28" s="36" t="s">
        <v>45</v>
      </c>
      <c r="E28" s="36" t="s">
        <v>46</v>
      </c>
      <c r="F28" s="36" t="s">
        <v>47</v>
      </c>
      <c r="G28" s="36" t="s">
        <v>48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33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43" t="s">
        <v>49</v>
      </c>
      <c r="B30" s="39" t="s">
        <v>184</v>
      </c>
      <c r="C30" s="40">
        <v>21</v>
      </c>
      <c r="D30" s="40">
        <v>19</v>
      </c>
      <c r="E30" s="40">
        <f t="shared" ref="E30:E50" si="4">D30*8</f>
        <v>152</v>
      </c>
      <c r="F30" s="41">
        <f t="shared" ref="F30:F36" si="5">C30-D30</f>
        <v>2</v>
      </c>
      <c r="G30" s="41">
        <f t="shared" ref="G30:G50" si="6">F30*8</f>
        <v>16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3" t="s">
        <v>49</v>
      </c>
      <c r="B31" s="39" t="s">
        <v>205</v>
      </c>
      <c r="C31" s="40">
        <v>21</v>
      </c>
      <c r="D31" s="40">
        <v>20</v>
      </c>
      <c r="E31" s="40">
        <f t="shared" si="4"/>
        <v>160</v>
      </c>
      <c r="F31" s="41">
        <f t="shared" si="5"/>
        <v>1</v>
      </c>
      <c r="G31" s="41">
        <f t="shared" si="6"/>
        <v>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3" t="s">
        <v>193</v>
      </c>
      <c r="B32" s="42" t="s">
        <v>203</v>
      </c>
      <c r="C32" s="42">
        <v>20</v>
      </c>
      <c r="D32" s="42">
        <v>19</v>
      </c>
      <c r="E32" s="40">
        <f t="shared" si="4"/>
        <v>152</v>
      </c>
      <c r="F32" s="41">
        <f t="shared" si="5"/>
        <v>1</v>
      </c>
      <c r="G32" s="41">
        <f t="shared" si="6"/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38" t="s">
        <v>128</v>
      </c>
      <c r="B33" s="42" t="s">
        <v>52</v>
      </c>
      <c r="C33" s="42">
        <v>21</v>
      </c>
      <c r="D33" s="42">
        <v>20</v>
      </c>
      <c r="E33" s="40">
        <f t="shared" si="4"/>
        <v>160</v>
      </c>
      <c r="F33" s="41">
        <f t="shared" si="5"/>
        <v>1</v>
      </c>
      <c r="G33" s="41">
        <f t="shared" si="6"/>
        <v>8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5" t="s">
        <v>128</v>
      </c>
      <c r="B34" s="19" t="s">
        <v>168</v>
      </c>
      <c r="C34" s="19">
        <v>21</v>
      </c>
      <c r="D34" s="19">
        <v>20</v>
      </c>
      <c r="E34" s="40">
        <f t="shared" si="4"/>
        <v>160</v>
      </c>
      <c r="F34" s="41">
        <f t="shared" si="5"/>
        <v>1</v>
      </c>
      <c r="G34" s="41">
        <f t="shared" si="6"/>
        <v>8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47" t="s">
        <v>178</v>
      </c>
      <c r="B35" s="42" t="s">
        <v>186</v>
      </c>
      <c r="C35" s="42">
        <v>21</v>
      </c>
      <c r="D35" s="42">
        <v>20</v>
      </c>
      <c r="E35" s="40">
        <f t="shared" si="4"/>
        <v>160</v>
      </c>
      <c r="F35" s="41">
        <f t="shared" si="5"/>
        <v>1</v>
      </c>
      <c r="G35" s="41">
        <f t="shared" si="6"/>
        <v>8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178</v>
      </c>
      <c r="B36" s="42" t="s">
        <v>168</v>
      </c>
      <c r="C36" s="42">
        <v>5</v>
      </c>
      <c r="D36" s="42">
        <v>5</v>
      </c>
      <c r="E36" s="40">
        <f t="shared" si="4"/>
        <v>40</v>
      </c>
      <c r="F36" s="41">
        <f t="shared" si="5"/>
        <v>0</v>
      </c>
      <c r="G36" s="41">
        <f t="shared" si="6"/>
        <v>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199</v>
      </c>
      <c r="B37" s="86" t="s">
        <v>210</v>
      </c>
      <c r="C37" s="42">
        <v>20</v>
      </c>
      <c r="D37" s="42">
        <v>20</v>
      </c>
      <c r="E37" s="40">
        <f t="shared" si="4"/>
        <v>160</v>
      </c>
      <c r="F37" s="41">
        <v>0</v>
      </c>
      <c r="G37" s="41">
        <f t="shared" si="6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169</v>
      </c>
      <c r="B38" s="83" t="s">
        <v>170</v>
      </c>
      <c r="C38" s="42">
        <v>21</v>
      </c>
      <c r="D38" s="42">
        <v>20</v>
      </c>
      <c r="E38" s="40">
        <f t="shared" si="4"/>
        <v>160</v>
      </c>
      <c r="F38" s="41">
        <f t="shared" ref="F38:F40" si="7">C38-D38</f>
        <v>1</v>
      </c>
      <c r="G38" s="41">
        <f t="shared" si="6"/>
        <v>8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211</v>
      </c>
      <c r="B39" s="83" t="s">
        <v>212</v>
      </c>
      <c r="C39" s="42">
        <v>5</v>
      </c>
      <c r="D39" s="42">
        <v>5</v>
      </c>
      <c r="E39" s="40">
        <f t="shared" si="4"/>
        <v>40</v>
      </c>
      <c r="F39" s="41">
        <f t="shared" si="7"/>
        <v>0</v>
      </c>
      <c r="G39" s="41">
        <f t="shared" si="6"/>
        <v>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213</v>
      </c>
      <c r="B40" s="1" t="s">
        <v>11</v>
      </c>
      <c r="C40" s="42">
        <v>21</v>
      </c>
      <c r="D40" s="42">
        <v>20</v>
      </c>
      <c r="E40" s="40">
        <f t="shared" si="4"/>
        <v>160</v>
      </c>
      <c r="F40" s="41">
        <f t="shared" si="7"/>
        <v>1</v>
      </c>
      <c r="G40" s="41">
        <f t="shared" si="6"/>
        <v>8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9" t="s">
        <v>58</v>
      </c>
      <c r="B41" s="1" t="s">
        <v>10</v>
      </c>
      <c r="C41" s="42">
        <v>20</v>
      </c>
      <c r="D41" s="42">
        <v>19</v>
      </c>
      <c r="E41" s="40">
        <f t="shared" si="4"/>
        <v>152</v>
      </c>
      <c r="F41" s="41">
        <v>2</v>
      </c>
      <c r="G41" s="41">
        <f t="shared" si="6"/>
        <v>16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3" t="s">
        <v>171</v>
      </c>
      <c r="B42" s="12" t="s">
        <v>14</v>
      </c>
      <c r="C42" s="42">
        <v>21</v>
      </c>
      <c r="D42" s="42">
        <v>20</v>
      </c>
      <c r="E42" s="40">
        <f t="shared" si="4"/>
        <v>160</v>
      </c>
      <c r="F42" s="41">
        <f t="shared" ref="F42:F50" si="8">C42-D42</f>
        <v>1</v>
      </c>
      <c r="G42" s="41">
        <f t="shared" si="6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" t="s">
        <v>200</v>
      </c>
      <c r="B43" s="88" t="s">
        <v>13</v>
      </c>
      <c r="C43" s="42">
        <v>21</v>
      </c>
      <c r="D43" s="42">
        <v>19</v>
      </c>
      <c r="E43" s="40">
        <f t="shared" si="4"/>
        <v>152</v>
      </c>
      <c r="F43" s="41">
        <f t="shared" si="8"/>
        <v>2</v>
      </c>
      <c r="G43" s="41">
        <f t="shared" si="6"/>
        <v>16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87" t="s">
        <v>144</v>
      </c>
      <c r="B44" s="1" t="s">
        <v>206</v>
      </c>
      <c r="C44" s="42">
        <v>21</v>
      </c>
      <c r="D44" s="42">
        <v>19</v>
      </c>
      <c r="E44" s="40">
        <f t="shared" si="4"/>
        <v>152</v>
      </c>
      <c r="F44" s="41">
        <f t="shared" si="8"/>
        <v>2</v>
      </c>
      <c r="G44" s="41">
        <f t="shared" si="6"/>
        <v>16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" t="s">
        <v>194</v>
      </c>
      <c r="B45" s="1" t="s">
        <v>10</v>
      </c>
      <c r="C45" s="42">
        <v>20</v>
      </c>
      <c r="D45" s="42">
        <v>19</v>
      </c>
      <c r="E45" s="40">
        <f t="shared" si="4"/>
        <v>152</v>
      </c>
      <c r="F45" s="41">
        <f t="shared" si="8"/>
        <v>1</v>
      </c>
      <c r="G45" s="41">
        <f t="shared" si="6"/>
        <v>8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7" t="s">
        <v>147</v>
      </c>
      <c r="B46" s="42" t="s">
        <v>214</v>
      </c>
      <c r="C46" s="42">
        <v>21</v>
      </c>
      <c r="D46" s="42">
        <v>20</v>
      </c>
      <c r="E46" s="40">
        <f t="shared" si="4"/>
        <v>160</v>
      </c>
      <c r="F46" s="41">
        <f t="shared" si="8"/>
        <v>1</v>
      </c>
      <c r="G46" s="41">
        <f t="shared" si="6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7" t="s">
        <v>68</v>
      </c>
      <c r="B47" s="42" t="s">
        <v>148</v>
      </c>
      <c r="C47" s="42">
        <v>20</v>
      </c>
      <c r="D47" s="42">
        <v>19</v>
      </c>
      <c r="E47" s="40">
        <f t="shared" si="4"/>
        <v>152</v>
      </c>
      <c r="F47" s="41">
        <f t="shared" si="8"/>
        <v>1</v>
      </c>
      <c r="G47" s="41">
        <f t="shared" si="6"/>
        <v>8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161</v>
      </c>
      <c r="B48" s="42" t="s">
        <v>207</v>
      </c>
      <c r="C48" s="42">
        <v>21</v>
      </c>
      <c r="D48" s="42">
        <v>20</v>
      </c>
      <c r="E48" s="40">
        <f t="shared" si="4"/>
        <v>160</v>
      </c>
      <c r="F48" s="41">
        <f t="shared" si="8"/>
        <v>1</v>
      </c>
      <c r="G48" s="41">
        <f t="shared" si="6"/>
        <v>8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7" t="s">
        <v>83</v>
      </c>
      <c r="B49" s="42" t="s">
        <v>208</v>
      </c>
      <c r="C49" s="42">
        <v>21</v>
      </c>
      <c r="D49" s="42">
        <v>20</v>
      </c>
      <c r="E49" s="40">
        <f t="shared" si="4"/>
        <v>160</v>
      </c>
      <c r="F49" s="41">
        <f t="shared" si="8"/>
        <v>1</v>
      </c>
      <c r="G49" s="41">
        <f t="shared" si="6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198</v>
      </c>
      <c r="B50" s="42" t="s">
        <v>209</v>
      </c>
      <c r="C50" s="42">
        <v>0</v>
      </c>
      <c r="D50" s="42">
        <v>0</v>
      </c>
      <c r="E50" s="40">
        <f t="shared" si="4"/>
        <v>0</v>
      </c>
      <c r="F50" s="41">
        <f t="shared" si="8"/>
        <v>0</v>
      </c>
      <c r="G50" s="41">
        <f t="shared" si="6"/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64" t="s">
        <v>40</v>
      </c>
      <c r="B51" s="65"/>
      <c r="C51" s="65">
        <f t="shared" ref="C51:E51" si="9">SUM(C31:C50)</f>
        <v>362</v>
      </c>
      <c r="D51" s="66">
        <f t="shared" si="9"/>
        <v>344</v>
      </c>
      <c r="E51" s="66">
        <f t="shared" si="9"/>
        <v>2752</v>
      </c>
      <c r="F51" s="65">
        <f>SUM(F31:F50)</f>
        <v>19</v>
      </c>
      <c r="G51" s="65">
        <f>SUM(G31:G50)</f>
        <v>152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>
      <c r="A52" s="67" t="s">
        <v>103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68" t="s">
        <v>43</v>
      </c>
      <c r="B53" s="69" t="s">
        <v>44</v>
      </c>
      <c r="C53" s="69" t="s">
        <v>2</v>
      </c>
      <c r="D53" s="69" t="s">
        <v>46</v>
      </c>
      <c r="E53" s="69" t="s">
        <v>45</v>
      </c>
      <c r="F53" s="69" t="s">
        <v>47</v>
      </c>
      <c r="G53" s="69" t="s">
        <v>48</v>
      </c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67" t="s">
        <v>106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68" t="s">
        <v>43</v>
      </c>
      <c r="B60" s="69" t="s">
        <v>44</v>
      </c>
      <c r="C60" s="69" t="s">
        <v>2</v>
      </c>
      <c r="D60" s="69" t="s">
        <v>45</v>
      </c>
      <c r="E60" s="69" t="s">
        <v>46</v>
      </c>
      <c r="F60" s="69" t="s">
        <v>47</v>
      </c>
      <c r="G60" s="69" t="s">
        <v>48</v>
      </c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73" t="s">
        <v>107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73" t="s">
        <v>108</v>
      </c>
      <c r="B65" s="39" t="s">
        <v>109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 t="s">
        <v>110</v>
      </c>
      <c r="B69" s="42" t="s">
        <v>109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73" t="s">
        <v>108</v>
      </c>
      <c r="B70" s="39" t="s">
        <v>109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3" t="s">
        <v>111</v>
      </c>
      <c r="B73" s="22">
        <f>SUM(E51)</f>
        <v>2752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 t="s">
        <v>112</v>
      </c>
      <c r="B75" s="65">
        <f>(100*B73)/D25</f>
        <v>162.2641509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/>
      <c r="B76" s="74"/>
      <c r="C76" s="74"/>
      <c r="D76" s="74"/>
      <c r="E76" s="74"/>
      <c r="F76" s="7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80"/>
    </row>
    <row r="88" spans="1:26">
      <c r="A88" s="80"/>
    </row>
    <row r="89" spans="1:26">
      <c r="A89" s="80"/>
    </row>
    <row r="90" spans="1:26">
      <c r="A90" s="80"/>
    </row>
    <row r="91" spans="1:26">
      <c r="A91" s="80"/>
    </row>
    <row r="92" spans="1:26">
      <c r="A92" s="80"/>
    </row>
    <row r="93" spans="1:26">
      <c r="A93" s="80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</sheetData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33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24</v>
      </c>
      <c r="C4" s="11">
        <v>24</v>
      </c>
      <c r="D4" s="11">
        <f t="shared" ref="D4:D8" si="0">(C4*8)</f>
        <v>192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24</v>
      </c>
      <c r="C5" s="2">
        <v>22.5</v>
      </c>
      <c r="D5" s="11">
        <f t="shared" si="0"/>
        <v>180</v>
      </c>
      <c r="E5" s="2">
        <v>0.5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24</v>
      </c>
      <c r="C6" s="2">
        <v>23.5</v>
      </c>
      <c r="D6" s="11">
        <f t="shared" si="0"/>
        <v>188</v>
      </c>
      <c r="E6" s="2">
        <v>0.5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24</v>
      </c>
      <c r="C7" s="2">
        <v>23.5</v>
      </c>
      <c r="D7" s="11">
        <f t="shared" si="0"/>
        <v>188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24</v>
      </c>
      <c r="C8" s="2">
        <v>24</v>
      </c>
      <c r="D8" s="11">
        <f t="shared" si="0"/>
        <v>192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24</v>
      </c>
      <c r="C9" s="2">
        <v>24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24</v>
      </c>
      <c r="C10" s="2">
        <v>24</v>
      </c>
      <c r="D10" s="11">
        <f t="shared" ref="D10:D12" si="1">(C10*8)</f>
        <v>192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24</v>
      </c>
      <c r="C11" s="2">
        <v>24</v>
      </c>
      <c r="D11" s="11">
        <f t="shared" si="1"/>
        <v>192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24</v>
      </c>
      <c r="C12" s="2">
        <v>20</v>
      </c>
      <c r="D12" s="11">
        <f t="shared" si="1"/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10">
        <v>24</v>
      </c>
      <c r="C13" s="2">
        <v>20</v>
      </c>
      <c r="D13" s="2">
        <f t="shared" ref="D13:D22" si="2">C13*8</f>
        <v>160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11</v>
      </c>
      <c r="B14" s="10">
        <v>24</v>
      </c>
      <c r="C14" s="2">
        <v>24</v>
      </c>
      <c r="D14" s="2">
        <f t="shared" si="2"/>
        <v>192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12</v>
      </c>
      <c r="B15" s="10">
        <v>24</v>
      </c>
      <c r="C15" s="2">
        <v>24</v>
      </c>
      <c r="D15" s="2">
        <f t="shared" si="2"/>
        <v>192</v>
      </c>
      <c r="E15" s="2">
        <v>1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2" t="s">
        <v>13</v>
      </c>
      <c r="B16" s="10">
        <v>24</v>
      </c>
      <c r="C16" s="13">
        <v>24</v>
      </c>
      <c r="D16" s="2">
        <f t="shared" si="2"/>
        <v>192</v>
      </c>
      <c r="E16" s="14">
        <v>0.8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14</v>
      </c>
      <c r="B17" s="10">
        <v>24</v>
      </c>
      <c r="C17" s="13">
        <v>23</v>
      </c>
      <c r="D17" s="2">
        <f t="shared" si="2"/>
        <v>184</v>
      </c>
      <c r="E17" s="14">
        <v>0.5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15</v>
      </c>
      <c r="B18" s="10">
        <v>24</v>
      </c>
      <c r="C18" s="13">
        <v>20</v>
      </c>
      <c r="D18" s="2">
        <f t="shared" si="2"/>
        <v>160</v>
      </c>
      <c r="E18" s="14">
        <v>0.8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36</v>
      </c>
      <c r="B19" s="10">
        <v>24</v>
      </c>
      <c r="C19" s="13">
        <v>24</v>
      </c>
      <c r="D19" s="2">
        <f t="shared" si="2"/>
        <v>192</v>
      </c>
      <c r="E19" s="14">
        <v>0.5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17</v>
      </c>
      <c r="B20" s="10">
        <v>24</v>
      </c>
      <c r="C20" s="13">
        <v>23.5</v>
      </c>
      <c r="D20" s="2">
        <f t="shared" si="2"/>
        <v>188</v>
      </c>
      <c r="E20" s="14">
        <v>0.5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16</v>
      </c>
      <c r="B21" s="10">
        <v>24</v>
      </c>
      <c r="C21" s="13">
        <v>10</v>
      </c>
      <c r="D21" s="2">
        <f t="shared" si="2"/>
        <v>80</v>
      </c>
      <c r="E21" s="14">
        <v>0.5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183</v>
      </c>
      <c r="B22" s="10">
        <v>24</v>
      </c>
      <c r="C22" s="13">
        <v>14</v>
      </c>
      <c r="D22" s="2">
        <f t="shared" si="2"/>
        <v>112</v>
      </c>
      <c r="E22" s="14">
        <v>0.2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89"/>
      <c r="B23" s="16"/>
      <c r="C23" s="16"/>
      <c r="D23" s="16"/>
      <c r="E23" s="17"/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29" t="s">
        <v>40</v>
      </c>
      <c r="B24" s="30">
        <f t="shared" ref="B24:D24" si="3">SUM(B4:B15)</f>
        <v>288</v>
      </c>
      <c r="C24" s="30">
        <f t="shared" si="3"/>
        <v>277.5</v>
      </c>
      <c r="D24" s="30">
        <f t="shared" si="3"/>
        <v>2196</v>
      </c>
      <c r="E24" s="31"/>
      <c r="F24" s="32" t="s">
        <v>41</v>
      </c>
      <c r="G24" s="30">
        <f>(100*C24)/B24</f>
        <v>96.354166669999998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34" t="s">
        <v>42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35" t="s">
        <v>43</v>
      </c>
      <c r="B27" s="36" t="s">
        <v>44</v>
      </c>
      <c r="C27" s="36" t="s">
        <v>2</v>
      </c>
      <c r="D27" s="36" t="s">
        <v>45</v>
      </c>
      <c r="E27" s="36" t="s">
        <v>46</v>
      </c>
      <c r="F27" s="36" t="s">
        <v>47</v>
      </c>
      <c r="G27" s="36" t="s">
        <v>48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43" t="s">
        <v>49</v>
      </c>
      <c r="B29" s="39" t="s">
        <v>217</v>
      </c>
      <c r="C29" s="40">
        <v>24</v>
      </c>
      <c r="D29" s="40">
        <v>23</v>
      </c>
      <c r="E29" s="40">
        <f t="shared" ref="E29:E48" si="4">D29*8</f>
        <v>184</v>
      </c>
      <c r="F29" s="41">
        <f t="shared" ref="F29:F48" si="5">C29-D29</f>
        <v>1</v>
      </c>
      <c r="G29" s="41">
        <f t="shared" ref="G29:G48" si="6">F29*8</f>
        <v>8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38" t="s">
        <v>218</v>
      </c>
      <c r="B30" s="42" t="s">
        <v>219</v>
      </c>
      <c r="C30" s="42">
        <v>23</v>
      </c>
      <c r="D30" s="42">
        <v>22</v>
      </c>
      <c r="E30" s="40">
        <f t="shared" si="4"/>
        <v>176</v>
      </c>
      <c r="F30" s="41">
        <f t="shared" si="5"/>
        <v>1</v>
      </c>
      <c r="G30" s="41">
        <f t="shared" si="6"/>
        <v>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38" t="s">
        <v>128</v>
      </c>
      <c r="B31" s="42" t="s">
        <v>52</v>
      </c>
      <c r="C31" s="42">
        <v>24</v>
      </c>
      <c r="D31" s="42">
        <v>23</v>
      </c>
      <c r="E31" s="40">
        <f t="shared" si="4"/>
        <v>184</v>
      </c>
      <c r="F31" s="41">
        <f t="shared" si="5"/>
        <v>1</v>
      </c>
      <c r="G31" s="41">
        <f t="shared" si="6"/>
        <v>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5" t="s">
        <v>128</v>
      </c>
      <c r="B32" s="19" t="s">
        <v>168</v>
      </c>
      <c r="C32" s="19">
        <v>24</v>
      </c>
      <c r="D32" s="19">
        <v>23</v>
      </c>
      <c r="E32" s="40">
        <f t="shared" si="4"/>
        <v>184</v>
      </c>
      <c r="F32" s="41">
        <f t="shared" si="5"/>
        <v>1</v>
      </c>
      <c r="G32" s="41">
        <f t="shared" si="6"/>
        <v>8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47" t="s">
        <v>178</v>
      </c>
      <c r="B33" s="42" t="s">
        <v>186</v>
      </c>
      <c r="C33" s="42">
        <v>23.5</v>
      </c>
      <c r="D33" s="42">
        <v>22.5</v>
      </c>
      <c r="E33" s="40">
        <f t="shared" si="4"/>
        <v>180</v>
      </c>
      <c r="F33" s="41">
        <f t="shared" si="5"/>
        <v>1</v>
      </c>
      <c r="G33" s="41">
        <f t="shared" si="6"/>
        <v>8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220</v>
      </c>
      <c r="B34" s="86" t="s">
        <v>221</v>
      </c>
      <c r="C34" s="42">
        <v>23</v>
      </c>
      <c r="D34" s="42">
        <v>6</v>
      </c>
      <c r="E34" s="40">
        <f t="shared" si="4"/>
        <v>48</v>
      </c>
      <c r="F34" s="41">
        <f t="shared" si="5"/>
        <v>17</v>
      </c>
      <c r="G34" s="41">
        <f t="shared" si="6"/>
        <v>136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169</v>
      </c>
      <c r="B35" s="83" t="s">
        <v>170</v>
      </c>
      <c r="C35" s="42">
        <v>24</v>
      </c>
      <c r="D35" s="42">
        <v>23</v>
      </c>
      <c r="E35" s="40">
        <f t="shared" si="4"/>
        <v>184</v>
      </c>
      <c r="F35" s="41">
        <f t="shared" si="5"/>
        <v>1</v>
      </c>
      <c r="G35" s="41">
        <f t="shared" si="6"/>
        <v>8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211</v>
      </c>
      <c r="B36" s="83" t="s">
        <v>212</v>
      </c>
      <c r="C36" s="42">
        <v>24</v>
      </c>
      <c r="D36" s="42">
        <v>23</v>
      </c>
      <c r="E36" s="40">
        <f t="shared" si="4"/>
        <v>184</v>
      </c>
      <c r="F36" s="41">
        <f t="shared" si="5"/>
        <v>1</v>
      </c>
      <c r="G36" s="41">
        <f t="shared" si="6"/>
        <v>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213</v>
      </c>
      <c r="B37" s="1" t="s">
        <v>11</v>
      </c>
      <c r="C37" s="42">
        <v>24</v>
      </c>
      <c r="D37" s="42">
        <v>22</v>
      </c>
      <c r="E37" s="40">
        <f t="shared" si="4"/>
        <v>176</v>
      </c>
      <c r="F37" s="41">
        <f t="shared" si="5"/>
        <v>2</v>
      </c>
      <c r="G37" s="41">
        <f t="shared" si="6"/>
        <v>16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9" t="s">
        <v>58</v>
      </c>
      <c r="B38" s="1" t="s">
        <v>10</v>
      </c>
      <c r="C38" s="42">
        <v>24</v>
      </c>
      <c r="D38" s="42">
        <v>19</v>
      </c>
      <c r="E38" s="40">
        <f t="shared" si="4"/>
        <v>152</v>
      </c>
      <c r="F38" s="41">
        <f t="shared" si="5"/>
        <v>5</v>
      </c>
      <c r="G38" s="41">
        <f t="shared" si="6"/>
        <v>40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3" t="s">
        <v>171</v>
      </c>
      <c r="B39" s="12" t="s">
        <v>14</v>
      </c>
      <c r="C39" s="42">
        <v>24</v>
      </c>
      <c r="D39" s="42">
        <v>22</v>
      </c>
      <c r="E39" s="40">
        <f t="shared" si="4"/>
        <v>176</v>
      </c>
      <c r="F39" s="41">
        <f t="shared" si="5"/>
        <v>2</v>
      </c>
      <c r="G39" s="41">
        <f t="shared" si="6"/>
        <v>16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3" t="s">
        <v>200</v>
      </c>
      <c r="B40" s="88" t="s">
        <v>13</v>
      </c>
      <c r="C40" s="42">
        <v>24</v>
      </c>
      <c r="D40" s="42">
        <v>23</v>
      </c>
      <c r="E40" s="40">
        <f t="shared" si="4"/>
        <v>184</v>
      </c>
      <c r="F40" s="41">
        <f t="shared" si="5"/>
        <v>1</v>
      </c>
      <c r="G40" s="41">
        <f t="shared" si="6"/>
        <v>8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87" t="s">
        <v>222</v>
      </c>
      <c r="B41" s="1" t="s">
        <v>206</v>
      </c>
      <c r="C41" s="42">
        <v>24</v>
      </c>
      <c r="D41" s="42">
        <v>3</v>
      </c>
      <c r="E41" s="40">
        <f t="shared" si="4"/>
        <v>24</v>
      </c>
      <c r="F41" s="41">
        <f t="shared" si="5"/>
        <v>21</v>
      </c>
      <c r="G41" s="41">
        <f t="shared" si="6"/>
        <v>168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90" t="s">
        <v>223</v>
      </c>
      <c r="B42" s="1" t="s">
        <v>206</v>
      </c>
      <c r="C42" s="42">
        <v>24</v>
      </c>
      <c r="D42" s="42">
        <v>23</v>
      </c>
      <c r="E42" s="40">
        <f t="shared" si="4"/>
        <v>184</v>
      </c>
      <c r="F42" s="41">
        <f t="shared" si="5"/>
        <v>1</v>
      </c>
      <c r="G42" s="41">
        <f t="shared" si="6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" t="s">
        <v>194</v>
      </c>
      <c r="B43" s="1" t="s">
        <v>10</v>
      </c>
      <c r="C43" s="42">
        <v>24</v>
      </c>
      <c r="D43" s="42">
        <v>19</v>
      </c>
      <c r="E43" s="40">
        <f t="shared" si="4"/>
        <v>152</v>
      </c>
      <c r="F43" s="41">
        <f t="shared" si="5"/>
        <v>5</v>
      </c>
      <c r="G43" s="41">
        <f t="shared" si="6"/>
        <v>40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7" t="s">
        <v>147</v>
      </c>
      <c r="B44" s="42" t="s">
        <v>214</v>
      </c>
      <c r="C44" s="42">
        <v>24</v>
      </c>
      <c r="D44" s="42">
        <v>20</v>
      </c>
      <c r="E44" s="40">
        <f t="shared" si="4"/>
        <v>160</v>
      </c>
      <c r="F44" s="41">
        <f t="shared" si="5"/>
        <v>4</v>
      </c>
      <c r="G44" s="41">
        <f t="shared" si="6"/>
        <v>32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7" t="s">
        <v>68</v>
      </c>
      <c r="B45" s="42" t="s">
        <v>148</v>
      </c>
      <c r="C45" s="42">
        <v>19</v>
      </c>
      <c r="D45" s="42">
        <v>19</v>
      </c>
      <c r="E45" s="40">
        <f t="shared" si="4"/>
        <v>152</v>
      </c>
      <c r="F45" s="41">
        <f t="shared" si="5"/>
        <v>0</v>
      </c>
      <c r="G45" s="41">
        <f t="shared" si="6"/>
        <v>0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7" t="s">
        <v>161</v>
      </c>
      <c r="B46" s="42" t="s">
        <v>207</v>
      </c>
      <c r="C46" s="42">
        <v>24</v>
      </c>
      <c r="D46" s="42">
        <v>23</v>
      </c>
      <c r="E46" s="40">
        <f t="shared" si="4"/>
        <v>184</v>
      </c>
      <c r="F46" s="41">
        <f t="shared" si="5"/>
        <v>1</v>
      </c>
      <c r="G46" s="41">
        <f t="shared" si="6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7" t="s">
        <v>83</v>
      </c>
      <c r="B47" s="42" t="s">
        <v>208</v>
      </c>
      <c r="C47" s="42">
        <v>11</v>
      </c>
      <c r="D47" s="42">
        <v>11</v>
      </c>
      <c r="E47" s="40">
        <f t="shared" si="4"/>
        <v>88</v>
      </c>
      <c r="F47" s="41">
        <f t="shared" si="5"/>
        <v>0</v>
      </c>
      <c r="G47" s="41">
        <f t="shared" si="6"/>
        <v>0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198</v>
      </c>
      <c r="B48" s="42" t="s">
        <v>209</v>
      </c>
      <c r="C48" s="42">
        <v>1</v>
      </c>
      <c r="D48" s="42">
        <v>1</v>
      </c>
      <c r="E48" s="40">
        <f t="shared" si="4"/>
        <v>8</v>
      </c>
      <c r="F48" s="41">
        <f t="shared" si="5"/>
        <v>0</v>
      </c>
      <c r="G48" s="41">
        <f t="shared" si="6"/>
        <v>0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64" t="s">
        <v>40</v>
      </c>
      <c r="B49" s="65"/>
      <c r="C49" s="65">
        <f t="shared" ref="C49:E49" si="7">SUM(C29:C48)</f>
        <v>436.5</v>
      </c>
      <c r="D49" s="66">
        <f t="shared" si="7"/>
        <v>370.5</v>
      </c>
      <c r="E49" s="66">
        <f t="shared" si="7"/>
        <v>2964</v>
      </c>
      <c r="F49" s="65">
        <f>SUM(F29:F48)</f>
        <v>66</v>
      </c>
      <c r="G49" s="65">
        <f>SUM(G29:G48)</f>
        <v>528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>
      <c r="A50" s="67" t="s">
        <v>103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68" t="s">
        <v>43</v>
      </c>
      <c r="B51" s="69" t="s">
        <v>44</v>
      </c>
      <c r="C51" s="69" t="s">
        <v>2</v>
      </c>
      <c r="D51" s="69" t="s">
        <v>46</v>
      </c>
      <c r="E51" s="69" t="s">
        <v>45</v>
      </c>
      <c r="F51" s="69" t="s">
        <v>47</v>
      </c>
      <c r="G51" s="69" t="s">
        <v>48</v>
      </c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3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67" t="s">
        <v>106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68" t="s">
        <v>43</v>
      </c>
      <c r="B58" s="69" t="s">
        <v>44</v>
      </c>
      <c r="C58" s="69" t="s">
        <v>2</v>
      </c>
      <c r="D58" s="69" t="s">
        <v>45</v>
      </c>
      <c r="E58" s="69" t="s">
        <v>46</v>
      </c>
      <c r="F58" s="69" t="s">
        <v>47</v>
      </c>
      <c r="G58" s="69" t="s">
        <v>48</v>
      </c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73" t="s">
        <v>107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73" t="s">
        <v>108</v>
      </c>
      <c r="B63" s="39" t="s">
        <v>109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 t="s">
        <v>110</v>
      </c>
      <c r="B67" s="42" t="s">
        <v>109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73" t="s">
        <v>108</v>
      </c>
      <c r="B68" s="39" t="s">
        <v>109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3" t="s">
        <v>111</v>
      </c>
      <c r="B71" s="22">
        <f>SUM(E49)</f>
        <v>2964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 t="s">
        <v>112</v>
      </c>
      <c r="B73" s="65">
        <f>(100*B71)/D24</f>
        <v>134.9726776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74"/>
      <c r="C74" s="74"/>
      <c r="D74" s="74"/>
      <c r="E74" s="74"/>
      <c r="F74" s="7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80"/>
    </row>
    <row r="86" spans="1:26">
      <c r="A86" s="80"/>
    </row>
    <row r="87" spans="1:26">
      <c r="A87" s="80"/>
    </row>
    <row r="88" spans="1:26">
      <c r="A88" s="80"/>
    </row>
    <row r="89" spans="1:26">
      <c r="A89" s="80"/>
    </row>
    <row r="90" spans="1:26">
      <c r="A90" s="80"/>
    </row>
    <row r="91" spans="1:26">
      <c r="A91" s="80"/>
    </row>
    <row r="92" spans="1:26">
      <c r="A92" s="80"/>
    </row>
    <row r="93" spans="1:26">
      <c r="A93" s="80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</sheetData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29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23</v>
      </c>
      <c r="C4" s="11">
        <v>23</v>
      </c>
      <c r="D4" s="11">
        <f t="shared" ref="D4:D8" si="0">(C4*8)</f>
        <v>184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23</v>
      </c>
      <c r="C5" s="2">
        <v>23</v>
      </c>
      <c r="D5" s="11">
        <f t="shared" si="0"/>
        <v>184</v>
      </c>
      <c r="E5" s="2">
        <v>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23</v>
      </c>
      <c r="C6" s="2">
        <v>20</v>
      </c>
      <c r="D6" s="11">
        <f t="shared" si="0"/>
        <v>160</v>
      </c>
      <c r="E6" s="2">
        <v>0.5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23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23</v>
      </c>
      <c r="C8" s="2">
        <v>21</v>
      </c>
      <c r="D8" s="11">
        <f t="shared" si="0"/>
        <v>168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23</v>
      </c>
      <c r="C9" s="2">
        <v>19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23</v>
      </c>
      <c r="C10" s="2">
        <v>19</v>
      </c>
      <c r="D10" s="11">
        <f t="shared" ref="D10:D12" si="1">(C10*8)</f>
        <v>152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23</v>
      </c>
      <c r="C11" s="2">
        <v>22</v>
      </c>
      <c r="D11" s="11">
        <f t="shared" si="1"/>
        <v>176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23</v>
      </c>
      <c r="C12" s="2">
        <v>20</v>
      </c>
      <c r="D12" s="11">
        <f t="shared" si="1"/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10">
        <v>23</v>
      </c>
      <c r="C13" s="2">
        <v>22</v>
      </c>
      <c r="D13" s="2">
        <f t="shared" ref="D13:D20" si="2">C13*8</f>
        <v>176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11</v>
      </c>
      <c r="B14" s="10">
        <v>23</v>
      </c>
      <c r="C14" s="2">
        <v>23</v>
      </c>
      <c r="D14" s="2">
        <f t="shared" si="2"/>
        <v>184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12</v>
      </c>
      <c r="B15" s="10">
        <v>23</v>
      </c>
      <c r="C15" s="2">
        <v>23</v>
      </c>
      <c r="D15" s="2">
        <f t="shared" si="2"/>
        <v>184</v>
      </c>
      <c r="E15" s="2">
        <v>1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2" t="s">
        <v>13</v>
      </c>
      <c r="B16" s="10">
        <v>23</v>
      </c>
      <c r="C16" s="13">
        <v>20</v>
      </c>
      <c r="D16" s="2">
        <f t="shared" si="2"/>
        <v>160</v>
      </c>
      <c r="E16" s="14">
        <v>0.5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14</v>
      </c>
      <c r="B17" s="10">
        <v>23</v>
      </c>
      <c r="C17" s="13">
        <v>23</v>
      </c>
      <c r="D17" s="2">
        <f t="shared" si="2"/>
        <v>184</v>
      </c>
      <c r="E17" s="14">
        <v>0.5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15</v>
      </c>
      <c r="B18" s="10">
        <v>12</v>
      </c>
      <c r="C18" s="13">
        <v>12</v>
      </c>
      <c r="D18" s="2">
        <f t="shared" si="2"/>
        <v>96</v>
      </c>
      <c r="E18" s="14"/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36</v>
      </c>
      <c r="B19" s="10">
        <v>23</v>
      </c>
      <c r="C19" s="13">
        <v>19.5</v>
      </c>
      <c r="D19" s="2">
        <f t="shared" si="2"/>
        <v>156</v>
      </c>
      <c r="E19" s="14"/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17</v>
      </c>
      <c r="B20" s="10">
        <v>23</v>
      </c>
      <c r="C20" s="13">
        <v>23</v>
      </c>
      <c r="D20" s="2">
        <f t="shared" si="2"/>
        <v>184</v>
      </c>
      <c r="E20" s="14">
        <v>0.5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89"/>
      <c r="B21" s="16"/>
      <c r="C21" s="16"/>
      <c r="D21" s="16"/>
      <c r="E21" s="17"/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29" t="s">
        <v>40</v>
      </c>
      <c r="B22" s="30">
        <f t="shared" ref="B22:D22" si="3">SUM(B4:B15)</f>
        <v>276</v>
      </c>
      <c r="C22" s="30">
        <f t="shared" si="3"/>
        <v>257</v>
      </c>
      <c r="D22" s="30">
        <f t="shared" si="3"/>
        <v>2072</v>
      </c>
      <c r="E22" s="31"/>
      <c r="F22" s="32" t="s">
        <v>41</v>
      </c>
      <c r="G22" s="30">
        <f>(100*C22)/B22</f>
        <v>93.115942029999999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34" t="s">
        <v>42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35" t="s">
        <v>43</v>
      </c>
      <c r="B25" s="36" t="s">
        <v>44</v>
      </c>
      <c r="C25" s="36" t="s">
        <v>2</v>
      </c>
      <c r="D25" s="36" t="s">
        <v>45</v>
      </c>
      <c r="E25" s="36" t="s">
        <v>46</v>
      </c>
      <c r="F25" s="36" t="s">
        <v>47</v>
      </c>
      <c r="G25" s="36" t="s">
        <v>48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3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43" t="s">
        <v>49</v>
      </c>
      <c r="B27" s="39" t="s">
        <v>217</v>
      </c>
      <c r="C27" s="40">
        <v>12</v>
      </c>
      <c r="D27" s="40">
        <v>12</v>
      </c>
      <c r="E27" s="40">
        <f t="shared" ref="E27:E30" si="4">D27*8</f>
        <v>96</v>
      </c>
      <c r="F27" s="41">
        <v>0</v>
      </c>
      <c r="G27" s="41">
        <f t="shared" ref="G27:G42" si="5">F27*8</f>
        <v>0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38" t="s">
        <v>218</v>
      </c>
      <c r="B28" s="42" t="s">
        <v>55</v>
      </c>
      <c r="C28" s="42">
        <v>16</v>
      </c>
      <c r="D28" s="42">
        <v>15</v>
      </c>
      <c r="E28" s="40">
        <f t="shared" si="4"/>
        <v>120</v>
      </c>
      <c r="F28" s="41">
        <v>7</v>
      </c>
      <c r="G28" s="41">
        <f t="shared" si="5"/>
        <v>56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38" t="s">
        <v>218</v>
      </c>
      <c r="B29" s="42" t="s">
        <v>219</v>
      </c>
      <c r="C29" s="42">
        <v>21</v>
      </c>
      <c r="D29" s="42">
        <v>20</v>
      </c>
      <c r="E29" s="40">
        <f t="shared" si="4"/>
        <v>160</v>
      </c>
      <c r="F29" s="41">
        <v>3</v>
      </c>
      <c r="G29" s="41">
        <f t="shared" si="5"/>
        <v>24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38" t="s">
        <v>128</v>
      </c>
      <c r="B30" s="42" t="s">
        <v>52</v>
      </c>
      <c r="C30" s="42">
        <v>19</v>
      </c>
      <c r="D30" s="42">
        <v>18</v>
      </c>
      <c r="E30" s="40">
        <f t="shared" si="4"/>
        <v>144</v>
      </c>
      <c r="F30" s="41">
        <v>4</v>
      </c>
      <c r="G30" s="41">
        <f t="shared" si="5"/>
        <v>32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5" t="s">
        <v>128</v>
      </c>
      <c r="B31" s="19" t="s">
        <v>168</v>
      </c>
      <c r="C31" s="19">
        <v>23</v>
      </c>
      <c r="D31" s="19">
        <v>22</v>
      </c>
      <c r="E31" s="40">
        <v>160</v>
      </c>
      <c r="F31" s="41">
        <v>1</v>
      </c>
      <c r="G31" s="41">
        <f t="shared" si="5"/>
        <v>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47" t="s">
        <v>178</v>
      </c>
      <c r="B32" s="42" t="s">
        <v>186</v>
      </c>
      <c r="C32" s="42">
        <v>22</v>
      </c>
      <c r="D32" s="42">
        <v>21</v>
      </c>
      <c r="E32" s="40">
        <f t="shared" ref="E32:E39" si="6">D32*8</f>
        <v>168</v>
      </c>
      <c r="F32" s="41">
        <v>2</v>
      </c>
      <c r="G32" s="41">
        <f t="shared" si="5"/>
        <v>16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7" t="s">
        <v>220</v>
      </c>
      <c r="B33" s="86" t="s">
        <v>221</v>
      </c>
      <c r="C33" s="42">
        <v>23</v>
      </c>
      <c r="D33" s="42">
        <v>22</v>
      </c>
      <c r="E33" s="40">
        <f t="shared" si="6"/>
        <v>176</v>
      </c>
      <c r="F33" s="41">
        <v>1</v>
      </c>
      <c r="G33" s="41">
        <f t="shared" si="5"/>
        <v>8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169</v>
      </c>
      <c r="B34" s="83" t="s">
        <v>170</v>
      </c>
      <c r="C34" s="42">
        <v>19</v>
      </c>
      <c r="D34" s="42">
        <v>18</v>
      </c>
      <c r="E34" s="40">
        <f t="shared" si="6"/>
        <v>144</v>
      </c>
      <c r="F34" s="41">
        <f>C34-D34</f>
        <v>1</v>
      </c>
      <c r="G34" s="41">
        <f t="shared" si="5"/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211</v>
      </c>
      <c r="B35" s="83" t="s">
        <v>224</v>
      </c>
      <c r="C35" s="42">
        <v>20</v>
      </c>
      <c r="D35" s="42">
        <v>20</v>
      </c>
      <c r="E35" s="40">
        <f t="shared" si="6"/>
        <v>160</v>
      </c>
      <c r="F35" s="41">
        <v>3</v>
      </c>
      <c r="G35" s="41">
        <f t="shared" si="5"/>
        <v>24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213</v>
      </c>
      <c r="B36" s="1" t="s">
        <v>11</v>
      </c>
      <c r="C36" s="42">
        <v>18</v>
      </c>
      <c r="D36" s="42">
        <v>17</v>
      </c>
      <c r="E36" s="40">
        <f t="shared" si="6"/>
        <v>136</v>
      </c>
      <c r="F36" s="41">
        <v>6</v>
      </c>
      <c r="G36" s="41">
        <f t="shared" si="5"/>
        <v>48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9" t="s">
        <v>58</v>
      </c>
      <c r="B37" s="1" t="s">
        <v>10</v>
      </c>
      <c r="C37" s="42">
        <v>22</v>
      </c>
      <c r="D37" s="42">
        <v>20</v>
      </c>
      <c r="E37" s="40">
        <f t="shared" si="6"/>
        <v>160</v>
      </c>
      <c r="F37" s="41">
        <v>3</v>
      </c>
      <c r="G37" s="41">
        <f t="shared" si="5"/>
        <v>24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3" t="s">
        <v>171</v>
      </c>
      <c r="B38" s="12" t="s">
        <v>14</v>
      </c>
      <c r="C38" s="42">
        <v>21</v>
      </c>
      <c r="D38" s="42">
        <v>20</v>
      </c>
      <c r="E38" s="40">
        <f t="shared" si="6"/>
        <v>160</v>
      </c>
      <c r="F38" s="41">
        <v>3</v>
      </c>
      <c r="G38" s="41">
        <f t="shared" si="5"/>
        <v>24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3" t="s">
        <v>200</v>
      </c>
      <c r="B39" s="88" t="s">
        <v>13</v>
      </c>
      <c r="C39" s="42">
        <v>11</v>
      </c>
      <c r="D39" s="42">
        <v>11</v>
      </c>
      <c r="E39" s="40">
        <f t="shared" si="6"/>
        <v>88</v>
      </c>
      <c r="F39" s="41">
        <v>0</v>
      </c>
      <c r="G39" s="41">
        <f t="shared" si="5"/>
        <v>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87" t="s">
        <v>187</v>
      </c>
      <c r="B40" s="1" t="s">
        <v>206</v>
      </c>
      <c r="C40" s="42">
        <v>2.62</v>
      </c>
      <c r="D40" s="42">
        <v>2.62</v>
      </c>
      <c r="E40" s="40">
        <v>21</v>
      </c>
      <c r="F40" s="41">
        <v>0</v>
      </c>
      <c r="G40" s="41">
        <f t="shared" si="5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90" t="s">
        <v>223</v>
      </c>
      <c r="B41" s="1" t="s">
        <v>206</v>
      </c>
      <c r="C41" s="42">
        <v>16</v>
      </c>
      <c r="D41" s="42">
        <v>16</v>
      </c>
      <c r="E41" s="40">
        <f t="shared" ref="E41:E44" si="7">D41*8</f>
        <v>128</v>
      </c>
      <c r="F41" s="41">
        <v>0</v>
      </c>
      <c r="G41" s="41">
        <f t="shared" si="5"/>
        <v>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3" t="s">
        <v>194</v>
      </c>
      <c r="B42" s="1" t="s">
        <v>10</v>
      </c>
      <c r="C42" s="42">
        <v>23</v>
      </c>
      <c r="D42" s="42">
        <v>22</v>
      </c>
      <c r="E42" s="40">
        <f t="shared" si="7"/>
        <v>176</v>
      </c>
      <c r="F42" s="41">
        <f>C42-D42</f>
        <v>1</v>
      </c>
      <c r="G42" s="41">
        <f t="shared" si="5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7" t="s">
        <v>147</v>
      </c>
      <c r="B43" s="42" t="s">
        <v>214</v>
      </c>
      <c r="C43" s="42">
        <v>13</v>
      </c>
      <c r="D43" s="42">
        <v>13</v>
      </c>
      <c r="E43" s="40">
        <f t="shared" si="7"/>
        <v>104</v>
      </c>
      <c r="F43" s="41">
        <v>0</v>
      </c>
      <c r="G43" s="41">
        <v>0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7" t="s">
        <v>198</v>
      </c>
      <c r="B44" s="42" t="s">
        <v>209</v>
      </c>
      <c r="C44" s="42">
        <v>0</v>
      </c>
      <c r="D44" s="42">
        <v>0</v>
      </c>
      <c r="E44" s="40">
        <f t="shared" si="7"/>
        <v>0</v>
      </c>
      <c r="F44" s="41">
        <f>C44-D44</f>
        <v>0</v>
      </c>
      <c r="G44" s="41">
        <f>F44*8</f>
        <v>0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64" t="s">
        <v>40</v>
      </c>
      <c r="B45" s="65"/>
      <c r="C45" s="65">
        <f t="shared" ref="C45:E45" si="8">SUM(C27:C44)</f>
        <v>301.62</v>
      </c>
      <c r="D45" s="66">
        <f t="shared" si="8"/>
        <v>289.62</v>
      </c>
      <c r="E45" s="66">
        <f t="shared" si="8"/>
        <v>2301</v>
      </c>
      <c r="F45" s="65">
        <f>SUM(F27:F44)</f>
        <v>35</v>
      </c>
      <c r="G45" s="65">
        <f>SUM(G27:G44)</f>
        <v>280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>
      <c r="A46" s="67" t="s">
        <v>103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68" t="s">
        <v>43</v>
      </c>
      <c r="B47" s="69" t="s">
        <v>44</v>
      </c>
      <c r="C47" s="69" t="s">
        <v>2</v>
      </c>
      <c r="D47" s="69" t="s">
        <v>46</v>
      </c>
      <c r="E47" s="69" t="s">
        <v>45</v>
      </c>
      <c r="F47" s="69" t="s">
        <v>47</v>
      </c>
      <c r="G47" s="69" t="s">
        <v>48</v>
      </c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>
      <c r="A48" s="3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3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67" t="s">
        <v>106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68" t="s">
        <v>43</v>
      </c>
      <c r="B54" s="69" t="s">
        <v>44</v>
      </c>
      <c r="C54" s="69" t="s">
        <v>2</v>
      </c>
      <c r="D54" s="69" t="s">
        <v>45</v>
      </c>
      <c r="E54" s="69" t="s">
        <v>46</v>
      </c>
      <c r="F54" s="69" t="s">
        <v>47</v>
      </c>
      <c r="G54" s="69" t="s">
        <v>48</v>
      </c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73" t="s">
        <v>107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73" t="s">
        <v>108</v>
      </c>
      <c r="B59" s="39" t="s">
        <v>109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 t="s">
        <v>110</v>
      </c>
      <c r="B63" s="42" t="s">
        <v>109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73" t="s">
        <v>108</v>
      </c>
      <c r="B64" s="39" t="s">
        <v>109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3" t="s">
        <v>111</v>
      </c>
      <c r="B67" s="22">
        <f>SUM(E45)</f>
        <v>2301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 t="s">
        <v>112</v>
      </c>
      <c r="B69" s="65">
        <f>(100*B67)/D22</f>
        <v>111.0521236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74"/>
      <c r="C70" s="74"/>
      <c r="D70" s="74"/>
      <c r="E70" s="74"/>
      <c r="F70" s="7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23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20</v>
      </c>
      <c r="D4" s="11">
        <f t="shared" ref="D4:D8" si="0">(C4*8)</f>
        <v>160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22</v>
      </c>
      <c r="D5" s="11">
        <f t="shared" si="0"/>
        <v>176</v>
      </c>
      <c r="E5" s="2">
        <v>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22</v>
      </c>
      <c r="D6" s="11">
        <f t="shared" si="0"/>
        <v>176</v>
      </c>
      <c r="E6" s="2">
        <v>0.5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21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22</v>
      </c>
      <c r="D10" s="11">
        <f t="shared" ref="D10:D12" si="1">(C10*8)</f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22</v>
      </c>
      <c r="C11" s="2">
        <v>22</v>
      </c>
      <c r="D11" s="11">
        <f t="shared" si="1"/>
        <v>176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22</v>
      </c>
      <c r="C12" s="2">
        <v>20</v>
      </c>
      <c r="D12" s="11">
        <f t="shared" si="1"/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2">
        <v>22</v>
      </c>
      <c r="C13" s="2">
        <v>21.5</v>
      </c>
      <c r="D13" s="2">
        <f t="shared" ref="D13:D18" si="2">C13*8</f>
        <v>172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11</v>
      </c>
      <c r="B14" s="2">
        <v>22</v>
      </c>
      <c r="C14" s="2">
        <v>22</v>
      </c>
      <c r="D14" s="2">
        <f t="shared" si="2"/>
        <v>176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12</v>
      </c>
      <c r="B15" s="2">
        <v>22</v>
      </c>
      <c r="C15" s="2">
        <v>21</v>
      </c>
      <c r="D15" s="2">
        <f t="shared" si="2"/>
        <v>168</v>
      </c>
      <c r="E15" s="2">
        <v>1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2" t="s">
        <v>13</v>
      </c>
      <c r="B16" s="13">
        <v>22</v>
      </c>
      <c r="C16" s="13">
        <v>22</v>
      </c>
      <c r="D16" s="2">
        <f t="shared" si="2"/>
        <v>176</v>
      </c>
      <c r="E16" s="14">
        <v>0.5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14</v>
      </c>
      <c r="B17" s="13">
        <v>22</v>
      </c>
      <c r="C17" s="13">
        <v>21.5</v>
      </c>
      <c r="D17" s="2">
        <f t="shared" si="2"/>
        <v>172</v>
      </c>
      <c r="E17" s="14">
        <v>0.5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17</v>
      </c>
      <c r="B18" s="13">
        <v>22</v>
      </c>
      <c r="C18" s="13">
        <v>22</v>
      </c>
      <c r="D18" s="2">
        <f t="shared" si="2"/>
        <v>176</v>
      </c>
      <c r="E18" s="14">
        <v>0.5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89"/>
      <c r="B19" s="16"/>
      <c r="C19" s="16"/>
      <c r="D19" s="16"/>
      <c r="E19" s="17"/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29" t="s">
        <v>40</v>
      </c>
      <c r="B20" s="30">
        <f t="shared" ref="B20:D20" si="3">SUM(B4:B15)</f>
        <v>264</v>
      </c>
      <c r="C20" s="30">
        <f t="shared" si="3"/>
        <v>257.5</v>
      </c>
      <c r="D20" s="30">
        <f t="shared" si="3"/>
        <v>2060</v>
      </c>
      <c r="E20" s="31"/>
      <c r="F20" s="32" t="s">
        <v>41</v>
      </c>
      <c r="G20" s="30">
        <f>(100*C20)/B20</f>
        <v>97.537878789999994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34" t="s">
        <v>42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35" t="s">
        <v>43</v>
      </c>
      <c r="B23" s="36" t="s">
        <v>44</v>
      </c>
      <c r="C23" s="36" t="s">
        <v>2</v>
      </c>
      <c r="D23" s="36" t="s">
        <v>45</v>
      </c>
      <c r="E23" s="36" t="s">
        <v>46</v>
      </c>
      <c r="F23" s="36" t="s">
        <v>47</v>
      </c>
      <c r="G23" s="36" t="s">
        <v>48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3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43" t="s">
        <v>178</v>
      </c>
      <c r="B25" s="39" t="s">
        <v>225</v>
      </c>
      <c r="C25" s="40">
        <v>22</v>
      </c>
      <c r="D25" s="40">
        <v>21</v>
      </c>
      <c r="E25" s="40">
        <v>168</v>
      </c>
      <c r="F25" s="41">
        <f t="shared" ref="F25:F30" si="4">C25-D25</f>
        <v>1</v>
      </c>
      <c r="G25" s="41">
        <f t="shared" ref="G25:G30" si="5">F25*8</f>
        <v>8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>
      <c r="A26" s="38" t="s">
        <v>218</v>
      </c>
      <c r="B26" s="42" t="s">
        <v>55</v>
      </c>
      <c r="C26" s="42">
        <v>21</v>
      </c>
      <c r="D26" s="42">
        <v>20.5</v>
      </c>
      <c r="E26" s="40">
        <v>148</v>
      </c>
      <c r="F26" s="41">
        <f t="shared" si="4"/>
        <v>0.5</v>
      </c>
      <c r="G26" s="41">
        <f t="shared" si="5"/>
        <v>4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38" t="s">
        <v>218</v>
      </c>
      <c r="B27" s="42" t="s">
        <v>219</v>
      </c>
      <c r="C27" s="42">
        <v>22</v>
      </c>
      <c r="D27" s="42">
        <v>21</v>
      </c>
      <c r="E27" s="40">
        <v>156.5</v>
      </c>
      <c r="F27" s="41">
        <f t="shared" si="4"/>
        <v>1</v>
      </c>
      <c r="G27" s="41">
        <f t="shared" si="5"/>
        <v>8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38" t="s">
        <v>128</v>
      </c>
      <c r="B28" s="42" t="s">
        <v>52</v>
      </c>
      <c r="C28" s="42">
        <v>22</v>
      </c>
      <c r="D28" s="42">
        <v>21</v>
      </c>
      <c r="E28" s="40">
        <f>D28*8</f>
        <v>168</v>
      </c>
      <c r="F28" s="41">
        <f t="shared" si="4"/>
        <v>1</v>
      </c>
      <c r="G28" s="41">
        <f t="shared" si="5"/>
        <v>8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5" t="s">
        <v>128</v>
      </c>
      <c r="B29" s="19" t="s">
        <v>168</v>
      </c>
      <c r="C29" s="19">
        <v>21</v>
      </c>
      <c r="D29" s="19">
        <v>18</v>
      </c>
      <c r="E29" s="40">
        <v>144</v>
      </c>
      <c r="F29" s="41">
        <f t="shared" si="4"/>
        <v>3</v>
      </c>
      <c r="G29" s="41">
        <f t="shared" si="5"/>
        <v>24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47" t="s">
        <v>178</v>
      </c>
      <c r="B30" s="42" t="s">
        <v>186</v>
      </c>
      <c r="C30" s="42">
        <v>21</v>
      </c>
      <c r="D30" s="42">
        <v>21</v>
      </c>
      <c r="E30" s="40">
        <v>168</v>
      </c>
      <c r="F30" s="41">
        <f t="shared" si="4"/>
        <v>0</v>
      </c>
      <c r="G30" s="41">
        <f t="shared" si="5"/>
        <v>0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7" t="s">
        <v>220</v>
      </c>
      <c r="B31" s="86" t="s">
        <v>221</v>
      </c>
      <c r="C31" s="42">
        <v>16</v>
      </c>
      <c r="D31" s="42">
        <v>14</v>
      </c>
      <c r="E31" s="40">
        <v>120</v>
      </c>
      <c r="F31" s="41">
        <v>14</v>
      </c>
      <c r="G31" s="41">
        <v>48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7" t="s">
        <v>169</v>
      </c>
      <c r="B32" s="83" t="s">
        <v>170</v>
      </c>
      <c r="C32" s="42">
        <v>22</v>
      </c>
      <c r="D32" s="42">
        <v>21</v>
      </c>
      <c r="E32" s="40">
        <v>160</v>
      </c>
      <c r="F32" s="41">
        <f t="shared" ref="F32:F38" si="6">C32-D32</f>
        <v>1</v>
      </c>
      <c r="G32" s="41">
        <f t="shared" ref="G32:G34" si="7">F32*8</f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7" t="s">
        <v>211</v>
      </c>
      <c r="B33" s="83" t="s">
        <v>224</v>
      </c>
      <c r="C33" s="42">
        <v>22</v>
      </c>
      <c r="D33" s="42">
        <v>20</v>
      </c>
      <c r="E33" s="40">
        <v>152</v>
      </c>
      <c r="F33" s="41">
        <f t="shared" si="6"/>
        <v>2</v>
      </c>
      <c r="G33" s="41">
        <f t="shared" si="7"/>
        <v>16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213</v>
      </c>
      <c r="B34" s="1" t="s">
        <v>11</v>
      </c>
      <c r="C34" s="42">
        <v>22</v>
      </c>
      <c r="D34" s="42">
        <v>20</v>
      </c>
      <c r="E34" s="40">
        <v>152</v>
      </c>
      <c r="F34" s="41">
        <f t="shared" si="6"/>
        <v>2</v>
      </c>
      <c r="G34" s="41">
        <f t="shared" si="7"/>
        <v>16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9" t="s">
        <v>58</v>
      </c>
      <c r="B35" s="1" t="s">
        <v>10</v>
      </c>
      <c r="C35" s="42">
        <v>22</v>
      </c>
      <c r="D35" s="42">
        <v>20.5</v>
      </c>
      <c r="E35" s="40">
        <v>156</v>
      </c>
      <c r="F35" s="41">
        <f t="shared" si="6"/>
        <v>1.5</v>
      </c>
      <c r="G35" s="41">
        <v>12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3" t="s">
        <v>171</v>
      </c>
      <c r="B36" s="12" t="s">
        <v>226</v>
      </c>
      <c r="C36" s="42">
        <v>22</v>
      </c>
      <c r="D36" s="42">
        <v>21</v>
      </c>
      <c r="E36" s="40">
        <v>160</v>
      </c>
      <c r="F36" s="41">
        <f t="shared" si="6"/>
        <v>1</v>
      </c>
      <c r="G36" s="41">
        <f t="shared" ref="G36:G38" si="8">F36*8</f>
        <v>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3" t="s">
        <v>194</v>
      </c>
      <c r="B37" s="1" t="s">
        <v>10</v>
      </c>
      <c r="C37" s="42">
        <v>22</v>
      </c>
      <c r="D37" s="42">
        <v>18</v>
      </c>
      <c r="E37" s="40">
        <f t="shared" ref="E37:E38" si="9">D37*8</f>
        <v>144</v>
      </c>
      <c r="F37" s="41">
        <f t="shared" si="6"/>
        <v>4</v>
      </c>
      <c r="G37" s="41">
        <f t="shared" si="8"/>
        <v>32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198</v>
      </c>
      <c r="B38" s="42" t="s">
        <v>209</v>
      </c>
      <c r="C38" s="42">
        <v>2.75</v>
      </c>
      <c r="D38" s="42">
        <v>2.75</v>
      </c>
      <c r="E38" s="40">
        <f t="shared" si="9"/>
        <v>22</v>
      </c>
      <c r="F38" s="41">
        <f t="shared" si="6"/>
        <v>0</v>
      </c>
      <c r="G38" s="41">
        <f t="shared" si="8"/>
        <v>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64" t="s">
        <v>40</v>
      </c>
      <c r="B39" s="65"/>
      <c r="C39" s="65">
        <f t="shared" ref="C39:E39" si="10">SUM(C25:C38)</f>
        <v>279.75</v>
      </c>
      <c r="D39" s="66">
        <f t="shared" si="10"/>
        <v>259.75</v>
      </c>
      <c r="E39" s="66">
        <f t="shared" si="10"/>
        <v>2018.5</v>
      </c>
      <c r="F39" s="65">
        <f>SUM(F25:F38)</f>
        <v>32</v>
      </c>
      <c r="G39" s="65">
        <f>SUM(G25:G38)</f>
        <v>192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>
      <c r="A40" s="67" t="s">
        <v>103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68" t="s">
        <v>43</v>
      </c>
      <c r="B41" s="69" t="s">
        <v>44</v>
      </c>
      <c r="C41" s="69" t="s">
        <v>2</v>
      </c>
      <c r="D41" s="69" t="s">
        <v>46</v>
      </c>
      <c r="E41" s="69" t="s">
        <v>45</v>
      </c>
      <c r="F41" s="69" t="s">
        <v>47</v>
      </c>
      <c r="G41" s="69" t="s">
        <v>48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>
      <c r="A42" s="3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67" t="s">
        <v>106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68" t="s">
        <v>43</v>
      </c>
      <c r="B48" s="69" t="s">
        <v>44</v>
      </c>
      <c r="C48" s="69" t="s">
        <v>2</v>
      </c>
      <c r="D48" s="69" t="s">
        <v>45</v>
      </c>
      <c r="E48" s="69" t="s">
        <v>46</v>
      </c>
      <c r="F48" s="69" t="s">
        <v>47</v>
      </c>
      <c r="G48" s="69" t="s">
        <v>48</v>
      </c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3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73" t="s">
        <v>107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73" t="s">
        <v>108</v>
      </c>
      <c r="B53" s="39" t="s">
        <v>109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 t="s">
        <v>110</v>
      </c>
      <c r="B57" s="42" t="s">
        <v>109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73" t="s">
        <v>108</v>
      </c>
      <c r="B58" s="39" t="s">
        <v>109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3" t="s">
        <v>111</v>
      </c>
      <c r="B61" s="22">
        <f>SUM(E39)</f>
        <v>2018.5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 t="s">
        <v>112</v>
      </c>
      <c r="B63" s="65">
        <f>(100*B61)/D20</f>
        <v>97.985436890000003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74"/>
      <c r="C64" s="74"/>
      <c r="D64" s="74"/>
      <c r="E64" s="74"/>
      <c r="F64" s="7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80"/>
    </row>
    <row r="76" spans="1:26">
      <c r="A76" s="80"/>
    </row>
    <row r="77" spans="1:26">
      <c r="A77" s="80"/>
    </row>
    <row r="78" spans="1:26">
      <c r="A78" s="80"/>
    </row>
    <row r="79" spans="1:26">
      <c r="A79" s="80"/>
    </row>
    <row r="80" spans="1:26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24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18</v>
      </c>
      <c r="D4" s="11">
        <f t="shared" ref="D4:D8" si="0">(C4*8)</f>
        <v>144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21</v>
      </c>
      <c r="D5" s="11">
        <f t="shared" si="0"/>
        <v>168</v>
      </c>
      <c r="E5" s="2">
        <v>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20.5</v>
      </c>
      <c r="D6" s="11">
        <f t="shared" si="0"/>
        <v>164</v>
      </c>
      <c r="E6" s="2">
        <v>0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18</v>
      </c>
      <c r="D7" s="11">
        <f t="shared" si="0"/>
        <v>144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21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21</v>
      </c>
      <c r="D10" s="11">
        <f t="shared" ref="D10:D12" si="1">(C10*8)</f>
        <v>168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22</v>
      </c>
      <c r="C11" s="2">
        <v>22</v>
      </c>
      <c r="D11" s="11">
        <f t="shared" si="1"/>
        <v>176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22</v>
      </c>
      <c r="C12" s="2">
        <v>20</v>
      </c>
      <c r="D12" s="11">
        <f t="shared" si="1"/>
        <v>160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2">
        <v>22</v>
      </c>
      <c r="C13" s="2">
        <v>20</v>
      </c>
      <c r="D13" s="2">
        <f t="shared" ref="D13:D18" si="2">C13*8</f>
        <v>160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11</v>
      </c>
      <c r="B14" s="2">
        <v>22</v>
      </c>
      <c r="C14" s="2">
        <v>22</v>
      </c>
      <c r="D14" s="2">
        <f t="shared" si="2"/>
        <v>176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12</v>
      </c>
      <c r="B15" s="2">
        <v>22</v>
      </c>
      <c r="C15" s="2">
        <v>14</v>
      </c>
      <c r="D15" s="2">
        <f t="shared" si="2"/>
        <v>112</v>
      </c>
      <c r="E15" s="2">
        <v>1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2" t="s">
        <v>13</v>
      </c>
      <c r="B16" s="13">
        <v>22</v>
      </c>
      <c r="C16" s="13">
        <v>22</v>
      </c>
      <c r="D16" s="2">
        <f t="shared" si="2"/>
        <v>176</v>
      </c>
      <c r="E16" s="14">
        <v>0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14</v>
      </c>
      <c r="B17" s="13">
        <v>22</v>
      </c>
      <c r="C17" s="13">
        <v>19.5</v>
      </c>
      <c r="D17" s="2">
        <f t="shared" si="2"/>
        <v>156</v>
      </c>
      <c r="E17" s="14">
        <v>0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17</v>
      </c>
      <c r="B18" s="13">
        <v>22</v>
      </c>
      <c r="C18" s="13">
        <v>22</v>
      </c>
      <c r="D18" s="2">
        <f t="shared" si="2"/>
        <v>176</v>
      </c>
      <c r="E18" s="14">
        <v>0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89"/>
      <c r="B19" s="16"/>
      <c r="C19" s="16"/>
      <c r="D19" s="16"/>
      <c r="E19" s="17"/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29" t="s">
        <v>40</v>
      </c>
      <c r="B20" s="30">
        <f t="shared" ref="B20:D20" si="3">SUM(B4:B15)</f>
        <v>264</v>
      </c>
      <c r="C20" s="30">
        <f t="shared" si="3"/>
        <v>239.5</v>
      </c>
      <c r="D20" s="30">
        <f t="shared" si="3"/>
        <v>1916</v>
      </c>
      <c r="E20" s="31"/>
      <c r="F20" s="32" t="s">
        <v>41</v>
      </c>
      <c r="G20" s="30">
        <f>(100*C20)/B20</f>
        <v>90.719696970000001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34" t="s">
        <v>42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35" t="s">
        <v>43</v>
      </c>
      <c r="B23" s="36" t="s">
        <v>44</v>
      </c>
      <c r="C23" s="36" t="s">
        <v>2</v>
      </c>
      <c r="D23" s="36" t="s">
        <v>45</v>
      </c>
      <c r="E23" s="36" t="s">
        <v>46</v>
      </c>
      <c r="F23" s="36" t="s">
        <v>47</v>
      </c>
      <c r="G23" s="36" t="s">
        <v>48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3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43" t="s">
        <v>178</v>
      </c>
      <c r="B25" s="39" t="s">
        <v>225</v>
      </c>
      <c r="C25" s="40">
        <v>22</v>
      </c>
      <c r="D25" s="40">
        <v>20</v>
      </c>
      <c r="E25" s="40">
        <f t="shared" ref="E25:E28" si="4">D25*8</f>
        <v>160</v>
      </c>
      <c r="F25" s="41">
        <f t="shared" ref="F25:F39" si="5">C25-D25</f>
        <v>2</v>
      </c>
      <c r="G25" s="41">
        <f t="shared" ref="G25:G39" si="6">F25*8</f>
        <v>16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>
      <c r="A26" s="38" t="s">
        <v>218</v>
      </c>
      <c r="B26" s="42" t="s">
        <v>55</v>
      </c>
      <c r="C26" s="42">
        <v>21</v>
      </c>
      <c r="D26" s="42">
        <v>20</v>
      </c>
      <c r="E26" s="40">
        <f t="shared" si="4"/>
        <v>160</v>
      </c>
      <c r="F26" s="41">
        <f t="shared" si="5"/>
        <v>1</v>
      </c>
      <c r="G26" s="41">
        <f t="shared" si="6"/>
        <v>8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38" t="s">
        <v>218</v>
      </c>
      <c r="B27" s="42" t="s">
        <v>219</v>
      </c>
      <c r="C27" s="42">
        <v>22</v>
      </c>
      <c r="D27" s="42">
        <v>21</v>
      </c>
      <c r="E27" s="40">
        <f t="shared" si="4"/>
        <v>168</v>
      </c>
      <c r="F27" s="41">
        <f t="shared" si="5"/>
        <v>1</v>
      </c>
      <c r="G27" s="41">
        <f t="shared" si="6"/>
        <v>8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38" t="s">
        <v>128</v>
      </c>
      <c r="B28" s="42" t="s">
        <v>52</v>
      </c>
      <c r="C28" s="42">
        <v>22</v>
      </c>
      <c r="D28" s="42">
        <v>20</v>
      </c>
      <c r="E28" s="40">
        <f t="shared" si="4"/>
        <v>160</v>
      </c>
      <c r="F28" s="41">
        <f t="shared" si="5"/>
        <v>2</v>
      </c>
      <c r="G28" s="41">
        <f t="shared" si="6"/>
        <v>16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5" t="s">
        <v>128</v>
      </c>
      <c r="B29" s="19" t="s">
        <v>168</v>
      </c>
      <c r="C29" s="19">
        <v>21</v>
      </c>
      <c r="D29" s="19">
        <v>21</v>
      </c>
      <c r="E29" s="40">
        <v>160</v>
      </c>
      <c r="F29" s="41">
        <f t="shared" si="5"/>
        <v>0</v>
      </c>
      <c r="G29" s="41">
        <f t="shared" si="6"/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47" t="s">
        <v>178</v>
      </c>
      <c r="B30" s="42" t="s">
        <v>186</v>
      </c>
      <c r="C30" s="42">
        <v>21</v>
      </c>
      <c r="D30" s="42">
        <v>17</v>
      </c>
      <c r="E30" s="40">
        <f t="shared" ref="E30:E39" si="7">D30*8</f>
        <v>136</v>
      </c>
      <c r="F30" s="41">
        <f t="shared" si="5"/>
        <v>4</v>
      </c>
      <c r="G30" s="41">
        <f t="shared" si="6"/>
        <v>32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7" t="s">
        <v>178</v>
      </c>
      <c r="B31" s="42" t="s">
        <v>182</v>
      </c>
      <c r="C31" s="42">
        <v>22</v>
      </c>
      <c r="D31" s="42">
        <v>19</v>
      </c>
      <c r="E31" s="40">
        <f t="shared" si="7"/>
        <v>152</v>
      </c>
      <c r="F31" s="41">
        <f t="shared" si="5"/>
        <v>3</v>
      </c>
      <c r="G31" s="41">
        <f t="shared" si="6"/>
        <v>24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7" t="s">
        <v>227</v>
      </c>
      <c r="B32" s="86" t="s">
        <v>228</v>
      </c>
      <c r="C32" s="42">
        <v>22</v>
      </c>
      <c r="D32" s="42">
        <v>20</v>
      </c>
      <c r="E32" s="40">
        <f t="shared" si="7"/>
        <v>160</v>
      </c>
      <c r="F32" s="41">
        <f t="shared" si="5"/>
        <v>2</v>
      </c>
      <c r="G32" s="41">
        <f t="shared" si="6"/>
        <v>16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7" t="s">
        <v>169</v>
      </c>
      <c r="B33" s="83" t="s">
        <v>170</v>
      </c>
      <c r="C33" s="42">
        <v>22</v>
      </c>
      <c r="D33" s="42">
        <v>20</v>
      </c>
      <c r="E33" s="40">
        <f t="shared" si="7"/>
        <v>160</v>
      </c>
      <c r="F33" s="41">
        <f t="shared" si="5"/>
        <v>2</v>
      </c>
      <c r="G33" s="41">
        <f t="shared" si="6"/>
        <v>16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211</v>
      </c>
      <c r="B34" s="83" t="s">
        <v>224</v>
      </c>
      <c r="C34" s="42">
        <v>22</v>
      </c>
      <c r="D34" s="42">
        <v>21</v>
      </c>
      <c r="E34" s="40">
        <f t="shared" si="7"/>
        <v>168</v>
      </c>
      <c r="F34" s="41">
        <f t="shared" si="5"/>
        <v>1</v>
      </c>
      <c r="G34" s="41">
        <f t="shared" si="6"/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213</v>
      </c>
      <c r="B35" s="1" t="s">
        <v>11</v>
      </c>
      <c r="C35" s="42">
        <v>22</v>
      </c>
      <c r="D35" s="42">
        <v>19</v>
      </c>
      <c r="E35" s="40">
        <f t="shared" si="7"/>
        <v>152</v>
      </c>
      <c r="F35" s="41">
        <f t="shared" si="5"/>
        <v>3</v>
      </c>
      <c r="G35" s="41">
        <f t="shared" si="6"/>
        <v>24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9" t="s">
        <v>58</v>
      </c>
      <c r="B36" s="1" t="s">
        <v>10</v>
      </c>
      <c r="C36" s="42">
        <v>18</v>
      </c>
      <c r="D36" s="42">
        <v>18</v>
      </c>
      <c r="E36" s="40">
        <f t="shared" si="7"/>
        <v>144</v>
      </c>
      <c r="F36" s="41">
        <f t="shared" si="5"/>
        <v>0</v>
      </c>
      <c r="G36" s="41">
        <f t="shared" si="6"/>
        <v>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3" t="s">
        <v>171</v>
      </c>
      <c r="B37" s="12" t="s">
        <v>226</v>
      </c>
      <c r="C37" s="42">
        <v>11</v>
      </c>
      <c r="D37" s="42">
        <v>11</v>
      </c>
      <c r="E37" s="40">
        <f t="shared" si="7"/>
        <v>88</v>
      </c>
      <c r="F37" s="41">
        <f t="shared" si="5"/>
        <v>0</v>
      </c>
      <c r="G37" s="41">
        <f t="shared" si="6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3" t="s">
        <v>194</v>
      </c>
      <c r="B38" s="1" t="s">
        <v>10</v>
      </c>
      <c r="C38" s="42">
        <v>14</v>
      </c>
      <c r="D38" s="42">
        <v>14</v>
      </c>
      <c r="E38" s="40">
        <f t="shared" si="7"/>
        <v>112</v>
      </c>
      <c r="F38" s="41">
        <f t="shared" si="5"/>
        <v>0</v>
      </c>
      <c r="G38" s="41">
        <f t="shared" si="6"/>
        <v>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198</v>
      </c>
      <c r="B39" s="42" t="s">
        <v>209</v>
      </c>
      <c r="C39" s="42">
        <v>2.75</v>
      </c>
      <c r="D39" s="42">
        <v>2.75</v>
      </c>
      <c r="E39" s="40">
        <f t="shared" si="7"/>
        <v>22</v>
      </c>
      <c r="F39" s="41">
        <f t="shared" si="5"/>
        <v>0</v>
      </c>
      <c r="G39" s="41">
        <f t="shared" si="6"/>
        <v>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64" t="s">
        <v>40</v>
      </c>
      <c r="B40" s="65"/>
      <c r="C40" s="65">
        <f t="shared" ref="C40:E40" si="8">SUM(C25:C39)</f>
        <v>284.75</v>
      </c>
      <c r="D40" s="66">
        <f t="shared" si="8"/>
        <v>263.75</v>
      </c>
      <c r="E40" s="66">
        <f t="shared" si="8"/>
        <v>2102</v>
      </c>
      <c r="F40" s="65">
        <f>SUM(F25:F39)</f>
        <v>21</v>
      </c>
      <c r="G40" s="65">
        <f>SUM(G25:G39)</f>
        <v>168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>
      <c r="A41" s="67" t="s">
        <v>103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68" t="s">
        <v>43</v>
      </c>
      <c r="B42" s="69" t="s">
        <v>44</v>
      </c>
      <c r="C42" s="69" t="s">
        <v>2</v>
      </c>
      <c r="D42" s="69" t="s">
        <v>46</v>
      </c>
      <c r="E42" s="69" t="s">
        <v>45</v>
      </c>
      <c r="F42" s="69" t="s">
        <v>47</v>
      </c>
      <c r="G42" s="69" t="s">
        <v>48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>
      <c r="A43" s="3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38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67" t="s">
        <v>106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68" t="s">
        <v>43</v>
      </c>
      <c r="B49" s="69" t="s">
        <v>44</v>
      </c>
      <c r="C49" s="69" t="s">
        <v>2</v>
      </c>
      <c r="D49" s="69" t="s">
        <v>45</v>
      </c>
      <c r="E49" s="69" t="s">
        <v>46</v>
      </c>
      <c r="F49" s="69" t="s">
        <v>47</v>
      </c>
      <c r="G49" s="69" t="s">
        <v>48</v>
      </c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>
      <c r="A50" s="3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3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73" t="s">
        <v>107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73" t="s">
        <v>108</v>
      </c>
      <c r="B54" s="39" t="s">
        <v>109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 t="s">
        <v>110</v>
      </c>
      <c r="B58" s="42" t="s">
        <v>109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73" t="s">
        <v>108</v>
      </c>
      <c r="B59" s="39" t="s">
        <v>109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3" t="s">
        <v>111</v>
      </c>
      <c r="B62" s="22">
        <f>SUM(E40)</f>
        <v>2102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 t="s">
        <v>112</v>
      </c>
      <c r="B64" s="65">
        <f>(100*B62)/D20</f>
        <v>109.7077244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74"/>
      <c r="C65" s="74"/>
      <c r="D65" s="74"/>
      <c r="E65" s="74"/>
      <c r="F65" s="7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80"/>
    </row>
    <row r="77" spans="1:26">
      <c r="A77" s="80"/>
    </row>
    <row r="78" spans="1:26">
      <c r="A78" s="80"/>
    </row>
    <row r="79" spans="1:26">
      <c r="A79" s="80"/>
    </row>
    <row r="80" spans="1:26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18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16</v>
      </c>
      <c r="D4" s="11">
        <f t="shared" ref="D4:D8" si="0">(C4*8)</f>
        <v>128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21</v>
      </c>
      <c r="D5" s="11">
        <f t="shared" si="0"/>
        <v>168</v>
      </c>
      <c r="E5" s="2">
        <v>0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21</v>
      </c>
      <c r="D6" s="11">
        <f t="shared" si="0"/>
        <v>168</v>
      </c>
      <c r="E6" s="2">
        <v>0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21.5</v>
      </c>
      <c r="D7" s="11">
        <f t="shared" si="0"/>
        <v>172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21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22</v>
      </c>
      <c r="D10" s="11">
        <f t="shared" ref="D10:D12" si="1">(C10*8)</f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22</v>
      </c>
      <c r="C11" s="2">
        <v>22</v>
      </c>
      <c r="D11" s="11">
        <f t="shared" si="1"/>
        <v>176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22</v>
      </c>
      <c r="C12" s="2">
        <v>22</v>
      </c>
      <c r="D12" s="11">
        <f t="shared" si="1"/>
        <v>176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2">
        <v>22</v>
      </c>
      <c r="C13" s="2">
        <v>19</v>
      </c>
      <c r="D13" s="2">
        <f t="shared" ref="D13:D14" si="2">C13*8</f>
        <v>152</v>
      </c>
      <c r="E13" s="2">
        <v>0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229</v>
      </c>
      <c r="B14" s="2">
        <v>11</v>
      </c>
      <c r="C14" s="2">
        <v>11</v>
      </c>
      <c r="D14" s="2">
        <f t="shared" si="2"/>
        <v>88</v>
      </c>
      <c r="E14" s="2">
        <v>0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12</v>
      </c>
      <c r="B15" s="2">
        <v>22</v>
      </c>
      <c r="C15" s="2">
        <v>20.5</v>
      </c>
      <c r="D15" s="2">
        <v>164</v>
      </c>
      <c r="E15" s="2">
        <v>1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89"/>
      <c r="B16" s="16"/>
      <c r="C16" s="16"/>
      <c r="D16" s="16"/>
      <c r="E16" s="17"/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29" t="s">
        <v>40</v>
      </c>
      <c r="B17" s="30">
        <f t="shared" ref="B17:D17" si="3">SUM(B4:B15)</f>
        <v>253</v>
      </c>
      <c r="C17" s="30">
        <f t="shared" si="3"/>
        <v>239</v>
      </c>
      <c r="D17" s="30">
        <f t="shared" si="3"/>
        <v>1912</v>
      </c>
      <c r="E17" s="31"/>
      <c r="F17" s="32" t="s">
        <v>41</v>
      </c>
      <c r="G17" s="30">
        <f>(100*C17)/B17</f>
        <v>94.466403159999999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34" t="s">
        <v>42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35" t="s">
        <v>43</v>
      </c>
      <c r="B20" s="36" t="s">
        <v>44</v>
      </c>
      <c r="C20" s="36" t="s">
        <v>2</v>
      </c>
      <c r="D20" s="36" t="s">
        <v>45</v>
      </c>
      <c r="E20" s="36" t="s">
        <v>46</v>
      </c>
      <c r="F20" s="36" t="s">
        <v>47</v>
      </c>
      <c r="G20" s="36" t="s">
        <v>48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>
      <c r="A21" s="3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43" t="s">
        <v>178</v>
      </c>
      <c r="B22" s="39" t="s">
        <v>225</v>
      </c>
      <c r="C22" s="40">
        <v>22</v>
      </c>
      <c r="D22" s="40">
        <v>21</v>
      </c>
      <c r="E22" s="40">
        <f t="shared" ref="E22:E32" si="4">D22*8</f>
        <v>168</v>
      </c>
      <c r="F22" s="41">
        <v>1</v>
      </c>
      <c r="G22" s="41">
        <f>F22*8</f>
        <v>8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38" t="s">
        <v>218</v>
      </c>
      <c r="B23" s="42" t="s">
        <v>55</v>
      </c>
      <c r="C23" s="42">
        <v>21</v>
      </c>
      <c r="D23" s="42">
        <v>15</v>
      </c>
      <c r="E23" s="40">
        <f t="shared" si="4"/>
        <v>120</v>
      </c>
      <c r="F23" s="42">
        <v>6</v>
      </c>
      <c r="G23" s="42">
        <v>48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38" t="s">
        <v>218</v>
      </c>
      <c r="B24" s="42" t="s">
        <v>219</v>
      </c>
      <c r="C24" s="42">
        <v>22</v>
      </c>
      <c r="D24" s="42">
        <v>2</v>
      </c>
      <c r="E24" s="40">
        <f t="shared" si="4"/>
        <v>16</v>
      </c>
      <c r="F24" s="42">
        <v>19</v>
      </c>
      <c r="G24" s="42">
        <v>152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38" t="s">
        <v>128</v>
      </c>
      <c r="B25" s="42" t="s">
        <v>52</v>
      </c>
      <c r="C25" s="42">
        <v>22</v>
      </c>
      <c r="D25" s="42">
        <v>22</v>
      </c>
      <c r="E25" s="40">
        <f t="shared" si="4"/>
        <v>176</v>
      </c>
      <c r="F25" s="42">
        <v>0</v>
      </c>
      <c r="G25" s="42">
        <v>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>
      <c r="A26" s="45" t="s">
        <v>128</v>
      </c>
      <c r="B26" s="19" t="s">
        <v>168</v>
      </c>
      <c r="C26" s="19">
        <v>21</v>
      </c>
      <c r="D26" s="19">
        <v>21</v>
      </c>
      <c r="E26" s="40">
        <f t="shared" si="4"/>
        <v>168</v>
      </c>
      <c r="F26" s="19">
        <v>1</v>
      </c>
      <c r="G26" s="19">
        <v>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47" t="s">
        <v>178</v>
      </c>
      <c r="B27" s="42" t="s">
        <v>186</v>
      </c>
      <c r="C27" s="42">
        <v>21.5</v>
      </c>
      <c r="D27" s="42">
        <v>21</v>
      </c>
      <c r="E27" s="40">
        <f t="shared" si="4"/>
        <v>168</v>
      </c>
      <c r="F27" s="42">
        <v>1</v>
      </c>
      <c r="G27" s="42">
        <v>8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47" t="s">
        <v>178</v>
      </c>
      <c r="B28" s="42" t="s">
        <v>182</v>
      </c>
      <c r="C28" s="42">
        <v>22</v>
      </c>
      <c r="D28" s="42">
        <v>21</v>
      </c>
      <c r="E28" s="40">
        <f t="shared" si="4"/>
        <v>168</v>
      </c>
      <c r="F28" s="42">
        <v>1</v>
      </c>
      <c r="G28" s="42">
        <v>8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7" t="s">
        <v>227</v>
      </c>
      <c r="B29" s="86" t="s">
        <v>228</v>
      </c>
      <c r="C29" s="42">
        <v>22</v>
      </c>
      <c r="D29" s="42">
        <v>21</v>
      </c>
      <c r="E29" s="40">
        <f t="shared" si="4"/>
        <v>168</v>
      </c>
      <c r="F29" s="42">
        <v>1</v>
      </c>
      <c r="G29" s="42">
        <v>8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7" t="s">
        <v>169</v>
      </c>
      <c r="B30" s="83" t="s">
        <v>230</v>
      </c>
      <c r="C30" s="42">
        <v>22</v>
      </c>
      <c r="D30" s="42">
        <v>21</v>
      </c>
      <c r="E30" s="40">
        <f t="shared" si="4"/>
        <v>168</v>
      </c>
      <c r="F30" s="42">
        <v>1</v>
      </c>
      <c r="G30" s="42">
        <v>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7" t="s">
        <v>211</v>
      </c>
      <c r="B31" s="83" t="s">
        <v>231</v>
      </c>
      <c r="C31" s="42">
        <v>22</v>
      </c>
      <c r="D31" s="42">
        <v>22</v>
      </c>
      <c r="E31" s="40">
        <f t="shared" si="4"/>
        <v>176</v>
      </c>
      <c r="F31" s="42">
        <v>0</v>
      </c>
      <c r="G31" s="42">
        <v>0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7" t="s">
        <v>213</v>
      </c>
      <c r="B32" s="42" t="s">
        <v>229</v>
      </c>
      <c r="C32" s="42">
        <v>11</v>
      </c>
      <c r="D32" s="42">
        <v>10</v>
      </c>
      <c r="E32" s="40">
        <f t="shared" si="4"/>
        <v>80</v>
      </c>
      <c r="F32" s="42">
        <v>1</v>
      </c>
      <c r="G32" s="42"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7" t="s">
        <v>198</v>
      </c>
      <c r="B33" s="42" t="s">
        <v>209</v>
      </c>
      <c r="C33" s="42">
        <v>2</v>
      </c>
      <c r="D33" s="42">
        <v>1</v>
      </c>
      <c r="E33" s="40">
        <v>8</v>
      </c>
      <c r="F33" s="42">
        <v>1</v>
      </c>
      <c r="G33" s="42">
        <v>8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64" t="s">
        <v>40</v>
      </c>
      <c r="B34" s="65"/>
      <c r="C34" s="65">
        <f t="shared" ref="C34:E34" si="5">SUM(C22:C33)</f>
        <v>230.5</v>
      </c>
      <c r="D34" s="66">
        <f t="shared" si="5"/>
        <v>198</v>
      </c>
      <c r="E34" s="66">
        <f t="shared" si="5"/>
        <v>1584</v>
      </c>
      <c r="F34" s="65">
        <f>SUM(F22:F33)</f>
        <v>33</v>
      </c>
      <c r="G34" s="65">
        <f>SUM(G22:G33)</f>
        <v>264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>
      <c r="A35" s="67" t="s">
        <v>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68" t="s">
        <v>43</v>
      </c>
      <c r="B36" s="69" t="s">
        <v>44</v>
      </c>
      <c r="C36" s="69" t="s">
        <v>2</v>
      </c>
      <c r="D36" s="69" t="s">
        <v>46</v>
      </c>
      <c r="E36" s="69" t="s">
        <v>45</v>
      </c>
      <c r="F36" s="69" t="s">
        <v>47</v>
      </c>
      <c r="G36" s="69" t="s">
        <v>48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>
      <c r="A37" s="38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38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38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38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38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67" t="s">
        <v>106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68" t="s">
        <v>43</v>
      </c>
      <c r="B43" s="69" t="s">
        <v>44</v>
      </c>
      <c r="C43" s="69" t="s">
        <v>2</v>
      </c>
      <c r="D43" s="69" t="s">
        <v>45</v>
      </c>
      <c r="E43" s="69" t="s">
        <v>46</v>
      </c>
      <c r="F43" s="69" t="s">
        <v>47</v>
      </c>
      <c r="G43" s="69" t="s">
        <v>48</v>
      </c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>
      <c r="A44" s="3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73" t="s">
        <v>107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73" t="s">
        <v>108</v>
      </c>
      <c r="B48" s="39" t="s">
        <v>109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3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 t="s">
        <v>110</v>
      </c>
      <c r="B52" s="42" t="s">
        <v>109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73" t="s">
        <v>108</v>
      </c>
      <c r="B53" s="39" t="s">
        <v>109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3" t="s">
        <v>111</v>
      </c>
      <c r="B56" s="22">
        <f>SUM(E34)</f>
        <v>1584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 t="s">
        <v>112</v>
      </c>
      <c r="B58" s="65">
        <f>(100*B56)/D17</f>
        <v>82.845188280000002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74"/>
      <c r="C59" s="74"/>
      <c r="D59" s="74"/>
      <c r="E59" s="74"/>
      <c r="F59" s="7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80"/>
    </row>
    <row r="71" spans="1:26">
      <c r="A71" s="80"/>
    </row>
    <row r="72" spans="1:26">
      <c r="A72" s="80"/>
    </row>
    <row r="73" spans="1:26">
      <c r="A73" s="80"/>
    </row>
    <row r="74" spans="1:26">
      <c r="A74" s="80"/>
    </row>
    <row r="75" spans="1:26">
      <c r="A75" s="80"/>
    </row>
    <row r="76" spans="1:26">
      <c r="A76" s="80"/>
    </row>
    <row r="77" spans="1:26">
      <c r="A77" s="80"/>
    </row>
    <row r="78" spans="1:26">
      <c r="A78" s="80"/>
    </row>
    <row r="79" spans="1:26">
      <c r="A79" s="80"/>
    </row>
    <row r="80" spans="1:26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16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21</v>
      </c>
      <c r="C4" s="11">
        <v>21</v>
      </c>
      <c r="D4" s="11">
        <f t="shared" ref="D4:D8" si="0">(C4*8)</f>
        <v>168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21</v>
      </c>
      <c r="C5" s="2">
        <v>18</v>
      </c>
      <c r="D5" s="11">
        <f t="shared" si="0"/>
        <v>144</v>
      </c>
      <c r="E5" s="2">
        <v>0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21</v>
      </c>
      <c r="C6" s="2">
        <v>15</v>
      </c>
      <c r="D6" s="11">
        <f t="shared" si="0"/>
        <v>120</v>
      </c>
      <c r="E6" s="2">
        <v>0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21</v>
      </c>
      <c r="C7" s="2">
        <v>21</v>
      </c>
      <c r="D7" s="11">
        <f t="shared" si="0"/>
        <v>168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21</v>
      </c>
      <c r="C8" s="2">
        <v>21</v>
      </c>
      <c r="D8" s="11">
        <f t="shared" si="0"/>
        <v>168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21</v>
      </c>
      <c r="C9" s="2">
        <v>19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21</v>
      </c>
      <c r="C10" s="2">
        <v>20</v>
      </c>
      <c r="D10" s="11">
        <f t="shared" ref="D10:D12" si="1">(C10*8)</f>
        <v>160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21</v>
      </c>
      <c r="C11" s="2">
        <v>16</v>
      </c>
      <c r="D11" s="11">
        <f t="shared" si="1"/>
        <v>128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21</v>
      </c>
      <c r="C12" s="2">
        <v>21</v>
      </c>
      <c r="D12" s="11">
        <f t="shared" si="1"/>
        <v>168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2">
        <v>21</v>
      </c>
      <c r="C13" s="2">
        <v>16</v>
      </c>
      <c r="D13" s="2">
        <f>C13*8</f>
        <v>128</v>
      </c>
      <c r="E13" s="2">
        <v>0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2">
        <v>21</v>
      </c>
      <c r="C14" s="2">
        <v>20.5</v>
      </c>
      <c r="D14" s="2">
        <v>164</v>
      </c>
      <c r="E14" s="2">
        <v>0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89"/>
      <c r="B15" s="16"/>
      <c r="C15" s="16"/>
      <c r="D15" s="16"/>
      <c r="E15" s="17"/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29" t="s">
        <v>40</v>
      </c>
      <c r="B16" s="30">
        <f t="shared" ref="B16:D16" si="2">SUM(B4:B14)</f>
        <v>231</v>
      </c>
      <c r="C16" s="30">
        <f t="shared" si="2"/>
        <v>208.5</v>
      </c>
      <c r="D16" s="30">
        <f t="shared" si="2"/>
        <v>1684</v>
      </c>
      <c r="E16" s="31"/>
      <c r="F16" s="32" t="s">
        <v>41</v>
      </c>
      <c r="G16" s="30">
        <f>(100*C16)/B16</f>
        <v>90.259740260000001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34" t="s">
        <v>42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35" t="s">
        <v>43</v>
      </c>
      <c r="B19" s="36" t="s">
        <v>44</v>
      </c>
      <c r="C19" s="36" t="s">
        <v>2</v>
      </c>
      <c r="D19" s="36" t="s">
        <v>45</v>
      </c>
      <c r="E19" s="36" t="s">
        <v>46</v>
      </c>
      <c r="F19" s="36" t="s">
        <v>47</v>
      </c>
      <c r="G19" s="36" t="s">
        <v>48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33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43" t="s">
        <v>178</v>
      </c>
      <c r="B21" s="39" t="s">
        <v>225</v>
      </c>
      <c r="C21" s="40">
        <v>21</v>
      </c>
      <c r="D21" s="40">
        <v>20</v>
      </c>
      <c r="E21" s="40">
        <f t="shared" ref="E21:E31" si="3">D21*8</f>
        <v>160</v>
      </c>
      <c r="F21" s="41">
        <v>1</v>
      </c>
      <c r="G21" s="41">
        <f>F21*8</f>
        <v>8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>
      <c r="A22" s="38" t="s">
        <v>218</v>
      </c>
      <c r="B22" s="42" t="s">
        <v>55</v>
      </c>
      <c r="C22" s="42">
        <v>18</v>
      </c>
      <c r="D22" s="42">
        <v>18</v>
      </c>
      <c r="E22" s="40">
        <f t="shared" si="3"/>
        <v>144</v>
      </c>
      <c r="F22" s="42">
        <v>0</v>
      </c>
      <c r="G22" s="42">
        <v>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38" t="s">
        <v>218</v>
      </c>
      <c r="B23" s="42" t="s">
        <v>219</v>
      </c>
      <c r="C23" s="42">
        <v>21</v>
      </c>
      <c r="D23" s="42">
        <v>19.5</v>
      </c>
      <c r="E23" s="40">
        <f t="shared" si="3"/>
        <v>156</v>
      </c>
      <c r="F23" s="42">
        <v>1</v>
      </c>
      <c r="G23" s="42">
        <v>8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38" t="s">
        <v>128</v>
      </c>
      <c r="B24" s="42" t="s">
        <v>52</v>
      </c>
      <c r="C24" s="42">
        <v>21</v>
      </c>
      <c r="D24" s="42">
        <v>21</v>
      </c>
      <c r="E24" s="40">
        <f t="shared" si="3"/>
        <v>168</v>
      </c>
      <c r="F24" s="42">
        <v>1</v>
      </c>
      <c r="G24" s="42">
        <v>8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45" t="s">
        <v>128</v>
      </c>
      <c r="B25" s="19" t="s">
        <v>168</v>
      </c>
      <c r="C25" s="19">
        <v>21</v>
      </c>
      <c r="D25" s="19">
        <v>20</v>
      </c>
      <c r="E25" s="40">
        <f t="shared" si="3"/>
        <v>160</v>
      </c>
      <c r="F25" s="19">
        <v>1</v>
      </c>
      <c r="G25" s="19">
        <v>8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47" t="s">
        <v>178</v>
      </c>
      <c r="B26" s="42" t="s">
        <v>186</v>
      </c>
      <c r="C26" s="42">
        <v>21</v>
      </c>
      <c r="D26" s="42">
        <v>20</v>
      </c>
      <c r="E26" s="40">
        <f t="shared" si="3"/>
        <v>160</v>
      </c>
      <c r="F26" s="42">
        <v>1</v>
      </c>
      <c r="G26" s="42">
        <v>8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47" t="s">
        <v>178</v>
      </c>
      <c r="B27" s="42" t="s">
        <v>182</v>
      </c>
      <c r="C27" s="42">
        <v>21</v>
      </c>
      <c r="D27" s="42">
        <v>20</v>
      </c>
      <c r="E27" s="40">
        <f t="shared" si="3"/>
        <v>160</v>
      </c>
      <c r="F27" s="42">
        <v>1</v>
      </c>
      <c r="G27" s="42">
        <v>8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47" t="s">
        <v>227</v>
      </c>
      <c r="B28" s="86" t="s">
        <v>228</v>
      </c>
      <c r="C28" s="42">
        <v>20.5</v>
      </c>
      <c r="D28" s="42">
        <v>19.5</v>
      </c>
      <c r="E28" s="40">
        <f t="shared" si="3"/>
        <v>156</v>
      </c>
      <c r="F28" s="42">
        <v>1</v>
      </c>
      <c r="G28" s="42">
        <v>8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7" t="s">
        <v>169</v>
      </c>
      <c r="B29" s="83" t="s">
        <v>230</v>
      </c>
      <c r="C29" s="42">
        <v>19</v>
      </c>
      <c r="D29" s="42">
        <v>19</v>
      </c>
      <c r="E29" s="40">
        <f t="shared" si="3"/>
        <v>152</v>
      </c>
      <c r="F29" s="42">
        <v>1</v>
      </c>
      <c r="G29" s="42">
        <v>8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7" t="s">
        <v>211</v>
      </c>
      <c r="B30" s="83" t="s">
        <v>231</v>
      </c>
      <c r="C30" s="42">
        <v>21</v>
      </c>
      <c r="D30" s="42">
        <v>20</v>
      </c>
      <c r="E30" s="40">
        <f t="shared" si="3"/>
        <v>160</v>
      </c>
      <c r="F30" s="42">
        <v>1</v>
      </c>
      <c r="G30" s="42">
        <v>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7" t="s">
        <v>232</v>
      </c>
      <c r="B31" s="42" t="s">
        <v>233</v>
      </c>
      <c r="C31" s="42">
        <v>16</v>
      </c>
      <c r="D31" s="42">
        <v>10.75</v>
      </c>
      <c r="E31" s="40">
        <f t="shared" si="3"/>
        <v>86</v>
      </c>
      <c r="F31" s="42">
        <v>5.25</v>
      </c>
      <c r="G31" s="42">
        <v>42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64" t="s">
        <v>40</v>
      </c>
      <c r="B32" s="65"/>
      <c r="C32" s="65">
        <f t="shared" ref="C32:E32" si="4">SUM(C21:C31)</f>
        <v>220.5</v>
      </c>
      <c r="D32" s="66">
        <f t="shared" si="4"/>
        <v>207.75</v>
      </c>
      <c r="E32" s="66">
        <f t="shared" si="4"/>
        <v>1662</v>
      </c>
      <c r="F32" s="65">
        <f>SUM(F19:F31)</f>
        <v>14.25</v>
      </c>
      <c r="G32" s="65">
        <f>SUM(G21:G31)</f>
        <v>114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>
      <c r="A33" s="67" t="s">
        <v>103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68" t="s">
        <v>43</v>
      </c>
      <c r="B34" s="69" t="s">
        <v>44</v>
      </c>
      <c r="C34" s="69" t="s">
        <v>2</v>
      </c>
      <c r="D34" s="69" t="s">
        <v>46</v>
      </c>
      <c r="E34" s="69" t="s">
        <v>45</v>
      </c>
      <c r="F34" s="69" t="s">
        <v>47</v>
      </c>
      <c r="G34" s="69" t="s">
        <v>48</v>
      </c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>
      <c r="A35" s="38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38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38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38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38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67" t="s">
        <v>106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68" t="s">
        <v>43</v>
      </c>
      <c r="B41" s="69" t="s">
        <v>44</v>
      </c>
      <c r="C41" s="69" t="s">
        <v>2</v>
      </c>
      <c r="D41" s="69" t="s">
        <v>45</v>
      </c>
      <c r="E41" s="69" t="s">
        <v>46</v>
      </c>
      <c r="F41" s="69" t="s">
        <v>47</v>
      </c>
      <c r="G41" s="69" t="s">
        <v>48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>
      <c r="A42" s="3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73" t="s">
        <v>107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73" t="s">
        <v>108</v>
      </c>
      <c r="B46" s="39" t="s">
        <v>109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38" t="s">
        <v>234</v>
      </c>
      <c r="B47" s="42">
        <v>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38" t="s">
        <v>235</v>
      </c>
      <c r="B48" s="42">
        <v>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8" t="s">
        <v>110</v>
      </c>
      <c r="B50" s="42" t="s">
        <v>109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73" t="s">
        <v>108</v>
      </c>
      <c r="B51" s="39" t="s">
        <v>109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3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3" t="s">
        <v>111</v>
      </c>
      <c r="B54" s="22">
        <f>SUM(E32)</f>
        <v>1662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 t="s">
        <v>112</v>
      </c>
      <c r="B56" s="65">
        <f>(100*B54)/D16</f>
        <v>98.693586699999997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74"/>
      <c r="C57" s="74"/>
      <c r="D57" s="74"/>
      <c r="E57" s="74"/>
      <c r="F57" s="7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80"/>
    </row>
    <row r="69" spans="1:26">
      <c r="A69" s="80"/>
    </row>
    <row r="70" spans="1:26">
      <c r="A70" s="80"/>
    </row>
    <row r="71" spans="1:26">
      <c r="A71" s="80"/>
    </row>
    <row r="72" spans="1:26">
      <c r="A72" s="80"/>
    </row>
    <row r="73" spans="1:26">
      <c r="A73" s="80"/>
    </row>
    <row r="74" spans="1:26">
      <c r="A74" s="80"/>
    </row>
    <row r="75" spans="1:26">
      <c r="A75" s="80"/>
    </row>
    <row r="76" spans="1:26">
      <c r="A76" s="80"/>
    </row>
    <row r="77" spans="1:26">
      <c r="A77" s="80"/>
    </row>
    <row r="78" spans="1:26">
      <c r="A78" s="80"/>
    </row>
    <row r="79" spans="1:26">
      <c r="A79" s="80"/>
    </row>
    <row r="80" spans="1:26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65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31.85546875" customWidth="1"/>
    <col min="2" max="2" width="28.85546875" customWidth="1"/>
    <col min="3" max="3" width="15.28515625" customWidth="1"/>
    <col min="4" max="4" width="15.42578125" customWidth="1"/>
    <col min="5" max="5" width="14.8554687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" t="s">
        <v>5</v>
      </c>
      <c r="B4" s="10">
        <v>21</v>
      </c>
      <c r="C4" s="11"/>
      <c r="D4" s="11">
        <f t="shared" ref="D4:D8" si="0">(C4*8)</f>
        <v>0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 t="s">
        <v>121</v>
      </c>
      <c r="B5" s="10">
        <v>21</v>
      </c>
      <c r="C5" s="2">
        <v>21</v>
      </c>
      <c r="D5" s="11">
        <f t="shared" si="0"/>
        <v>168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7</v>
      </c>
      <c r="B6" s="10">
        <v>21</v>
      </c>
      <c r="C6" s="2">
        <v>21</v>
      </c>
      <c r="D6" s="11">
        <f t="shared" si="0"/>
        <v>168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8</v>
      </c>
      <c r="B7" s="10">
        <v>21</v>
      </c>
      <c r="C7" s="2">
        <v>21</v>
      </c>
      <c r="D7" s="11">
        <f t="shared" si="0"/>
        <v>168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9</v>
      </c>
      <c r="B8" s="10">
        <v>21</v>
      </c>
      <c r="C8" s="2">
        <v>19</v>
      </c>
      <c r="D8" s="11">
        <f t="shared" si="0"/>
        <v>152</v>
      </c>
      <c r="E8" s="2">
        <v>0.7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10</v>
      </c>
      <c r="B9" s="10">
        <v>21</v>
      </c>
      <c r="C9" s="2">
        <v>21</v>
      </c>
      <c r="D9" s="2">
        <f t="shared" ref="D9:D25" si="1">C9*8</f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11</v>
      </c>
      <c r="B10" s="10">
        <v>21</v>
      </c>
      <c r="C10" s="2">
        <v>21</v>
      </c>
      <c r="D10" s="2">
        <f t="shared" si="1"/>
        <v>168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12</v>
      </c>
      <c r="B11" s="10">
        <v>21</v>
      </c>
      <c r="C11" s="2">
        <v>20</v>
      </c>
      <c r="D11" s="2">
        <f t="shared" si="1"/>
        <v>160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2" t="s">
        <v>13</v>
      </c>
      <c r="B12" s="10">
        <v>21</v>
      </c>
      <c r="C12" s="13">
        <v>19</v>
      </c>
      <c r="D12" s="2">
        <f t="shared" si="1"/>
        <v>152</v>
      </c>
      <c r="E12" s="14">
        <v>1</v>
      </c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2" t="s">
        <v>14</v>
      </c>
      <c r="B13" s="10">
        <v>21</v>
      </c>
      <c r="C13" s="10">
        <v>21</v>
      </c>
      <c r="D13" s="2">
        <f t="shared" si="1"/>
        <v>168</v>
      </c>
      <c r="E13" s="19">
        <v>0.8</v>
      </c>
      <c r="F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12" t="s">
        <v>15</v>
      </c>
      <c r="B14" s="10">
        <v>21</v>
      </c>
      <c r="C14" s="13">
        <v>19</v>
      </c>
      <c r="D14" s="2">
        <f t="shared" si="1"/>
        <v>152</v>
      </c>
      <c r="E14" s="14">
        <v>1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16</v>
      </c>
      <c r="B15" s="10">
        <v>21</v>
      </c>
      <c r="C15" s="13">
        <v>21</v>
      </c>
      <c r="D15" s="2">
        <f t="shared" si="1"/>
        <v>168</v>
      </c>
      <c r="E15" s="14">
        <v>1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8" t="s">
        <v>17</v>
      </c>
      <c r="B16" s="10">
        <v>21</v>
      </c>
      <c r="C16" s="10">
        <v>20</v>
      </c>
      <c r="D16" s="2">
        <f t="shared" si="1"/>
        <v>160</v>
      </c>
      <c r="E16" s="19">
        <v>1</v>
      </c>
      <c r="F16" s="2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12" t="s">
        <v>18</v>
      </c>
      <c r="B17" s="10">
        <v>21</v>
      </c>
      <c r="C17" s="13">
        <v>20.5</v>
      </c>
      <c r="D17" s="2">
        <f t="shared" si="1"/>
        <v>164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8" t="s">
        <v>19</v>
      </c>
      <c r="B18" s="10">
        <v>21</v>
      </c>
      <c r="C18" s="13">
        <v>20.5</v>
      </c>
      <c r="D18" s="2">
        <f t="shared" si="1"/>
        <v>164</v>
      </c>
      <c r="E18" s="14">
        <v>0.9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8" t="s">
        <v>20</v>
      </c>
      <c r="B19" s="10">
        <v>21</v>
      </c>
      <c r="C19" s="10">
        <v>20</v>
      </c>
      <c r="D19" s="2">
        <f t="shared" si="1"/>
        <v>160</v>
      </c>
      <c r="E19" s="19">
        <v>0.8</v>
      </c>
      <c r="F19" s="20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8" t="s">
        <v>21</v>
      </c>
      <c r="B20" s="10">
        <v>21</v>
      </c>
      <c r="C20" s="13">
        <v>17</v>
      </c>
      <c r="D20" s="2">
        <f t="shared" si="1"/>
        <v>136</v>
      </c>
      <c r="E20" s="14">
        <v>1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8" t="s">
        <v>22</v>
      </c>
      <c r="B21" s="10">
        <v>21</v>
      </c>
      <c r="C21" s="10">
        <v>21</v>
      </c>
      <c r="D21" s="2">
        <f t="shared" si="1"/>
        <v>168</v>
      </c>
      <c r="E21" s="19">
        <v>1</v>
      </c>
      <c r="F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12" t="s">
        <v>23</v>
      </c>
      <c r="B22" s="10">
        <v>21</v>
      </c>
      <c r="C22" s="13">
        <v>20</v>
      </c>
      <c r="D22" s="2">
        <f t="shared" si="1"/>
        <v>160</v>
      </c>
      <c r="E22" s="14">
        <v>1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8" t="s">
        <v>24</v>
      </c>
      <c r="B23" s="10">
        <v>21</v>
      </c>
      <c r="C23" s="10">
        <v>20.5</v>
      </c>
      <c r="D23" s="2">
        <f t="shared" si="1"/>
        <v>164</v>
      </c>
      <c r="E23" s="19">
        <v>0.8</v>
      </c>
      <c r="F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2" t="s">
        <v>25</v>
      </c>
      <c r="B24" s="10">
        <v>21</v>
      </c>
      <c r="C24" s="13">
        <v>21</v>
      </c>
      <c r="D24" s="2">
        <f t="shared" si="1"/>
        <v>168</v>
      </c>
      <c r="E24" s="14">
        <v>0.8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8" t="s">
        <v>26</v>
      </c>
      <c r="B25" s="10">
        <v>21</v>
      </c>
      <c r="C25" s="10">
        <v>20</v>
      </c>
      <c r="D25" s="2">
        <f t="shared" si="1"/>
        <v>160</v>
      </c>
      <c r="E25" s="19">
        <v>0.7</v>
      </c>
      <c r="F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23" t="s">
        <v>28</v>
      </c>
      <c r="B26" s="10">
        <v>21</v>
      </c>
      <c r="C26" s="10">
        <v>20</v>
      </c>
      <c r="D26" s="10">
        <f>(C26*8)</f>
        <v>160</v>
      </c>
      <c r="E26" s="24">
        <v>0.8</v>
      </c>
      <c r="F26" s="25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7" t="s">
        <v>29</v>
      </c>
      <c r="B27" s="10">
        <v>21</v>
      </c>
      <c r="C27" s="10">
        <v>19</v>
      </c>
      <c r="D27" s="2">
        <f>C27*8</f>
        <v>152</v>
      </c>
      <c r="E27" s="19">
        <v>0.8</v>
      </c>
      <c r="F27" s="24"/>
      <c r="G27" s="24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27" t="s">
        <v>30</v>
      </c>
      <c r="B28" s="10">
        <v>21</v>
      </c>
      <c r="C28" s="10">
        <v>21</v>
      </c>
      <c r="D28" s="10">
        <f>(C28*8)</f>
        <v>168</v>
      </c>
      <c r="E28" s="25">
        <v>0.8</v>
      </c>
      <c r="F28" s="25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3" t="s">
        <v>31</v>
      </c>
      <c r="B29" s="10">
        <v>21</v>
      </c>
      <c r="C29" s="10">
        <v>20</v>
      </c>
      <c r="D29" s="2">
        <f t="shared" ref="D29:D30" si="2">C29*8</f>
        <v>160</v>
      </c>
      <c r="E29" s="19">
        <v>0.8</v>
      </c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8" t="s">
        <v>32</v>
      </c>
      <c r="B30" s="10">
        <v>21</v>
      </c>
      <c r="C30" s="10">
        <v>20</v>
      </c>
      <c r="D30" s="2">
        <f t="shared" si="2"/>
        <v>160</v>
      </c>
      <c r="E30" s="19">
        <v>0.8</v>
      </c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3" t="s">
        <v>33</v>
      </c>
      <c r="B31" s="10">
        <v>21</v>
      </c>
      <c r="C31" s="10">
        <v>19.5</v>
      </c>
      <c r="D31" s="10">
        <f>(C31*8)</f>
        <v>156</v>
      </c>
      <c r="E31" s="24">
        <v>0.7</v>
      </c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3" t="s">
        <v>34</v>
      </c>
      <c r="B32" s="10">
        <v>21</v>
      </c>
      <c r="C32" s="10">
        <v>21</v>
      </c>
      <c r="D32" s="2">
        <f t="shared" ref="D32:D42" si="3">C32*8</f>
        <v>168</v>
      </c>
      <c r="E32" s="19">
        <v>0.8</v>
      </c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3" t="s">
        <v>35</v>
      </c>
      <c r="B33" s="10">
        <v>21</v>
      </c>
      <c r="C33" s="10">
        <v>21</v>
      </c>
      <c r="D33" s="2">
        <f t="shared" si="3"/>
        <v>168</v>
      </c>
      <c r="E33" s="19">
        <v>0.7</v>
      </c>
      <c r="F33" s="24"/>
      <c r="G33" s="2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23" t="s">
        <v>36</v>
      </c>
      <c r="B34" s="10">
        <v>21</v>
      </c>
      <c r="C34" s="10">
        <v>20</v>
      </c>
      <c r="D34" s="2">
        <f t="shared" si="3"/>
        <v>160</v>
      </c>
      <c r="E34" s="19">
        <v>0.8</v>
      </c>
      <c r="F34" s="24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23" t="s">
        <v>37</v>
      </c>
      <c r="B35" s="10">
        <v>21</v>
      </c>
      <c r="C35" s="10">
        <v>19</v>
      </c>
      <c r="D35" s="2">
        <f t="shared" si="3"/>
        <v>152</v>
      </c>
      <c r="E35" s="19">
        <v>0.8</v>
      </c>
      <c r="F35" s="25"/>
      <c r="G35" s="2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8" t="s">
        <v>38</v>
      </c>
      <c r="B36" s="10">
        <v>21</v>
      </c>
      <c r="C36" s="10">
        <v>19</v>
      </c>
      <c r="D36" s="2">
        <f t="shared" si="3"/>
        <v>152</v>
      </c>
      <c r="E36" s="19">
        <v>0</v>
      </c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8" t="s">
        <v>39</v>
      </c>
      <c r="B37" s="10">
        <v>21</v>
      </c>
      <c r="C37" s="10">
        <v>21</v>
      </c>
      <c r="D37" s="2">
        <f t="shared" si="3"/>
        <v>168</v>
      </c>
      <c r="E37" s="19">
        <v>0</v>
      </c>
      <c r="F37" s="25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8" t="s">
        <v>122</v>
      </c>
      <c r="B38" s="10">
        <v>21</v>
      </c>
      <c r="C38" s="10">
        <v>21</v>
      </c>
      <c r="D38" s="2">
        <f t="shared" si="3"/>
        <v>168</v>
      </c>
      <c r="E38" s="19"/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8" t="s">
        <v>123</v>
      </c>
      <c r="B39" s="10">
        <v>21</v>
      </c>
      <c r="C39" s="10">
        <v>21</v>
      </c>
      <c r="D39" s="2">
        <f t="shared" si="3"/>
        <v>168</v>
      </c>
      <c r="E39" s="19"/>
      <c r="F39" s="25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3" t="s">
        <v>124</v>
      </c>
      <c r="B40" s="10">
        <v>21</v>
      </c>
      <c r="C40" s="10">
        <v>21</v>
      </c>
      <c r="D40" s="2">
        <f t="shared" si="3"/>
        <v>168</v>
      </c>
      <c r="E40" s="19"/>
      <c r="F40" s="25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3" t="s">
        <v>125</v>
      </c>
      <c r="B41" s="10">
        <v>21</v>
      </c>
      <c r="C41" s="10">
        <v>21</v>
      </c>
      <c r="D41" s="2">
        <f t="shared" si="3"/>
        <v>168</v>
      </c>
      <c r="E41" s="19"/>
      <c r="F41" s="25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3" t="s">
        <v>126</v>
      </c>
      <c r="B42" s="10">
        <v>21</v>
      </c>
      <c r="C42" s="10">
        <v>21</v>
      </c>
      <c r="D42" s="2">
        <f t="shared" si="3"/>
        <v>168</v>
      </c>
      <c r="E42" s="19"/>
      <c r="F42" s="25"/>
      <c r="G42" s="25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8"/>
      <c r="B43" s="10"/>
      <c r="C43" s="10"/>
      <c r="D43" s="2"/>
      <c r="E43" s="19"/>
      <c r="F43" s="25"/>
      <c r="G43" s="25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9" t="s">
        <v>40</v>
      </c>
      <c r="B44" s="30">
        <f t="shared" ref="B44:C44" si="4">SUM(B4:B42)</f>
        <v>819</v>
      </c>
      <c r="C44" s="30">
        <f t="shared" si="4"/>
        <v>770</v>
      </c>
      <c r="D44" s="30">
        <f>SUM(D4:D34)</f>
        <v>4848</v>
      </c>
      <c r="E44" s="31"/>
      <c r="F44" s="32" t="s">
        <v>41</v>
      </c>
      <c r="G44" s="30">
        <f>(100*C44)/B44</f>
        <v>94.017094020000002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3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34" t="s">
        <v>42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35" t="s">
        <v>43</v>
      </c>
      <c r="B47" s="36" t="s">
        <v>44</v>
      </c>
      <c r="C47" s="36" t="s">
        <v>2</v>
      </c>
      <c r="D47" s="36" t="s">
        <v>45</v>
      </c>
      <c r="E47" s="36" t="s">
        <v>46</v>
      </c>
      <c r="F47" s="36" t="s">
        <v>47</v>
      </c>
      <c r="G47" s="36" t="s">
        <v>48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3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0.25" customHeight="1">
      <c r="A49" s="38" t="s">
        <v>49</v>
      </c>
      <c r="B49" s="39" t="s">
        <v>50</v>
      </c>
      <c r="C49" s="40">
        <v>22</v>
      </c>
      <c r="D49" s="40">
        <v>22</v>
      </c>
      <c r="E49" s="40">
        <f t="shared" ref="E49:E56" si="5">D49*8</f>
        <v>176</v>
      </c>
      <c r="F49" s="41">
        <v>1</v>
      </c>
      <c r="G49" s="41">
        <f t="shared" ref="G49:G80" si="6">F49*8</f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3" t="s">
        <v>51</v>
      </c>
      <c r="B50" s="44" t="s">
        <v>52</v>
      </c>
      <c r="C50" s="40">
        <v>22</v>
      </c>
      <c r="D50" s="44">
        <v>22</v>
      </c>
      <c r="E50" s="40">
        <f t="shared" si="5"/>
        <v>176</v>
      </c>
      <c r="F50" s="41">
        <v>1</v>
      </c>
      <c r="G50" s="41">
        <f t="shared" si="6"/>
        <v>8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5" t="s">
        <v>51</v>
      </c>
      <c r="B51" s="46" t="s">
        <v>53</v>
      </c>
      <c r="C51" s="40">
        <v>21</v>
      </c>
      <c r="D51" s="26">
        <v>21</v>
      </c>
      <c r="E51" s="40">
        <f t="shared" si="5"/>
        <v>168</v>
      </c>
      <c r="F51" s="41">
        <v>1</v>
      </c>
      <c r="G51" s="41">
        <f t="shared" si="6"/>
        <v>8</v>
      </c>
      <c r="H51" s="44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47" t="s">
        <v>54</v>
      </c>
      <c r="B52" s="46" t="s">
        <v>55</v>
      </c>
      <c r="C52" s="40">
        <v>16</v>
      </c>
      <c r="D52" s="44">
        <v>16</v>
      </c>
      <c r="E52" s="40">
        <f t="shared" si="5"/>
        <v>128</v>
      </c>
      <c r="F52" s="41">
        <v>1</v>
      </c>
      <c r="G52" s="41">
        <f t="shared" si="6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8" t="s">
        <v>56</v>
      </c>
      <c r="B53" s="1" t="s">
        <v>11</v>
      </c>
      <c r="C53" s="40">
        <v>6</v>
      </c>
      <c r="D53" s="42">
        <v>6</v>
      </c>
      <c r="E53" s="40">
        <f t="shared" si="5"/>
        <v>48</v>
      </c>
      <c r="F53" s="41">
        <v>1</v>
      </c>
      <c r="G53" s="41">
        <f t="shared" si="6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9" t="s">
        <v>57</v>
      </c>
      <c r="B54" s="1" t="s">
        <v>11</v>
      </c>
      <c r="C54" s="40">
        <v>10</v>
      </c>
      <c r="D54" s="42">
        <v>10</v>
      </c>
      <c r="E54" s="40">
        <f t="shared" si="5"/>
        <v>80</v>
      </c>
      <c r="F54" s="41">
        <v>1</v>
      </c>
      <c r="G54" s="41">
        <f t="shared" si="6"/>
        <v>8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3" t="s">
        <v>58</v>
      </c>
      <c r="B55" s="1" t="s">
        <v>10</v>
      </c>
      <c r="C55" s="40">
        <v>20</v>
      </c>
      <c r="D55" s="42">
        <v>20</v>
      </c>
      <c r="E55" s="40">
        <f t="shared" si="5"/>
        <v>160</v>
      </c>
      <c r="F55" s="41">
        <v>1</v>
      </c>
      <c r="G55" s="41">
        <f t="shared" si="6"/>
        <v>8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50" t="s">
        <v>59</v>
      </c>
      <c r="B56" s="9" t="s">
        <v>60</v>
      </c>
      <c r="C56" s="40">
        <v>20.5</v>
      </c>
      <c r="D56" s="44">
        <v>20.5</v>
      </c>
      <c r="E56" s="40">
        <f t="shared" si="5"/>
        <v>164</v>
      </c>
      <c r="F56" s="41">
        <v>1</v>
      </c>
      <c r="G56" s="41">
        <f t="shared" si="6"/>
        <v>8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51" t="s">
        <v>61</v>
      </c>
      <c r="B57" s="9" t="s">
        <v>62</v>
      </c>
      <c r="C57" s="40">
        <v>21</v>
      </c>
      <c r="D57" s="44">
        <v>21</v>
      </c>
      <c r="E57" s="40">
        <v>176</v>
      </c>
      <c r="F57" s="41">
        <v>1</v>
      </c>
      <c r="G57" s="41">
        <f t="shared" si="6"/>
        <v>8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52" t="s">
        <v>63</v>
      </c>
      <c r="B58" s="53" t="s">
        <v>64</v>
      </c>
      <c r="C58" s="40">
        <v>17</v>
      </c>
      <c r="D58" s="42">
        <v>17</v>
      </c>
      <c r="E58" s="40">
        <f t="shared" ref="E58:E59" si="7">D58*8</f>
        <v>136</v>
      </c>
      <c r="F58" s="41">
        <v>1</v>
      </c>
      <c r="G58" s="41">
        <f t="shared" si="6"/>
        <v>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54" t="s">
        <v>65</v>
      </c>
      <c r="B59" s="55" t="s">
        <v>14</v>
      </c>
      <c r="C59" s="40">
        <v>21</v>
      </c>
      <c r="D59" s="44">
        <v>21</v>
      </c>
      <c r="E59" s="40">
        <f t="shared" si="7"/>
        <v>168</v>
      </c>
      <c r="F59" s="41">
        <v>1</v>
      </c>
      <c r="G59" s="41">
        <f t="shared" si="6"/>
        <v>8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8" t="s">
        <v>66</v>
      </c>
      <c r="B60" s="42" t="s">
        <v>67</v>
      </c>
      <c r="C60" s="40">
        <v>19</v>
      </c>
      <c r="D60" s="42">
        <v>19</v>
      </c>
      <c r="E60" s="40">
        <f>D60*9</f>
        <v>171</v>
      </c>
      <c r="F60" s="41">
        <v>1</v>
      </c>
      <c r="G60" s="41">
        <f t="shared" si="6"/>
        <v>8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8" t="s">
        <v>68</v>
      </c>
      <c r="B61" s="42" t="s">
        <v>69</v>
      </c>
      <c r="C61" s="40">
        <v>19.5</v>
      </c>
      <c r="D61" s="40">
        <v>19.5</v>
      </c>
      <c r="E61" s="40">
        <f t="shared" ref="E61:E62" si="8">D61*8</f>
        <v>156</v>
      </c>
      <c r="F61" s="41">
        <v>1</v>
      </c>
      <c r="G61" s="41">
        <f t="shared" si="6"/>
        <v>8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7" t="s">
        <v>70</v>
      </c>
      <c r="B62" s="44" t="s">
        <v>71</v>
      </c>
      <c r="C62" s="40">
        <v>20</v>
      </c>
      <c r="D62" s="40">
        <v>20</v>
      </c>
      <c r="E62" s="40">
        <f t="shared" si="8"/>
        <v>160</v>
      </c>
      <c r="F62" s="41">
        <v>1</v>
      </c>
      <c r="G62" s="41">
        <f t="shared" si="6"/>
        <v>8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7" t="s">
        <v>72</v>
      </c>
      <c r="B63" s="44" t="s">
        <v>73</v>
      </c>
      <c r="C63" s="40">
        <v>21</v>
      </c>
      <c r="D63" s="44">
        <v>21</v>
      </c>
      <c r="E63" s="40">
        <v>175</v>
      </c>
      <c r="F63" s="41">
        <v>1</v>
      </c>
      <c r="G63" s="41">
        <f t="shared" si="6"/>
        <v>8</v>
      </c>
      <c r="H63" s="44" t="s">
        <v>74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56" t="s">
        <v>75</v>
      </c>
      <c r="B64" s="57" t="s">
        <v>76</v>
      </c>
      <c r="C64" s="58">
        <v>22</v>
      </c>
      <c r="D64" s="57">
        <v>22</v>
      </c>
      <c r="E64" s="58">
        <f>D64*8</f>
        <v>176</v>
      </c>
      <c r="F64" s="59">
        <v>1</v>
      </c>
      <c r="G64" s="59">
        <f t="shared" si="6"/>
        <v>8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56" t="s">
        <v>77</v>
      </c>
      <c r="B65" s="57" t="s">
        <v>78</v>
      </c>
      <c r="C65" s="58">
        <v>4</v>
      </c>
      <c r="D65" s="57">
        <v>4</v>
      </c>
      <c r="E65" s="58">
        <v>15</v>
      </c>
      <c r="F65" s="59">
        <v>1</v>
      </c>
      <c r="G65" s="59">
        <f t="shared" si="6"/>
        <v>8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56" t="s">
        <v>79</v>
      </c>
      <c r="B66" s="60" t="s">
        <v>80</v>
      </c>
      <c r="C66" s="61">
        <v>22</v>
      </c>
      <c r="D66" s="57">
        <v>22</v>
      </c>
      <c r="E66" s="58">
        <f t="shared" ref="E66:E72" si="9">D66*8</f>
        <v>176</v>
      </c>
      <c r="F66" s="59">
        <v>1</v>
      </c>
      <c r="G66" s="59">
        <f t="shared" si="6"/>
        <v>8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8" t="s">
        <v>81</v>
      </c>
      <c r="B67" s="42" t="s">
        <v>82</v>
      </c>
      <c r="C67" s="40">
        <v>20</v>
      </c>
      <c r="D67" s="42">
        <v>20</v>
      </c>
      <c r="E67" s="40">
        <f t="shared" si="9"/>
        <v>160</v>
      </c>
      <c r="F67" s="41">
        <v>1</v>
      </c>
      <c r="G67" s="41">
        <f t="shared" si="6"/>
        <v>8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47" t="s">
        <v>83</v>
      </c>
      <c r="B68" s="44" t="s">
        <v>84</v>
      </c>
      <c r="C68" s="40">
        <v>20</v>
      </c>
      <c r="D68" s="44">
        <v>20</v>
      </c>
      <c r="E68" s="40">
        <f t="shared" si="9"/>
        <v>160</v>
      </c>
      <c r="F68" s="41">
        <v>1</v>
      </c>
      <c r="G68" s="41">
        <f t="shared" si="6"/>
        <v>8</v>
      </c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47" t="s">
        <v>85</v>
      </c>
      <c r="B69" s="44" t="s">
        <v>86</v>
      </c>
      <c r="C69" s="40">
        <v>19</v>
      </c>
      <c r="D69" s="44">
        <v>19</v>
      </c>
      <c r="E69" s="40">
        <f t="shared" si="9"/>
        <v>152</v>
      </c>
      <c r="F69" s="41">
        <v>1</v>
      </c>
      <c r="G69" s="41">
        <f t="shared" si="6"/>
        <v>8</v>
      </c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48" t="s">
        <v>87</v>
      </c>
      <c r="B70" s="44" t="s">
        <v>86</v>
      </c>
      <c r="C70" s="40">
        <v>10</v>
      </c>
      <c r="D70" s="44">
        <v>10</v>
      </c>
      <c r="E70" s="40">
        <f t="shared" si="9"/>
        <v>80</v>
      </c>
      <c r="F70" s="41">
        <v>1</v>
      </c>
      <c r="G70" s="41">
        <f t="shared" si="6"/>
        <v>8</v>
      </c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48" t="s">
        <v>87</v>
      </c>
      <c r="B71" s="44" t="s">
        <v>88</v>
      </c>
      <c r="C71" s="40">
        <v>22</v>
      </c>
      <c r="D71" s="44">
        <v>22</v>
      </c>
      <c r="E71" s="40">
        <f t="shared" si="9"/>
        <v>176</v>
      </c>
      <c r="F71" s="41">
        <v>1</v>
      </c>
      <c r="G71" s="41">
        <f t="shared" si="6"/>
        <v>8</v>
      </c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48" t="s">
        <v>89</v>
      </c>
      <c r="B72" s="42" t="s">
        <v>76</v>
      </c>
      <c r="C72" s="40">
        <v>19</v>
      </c>
      <c r="D72" s="42">
        <v>19</v>
      </c>
      <c r="E72" s="40">
        <f t="shared" si="9"/>
        <v>152</v>
      </c>
      <c r="F72" s="41">
        <v>1</v>
      </c>
      <c r="G72" s="41">
        <f t="shared" si="6"/>
        <v>8</v>
      </c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48" t="s">
        <v>90</v>
      </c>
      <c r="B73" s="42" t="s">
        <v>76</v>
      </c>
      <c r="C73" s="40">
        <v>8</v>
      </c>
      <c r="D73" s="42">
        <v>8</v>
      </c>
      <c r="E73" s="40"/>
      <c r="F73" s="41">
        <v>1</v>
      </c>
      <c r="G73" s="41">
        <f t="shared" si="6"/>
        <v>8</v>
      </c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47" t="s">
        <v>91</v>
      </c>
      <c r="B74" s="44" t="s">
        <v>92</v>
      </c>
      <c r="C74" s="40">
        <v>20.5</v>
      </c>
      <c r="D74" s="44">
        <v>20.5</v>
      </c>
      <c r="E74" s="40">
        <f t="shared" ref="E74:E80" si="10">D74*8</f>
        <v>164</v>
      </c>
      <c r="F74" s="41">
        <v>1</v>
      </c>
      <c r="G74" s="41">
        <f t="shared" si="6"/>
        <v>8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27" t="s">
        <v>93</v>
      </c>
      <c r="B75" s="18" t="s">
        <v>94</v>
      </c>
      <c r="C75" s="40">
        <v>21</v>
      </c>
      <c r="D75" s="10">
        <v>21</v>
      </c>
      <c r="E75" s="40">
        <f t="shared" si="10"/>
        <v>168</v>
      </c>
      <c r="F75" s="41">
        <v>1</v>
      </c>
      <c r="G75" s="41">
        <f t="shared" si="6"/>
        <v>8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27" t="s">
        <v>95</v>
      </c>
      <c r="B76" s="18" t="s">
        <v>96</v>
      </c>
      <c r="C76" s="40">
        <v>20</v>
      </c>
      <c r="D76" s="10">
        <v>20</v>
      </c>
      <c r="E76" s="40">
        <f t="shared" si="10"/>
        <v>160</v>
      </c>
      <c r="F76" s="41">
        <v>1</v>
      </c>
      <c r="G76" s="41">
        <f t="shared" si="6"/>
        <v>8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27" t="s">
        <v>97</v>
      </c>
      <c r="B77" s="18" t="s">
        <v>31</v>
      </c>
      <c r="C77" s="40">
        <v>21.5</v>
      </c>
      <c r="D77" s="10">
        <v>21.5</v>
      </c>
      <c r="E77" s="40">
        <f t="shared" si="10"/>
        <v>172</v>
      </c>
      <c r="F77" s="41">
        <v>1</v>
      </c>
      <c r="G77" s="41">
        <f t="shared" si="6"/>
        <v>8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27" t="s">
        <v>98</v>
      </c>
      <c r="B78" s="27" t="s">
        <v>99</v>
      </c>
      <c r="C78" s="10">
        <v>22</v>
      </c>
      <c r="D78" s="10">
        <v>22</v>
      </c>
      <c r="E78" s="40">
        <f t="shared" si="10"/>
        <v>176</v>
      </c>
      <c r="F78" s="41">
        <v>1</v>
      </c>
      <c r="G78" s="41">
        <f t="shared" si="6"/>
        <v>8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62" t="s">
        <v>100</v>
      </c>
      <c r="B79" s="39" t="s">
        <v>101</v>
      </c>
      <c r="C79" s="40">
        <v>21</v>
      </c>
      <c r="D79" s="40">
        <v>21</v>
      </c>
      <c r="E79" s="40">
        <f t="shared" si="10"/>
        <v>168</v>
      </c>
      <c r="F79" s="41">
        <v>1</v>
      </c>
      <c r="G79" s="41">
        <f t="shared" si="6"/>
        <v>8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49" t="s">
        <v>102</v>
      </c>
      <c r="B80" s="49" t="s">
        <v>39</v>
      </c>
      <c r="C80" s="40">
        <v>8</v>
      </c>
      <c r="D80" s="42">
        <v>8</v>
      </c>
      <c r="E80" s="40">
        <f t="shared" si="10"/>
        <v>64</v>
      </c>
      <c r="F80" s="41">
        <v>1</v>
      </c>
      <c r="G80" s="41">
        <f t="shared" si="6"/>
        <v>8</v>
      </c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49"/>
      <c r="B81" s="42"/>
      <c r="C81" s="40"/>
      <c r="D81" s="42"/>
      <c r="E81" s="40"/>
      <c r="F81" s="63"/>
      <c r="G81" s="63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64" t="s">
        <v>40</v>
      </c>
      <c r="B82" s="65"/>
      <c r="C82" s="65">
        <f t="shared" ref="C82:D82" si="11">SUM(C49:C74)</f>
        <v>462.5</v>
      </c>
      <c r="D82" s="66">
        <f t="shared" si="11"/>
        <v>462.5</v>
      </c>
      <c r="E82" s="66">
        <f>SUM(E49:E78)</f>
        <v>4329</v>
      </c>
      <c r="F82" s="65">
        <f>SUM(F49:F72)</f>
        <v>24</v>
      </c>
      <c r="G82" s="65">
        <f>SUM(G49:G72)</f>
        <v>192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>
      <c r="A83" s="67" t="s">
        <v>103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68" t="s">
        <v>43</v>
      </c>
      <c r="B84" s="69" t="s">
        <v>44</v>
      </c>
      <c r="C84" s="69" t="s">
        <v>2</v>
      </c>
      <c r="D84" s="69" t="s">
        <v>45</v>
      </c>
      <c r="E84" s="36" t="s">
        <v>46</v>
      </c>
      <c r="F84" s="69" t="s">
        <v>47</v>
      </c>
      <c r="G84" s="69" t="s">
        <v>48</v>
      </c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>
      <c r="A85" s="38" t="s">
        <v>104</v>
      </c>
      <c r="B85" s="42" t="s">
        <v>9</v>
      </c>
      <c r="C85" s="42">
        <v>3</v>
      </c>
      <c r="D85" s="42">
        <v>3</v>
      </c>
      <c r="E85" s="42">
        <v>26</v>
      </c>
      <c r="F85" s="42">
        <v>0</v>
      </c>
      <c r="G85" s="42">
        <v>0</v>
      </c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" t="s">
        <v>105</v>
      </c>
      <c r="B86" s="42" t="s">
        <v>16</v>
      </c>
      <c r="C86" s="42">
        <v>19.5</v>
      </c>
      <c r="D86" s="42">
        <v>19.5</v>
      </c>
      <c r="E86" s="42">
        <v>156.5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64" t="s">
        <v>40</v>
      </c>
      <c r="B88" s="42"/>
      <c r="C88" s="71">
        <f t="shared" ref="C88:E88" si="12">SUM(C85:C87)</f>
        <v>22.5</v>
      </c>
      <c r="D88" s="72">
        <f t="shared" si="12"/>
        <v>22.5</v>
      </c>
      <c r="E88" s="72">
        <f t="shared" si="12"/>
        <v>182.5</v>
      </c>
      <c r="F88" s="71">
        <f>SUM(F85:F87)</f>
        <v>0</v>
      </c>
      <c r="G88" s="71">
        <f>SUM(G85:G87)</f>
        <v>0</v>
      </c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67" t="s">
        <v>106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68" t="s">
        <v>43</v>
      </c>
      <c r="B90" s="69" t="s">
        <v>44</v>
      </c>
      <c r="C90" s="69" t="s">
        <v>2</v>
      </c>
      <c r="D90" s="69" t="s">
        <v>45</v>
      </c>
      <c r="E90" s="69" t="s">
        <v>46</v>
      </c>
      <c r="F90" s="69" t="s">
        <v>47</v>
      </c>
      <c r="G90" s="69" t="s">
        <v>48</v>
      </c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73" t="s">
        <v>107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73" t="s">
        <v>108</v>
      </c>
      <c r="B95" s="39" t="s">
        <v>109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8" t="s">
        <v>110</v>
      </c>
      <c r="B99" s="42" t="s">
        <v>109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73" t="s">
        <v>108</v>
      </c>
      <c r="B100" s="39" t="s">
        <v>109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3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3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33" t="s">
        <v>111</v>
      </c>
      <c r="B103" s="22">
        <f>SUM(E82,E88)</f>
        <v>4511.5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38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38" t="s">
        <v>112</v>
      </c>
      <c r="B105" s="65">
        <f>(100*B103)/D44</f>
        <v>93.058993400000006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38"/>
      <c r="B106" s="74"/>
      <c r="C106" s="74"/>
      <c r="D106" s="74"/>
      <c r="E106" s="74"/>
      <c r="F106" s="7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3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75" t="s">
        <v>113</v>
      </c>
      <c r="B108" s="76" t="s">
        <v>114</v>
      </c>
      <c r="C108" s="76" t="s">
        <v>115</v>
      </c>
      <c r="D108" s="77" t="s">
        <v>116</v>
      </c>
      <c r="E108" s="76" t="s">
        <v>117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78" t="s">
        <v>75</v>
      </c>
      <c r="B109" s="79" t="s">
        <v>118</v>
      </c>
      <c r="C109" s="79">
        <v>1567</v>
      </c>
      <c r="D109" s="79">
        <v>2627</v>
      </c>
      <c r="E109" s="79">
        <v>1060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78" t="s">
        <v>79</v>
      </c>
      <c r="B110" s="79" t="s">
        <v>119</v>
      </c>
      <c r="C110" s="79">
        <v>352</v>
      </c>
      <c r="D110" s="79" t="s">
        <v>120</v>
      </c>
      <c r="E110" s="79" t="s">
        <v>120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38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>
      <c r="A112" s="38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>
      <c r="A113" s="38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>
      <c r="A114" s="38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>
      <c r="A115" s="38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>
      <c r="A116" s="38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>
      <c r="A117" s="80"/>
    </row>
    <row r="118" spans="1:26">
      <c r="A118" s="80"/>
    </row>
    <row r="119" spans="1:26">
      <c r="A119" s="80"/>
    </row>
    <row r="120" spans="1:26">
      <c r="A120" s="80"/>
    </row>
    <row r="121" spans="1:26">
      <c r="A121" s="80"/>
    </row>
    <row r="122" spans="1:26">
      <c r="A122" s="80"/>
    </row>
    <row r="123" spans="1:26">
      <c r="A123" s="80"/>
    </row>
    <row r="124" spans="1:26">
      <c r="A124" s="80"/>
    </row>
    <row r="125" spans="1:26">
      <c r="A125" s="80"/>
    </row>
    <row r="126" spans="1:26">
      <c r="A126" s="80"/>
    </row>
    <row r="127" spans="1:26">
      <c r="A127" s="80"/>
    </row>
    <row r="128" spans="1:26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  <row r="1049" spans="1:1">
      <c r="A1049" s="80"/>
    </row>
    <row r="1050" spans="1:1">
      <c r="A1050" s="80"/>
    </row>
    <row r="1051" spans="1:1">
      <c r="A1051" s="80"/>
    </row>
    <row r="1052" spans="1:1">
      <c r="A1052" s="80"/>
    </row>
    <row r="1053" spans="1:1">
      <c r="A1053" s="80"/>
    </row>
    <row r="1054" spans="1:1">
      <c r="A1054" s="80"/>
    </row>
    <row r="1055" spans="1:1">
      <c r="A1055" s="80"/>
    </row>
    <row r="1056" spans="1:1">
      <c r="A1056" s="80"/>
    </row>
    <row r="1057" spans="1:1">
      <c r="A1057" s="80"/>
    </row>
    <row r="1058" spans="1:1">
      <c r="A1058" s="80"/>
    </row>
    <row r="1059" spans="1:1">
      <c r="A1059" s="80"/>
    </row>
    <row r="1060" spans="1:1">
      <c r="A1060" s="80"/>
    </row>
    <row r="1061" spans="1:1">
      <c r="A1061" s="80"/>
    </row>
    <row r="1062" spans="1:1">
      <c r="A1062" s="80"/>
    </row>
    <row r="1063" spans="1:1">
      <c r="A1063" s="80"/>
    </row>
    <row r="1064" spans="1:1">
      <c r="A1064" s="80"/>
    </row>
    <row r="1065" spans="1:1">
      <c r="A1065" s="80"/>
    </row>
  </sheetData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21"/>
  <sheetViews>
    <sheetView workbookViewId="0"/>
  </sheetViews>
  <sheetFormatPr defaultColWidth="12.5703125" defaultRowHeight="15.75" customHeight="1"/>
  <cols>
    <col min="1" max="1" width="23" customWidth="1"/>
    <col min="2" max="2" width="26.42578125" customWidth="1"/>
    <col min="3" max="3" width="11.42578125" customWidth="1"/>
    <col min="4" max="4" width="13.7109375" customWidth="1"/>
    <col min="5" max="5" width="11.28515625" customWidth="1"/>
    <col min="6" max="6" width="21.4257812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21</v>
      </c>
      <c r="C4" s="11">
        <v>21</v>
      </c>
      <c r="D4" s="11">
        <f t="shared" ref="D4:D8" si="0">(C4*8)</f>
        <v>168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21</v>
      </c>
      <c r="C5" s="2">
        <v>21</v>
      </c>
      <c r="D5" s="11">
        <f t="shared" si="0"/>
        <v>168</v>
      </c>
      <c r="E5" s="2">
        <v>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21</v>
      </c>
      <c r="C6" s="2">
        <v>21</v>
      </c>
      <c r="D6" s="11">
        <f t="shared" si="0"/>
        <v>168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21</v>
      </c>
      <c r="C7" s="2">
        <v>20</v>
      </c>
      <c r="D7" s="11">
        <f t="shared" si="0"/>
        <v>160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21</v>
      </c>
      <c r="C8" s="2">
        <v>21</v>
      </c>
      <c r="D8" s="11">
        <f t="shared" si="0"/>
        <v>168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21</v>
      </c>
      <c r="C9" s="2">
        <v>16</v>
      </c>
      <c r="D9" s="11">
        <v>128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21</v>
      </c>
      <c r="C10" s="2">
        <v>20</v>
      </c>
      <c r="D10" s="11">
        <f t="shared" ref="D10:D12" si="1">(C10*8)</f>
        <v>160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21</v>
      </c>
      <c r="C11" s="2">
        <v>18</v>
      </c>
      <c r="D11" s="11">
        <f t="shared" si="1"/>
        <v>144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21</v>
      </c>
      <c r="C12" s="2">
        <v>20</v>
      </c>
      <c r="D12" s="11">
        <f t="shared" si="1"/>
        <v>160</v>
      </c>
      <c r="E12" s="2">
        <v>0.5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10</v>
      </c>
      <c r="B13" s="2">
        <v>4</v>
      </c>
      <c r="C13" s="2">
        <v>4</v>
      </c>
      <c r="D13" s="2">
        <v>32</v>
      </c>
      <c r="E13" s="2">
        <v>0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2">
        <v>21</v>
      </c>
      <c r="C14" s="2">
        <v>20</v>
      </c>
      <c r="D14" s="2">
        <v>160</v>
      </c>
      <c r="E14" s="2">
        <v>0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9" t="s">
        <v>40</v>
      </c>
      <c r="B16" s="30">
        <f t="shared" ref="B16:D16" si="2">SUM(B4:B14)</f>
        <v>214</v>
      </c>
      <c r="C16" s="30">
        <f t="shared" si="2"/>
        <v>202</v>
      </c>
      <c r="D16" s="30">
        <f t="shared" si="2"/>
        <v>1616</v>
      </c>
      <c r="E16" s="31"/>
      <c r="F16" s="32" t="s">
        <v>41</v>
      </c>
      <c r="G16" s="30">
        <f>(100*C16)/B16</f>
        <v>94.392523359999998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34" t="s">
        <v>42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35" t="s">
        <v>43</v>
      </c>
      <c r="B19" s="36" t="s">
        <v>44</v>
      </c>
      <c r="C19" s="36" t="s">
        <v>2</v>
      </c>
      <c r="D19" s="36" t="s">
        <v>45</v>
      </c>
      <c r="E19" s="36" t="s">
        <v>46</v>
      </c>
      <c r="F19" s="36" t="s">
        <v>47</v>
      </c>
      <c r="G19" s="36" t="s">
        <v>48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33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43" t="s">
        <v>178</v>
      </c>
      <c r="B21" s="39" t="s">
        <v>225</v>
      </c>
      <c r="C21" s="40">
        <v>22</v>
      </c>
      <c r="D21" s="40">
        <v>20</v>
      </c>
      <c r="E21" s="40">
        <f>D21*8</f>
        <v>160</v>
      </c>
      <c r="F21" s="41">
        <v>1</v>
      </c>
      <c r="G21" s="41">
        <f>F21*8</f>
        <v>8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>
      <c r="A22" s="43" t="s">
        <v>178</v>
      </c>
      <c r="B22" s="39" t="s">
        <v>236</v>
      </c>
      <c r="C22" s="40">
        <v>21</v>
      </c>
      <c r="D22" s="40">
        <v>16</v>
      </c>
      <c r="E22" s="40">
        <v>136</v>
      </c>
      <c r="F22" s="42">
        <v>5</v>
      </c>
      <c r="G22" s="42">
        <v>40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38" t="s">
        <v>218</v>
      </c>
      <c r="B23" s="42" t="s">
        <v>55</v>
      </c>
      <c r="C23" s="42">
        <v>21</v>
      </c>
      <c r="D23" s="42">
        <v>19</v>
      </c>
      <c r="E23" s="40">
        <f t="shared" ref="E23:E24" si="3">D23*8</f>
        <v>152</v>
      </c>
      <c r="F23" s="42">
        <v>2</v>
      </c>
      <c r="G23" s="42">
        <v>16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38" t="s">
        <v>218</v>
      </c>
      <c r="B24" s="42" t="s">
        <v>219</v>
      </c>
      <c r="C24" s="42">
        <v>21</v>
      </c>
      <c r="D24" s="42">
        <v>20</v>
      </c>
      <c r="E24" s="40">
        <f t="shared" si="3"/>
        <v>160</v>
      </c>
      <c r="F24" s="42">
        <v>1</v>
      </c>
      <c r="G24" s="42">
        <v>8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91" t="s">
        <v>237</v>
      </c>
      <c r="B25" s="3" t="s">
        <v>238</v>
      </c>
      <c r="C25" s="3">
        <v>15</v>
      </c>
      <c r="D25" s="3">
        <v>9</v>
      </c>
      <c r="E25" s="40">
        <v>72</v>
      </c>
      <c r="F25" s="3">
        <v>1</v>
      </c>
      <c r="G25" s="3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8" t="s">
        <v>128</v>
      </c>
      <c r="B26" s="42" t="s">
        <v>52</v>
      </c>
      <c r="C26" s="42">
        <v>16</v>
      </c>
      <c r="D26" s="42">
        <v>16</v>
      </c>
      <c r="E26" s="40">
        <f>D26*8</f>
        <v>128</v>
      </c>
      <c r="F26" s="42">
        <v>6</v>
      </c>
      <c r="G26" s="42">
        <v>40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45" t="s">
        <v>128</v>
      </c>
      <c r="B27" s="19" t="s">
        <v>168</v>
      </c>
      <c r="C27" s="19">
        <v>20</v>
      </c>
      <c r="D27" s="19">
        <v>19</v>
      </c>
      <c r="E27" s="40">
        <v>152</v>
      </c>
      <c r="F27" s="19">
        <v>1</v>
      </c>
      <c r="G27" s="19">
        <v>16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47" t="s">
        <v>178</v>
      </c>
      <c r="B28" s="42" t="s">
        <v>186</v>
      </c>
      <c r="C28" s="42">
        <v>21</v>
      </c>
      <c r="D28" s="42">
        <v>19</v>
      </c>
      <c r="E28" s="40">
        <f t="shared" ref="E28:E30" si="4">D28*8</f>
        <v>152</v>
      </c>
      <c r="F28" s="42">
        <v>2</v>
      </c>
      <c r="G28" s="42">
        <v>16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7" t="s">
        <v>178</v>
      </c>
      <c r="B29" s="42" t="s">
        <v>239</v>
      </c>
      <c r="C29" s="42">
        <v>21</v>
      </c>
      <c r="D29" s="42">
        <v>19</v>
      </c>
      <c r="E29" s="40">
        <f t="shared" si="4"/>
        <v>152</v>
      </c>
      <c r="F29" s="42">
        <v>2</v>
      </c>
      <c r="G29" s="42">
        <v>16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7" t="s">
        <v>178</v>
      </c>
      <c r="B30" s="42" t="s">
        <v>182</v>
      </c>
      <c r="C30" s="42">
        <v>21</v>
      </c>
      <c r="D30" s="42">
        <v>19</v>
      </c>
      <c r="E30" s="40">
        <f t="shared" si="4"/>
        <v>152</v>
      </c>
      <c r="F30" s="42">
        <v>2</v>
      </c>
      <c r="G30" s="42">
        <v>16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7" t="s">
        <v>232</v>
      </c>
      <c r="B31" s="42" t="s">
        <v>233</v>
      </c>
      <c r="C31" s="42">
        <v>21</v>
      </c>
      <c r="D31" s="42">
        <v>21</v>
      </c>
      <c r="E31" s="40">
        <v>135.28</v>
      </c>
      <c r="F31" s="42">
        <v>4</v>
      </c>
      <c r="G31" s="42">
        <v>32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7" t="s">
        <v>240</v>
      </c>
      <c r="B32" s="42" t="s">
        <v>12</v>
      </c>
      <c r="C32" s="42"/>
      <c r="D32" s="42"/>
      <c r="E32" s="40">
        <v>6.05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7" t="s">
        <v>241</v>
      </c>
      <c r="B33" s="42" t="s">
        <v>12</v>
      </c>
      <c r="C33" s="42">
        <v>8</v>
      </c>
      <c r="D33" s="42">
        <v>8</v>
      </c>
      <c r="E33" s="40">
        <v>64</v>
      </c>
      <c r="F33" s="42">
        <v>1</v>
      </c>
      <c r="G33" s="42">
        <v>8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242</v>
      </c>
      <c r="B34" s="42" t="s">
        <v>12</v>
      </c>
      <c r="C34" s="42">
        <v>5</v>
      </c>
      <c r="D34" s="42">
        <v>5</v>
      </c>
      <c r="E34" s="40">
        <v>40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243</v>
      </c>
      <c r="B35" s="42" t="s">
        <v>238</v>
      </c>
      <c r="C35" s="42">
        <v>2</v>
      </c>
      <c r="D35" s="42">
        <v>2</v>
      </c>
      <c r="E35" s="40">
        <v>16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/>
      <c r="B36" s="42"/>
      <c r="C36" s="42"/>
      <c r="D36" s="42"/>
      <c r="E36" s="40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64" t="s">
        <v>40</v>
      </c>
      <c r="B37" s="65"/>
      <c r="C37" s="65">
        <f t="shared" ref="C37:E37" si="5">SUM(C21:C35)</f>
        <v>235</v>
      </c>
      <c r="D37" s="66">
        <f t="shared" si="5"/>
        <v>212</v>
      </c>
      <c r="E37" s="66">
        <f t="shared" si="5"/>
        <v>1677.33</v>
      </c>
      <c r="F37" s="65">
        <f>SUM(F19:F35)</f>
        <v>28</v>
      </c>
      <c r="G37" s="65">
        <f>SUM(G21:G35)</f>
        <v>224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>
      <c r="A38" s="67" t="s">
        <v>103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68" t="s">
        <v>43</v>
      </c>
      <c r="B39" s="69" t="s">
        <v>44</v>
      </c>
      <c r="C39" s="69" t="s">
        <v>2</v>
      </c>
      <c r="D39" s="69" t="s">
        <v>46</v>
      </c>
      <c r="E39" s="69" t="s">
        <v>45</v>
      </c>
      <c r="F39" s="69" t="s">
        <v>47</v>
      </c>
      <c r="G39" s="69" t="s">
        <v>48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>
      <c r="A40" s="38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38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3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67" t="s">
        <v>106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68" t="s">
        <v>43</v>
      </c>
      <c r="B46" s="69" t="s">
        <v>44</v>
      </c>
      <c r="C46" s="69" t="s">
        <v>2</v>
      </c>
      <c r="D46" s="69" t="s">
        <v>45</v>
      </c>
      <c r="E46" s="69" t="s">
        <v>46</v>
      </c>
      <c r="F46" s="69" t="s">
        <v>47</v>
      </c>
      <c r="G46" s="69" t="s">
        <v>48</v>
      </c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>
      <c r="A47" s="38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3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73" t="s">
        <v>107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73" t="s">
        <v>108</v>
      </c>
      <c r="B51" s="39" t="s">
        <v>109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3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 t="s">
        <v>110</v>
      </c>
      <c r="B55" s="42" t="s">
        <v>109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73" t="s">
        <v>108</v>
      </c>
      <c r="B56" s="1" t="s">
        <v>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3" t="s">
        <v>111</v>
      </c>
      <c r="B59" s="22">
        <f>SUM(E37)</f>
        <v>1677.33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38" t="s">
        <v>112</v>
      </c>
      <c r="B61" s="65">
        <f>(100*B59)/D16</f>
        <v>103.7951733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74"/>
      <c r="C62" s="74"/>
      <c r="D62" s="74"/>
      <c r="E62" s="74"/>
      <c r="F62" s="7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80"/>
    </row>
    <row r="74" spans="1:26">
      <c r="A74" s="80"/>
    </row>
    <row r="75" spans="1:26">
      <c r="A75" s="80"/>
    </row>
    <row r="76" spans="1:26">
      <c r="A76" s="80"/>
    </row>
    <row r="77" spans="1:26">
      <c r="A77" s="80"/>
    </row>
    <row r="78" spans="1:26">
      <c r="A78" s="80"/>
    </row>
    <row r="79" spans="1:26">
      <c r="A79" s="80"/>
    </row>
    <row r="80" spans="1:26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  <pageSetUpPr fitToPage="1"/>
  </sheetPr>
  <dimension ref="A1:Z1009"/>
  <sheetViews>
    <sheetView workbookViewId="0"/>
  </sheetViews>
  <sheetFormatPr defaultColWidth="12.5703125" defaultRowHeight="15.75" customHeight="1"/>
  <cols>
    <col min="1" max="1" width="23" customWidth="1"/>
    <col min="2" max="2" width="26.42578125" customWidth="1"/>
    <col min="3" max="3" width="11.42578125" customWidth="1"/>
    <col min="4" max="4" width="13.7109375" customWidth="1"/>
    <col min="5" max="5" width="11.28515625" customWidth="1"/>
    <col min="6" max="6" width="13.2851562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22</v>
      </c>
      <c r="D4" s="11">
        <f t="shared" ref="D4:D8" si="0">(C4*8)</f>
        <v>176</v>
      </c>
      <c r="E4" s="11">
        <v>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20</v>
      </c>
      <c r="D5" s="11">
        <f t="shared" si="0"/>
        <v>160</v>
      </c>
      <c r="E5" s="2">
        <v>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22</v>
      </c>
      <c r="D6" s="11">
        <f t="shared" si="0"/>
        <v>176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21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22</v>
      </c>
      <c r="D10" s="11">
        <f t="shared" ref="D10:D12" si="1">(C10*8)</f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215</v>
      </c>
      <c r="B11" s="10">
        <v>22</v>
      </c>
      <c r="C11" s="2">
        <v>21</v>
      </c>
      <c r="D11" s="11">
        <f t="shared" si="1"/>
        <v>168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216</v>
      </c>
      <c r="B12" s="10">
        <v>22</v>
      </c>
      <c r="C12" s="2">
        <v>22</v>
      </c>
      <c r="D12" s="11">
        <f t="shared" si="1"/>
        <v>176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9" t="s">
        <v>40</v>
      </c>
      <c r="B14" s="30">
        <f>SUM(B4:B12)</f>
        <v>198</v>
      </c>
      <c r="C14" s="30">
        <f>SUM(C4:C13)</f>
        <v>194</v>
      </c>
      <c r="D14" s="30">
        <f>SUM(D4:D12)</f>
        <v>1552</v>
      </c>
      <c r="E14" s="31"/>
      <c r="F14" s="32" t="s">
        <v>41</v>
      </c>
      <c r="G14" s="30">
        <f>(100*C14)/B14</f>
        <v>97.979797980000001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34" t="s">
        <v>42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35" t="s">
        <v>43</v>
      </c>
      <c r="B17" s="36" t="s">
        <v>44</v>
      </c>
      <c r="C17" s="36" t="s">
        <v>2</v>
      </c>
      <c r="D17" s="36" t="s">
        <v>45</v>
      </c>
      <c r="E17" s="36" t="s">
        <v>46</v>
      </c>
      <c r="F17" s="36" t="s">
        <v>47</v>
      </c>
      <c r="G17" s="36" t="s">
        <v>48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>
      <c r="A18" s="3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43" t="s">
        <v>178</v>
      </c>
      <c r="B19" s="39" t="s">
        <v>225</v>
      </c>
      <c r="C19" s="40">
        <v>22</v>
      </c>
      <c r="D19" s="40">
        <v>21</v>
      </c>
      <c r="E19" s="40">
        <f t="shared" ref="E19:E29" si="2">D19*8</f>
        <v>168</v>
      </c>
      <c r="F19" s="41">
        <v>1</v>
      </c>
      <c r="G19" s="41">
        <f>F19*8</f>
        <v>8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>
      <c r="A20" s="43" t="s">
        <v>178</v>
      </c>
      <c r="B20" s="39" t="s">
        <v>236</v>
      </c>
      <c r="C20" s="40">
        <v>21</v>
      </c>
      <c r="D20" s="40">
        <v>21</v>
      </c>
      <c r="E20" s="40">
        <f t="shared" si="2"/>
        <v>168</v>
      </c>
      <c r="F20" s="42">
        <v>1</v>
      </c>
      <c r="G20" s="42">
        <v>8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>
      <c r="A21" s="38" t="s">
        <v>218</v>
      </c>
      <c r="B21" s="42" t="s">
        <v>55</v>
      </c>
      <c r="C21" s="42">
        <v>20</v>
      </c>
      <c r="D21" s="42">
        <v>20</v>
      </c>
      <c r="E21" s="40">
        <f t="shared" si="2"/>
        <v>160</v>
      </c>
      <c r="F21" s="42">
        <v>2</v>
      </c>
      <c r="G21" s="42">
        <v>16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>
      <c r="A22" s="38" t="s">
        <v>218</v>
      </c>
      <c r="B22" s="42" t="s">
        <v>219</v>
      </c>
      <c r="C22" s="42">
        <v>21</v>
      </c>
      <c r="D22" s="42">
        <v>21</v>
      </c>
      <c r="E22" s="40">
        <f t="shared" si="2"/>
        <v>168</v>
      </c>
      <c r="F22" s="42">
        <v>1</v>
      </c>
      <c r="G22" s="42">
        <v>8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91" t="s">
        <v>237</v>
      </c>
      <c r="B23" s="3" t="s">
        <v>238</v>
      </c>
      <c r="C23" s="3">
        <v>20</v>
      </c>
      <c r="D23" s="3">
        <v>20</v>
      </c>
      <c r="E23" s="40">
        <f t="shared" si="2"/>
        <v>160</v>
      </c>
      <c r="F23" s="3">
        <v>1</v>
      </c>
      <c r="G23" s="3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8" t="s">
        <v>128</v>
      </c>
      <c r="B24" s="42" t="s">
        <v>52</v>
      </c>
      <c r="C24" s="42">
        <v>18.5</v>
      </c>
      <c r="D24" s="42">
        <v>18.5</v>
      </c>
      <c r="E24" s="40">
        <f t="shared" si="2"/>
        <v>148</v>
      </c>
      <c r="F24" s="42">
        <v>1</v>
      </c>
      <c r="G24" s="42">
        <v>8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45" t="s">
        <v>128</v>
      </c>
      <c r="B25" s="19" t="s">
        <v>168</v>
      </c>
      <c r="C25" s="19">
        <v>20</v>
      </c>
      <c r="D25" s="19">
        <v>20</v>
      </c>
      <c r="E25" s="40">
        <f t="shared" si="2"/>
        <v>160</v>
      </c>
      <c r="F25" s="19">
        <v>1</v>
      </c>
      <c r="G25" s="19">
        <v>8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47" t="s">
        <v>178</v>
      </c>
      <c r="B26" s="42" t="s">
        <v>186</v>
      </c>
      <c r="C26" s="42">
        <v>21</v>
      </c>
      <c r="D26" s="42">
        <v>21</v>
      </c>
      <c r="E26" s="40">
        <f t="shared" si="2"/>
        <v>168</v>
      </c>
      <c r="F26" s="42">
        <v>1</v>
      </c>
      <c r="G26" s="42">
        <v>8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47" t="s">
        <v>178</v>
      </c>
      <c r="B27" s="42" t="s">
        <v>239</v>
      </c>
      <c r="C27" s="42">
        <v>21</v>
      </c>
      <c r="D27" s="42">
        <v>21</v>
      </c>
      <c r="E27" s="40">
        <f t="shared" si="2"/>
        <v>168</v>
      </c>
      <c r="F27" s="42">
        <v>1</v>
      </c>
      <c r="G27" s="42">
        <v>8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47" t="s">
        <v>178</v>
      </c>
      <c r="B28" s="42" t="s">
        <v>182</v>
      </c>
      <c r="C28" s="42">
        <v>21</v>
      </c>
      <c r="D28" s="42">
        <v>21</v>
      </c>
      <c r="E28" s="40">
        <f t="shared" si="2"/>
        <v>168</v>
      </c>
      <c r="F28" s="42">
        <v>1</v>
      </c>
      <c r="G28" s="42">
        <v>8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7" t="s">
        <v>232</v>
      </c>
      <c r="B29" s="42" t="s">
        <v>233</v>
      </c>
      <c r="C29" s="42">
        <v>21</v>
      </c>
      <c r="D29" s="42">
        <v>21</v>
      </c>
      <c r="E29" s="40">
        <f t="shared" si="2"/>
        <v>168</v>
      </c>
      <c r="F29" s="42">
        <v>2</v>
      </c>
      <c r="G29" s="42">
        <v>17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64" t="s">
        <v>40</v>
      </c>
      <c r="B30" s="65"/>
      <c r="C30" s="65">
        <f t="shared" ref="C30:E30" si="3">SUM(C19:C29)</f>
        <v>226.5</v>
      </c>
      <c r="D30" s="66">
        <f t="shared" si="3"/>
        <v>225.5</v>
      </c>
      <c r="E30" s="66">
        <f t="shared" si="3"/>
        <v>1804</v>
      </c>
      <c r="F30" s="65">
        <f>SUM(F17:F29)</f>
        <v>13</v>
      </c>
      <c r="G30" s="65">
        <f>SUM(G19:G29)</f>
        <v>105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>
      <c r="A31" s="67" t="s">
        <v>103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68" t="s">
        <v>43</v>
      </c>
      <c r="B32" s="69" t="s">
        <v>44</v>
      </c>
      <c r="C32" s="69" t="s">
        <v>2</v>
      </c>
      <c r="D32" s="69" t="s">
        <v>46</v>
      </c>
      <c r="E32" s="69" t="s">
        <v>45</v>
      </c>
      <c r="F32" s="69" t="s">
        <v>47</v>
      </c>
      <c r="G32" s="69" t="s">
        <v>48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>
      <c r="A33" s="38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38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67" t="s">
        <v>106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68" t="s">
        <v>43</v>
      </c>
      <c r="B36" s="69" t="s">
        <v>44</v>
      </c>
      <c r="C36" s="69" t="s">
        <v>2</v>
      </c>
      <c r="D36" s="69" t="s">
        <v>45</v>
      </c>
      <c r="E36" s="69" t="s">
        <v>46</v>
      </c>
      <c r="F36" s="69" t="s">
        <v>47</v>
      </c>
      <c r="G36" s="69" t="s">
        <v>48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>
      <c r="A37" s="38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73" t="s">
        <v>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73" t="s">
        <v>108</v>
      </c>
      <c r="B39" s="39" t="s">
        <v>109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38" t="s">
        <v>234</v>
      </c>
      <c r="B40" s="42">
        <v>3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38" t="s">
        <v>235</v>
      </c>
      <c r="B41" s="42">
        <v>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3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38" t="s">
        <v>110</v>
      </c>
      <c r="B43" s="42" t="s">
        <v>109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73" t="s">
        <v>108</v>
      </c>
      <c r="B44" s="39" t="s">
        <v>109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3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33" t="s">
        <v>111</v>
      </c>
      <c r="B47" s="22">
        <f>SUM(E30)</f>
        <v>1804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3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8" t="s">
        <v>112</v>
      </c>
      <c r="B49" s="65">
        <f>(100*B47)/D14</f>
        <v>116.2371134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8"/>
      <c r="B50" s="74"/>
      <c r="C50" s="74"/>
      <c r="D50" s="74"/>
      <c r="E50" s="74"/>
      <c r="F50" s="7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3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3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3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3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3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3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3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3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80"/>
    </row>
    <row r="62" spans="1:26">
      <c r="A62" s="80"/>
    </row>
    <row r="63" spans="1:26">
      <c r="A63" s="80"/>
    </row>
    <row r="64" spans="1:26">
      <c r="A64" s="80"/>
    </row>
    <row r="65" spans="1:1">
      <c r="A65" s="80"/>
    </row>
    <row r="66" spans="1:1">
      <c r="A66" s="80"/>
    </row>
    <row r="67" spans="1:1">
      <c r="A67" s="80"/>
    </row>
    <row r="68" spans="1:1">
      <c r="A68" s="80"/>
    </row>
    <row r="69" spans="1:1">
      <c r="A69" s="80"/>
    </row>
    <row r="70" spans="1:1">
      <c r="A70" s="80"/>
    </row>
    <row r="71" spans="1:1">
      <c r="A71" s="80"/>
    </row>
    <row r="72" spans="1:1">
      <c r="A72" s="80"/>
    </row>
    <row r="73" spans="1:1">
      <c r="A73" s="80"/>
    </row>
    <row r="74" spans="1:1">
      <c r="A74" s="80"/>
    </row>
    <row r="75" spans="1:1">
      <c r="A75" s="80"/>
    </row>
    <row r="76" spans="1:1">
      <c r="A76" s="80"/>
    </row>
    <row r="77" spans="1:1">
      <c r="A77" s="80"/>
    </row>
    <row r="78" spans="1:1">
      <c r="A78" s="80"/>
    </row>
    <row r="79" spans="1:1">
      <c r="A79" s="80"/>
    </row>
    <row r="80" spans="1:1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58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30.140625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" t="s">
        <v>5</v>
      </c>
      <c r="B4" s="10">
        <v>23</v>
      </c>
      <c r="C4" s="11">
        <v>20</v>
      </c>
      <c r="D4" s="11">
        <f t="shared" ref="D4:D8" si="0">(C4*8)</f>
        <v>160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 t="s">
        <v>6</v>
      </c>
      <c r="B5" s="10">
        <v>23</v>
      </c>
      <c r="C5" s="2">
        <v>22</v>
      </c>
      <c r="D5" s="11">
        <f t="shared" si="0"/>
        <v>176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7</v>
      </c>
      <c r="B6" s="10">
        <v>23</v>
      </c>
      <c r="C6" s="2">
        <v>22</v>
      </c>
      <c r="D6" s="11">
        <f t="shared" si="0"/>
        <v>176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8</v>
      </c>
      <c r="B7" s="10">
        <v>23</v>
      </c>
      <c r="C7" s="2">
        <v>22.5</v>
      </c>
      <c r="D7" s="11">
        <f t="shared" si="0"/>
        <v>180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9</v>
      </c>
      <c r="B8" s="10">
        <v>23</v>
      </c>
      <c r="C8" s="2">
        <v>23</v>
      </c>
      <c r="D8" s="11">
        <f t="shared" si="0"/>
        <v>184</v>
      </c>
      <c r="E8" s="2">
        <v>0.7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10</v>
      </c>
      <c r="B9" s="10">
        <v>23</v>
      </c>
      <c r="C9" s="2">
        <v>23</v>
      </c>
      <c r="D9" s="2">
        <f t="shared" ref="D9:D26" si="1">C9*8</f>
        <v>184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11</v>
      </c>
      <c r="B10" s="10">
        <v>23</v>
      </c>
      <c r="C10" s="2">
        <v>22</v>
      </c>
      <c r="D10" s="2">
        <f t="shared" si="1"/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12</v>
      </c>
      <c r="B11" s="10">
        <v>23</v>
      </c>
      <c r="C11" s="2">
        <v>23</v>
      </c>
      <c r="D11" s="2">
        <f t="shared" si="1"/>
        <v>184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2" t="s">
        <v>13</v>
      </c>
      <c r="B12" s="10">
        <v>23</v>
      </c>
      <c r="C12" s="13">
        <v>20</v>
      </c>
      <c r="D12" s="2">
        <f t="shared" si="1"/>
        <v>160</v>
      </c>
      <c r="E12" s="14">
        <v>1</v>
      </c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8" t="s">
        <v>14</v>
      </c>
      <c r="B13" s="10">
        <v>23</v>
      </c>
      <c r="C13" s="10">
        <v>22</v>
      </c>
      <c r="D13" s="2">
        <f t="shared" si="1"/>
        <v>176</v>
      </c>
      <c r="E13" s="19">
        <v>0.8</v>
      </c>
      <c r="F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12" t="s">
        <v>15</v>
      </c>
      <c r="B14" s="10">
        <v>23</v>
      </c>
      <c r="C14" s="13">
        <v>21</v>
      </c>
      <c r="D14" s="2">
        <f t="shared" si="1"/>
        <v>168</v>
      </c>
      <c r="E14" s="14">
        <v>1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16</v>
      </c>
      <c r="B15" s="10">
        <v>23</v>
      </c>
      <c r="C15" s="13">
        <v>23</v>
      </c>
      <c r="D15" s="2">
        <f t="shared" si="1"/>
        <v>184</v>
      </c>
      <c r="E15" s="14">
        <v>1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8" t="s">
        <v>17</v>
      </c>
      <c r="B16" s="10">
        <v>23</v>
      </c>
      <c r="C16" s="10">
        <v>21</v>
      </c>
      <c r="D16" s="2">
        <f t="shared" si="1"/>
        <v>168</v>
      </c>
      <c r="E16" s="19">
        <v>1</v>
      </c>
      <c r="F16" s="2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12" t="s">
        <v>18</v>
      </c>
      <c r="B17" s="10">
        <v>23</v>
      </c>
      <c r="C17" s="13">
        <v>23</v>
      </c>
      <c r="D17" s="2">
        <f t="shared" si="1"/>
        <v>184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19</v>
      </c>
      <c r="B18" s="10">
        <v>23</v>
      </c>
      <c r="C18" s="13">
        <v>23</v>
      </c>
      <c r="D18" s="2">
        <f t="shared" si="1"/>
        <v>184</v>
      </c>
      <c r="E18" s="14">
        <v>0.9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8" t="s">
        <v>20</v>
      </c>
      <c r="B19" s="10">
        <v>23</v>
      </c>
      <c r="C19" s="10">
        <v>18</v>
      </c>
      <c r="D19" s="2">
        <f t="shared" si="1"/>
        <v>144</v>
      </c>
      <c r="E19" s="19">
        <v>0.8</v>
      </c>
      <c r="F19" s="20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2" t="s">
        <v>21</v>
      </c>
      <c r="B20" s="10">
        <v>23</v>
      </c>
      <c r="C20" s="13">
        <v>23</v>
      </c>
      <c r="D20" s="2">
        <f t="shared" si="1"/>
        <v>184</v>
      </c>
      <c r="E20" s="14">
        <v>1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8" t="s">
        <v>22</v>
      </c>
      <c r="B21" s="10">
        <v>23</v>
      </c>
      <c r="C21" s="10">
        <v>23</v>
      </c>
      <c r="D21" s="2">
        <f t="shared" si="1"/>
        <v>184</v>
      </c>
      <c r="E21" s="19">
        <v>1</v>
      </c>
      <c r="F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12" t="s">
        <v>23</v>
      </c>
      <c r="B22" s="10">
        <v>23</v>
      </c>
      <c r="C22" s="13">
        <v>23</v>
      </c>
      <c r="D22" s="2">
        <f t="shared" si="1"/>
        <v>184</v>
      </c>
      <c r="E22" s="14">
        <v>1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8" t="s">
        <v>24</v>
      </c>
      <c r="B23" s="10">
        <v>23</v>
      </c>
      <c r="C23" s="10">
        <v>23</v>
      </c>
      <c r="D23" s="2">
        <f t="shared" si="1"/>
        <v>184</v>
      </c>
      <c r="E23" s="19">
        <v>0.8</v>
      </c>
      <c r="F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2" t="s">
        <v>25</v>
      </c>
      <c r="B24" s="10">
        <v>23</v>
      </c>
      <c r="C24" s="13">
        <v>21</v>
      </c>
      <c r="D24" s="2">
        <f t="shared" si="1"/>
        <v>168</v>
      </c>
      <c r="E24" s="14">
        <v>0.8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8" t="s">
        <v>127</v>
      </c>
      <c r="B25" s="10">
        <v>23</v>
      </c>
      <c r="C25" s="10">
        <v>21</v>
      </c>
      <c r="D25" s="2">
        <f t="shared" si="1"/>
        <v>168</v>
      </c>
      <c r="E25" s="19">
        <v>0.7</v>
      </c>
      <c r="F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46" t="s">
        <v>27</v>
      </c>
      <c r="B26" s="10">
        <v>23</v>
      </c>
      <c r="C26" s="10">
        <v>23</v>
      </c>
      <c r="D26" s="2">
        <f t="shared" si="1"/>
        <v>184</v>
      </c>
      <c r="E26" s="19">
        <v>0.7</v>
      </c>
      <c r="F26" s="20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28" t="s">
        <v>28</v>
      </c>
      <c r="B27" s="10">
        <v>23</v>
      </c>
      <c r="C27" s="10">
        <v>22</v>
      </c>
      <c r="D27" s="10">
        <f>(C27*8)</f>
        <v>176</v>
      </c>
      <c r="E27" s="25">
        <v>0.8</v>
      </c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7" t="s">
        <v>29</v>
      </c>
      <c r="B28" s="10">
        <v>23</v>
      </c>
      <c r="C28" s="10">
        <v>21</v>
      </c>
      <c r="D28" s="2">
        <f>C28*8</f>
        <v>168</v>
      </c>
      <c r="E28" s="19">
        <v>0.8</v>
      </c>
      <c r="F28" s="24"/>
      <c r="G28" s="2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27" t="s">
        <v>30</v>
      </c>
      <c r="B29" s="10">
        <v>23</v>
      </c>
      <c r="C29" s="10">
        <v>23</v>
      </c>
      <c r="D29" s="10">
        <f>(C29*8)</f>
        <v>184</v>
      </c>
      <c r="E29" s="25">
        <v>0.8</v>
      </c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3" t="s">
        <v>31</v>
      </c>
      <c r="B30" s="10">
        <v>23</v>
      </c>
      <c r="C30" s="10">
        <v>23</v>
      </c>
      <c r="D30" s="2">
        <f t="shared" ref="D30:D31" si="2">C30*8</f>
        <v>184</v>
      </c>
      <c r="E30" s="19">
        <v>0.8</v>
      </c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8" t="s">
        <v>32</v>
      </c>
      <c r="B31" s="10">
        <v>23</v>
      </c>
      <c r="C31" s="10">
        <v>23</v>
      </c>
      <c r="D31" s="2">
        <f t="shared" si="2"/>
        <v>184</v>
      </c>
      <c r="E31" s="19">
        <v>0.8</v>
      </c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8" t="s">
        <v>33</v>
      </c>
      <c r="B32" s="10">
        <v>23</v>
      </c>
      <c r="C32" s="10">
        <v>22</v>
      </c>
      <c r="D32" s="10">
        <f>(C32*8)</f>
        <v>176</v>
      </c>
      <c r="E32" s="25">
        <v>0.7</v>
      </c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8" t="s">
        <v>34</v>
      </c>
      <c r="B33" s="10">
        <v>23</v>
      </c>
      <c r="C33" s="10">
        <v>22</v>
      </c>
      <c r="D33" s="2">
        <f t="shared" ref="D33:D37" si="3">C33*8</f>
        <v>176</v>
      </c>
      <c r="E33" s="19">
        <v>0.8</v>
      </c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3" t="s">
        <v>35</v>
      </c>
      <c r="B34" s="10">
        <v>23</v>
      </c>
      <c r="C34" s="10">
        <v>23</v>
      </c>
      <c r="D34" s="2">
        <f t="shared" si="3"/>
        <v>184</v>
      </c>
      <c r="E34" s="19">
        <v>0.7</v>
      </c>
      <c r="F34" s="24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23" t="s">
        <v>36</v>
      </c>
      <c r="B35" s="10">
        <v>23</v>
      </c>
      <c r="C35" s="10">
        <v>22</v>
      </c>
      <c r="D35" s="2">
        <f t="shared" si="3"/>
        <v>176</v>
      </c>
      <c r="E35" s="19">
        <v>0.8</v>
      </c>
      <c r="F35" s="24"/>
      <c r="G35" s="2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28" t="s">
        <v>37</v>
      </c>
      <c r="B36" s="10">
        <v>23</v>
      </c>
      <c r="C36" s="10">
        <v>22</v>
      </c>
      <c r="D36" s="2">
        <f t="shared" si="3"/>
        <v>176</v>
      </c>
      <c r="E36" s="19">
        <v>0.8</v>
      </c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8" t="s">
        <v>38</v>
      </c>
      <c r="B37" s="10">
        <v>23</v>
      </c>
      <c r="C37" s="10">
        <v>23</v>
      </c>
      <c r="D37" s="2">
        <f t="shared" si="3"/>
        <v>184</v>
      </c>
      <c r="E37" s="19">
        <v>0</v>
      </c>
      <c r="F37" s="25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8"/>
      <c r="B38" s="10"/>
      <c r="C38" s="10"/>
      <c r="D38" s="2"/>
      <c r="E38" s="19"/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9" t="s">
        <v>40</v>
      </c>
      <c r="B39" s="30">
        <f t="shared" ref="B39:C39" si="4">SUM(B4:B11)</f>
        <v>184</v>
      </c>
      <c r="C39" s="30">
        <f t="shared" si="4"/>
        <v>177.5</v>
      </c>
      <c r="D39" s="30">
        <f>SUM(D4:D35)</f>
        <v>5652</v>
      </c>
      <c r="E39" s="31"/>
      <c r="F39" s="32" t="s">
        <v>41</v>
      </c>
      <c r="G39" s="30">
        <f>(100*C39)/B39</f>
        <v>96.467391300000003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3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34" t="s">
        <v>42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35" t="s">
        <v>43</v>
      </c>
      <c r="B42" s="36" t="s">
        <v>44</v>
      </c>
      <c r="C42" s="36" t="s">
        <v>2</v>
      </c>
      <c r="D42" s="36" t="s">
        <v>45</v>
      </c>
      <c r="E42" s="36" t="s">
        <v>46</v>
      </c>
      <c r="F42" s="36" t="s">
        <v>47</v>
      </c>
      <c r="G42" s="36" t="s">
        <v>48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33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0.25" customHeight="1">
      <c r="A44" s="38" t="s">
        <v>49</v>
      </c>
      <c r="B44" s="39" t="s">
        <v>50</v>
      </c>
      <c r="C44" s="40">
        <v>22</v>
      </c>
      <c r="D44" s="40">
        <v>22</v>
      </c>
      <c r="E44" s="40">
        <f>D44*8</f>
        <v>176</v>
      </c>
      <c r="F44" s="41">
        <v>1</v>
      </c>
      <c r="G44" s="41">
        <f t="shared" ref="G44:G71" si="5">F44*8</f>
        <v>8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3" t="s">
        <v>128</v>
      </c>
      <c r="B45" s="44" t="s">
        <v>52</v>
      </c>
      <c r="C45" s="40">
        <v>22</v>
      </c>
      <c r="D45" s="44">
        <v>22</v>
      </c>
      <c r="E45" s="81">
        <v>192</v>
      </c>
      <c r="F45" s="41">
        <v>1</v>
      </c>
      <c r="G45" s="41">
        <f t="shared" si="5"/>
        <v>8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5" t="s">
        <v>128</v>
      </c>
      <c r="B46" s="46" t="s">
        <v>53</v>
      </c>
      <c r="C46" s="40">
        <v>22</v>
      </c>
      <c r="D46" s="26">
        <v>22</v>
      </c>
      <c r="E46" s="81">
        <v>183</v>
      </c>
      <c r="F46" s="41">
        <v>1</v>
      </c>
      <c r="G46" s="41">
        <f t="shared" si="5"/>
        <v>8</v>
      </c>
      <c r="H46" s="44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47" t="s">
        <v>54</v>
      </c>
      <c r="B47" s="46" t="s">
        <v>55</v>
      </c>
      <c r="C47" s="40">
        <v>22</v>
      </c>
      <c r="D47" s="44">
        <v>22</v>
      </c>
      <c r="E47" s="81">
        <v>160</v>
      </c>
      <c r="F47" s="41">
        <v>1</v>
      </c>
      <c r="G47" s="41">
        <f t="shared" si="5"/>
        <v>8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47" t="s">
        <v>56</v>
      </c>
      <c r="B48" s="9" t="s">
        <v>11</v>
      </c>
      <c r="C48" s="40">
        <v>22</v>
      </c>
      <c r="D48" s="44">
        <v>21</v>
      </c>
      <c r="E48" s="81">
        <f t="shared" ref="E48:E53" si="6">D48*8</f>
        <v>168</v>
      </c>
      <c r="F48" s="41">
        <v>1</v>
      </c>
      <c r="G48" s="41">
        <f t="shared" si="5"/>
        <v>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3" t="s">
        <v>58</v>
      </c>
      <c r="B49" s="1" t="s">
        <v>10</v>
      </c>
      <c r="C49" s="40">
        <v>22</v>
      </c>
      <c r="D49" s="42">
        <v>22</v>
      </c>
      <c r="E49" s="40">
        <f t="shared" si="6"/>
        <v>176</v>
      </c>
      <c r="F49" s="41">
        <v>1</v>
      </c>
      <c r="G49" s="41">
        <f t="shared" si="5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50" t="s">
        <v>59</v>
      </c>
      <c r="B50" s="9" t="s">
        <v>60</v>
      </c>
      <c r="C50" s="40">
        <v>22</v>
      </c>
      <c r="D50" s="44">
        <v>18</v>
      </c>
      <c r="E50" s="40">
        <f t="shared" si="6"/>
        <v>144</v>
      </c>
      <c r="F50" s="41">
        <v>1</v>
      </c>
      <c r="G50" s="41">
        <f t="shared" si="5"/>
        <v>8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51" t="s">
        <v>61</v>
      </c>
      <c r="B51" s="9" t="s">
        <v>62</v>
      </c>
      <c r="C51" s="40">
        <v>21</v>
      </c>
      <c r="D51" s="44">
        <v>19</v>
      </c>
      <c r="E51" s="81">
        <f t="shared" si="6"/>
        <v>152</v>
      </c>
      <c r="F51" s="41">
        <v>1</v>
      </c>
      <c r="G51" s="41">
        <f t="shared" si="5"/>
        <v>8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54" t="s">
        <v>63</v>
      </c>
      <c r="B52" s="55" t="s">
        <v>64</v>
      </c>
      <c r="C52" s="40">
        <v>21</v>
      </c>
      <c r="D52" s="44">
        <v>20</v>
      </c>
      <c r="E52" s="81">
        <f t="shared" si="6"/>
        <v>160</v>
      </c>
      <c r="F52" s="41">
        <v>1</v>
      </c>
      <c r="G52" s="41">
        <f t="shared" si="5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54" t="s">
        <v>65</v>
      </c>
      <c r="B53" s="55" t="s">
        <v>14</v>
      </c>
      <c r="C53" s="40">
        <v>22</v>
      </c>
      <c r="D53" s="44">
        <v>22</v>
      </c>
      <c r="E53" s="81">
        <f t="shared" si="6"/>
        <v>176</v>
      </c>
      <c r="F53" s="41">
        <v>1</v>
      </c>
      <c r="G53" s="41">
        <f t="shared" si="5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8" t="s">
        <v>66</v>
      </c>
      <c r="B54" s="42" t="s">
        <v>67</v>
      </c>
      <c r="C54" s="40">
        <v>22</v>
      </c>
      <c r="D54" s="42">
        <v>21</v>
      </c>
      <c r="E54" s="40">
        <f>D54*9</f>
        <v>189</v>
      </c>
      <c r="F54" s="41">
        <v>1</v>
      </c>
      <c r="G54" s="41">
        <f t="shared" si="5"/>
        <v>8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8" t="s">
        <v>68</v>
      </c>
      <c r="B55" s="42" t="s">
        <v>69</v>
      </c>
      <c r="C55" s="40">
        <v>22</v>
      </c>
      <c r="D55" s="42">
        <v>18</v>
      </c>
      <c r="E55" s="40">
        <f t="shared" ref="E55:E59" si="7">D55*8</f>
        <v>144</v>
      </c>
      <c r="F55" s="41">
        <v>1</v>
      </c>
      <c r="G55" s="41">
        <f t="shared" si="5"/>
        <v>8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7" t="s">
        <v>70</v>
      </c>
      <c r="B56" s="44" t="s">
        <v>71</v>
      </c>
      <c r="C56" s="40">
        <v>20</v>
      </c>
      <c r="D56" s="44">
        <v>18</v>
      </c>
      <c r="E56" s="81">
        <f t="shared" si="7"/>
        <v>144</v>
      </c>
      <c r="F56" s="41">
        <v>1</v>
      </c>
      <c r="G56" s="41">
        <f t="shared" si="5"/>
        <v>8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47" t="s">
        <v>72</v>
      </c>
      <c r="B57" s="44" t="s">
        <v>129</v>
      </c>
      <c r="C57" s="40">
        <v>21</v>
      </c>
      <c r="D57" s="44">
        <v>21</v>
      </c>
      <c r="E57" s="81">
        <f t="shared" si="7"/>
        <v>168</v>
      </c>
      <c r="F57" s="41">
        <v>1</v>
      </c>
      <c r="G57" s="41">
        <f t="shared" si="5"/>
        <v>8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56" t="s">
        <v>130</v>
      </c>
      <c r="B58" s="57" t="s">
        <v>76</v>
      </c>
      <c r="C58" s="58">
        <v>22</v>
      </c>
      <c r="D58" s="57">
        <v>22</v>
      </c>
      <c r="E58" s="58">
        <f t="shared" si="7"/>
        <v>176</v>
      </c>
      <c r="F58" s="59">
        <v>1</v>
      </c>
      <c r="G58" s="59">
        <f t="shared" si="5"/>
        <v>8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56" t="s">
        <v>131</v>
      </c>
      <c r="B59" s="57" t="s">
        <v>132</v>
      </c>
      <c r="C59" s="58">
        <v>13</v>
      </c>
      <c r="D59" s="57">
        <v>13</v>
      </c>
      <c r="E59" s="58">
        <f t="shared" si="7"/>
        <v>104</v>
      </c>
      <c r="F59" s="59">
        <v>1</v>
      </c>
      <c r="G59" s="59">
        <f t="shared" si="5"/>
        <v>8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56" t="s">
        <v>77</v>
      </c>
      <c r="B60" s="57" t="s">
        <v>78</v>
      </c>
      <c r="C60" s="58">
        <v>15</v>
      </c>
      <c r="D60" s="57">
        <v>15</v>
      </c>
      <c r="E60" s="58">
        <v>96</v>
      </c>
      <c r="F60" s="59">
        <v>1</v>
      </c>
      <c r="G60" s="59">
        <f t="shared" si="5"/>
        <v>8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56" t="s">
        <v>79</v>
      </c>
      <c r="B61" s="60" t="s">
        <v>27</v>
      </c>
      <c r="C61" s="61">
        <v>22</v>
      </c>
      <c r="D61" s="57">
        <v>22</v>
      </c>
      <c r="E61" s="58">
        <f t="shared" ref="E61:E64" si="8">D61*8</f>
        <v>176</v>
      </c>
      <c r="F61" s="59">
        <v>1</v>
      </c>
      <c r="G61" s="59">
        <f t="shared" si="5"/>
        <v>8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8" t="s">
        <v>81</v>
      </c>
      <c r="B62" s="42" t="s">
        <v>82</v>
      </c>
      <c r="C62" s="40">
        <v>22</v>
      </c>
      <c r="D62" s="42">
        <v>18</v>
      </c>
      <c r="E62" s="40">
        <f t="shared" si="8"/>
        <v>144</v>
      </c>
      <c r="F62" s="41">
        <v>1</v>
      </c>
      <c r="G62" s="41">
        <f t="shared" si="5"/>
        <v>8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47" t="s">
        <v>83</v>
      </c>
      <c r="B63" s="44" t="s">
        <v>84</v>
      </c>
      <c r="C63" s="40">
        <v>22</v>
      </c>
      <c r="D63" s="44">
        <v>19</v>
      </c>
      <c r="E63" s="81">
        <f t="shared" si="8"/>
        <v>152</v>
      </c>
      <c r="F63" s="41">
        <v>1</v>
      </c>
      <c r="G63" s="41">
        <f t="shared" si="5"/>
        <v>8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47" t="s">
        <v>85</v>
      </c>
      <c r="B64" s="44" t="s">
        <v>86</v>
      </c>
      <c r="C64" s="40">
        <v>21</v>
      </c>
      <c r="D64" s="44">
        <v>21</v>
      </c>
      <c r="E64" s="81">
        <f t="shared" si="8"/>
        <v>168</v>
      </c>
      <c r="F64" s="41">
        <v>1</v>
      </c>
      <c r="G64" s="41">
        <f t="shared" si="5"/>
        <v>8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8" t="s">
        <v>87</v>
      </c>
      <c r="B65" s="44" t="s">
        <v>88</v>
      </c>
      <c r="C65" s="40">
        <v>22</v>
      </c>
      <c r="D65" s="44">
        <v>22</v>
      </c>
      <c r="E65" s="81">
        <v>180</v>
      </c>
      <c r="F65" s="41">
        <v>1</v>
      </c>
      <c r="G65" s="41">
        <f t="shared" si="5"/>
        <v>8</v>
      </c>
      <c r="H65" s="44" t="s">
        <v>133</v>
      </c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8" t="s">
        <v>89</v>
      </c>
      <c r="B66" s="42" t="s">
        <v>76</v>
      </c>
      <c r="C66" s="40">
        <v>22</v>
      </c>
      <c r="D66" s="42">
        <v>22</v>
      </c>
      <c r="E66" s="40">
        <f t="shared" ref="E66:E67" si="9">D66*8</f>
        <v>176</v>
      </c>
      <c r="F66" s="41">
        <v>1</v>
      </c>
      <c r="G66" s="41">
        <f t="shared" si="5"/>
        <v>8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7" t="s">
        <v>91</v>
      </c>
      <c r="B67" s="44" t="s">
        <v>92</v>
      </c>
      <c r="C67" s="40">
        <v>22</v>
      </c>
      <c r="D67" s="44">
        <v>20</v>
      </c>
      <c r="E67" s="40">
        <f t="shared" si="9"/>
        <v>160</v>
      </c>
      <c r="F67" s="41">
        <v>1</v>
      </c>
      <c r="G67" s="41">
        <f t="shared" si="5"/>
        <v>8</v>
      </c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27" t="s">
        <v>93</v>
      </c>
      <c r="B68" s="18" t="s">
        <v>94</v>
      </c>
      <c r="C68" s="40">
        <v>22</v>
      </c>
      <c r="D68" s="10">
        <v>22</v>
      </c>
      <c r="E68" s="10">
        <f t="shared" ref="E68:E72" si="10">(D68*8)</f>
        <v>176</v>
      </c>
      <c r="F68" s="41">
        <v>1</v>
      </c>
      <c r="G68" s="41">
        <f t="shared" si="5"/>
        <v>8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27" t="s">
        <v>95</v>
      </c>
      <c r="B69" s="18" t="s">
        <v>96</v>
      </c>
      <c r="C69" s="40">
        <v>22</v>
      </c>
      <c r="D69" s="10">
        <v>22</v>
      </c>
      <c r="E69" s="10">
        <f t="shared" si="10"/>
        <v>176</v>
      </c>
      <c r="F69" s="41">
        <v>1</v>
      </c>
      <c r="G69" s="41">
        <f t="shared" si="5"/>
        <v>8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27" t="s">
        <v>97</v>
      </c>
      <c r="B70" s="18" t="s">
        <v>31</v>
      </c>
      <c r="C70" s="40">
        <v>3</v>
      </c>
      <c r="D70" s="10">
        <v>3</v>
      </c>
      <c r="E70" s="10">
        <f t="shared" si="10"/>
        <v>24</v>
      </c>
      <c r="F70" s="41">
        <v>1</v>
      </c>
      <c r="G70" s="41">
        <f t="shared" si="5"/>
        <v>8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27" t="s">
        <v>98</v>
      </c>
      <c r="B71" s="27" t="s">
        <v>99</v>
      </c>
      <c r="C71" s="10">
        <v>22</v>
      </c>
      <c r="D71" s="10">
        <v>21</v>
      </c>
      <c r="E71" s="10">
        <f t="shared" si="10"/>
        <v>168</v>
      </c>
      <c r="F71" s="41">
        <v>1</v>
      </c>
      <c r="G71" s="41">
        <f t="shared" si="5"/>
        <v>8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62" t="s">
        <v>134</v>
      </c>
      <c r="B72" s="39" t="s">
        <v>101</v>
      </c>
      <c r="C72" s="40">
        <v>12</v>
      </c>
      <c r="D72" s="40">
        <v>12</v>
      </c>
      <c r="E72" s="10">
        <f t="shared" si="10"/>
        <v>96</v>
      </c>
      <c r="F72" s="40"/>
      <c r="G72" s="40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62"/>
      <c r="B73" s="42"/>
      <c r="C73" s="40"/>
      <c r="D73" s="42"/>
      <c r="E73" s="10"/>
      <c r="F73" s="63"/>
      <c r="G73" s="63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64" t="s">
        <v>40</v>
      </c>
      <c r="B74" s="65"/>
      <c r="C74" s="65">
        <f t="shared" ref="C74:D74" si="11">SUM(C44:C67)</f>
        <v>506</v>
      </c>
      <c r="D74" s="66">
        <f t="shared" si="11"/>
        <v>482</v>
      </c>
      <c r="E74" s="66">
        <f>SUM(E44:E71)</f>
        <v>4408</v>
      </c>
      <c r="F74" s="65">
        <f>SUM(F44:F66)</f>
        <v>23</v>
      </c>
      <c r="G74" s="65">
        <f>SUM(G44:G66)</f>
        <v>184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>
      <c r="A75" s="67" t="s">
        <v>103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68" t="s">
        <v>43</v>
      </c>
      <c r="B76" s="69" t="s">
        <v>44</v>
      </c>
      <c r="C76" s="69" t="s">
        <v>2</v>
      </c>
      <c r="D76" s="69" t="s">
        <v>45</v>
      </c>
      <c r="E76" s="36" t="s">
        <v>46</v>
      </c>
      <c r="F76" s="69" t="s">
        <v>47</v>
      </c>
      <c r="G76" s="69" t="s">
        <v>48</v>
      </c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>
      <c r="A77" s="38" t="s">
        <v>104</v>
      </c>
      <c r="B77" s="42" t="s">
        <v>9</v>
      </c>
      <c r="C77" s="42">
        <v>9</v>
      </c>
      <c r="D77" s="42">
        <v>9</v>
      </c>
      <c r="E77" s="42">
        <v>66</v>
      </c>
      <c r="F77" s="42">
        <v>0</v>
      </c>
      <c r="G77" s="42">
        <v>0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" t="s">
        <v>135</v>
      </c>
      <c r="B78" s="42" t="s">
        <v>16</v>
      </c>
      <c r="C78" s="42">
        <v>11</v>
      </c>
      <c r="D78" s="42">
        <v>11</v>
      </c>
      <c r="E78" s="42">
        <v>29.5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" t="s">
        <v>105</v>
      </c>
      <c r="B79" s="42" t="s">
        <v>16</v>
      </c>
      <c r="C79" s="42">
        <v>3</v>
      </c>
      <c r="D79" s="42">
        <v>3</v>
      </c>
      <c r="E79" s="42">
        <v>24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64" t="s">
        <v>40</v>
      </c>
      <c r="B81" s="42"/>
      <c r="C81" s="71">
        <f t="shared" ref="C81:E81" si="12">SUM(C77:C80)</f>
        <v>23</v>
      </c>
      <c r="D81" s="72">
        <f t="shared" si="12"/>
        <v>23</v>
      </c>
      <c r="E81" s="72">
        <f t="shared" si="12"/>
        <v>119.5</v>
      </c>
      <c r="F81" s="71">
        <f>SUM(F77:F80)</f>
        <v>0</v>
      </c>
      <c r="G81" s="71">
        <f>SUM(G77:G80)</f>
        <v>0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67" t="s">
        <v>106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68" t="s">
        <v>43</v>
      </c>
      <c r="B83" s="69" t="s">
        <v>44</v>
      </c>
      <c r="C83" s="69" t="s">
        <v>2</v>
      </c>
      <c r="D83" s="69" t="s">
        <v>45</v>
      </c>
      <c r="E83" s="69" t="s">
        <v>46</v>
      </c>
      <c r="F83" s="69" t="s">
        <v>47</v>
      </c>
      <c r="G83" s="69" t="s">
        <v>48</v>
      </c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73" t="s">
        <v>107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73" t="s">
        <v>108</v>
      </c>
      <c r="B88" s="39" t="s">
        <v>109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 t="s">
        <v>110</v>
      </c>
      <c r="B92" s="42" t="s">
        <v>109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73" t="s">
        <v>108</v>
      </c>
      <c r="B93" s="39" t="s">
        <v>109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3" t="s">
        <v>111</v>
      </c>
      <c r="B96" s="22">
        <f>SUM(E74,E81)</f>
        <v>4527.5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 t="s">
        <v>112</v>
      </c>
      <c r="B98" s="65">
        <f>(100*B96)/D39</f>
        <v>80.104387829999993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8"/>
      <c r="B99" s="74"/>
      <c r="C99" s="74"/>
      <c r="D99" s="74"/>
      <c r="E99" s="74"/>
      <c r="F99" s="7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38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3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3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38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38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38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38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3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38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38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80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  <row r="1049" spans="1:1">
      <c r="A1049" s="80"/>
    </row>
    <row r="1050" spans="1:1">
      <c r="A1050" s="80"/>
    </row>
    <row r="1051" spans="1:1">
      <c r="A1051" s="80"/>
    </row>
    <row r="1052" spans="1:1">
      <c r="A1052" s="80"/>
    </row>
    <row r="1053" spans="1:1">
      <c r="A1053" s="80"/>
    </row>
    <row r="1054" spans="1:1">
      <c r="A1054" s="80"/>
    </row>
    <row r="1055" spans="1:1">
      <c r="A1055" s="80"/>
    </row>
    <row r="1056" spans="1:1">
      <c r="A1056" s="80"/>
    </row>
    <row r="1057" spans="1:1">
      <c r="A1057" s="80"/>
    </row>
    <row r="1058" spans="1:1">
      <c r="A1058" s="80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59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" t="s">
        <v>5</v>
      </c>
      <c r="B4" s="10">
        <v>21</v>
      </c>
      <c r="C4" s="11">
        <v>21</v>
      </c>
      <c r="D4" s="11">
        <f t="shared" ref="D4:D8" si="0">(C4*8)</f>
        <v>168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 t="s">
        <v>6</v>
      </c>
      <c r="B5" s="10">
        <v>21</v>
      </c>
      <c r="C5" s="2">
        <v>21</v>
      </c>
      <c r="D5" s="11">
        <f t="shared" si="0"/>
        <v>168</v>
      </c>
      <c r="E5" s="2">
        <v>0.8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7</v>
      </c>
      <c r="B6" s="10">
        <v>21</v>
      </c>
      <c r="C6" s="2">
        <v>20</v>
      </c>
      <c r="D6" s="11">
        <f t="shared" si="0"/>
        <v>160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8</v>
      </c>
      <c r="B7" s="10">
        <v>21</v>
      </c>
      <c r="C7" s="2">
        <v>21</v>
      </c>
      <c r="D7" s="11">
        <f t="shared" si="0"/>
        <v>168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9</v>
      </c>
      <c r="B8" s="10">
        <v>21</v>
      </c>
      <c r="C8" s="2">
        <v>21</v>
      </c>
      <c r="D8" s="11">
        <f t="shared" si="0"/>
        <v>168</v>
      </c>
      <c r="E8" s="2">
        <v>0.7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10</v>
      </c>
      <c r="B9" s="10">
        <v>21</v>
      </c>
      <c r="C9" s="2">
        <v>20</v>
      </c>
      <c r="D9" s="2">
        <f t="shared" ref="D9:D28" si="1">C9*8</f>
        <v>160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11</v>
      </c>
      <c r="B10" s="10">
        <v>21</v>
      </c>
      <c r="C10" s="2">
        <v>21</v>
      </c>
      <c r="D10" s="2">
        <f t="shared" si="1"/>
        <v>168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12</v>
      </c>
      <c r="B11" s="10">
        <v>21</v>
      </c>
      <c r="C11" s="2">
        <v>17</v>
      </c>
      <c r="D11" s="2">
        <f t="shared" si="1"/>
        <v>136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2" t="s">
        <v>13</v>
      </c>
      <c r="B12" s="10">
        <v>21</v>
      </c>
      <c r="C12" s="13">
        <v>19</v>
      </c>
      <c r="D12" s="2">
        <f t="shared" si="1"/>
        <v>152</v>
      </c>
      <c r="E12" s="14">
        <v>1</v>
      </c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8" t="s">
        <v>14</v>
      </c>
      <c r="B13" s="10">
        <v>21</v>
      </c>
      <c r="C13" s="10">
        <v>21</v>
      </c>
      <c r="D13" s="2">
        <f t="shared" si="1"/>
        <v>168</v>
      </c>
      <c r="E13" s="19">
        <v>0.8</v>
      </c>
      <c r="F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12" t="s">
        <v>15</v>
      </c>
      <c r="B14" s="10">
        <v>21</v>
      </c>
      <c r="C14" s="13">
        <v>19</v>
      </c>
      <c r="D14" s="2">
        <f t="shared" si="1"/>
        <v>152</v>
      </c>
      <c r="E14" s="14">
        <v>1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16</v>
      </c>
      <c r="B15" s="10">
        <v>21</v>
      </c>
      <c r="C15" s="13">
        <v>20</v>
      </c>
      <c r="D15" s="2">
        <f t="shared" si="1"/>
        <v>160</v>
      </c>
      <c r="E15" s="14">
        <v>1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8" t="s">
        <v>17</v>
      </c>
      <c r="B16" s="10">
        <v>21</v>
      </c>
      <c r="C16" s="13">
        <v>21</v>
      </c>
      <c r="D16" s="2">
        <f t="shared" si="1"/>
        <v>168</v>
      </c>
      <c r="E16" s="14">
        <v>1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18</v>
      </c>
      <c r="B17" s="10">
        <v>21</v>
      </c>
      <c r="C17" s="13">
        <v>20</v>
      </c>
      <c r="D17" s="2">
        <f t="shared" si="1"/>
        <v>160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19</v>
      </c>
      <c r="B18" s="10">
        <v>21</v>
      </c>
      <c r="C18" s="13">
        <v>20</v>
      </c>
      <c r="D18" s="2">
        <f t="shared" si="1"/>
        <v>160</v>
      </c>
      <c r="E18" s="14">
        <v>0.9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8" t="s">
        <v>20</v>
      </c>
      <c r="B19" s="10">
        <v>21</v>
      </c>
      <c r="C19" s="13">
        <v>20</v>
      </c>
      <c r="D19" s="2">
        <f t="shared" si="1"/>
        <v>160</v>
      </c>
      <c r="E19" s="14">
        <v>0.8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46" t="s">
        <v>136</v>
      </c>
      <c r="B20" s="10">
        <v>21</v>
      </c>
      <c r="C20" s="13">
        <v>20</v>
      </c>
      <c r="D20" s="2">
        <f t="shared" si="1"/>
        <v>160</v>
      </c>
      <c r="E20" s="14">
        <v>0.7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46" t="s">
        <v>137</v>
      </c>
      <c r="B21" s="10">
        <v>21</v>
      </c>
      <c r="C21" s="13">
        <v>14</v>
      </c>
      <c r="D21" s="2">
        <f t="shared" si="1"/>
        <v>112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21</v>
      </c>
      <c r="B22" s="10">
        <v>21</v>
      </c>
      <c r="C22" s="13">
        <v>21</v>
      </c>
      <c r="D22" s="2">
        <f t="shared" si="1"/>
        <v>168</v>
      </c>
      <c r="E22" s="14">
        <v>1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8" t="s">
        <v>22</v>
      </c>
      <c r="B23" s="10">
        <v>21</v>
      </c>
      <c r="C23" s="10">
        <v>21</v>
      </c>
      <c r="D23" s="2">
        <f t="shared" si="1"/>
        <v>168</v>
      </c>
      <c r="E23" s="19">
        <v>1</v>
      </c>
      <c r="F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2" t="s">
        <v>23</v>
      </c>
      <c r="B24" s="10">
        <v>21</v>
      </c>
      <c r="C24" s="13">
        <v>21</v>
      </c>
      <c r="D24" s="2">
        <f t="shared" si="1"/>
        <v>168</v>
      </c>
      <c r="E24" s="14">
        <v>1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8" t="s">
        <v>24</v>
      </c>
      <c r="B25" s="10">
        <v>21</v>
      </c>
      <c r="C25" s="10">
        <v>19</v>
      </c>
      <c r="D25" s="2">
        <f t="shared" si="1"/>
        <v>152</v>
      </c>
      <c r="E25" s="19">
        <v>0.8</v>
      </c>
      <c r="F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12" t="s">
        <v>25</v>
      </c>
      <c r="B26" s="10">
        <v>21</v>
      </c>
      <c r="C26" s="13">
        <v>20</v>
      </c>
      <c r="D26" s="2">
        <f t="shared" si="1"/>
        <v>160</v>
      </c>
      <c r="E26" s="14">
        <v>0.8</v>
      </c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8" t="s">
        <v>127</v>
      </c>
      <c r="B27" s="10">
        <v>21</v>
      </c>
      <c r="C27" s="10">
        <v>18.5</v>
      </c>
      <c r="D27" s="2">
        <f t="shared" si="1"/>
        <v>148</v>
      </c>
      <c r="E27" s="19">
        <v>0.7</v>
      </c>
      <c r="F27" s="20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46" t="s">
        <v>27</v>
      </c>
      <c r="B28" s="10">
        <v>21</v>
      </c>
      <c r="C28" s="10">
        <v>20</v>
      </c>
      <c r="D28" s="2">
        <f t="shared" si="1"/>
        <v>160</v>
      </c>
      <c r="E28" s="19">
        <v>0.7</v>
      </c>
      <c r="F28" s="20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28" t="s">
        <v>138</v>
      </c>
      <c r="B29" s="10">
        <v>21</v>
      </c>
      <c r="C29" s="10">
        <v>20</v>
      </c>
      <c r="D29" s="10">
        <f>(C29*8)</f>
        <v>160</v>
      </c>
      <c r="E29" s="25">
        <v>0.8</v>
      </c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82" t="s">
        <v>29</v>
      </c>
      <c r="B30" s="10">
        <v>21</v>
      </c>
      <c r="C30" s="10">
        <v>20</v>
      </c>
      <c r="D30" s="2">
        <f>C30*8</f>
        <v>160</v>
      </c>
      <c r="E30" s="19">
        <v>0.8</v>
      </c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7" t="s">
        <v>30</v>
      </c>
      <c r="B31" s="10">
        <v>21</v>
      </c>
      <c r="C31" s="10">
        <v>21</v>
      </c>
      <c r="D31" s="10">
        <f>(C31*8)</f>
        <v>168</v>
      </c>
      <c r="E31" s="25">
        <v>0.8</v>
      </c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3" t="s">
        <v>31</v>
      </c>
      <c r="B32" s="10">
        <v>21</v>
      </c>
      <c r="C32" s="10">
        <v>20</v>
      </c>
      <c r="D32" s="2">
        <f>C32*8</f>
        <v>160</v>
      </c>
      <c r="E32" s="19">
        <v>0.8</v>
      </c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8" t="s">
        <v>139</v>
      </c>
      <c r="B33" s="10">
        <v>21</v>
      </c>
      <c r="C33" s="10">
        <v>21</v>
      </c>
      <c r="D33" s="10">
        <f>(C33*8)</f>
        <v>168</v>
      </c>
      <c r="E33" s="25">
        <v>0.9</v>
      </c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8" t="s">
        <v>32</v>
      </c>
      <c r="B34" s="10">
        <v>21</v>
      </c>
      <c r="C34" s="10">
        <v>21</v>
      </c>
      <c r="D34" s="2">
        <f>C34*8</f>
        <v>168</v>
      </c>
      <c r="E34" s="19">
        <v>0.8</v>
      </c>
      <c r="F34" s="25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8" t="s">
        <v>33</v>
      </c>
      <c r="B35" s="10">
        <v>21</v>
      </c>
      <c r="C35" s="10">
        <v>21</v>
      </c>
      <c r="D35" s="10">
        <f>(C35*8)</f>
        <v>168</v>
      </c>
      <c r="E35" s="25">
        <v>0.7</v>
      </c>
      <c r="F35" s="25"/>
      <c r="G35" s="2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8" t="s">
        <v>34</v>
      </c>
      <c r="B36" s="10">
        <v>21</v>
      </c>
      <c r="C36" s="10">
        <v>20</v>
      </c>
      <c r="D36" s="2">
        <f t="shared" ref="D36:D38" si="2">C36*8</f>
        <v>160</v>
      </c>
      <c r="E36" s="19">
        <v>0.8</v>
      </c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8" t="s">
        <v>35</v>
      </c>
      <c r="B37" s="10">
        <v>21</v>
      </c>
      <c r="C37" s="10">
        <v>21</v>
      </c>
      <c r="D37" s="2">
        <f t="shared" si="2"/>
        <v>168</v>
      </c>
      <c r="E37" s="19">
        <v>0.7</v>
      </c>
      <c r="F37" s="25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8" t="s">
        <v>36</v>
      </c>
      <c r="B38" s="10">
        <v>21</v>
      </c>
      <c r="C38" s="10">
        <v>21</v>
      </c>
      <c r="D38" s="2">
        <f t="shared" si="2"/>
        <v>168</v>
      </c>
      <c r="E38" s="19">
        <v>0.8</v>
      </c>
      <c r="F38" s="25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8"/>
      <c r="B39" s="10"/>
      <c r="C39" s="10"/>
      <c r="D39" s="2"/>
      <c r="E39" s="19"/>
      <c r="F39" s="25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9" t="s">
        <v>40</v>
      </c>
      <c r="B40" s="30">
        <f t="shared" ref="B40:C40" si="3">SUM(B4:B11)</f>
        <v>168</v>
      </c>
      <c r="C40" s="30">
        <f t="shared" si="3"/>
        <v>162</v>
      </c>
      <c r="D40" s="30">
        <f>SUM(D4:D38)</f>
        <v>5620</v>
      </c>
      <c r="E40" s="31"/>
      <c r="F40" s="32" t="s">
        <v>41</v>
      </c>
      <c r="G40" s="30">
        <f>(100*C40)/B40</f>
        <v>96.428571430000005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34" t="s">
        <v>42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35" t="s">
        <v>43</v>
      </c>
      <c r="B43" s="36" t="s">
        <v>44</v>
      </c>
      <c r="C43" s="36" t="s">
        <v>2</v>
      </c>
      <c r="D43" s="36" t="s">
        <v>45</v>
      </c>
      <c r="E43" s="36" t="s">
        <v>46</v>
      </c>
      <c r="F43" s="36" t="s">
        <v>47</v>
      </c>
      <c r="G43" s="36" t="s">
        <v>48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3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38" t="s">
        <v>49</v>
      </c>
      <c r="B45" s="39" t="s">
        <v>50</v>
      </c>
      <c r="C45" s="40">
        <v>20</v>
      </c>
      <c r="D45" s="40">
        <v>20</v>
      </c>
      <c r="E45" s="40">
        <f>D45*8</f>
        <v>160</v>
      </c>
      <c r="F45" s="41">
        <v>1</v>
      </c>
      <c r="G45" s="41">
        <f t="shared" ref="G45:G46" si="4">F45*8</f>
        <v>8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3" t="s">
        <v>128</v>
      </c>
      <c r="B46" s="44" t="s">
        <v>52</v>
      </c>
      <c r="C46" s="81">
        <v>20</v>
      </c>
      <c r="D46" s="44">
        <v>20</v>
      </c>
      <c r="E46" s="81">
        <v>192</v>
      </c>
      <c r="F46" s="63">
        <v>1</v>
      </c>
      <c r="G46" s="63">
        <f t="shared" si="4"/>
        <v>8</v>
      </c>
      <c r="H46" s="44" t="s">
        <v>140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5" t="s">
        <v>128</v>
      </c>
      <c r="B47" s="46" t="s">
        <v>53</v>
      </c>
      <c r="C47" s="81">
        <v>20</v>
      </c>
      <c r="D47" s="26">
        <v>20</v>
      </c>
      <c r="E47" s="81">
        <v>183</v>
      </c>
      <c r="F47" s="63">
        <v>1</v>
      </c>
      <c r="G47" s="63">
        <v>8</v>
      </c>
      <c r="H47" s="44" t="s">
        <v>141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47" t="s">
        <v>54</v>
      </c>
      <c r="B48" s="83" t="s">
        <v>142</v>
      </c>
      <c r="C48" s="81">
        <v>20</v>
      </c>
      <c r="D48" s="44">
        <v>20</v>
      </c>
      <c r="E48" s="81">
        <v>160</v>
      </c>
      <c r="F48" s="63">
        <v>1</v>
      </c>
      <c r="G48" s="63">
        <f t="shared" ref="G48:G67" si="5">F48*8</f>
        <v>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7" t="s">
        <v>143</v>
      </c>
      <c r="B49" s="9" t="s">
        <v>11</v>
      </c>
      <c r="C49" s="81">
        <v>20</v>
      </c>
      <c r="D49" s="44">
        <v>20</v>
      </c>
      <c r="E49" s="81">
        <f t="shared" ref="E49:E50" si="6">D49*8</f>
        <v>160</v>
      </c>
      <c r="F49" s="63">
        <v>1</v>
      </c>
      <c r="G49" s="63">
        <f t="shared" si="5"/>
        <v>8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9" t="s">
        <v>58</v>
      </c>
      <c r="B50" s="1" t="s">
        <v>10</v>
      </c>
      <c r="C50" s="40">
        <v>19</v>
      </c>
      <c r="D50" s="42">
        <v>19</v>
      </c>
      <c r="E50" s="40">
        <f t="shared" si="6"/>
        <v>152</v>
      </c>
      <c r="F50" s="41">
        <v>0</v>
      </c>
      <c r="G50" s="41">
        <f t="shared" si="5"/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50" t="s">
        <v>144</v>
      </c>
      <c r="B51" s="9" t="s">
        <v>60</v>
      </c>
      <c r="C51" s="81">
        <v>17</v>
      </c>
      <c r="D51" s="44">
        <v>17</v>
      </c>
      <c r="E51" s="81">
        <v>145</v>
      </c>
      <c r="F51" s="63">
        <v>1</v>
      </c>
      <c r="G51" s="63">
        <f t="shared" si="5"/>
        <v>8</v>
      </c>
      <c r="H51" s="44" t="s">
        <v>145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51" t="s">
        <v>61</v>
      </c>
      <c r="B52" s="9" t="s">
        <v>62</v>
      </c>
      <c r="C52" s="81">
        <v>18</v>
      </c>
      <c r="D52" s="44">
        <v>18</v>
      </c>
      <c r="E52" s="81">
        <f t="shared" ref="E52:E53" si="7">D52*8</f>
        <v>144</v>
      </c>
      <c r="F52" s="63">
        <v>1</v>
      </c>
      <c r="G52" s="63">
        <f t="shared" si="5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54" t="s">
        <v>63</v>
      </c>
      <c r="B53" s="55" t="s">
        <v>23</v>
      </c>
      <c r="C53" s="81">
        <v>19</v>
      </c>
      <c r="D53" s="44">
        <v>19</v>
      </c>
      <c r="E53" s="81">
        <f t="shared" si="7"/>
        <v>152</v>
      </c>
      <c r="F53" s="63">
        <v>1</v>
      </c>
      <c r="G53" s="63">
        <f t="shared" si="5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54" t="s">
        <v>65</v>
      </c>
      <c r="B54" s="55" t="s">
        <v>14</v>
      </c>
      <c r="C54" s="81">
        <v>19</v>
      </c>
      <c r="D54" s="44">
        <v>19</v>
      </c>
      <c r="E54" s="81">
        <v>160</v>
      </c>
      <c r="F54" s="63">
        <v>1</v>
      </c>
      <c r="G54" s="63">
        <f t="shared" si="5"/>
        <v>8</v>
      </c>
      <c r="H54" s="44" t="s">
        <v>146</v>
      </c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47" t="s">
        <v>147</v>
      </c>
      <c r="B55" s="44" t="s">
        <v>67</v>
      </c>
      <c r="C55" s="81">
        <v>20</v>
      </c>
      <c r="D55" s="44">
        <v>20</v>
      </c>
      <c r="E55" s="81">
        <f t="shared" ref="E55:E66" si="8">D55*8</f>
        <v>160</v>
      </c>
      <c r="F55" s="63">
        <v>1</v>
      </c>
      <c r="G55" s="63">
        <f t="shared" si="5"/>
        <v>8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48" t="s">
        <v>68</v>
      </c>
      <c r="B56" s="42" t="s">
        <v>148</v>
      </c>
      <c r="C56" s="40">
        <v>16</v>
      </c>
      <c r="D56" s="42">
        <v>16</v>
      </c>
      <c r="E56" s="40">
        <f t="shared" si="8"/>
        <v>128</v>
      </c>
      <c r="F56" s="41">
        <v>1</v>
      </c>
      <c r="G56" s="41">
        <f t="shared" si="5"/>
        <v>8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7" t="s">
        <v>70</v>
      </c>
      <c r="B57" s="44" t="s">
        <v>71</v>
      </c>
      <c r="C57" s="81">
        <v>18</v>
      </c>
      <c r="D57" s="44">
        <v>18</v>
      </c>
      <c r="E57" s="81">
        <f t="shared" si="8"/>
        <v>144</v>
      </c>
      <c r="F57" s="63">
        <v>1</v>
      </c>
      <c r="G57" s="63">
        <f t="shared" si="5"/>
        <v>8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7" t="s">
        <v>72</v>
      </c>
      <c r="B58" s="44" t="s">
        <v>148</v>
      </c>
      <c r="C58" s="81">
        <v>15</v>
      </c>
      <c r="D58" s="44">
        <v>15</v>
      </c>
      <c r="E58" s="81">
        <f t="shared" si="8"/>
        <v>120</v>
      </c>
      <c r="F58" s="63">
        <v>1</v>
      </c>
      <c r="G58" s="63">
        <f t="shared" si="5"/>
        <v>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56" t="s">
        <v>130</v>
      </c>
      <c r="B59" s="57" t="s">
        <v>76</v>
      </c>
      <c r="C59" s="58">
        <v>21</v>
      </c>
      <c r="D59" s="57">
        <v>21</v>
      </c>
      <c r="E59" s="58">
        <f t="shared" si="8"/>
        <v>168</v>
      </c>
      <c r="F59" s="59">
        <v>0</v>
      </c>
      <c r="G59" s="59">
        <f t="shared" si="5"/>
        <v>0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56" t="s">
        <v>131</v>
      </c>
      <c r="B60" s="57" t="s">
        <v>149</v>
      </c>
      <c r="C60" s="58">
        <v>21</v>
      </c>
      <c r="D60" s="57">
        <v>21</v>
      </c>
      <c r="E60" s="58">
        <f t="shared" si="8"/>
        <v>168</v>
      </c>
      <c r="F60" s="59">
        <v>0</v>
      </c>
      <c r="G60" s="59">
        <f t="shared" si="5"/>
        <v>0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7" t="s">
        <v>150</v>
      </c>
      <c r="B61" s="44" t="s">
        <v>151</v>
      </c>
      <c r="C61" s="81">
        <v>19</v>
      </c>
      <c r="D61" s="44">
        <v>19</v>
      </c>
      <c r="E61" s="81">
        <f t="shared" si="8"/>
        <v>152</v>
      </c>
      <c r="F61" s="63">
        <v>1</v>
      </c>
      <c r="G61" s="63">
        <f t="shared" si="5"/>
        <v>8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7" t="s">
        <v>152</v>
      </c>
      <c r="B62" s="44" t="s">
        <v>82</v>
      </c>
      <c r="C62" s="81">
        <v>18</v>
      </c>
      <c r="D62" s="44">
        <v>18</v>
      </c>
      <c r="E62" s="81">
        <f t="shared" si="8"/>
        <v>144</v>
      </c>
      <c r="F62" s="63">
        <v>1</v>
      </c>
      <c r="G62" s="63">
        <f t="shared" si="5"/>
        <v>8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7" t="s">
        <v>83</v>
      </c>
      <c r="B63" s="44" t="s">
        <v>84</v>
      </c>
      <c r="C63" s="81">
        <v>19</v>
      </c>
      <c r="D63" s="44">
        <v>19</v>
      </c>
      <c r="E63" s="81">
        <f t="shared" si="8"/>
        <v>152</v>
      </c>
      <c r="F63" s="63">
        <v>1</v>
      </c>
      <c r="G63" s="63">
        <f t="shared" si="5"/>
        <v>8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47" t="s">
        <v>85</v>
      </c>
      <c r="B64" s="44" t="s">
        <v>86</v>
      </c>
      <c r="C64" s="81">
        <v>20</v>
      </c>
      <c r="D64" s="44">
        <v>20</v>
      </c>
      <c r="E64" s="81">
        <f t="shared" si="8"/>
        <v>160</v>
      </c>
      <c r="F64" s="63">
        <v>1</v>
      </c>
      <c r="G64" s="63">
        <f t="shared" si="5"/>
        <v>8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8" t="s">
        <v>153</v>
      </c>
      <c r="B65" s="44" t="s">
        <v>88</v>
      </c>
      <c r="C65" s="81">
        <v>20</v>
      </c>
      <c r="D65" s="44">
        <v>20</v>
      </c>
      <c r="E65" s="81">
        <f t="shared" si="8"/>
        <v>160</v>
      </c>
      <c r="F65" s="63">
        <v>1</v>
      </c>
      <c r="G65" s="63">
        <f t="shared" si="5"/>
        <v>8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8" t="s">
        <v>89</v>
      </c>
      <c r="B66" s="42" t="s">
        <v>76</v>
      </c>
      <c r="C66" s="40">
        <v>19</v>
      </c>
      <c r="D66" s="42">
        <v>19</v>
      </c>
      <c r="E66" s="40">
        <f t="shared" si="8"/>
        <v>152</v>
      </c>
      <c r="F66" s="41">
        <v>1</v>
      </c>
      <c r="G66" s="41">
        <f t="shared" si="5"/>
        <v>8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7" t="s">
        <v>91</v>
      </c>
      <c r="B67" s="44" t="s">
        <v>92</v>
      </c>
      <c r="C67" s="81">
        <v>21</v>
      </c>
      <c r="D67" s="44">
        <v>21</v>
      </c>
      <c r="E67" s="81">
        <v>176</v>
      </c>
      <c r="F67" s="63">
        <v>1</v>
      </c>
      <c r="G67" s="63">
        <f t="shared" si="5"/>
        <v>8</v>
      </c>
      <c r="H67" s="44" t="s">
        <v>146</v>
      </c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27" t="s">
        <v>93</v>
      </c>
      <c r="B68" s="18" t="s">
        <v>30</v>
      </c>
      <c r="C68" s="10">
        <v>20</v>
      </c>
      <c r="D68" s="10">
        <v>20</v>
      </c>
      <c r="E68" s="10">
        <f t="shared" ref="E68:E70" si="9">(D68*8)</f>
        <v>160</v>
      </c>
      <c r="F68" s="10">
        <v>0</v>
      </c>
      <c r="G68" s="10">
        <f t="shared" ref="G68:G73" si="10">(F68*8)</f>
        <v>0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27" t="s">
        <v>95</v>
      </c>
      <c r="B69" s="18" t="s">
        <v>96</v>
      </c>
      <c r="C69" s="10">
        <v>20</v>
      </c>
      <c r="D69" s="10">
        <v>20</v>
      </c>
      <c r="E69" s="10">
        <f t="shared" si="9"/>
        <v>160</v>
      </c>
      <c r="F69" s="10">
        <v>0</v>
      </c>
      <c r="G69" s="10">
        <f t="shared" si="10"/>
        <v>0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82" t="s">
        <v>154</v>
      </c>
      <c r="B70" s="28" t="s">
        <v>155</v>
      </c>
      <c r="C70" s="10">
        <v>5</v>
      </c>
      <c r="D70" s="10">
        <v>5</v>
      </c>
      <c r="E70" s="10">
        <f t="shared" si="9"/>
        <v>40</v>
      </c>
      <c r="F70" s="10">
        <v>0</v>
      </c>
      <c r="G70" s="10">
        <f t="shared" si="10"/>
        <v>0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27" t="s">
        <v>156</v>
      </c>
      <c r="B71" s="18" t="s">
        <v>31</v>
      </c>
      <c r="C71" s="10">
        <v>1</v>
      </c>
      <c r="D71" s="10">
        <v>1</v>
      </c>
      <c r="E71" s="10">
        <v>8</v>
      </c>
      <c r="F71" s="10">
        <v>0</v>
      </c>
      <c r="G71" s="10">
        <f t="shared" si="10"/>
        <v>0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27" t="s">
        <v>157</v>
      </c>
      <c r="B72" s="27" t="s">
        <v>80</v>
      </c>
      <c r="C72" s="10">
        <v>9</v>
      </c>
      <c r="D72" s="10">
        <v>9</v>
      </c>
      <c r="E72" s="10">
        <f t="shared" ref="E72:E73" si="11">(D72*8)</f>
        <v>72</v>
      </c>
      <c r="F72" s="10">
        <v>0</v>
      </c>
      <c r="G72" s="10">
        <f t="shared" si="10"/>
        <v>0</v>
      </c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27" t="s">
        <v>98</v>
      </c>
      <c r="B73" s="27" t="s">
        <v>99</v>
      </c>
      <c r="C73" s="10">
        <v>19</v>
      </c>
      <c r="D73" s="10">
        <v>19</v>
      </c>
      <c r="E73" s="10">
        <f t="shared" si="11"/>
        <v>152</v>
      </c>
      <c r="F73" s="10">
        <v>0</v>
      </c>
      <c r="G73" s="10">
        <f t="shared" si="10"/>
        <v>0</v>
      </c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62"/>
      <c r="B74" s="42"/>
      <c r="C74" s="40"/>
      <c r="D74" s="42"/>
      <c r="E74" s="10"/>
      <c r="F74" s="63"/>
      <c r="G74" s="63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64" t="s">
        <v>40</v>
      </c>
      <c r="B75" s="65"/>
      <c r="C75" s="65">
        <f t="shared" ref="C75:D75" si="12">SUM(C45:C67)</f>
        <v>439</v>
      </c>
      <c r="D75" s="66">
        <f t="shared" si="12"/>
        <v>439</v>
      </c>
      <c r="E75" s="66">
        <f>SUM(E45:E73)</f>
        <v>4184</v>
      </c>
      <c r="F75" s="65">
        <f>SUM(F45:F66)</f>
        <v>19</v>
      </c>
      <c r="G75" s="65">
        <f>SUM(G45:G66)</f>
        <v>152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>
      <c r="A76" s="67" t="s">
        <v>103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68" t="s">
        <v>43</v>
      </c>
      <c r="B77" s="69" t="s">
        <v>44</v>
      </c>
      <c r="C77" s="69" t="s">
        <v>2</v>
      </c>
      <c r="D77" s="69" t="s">
        <v>45</v>
      </c>
      <c r="E77" s="36" t="s">
        <v>46</v>
      </c>
      <c r="F77" s="69" t="s">
        <v>47</v>
      </c>
      <c r="G77" s="69" t="s">
        <v>48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>
      <c r="A78" s="38" t="s">
        <v>104</v>
      </c>
      <c r="B78" s="42" t="s">
        <v>9</v>
      </c>
      <c r="C78" s="42">
        <v>5</v>
      </c>
      <c r="D78" s="42">
        <v>5</v>
      </c>
      <c r="E78" s="42">
        <v>38</v>
      </c>
      <c r="F78" s="42">
        <v>0</v>
      </c>
      <c r="G78" s="42">
        <v>0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64" t="s">
        <v>40</v>
      </c>
      <c r="B82" s="42"/>
      <c r="C82" s="71">
        <f t="shared" ref="C82:E82" si="13">SUM(C78:C81)</f>
        <v>5</v>
      </c>
      <c r="D82" s="72">
        <f t="shared" si="13"/>
        <v>5</v>
      </c>
      <c r="E82" s="72">
        <f t="shared" si="13"/>
        <v>38</v>
      </c>
      <c r="F82" s="71">
        <f>SUM(F78:F81)</f>
        <v>0</v>
      </c>
      <c r="G82" s="71">
        <f>SUM(G78:G81)</f>
        <v>0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67" t="s">
        <v>106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68" t="s">
        <v>43</v>
      </c>
      <c r="B84" s="69" t="s">
        <v>44</v>
      </c>
      <c r="C84" s="69" t="s">
        <v>2</v>
      </c>
      <c r="D84" s="69" t="s">
        <v>45</v>
      </c>
      <c r="E84" s="69" t="s">
        <v>46</v>
      </c>
      <c r="F84" s="69" t="s">
        <v>47</v>
      </c>
      <c r="G84" s="69" t="s">
        <v>48</v>
      </c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73" t="s">
        <v>107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73" t="s">
        <v>108</v>
      </c>
      <c r="B89" s="39" t="s">
        <v>109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 t="s">
        <v>110</v>
      </c>
      <c r="B93" s="42" t="s">
        <v>109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73" t="s">
        <v>108</v>
      </c>
      <c r="B94" s="39" t="s">
        <v>109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3" t="s">
        <v>111</v>
      </c>
      <c r="B97" s="22">
        <f>SUM(E75,E82)</f>
        <v>4222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8" t="s">
        <v>112</v>
      </c>
      <c r="B99" s="65">
        <f>(100*B97)/D40</f>
        <v>75.12455516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38"/>
      <c r="B100" s="74"/>
      <c r="C100" s="74"/>
      <c r="D100" s="74"/>
      <c r="E100" s="74"/>
      <c r="F100" s="7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3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3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38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38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38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38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3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38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38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38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  <row r="1049" spans="1:1">
      <c r="A1049" s="80"/>
    </row>
    <row r="1050" spans="1:1">
      <c r="A1050" s="80"/>
    </row>
    <row r="1051" spans="1:1">
      <c r="A1051" s="80"/>
    </row>
    <row r="1052" spans="1:1">
      <c r="A1052" s="80"/>
    </row>
    <row r="1053" spans="1:1">
      <c r="A1053" s="80"/>
    </row>
    <row r="1054" spans="1:1">
      <c r="A1054" s="80"/>
    </row>
    <row r="1055" spans="1:1">
      <c r="A1055" s="80"/>
    </row>
    <row r="1056" spans="1:1">
      <c r="A1056" s="80"/>
    </row>
    <row r="1057" spans="1:1">
      <c r="A1057" s="80"/>
    </row>
    <row r="1058" spans="1:1">
      <c r="A1058" s="80"/>
    </row>
    <row r="1059" spans="1:1">
      <c r="A1059" s="80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51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21</v>
      </c>
      <c r="C4" s="11">
        <v>16</v>
      </c>
      <c r="D4" s="11">
        <f>(C4*8)</f>
        <v>128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21</v>
      </c>
      <c r="C5" s="2">
        <v>21</v>
      </c>
      <c r="D5" s="11">
        <v>170</v>
      </c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158</v>
      </c>
      <c r="B6" s="10">
        <v>21</v>
      </c>
      <c r="C6" s="2">
        <v>21</v>
      </c>
      <c r="D6" s="11">
        <f t="shared" ref="D6:D9" si="0">(C6*8)</f>
        <v>168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7</v>
      </c>
      <c r="B7" s="10">
        <v>21</v>
      </c>
      <c r="C7" s="2">
        <v>21</v>
      </c>
      <c r="D7" s="11">
        <f t="shared" si="0"/>
        <v>168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8</v>
      </c>
      <c r="B8" s="10">
        <v>21</v>
      </c>
      <c r="C8" s="2">
        <v>21</v>
      </c>
      <c r="D8" s="11">
        <f t="shared" si="0"/>
        <v>168</v>
      </c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9</v>
      </c>
      <c r="B9" s="10">
        <v>21</v>
      </c>
      <c r="C9" s="2">
        <v>21</v>
      </c>
      <c r="D9" s="11">
        <f t="shared" si="0"/>
        <v>168</v>
      </c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10</v>
      </c>
      <c r="B10" s="10">
        <v>21</v>
      </c>
      <c r="C10" s="2">
        <v>20</v>
      </c>
      <c r="D10" s="2">
        <f t="shared" ref="D10:D31" si="1">C10*8</f>
        <v>160</v>
      </c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11</v>
      </c>
      <c r="B11" s="10">
        <v>21</v>
      </c>
      <c r="C11" s="2">
        <v>20</v>
      </c>
      <c r="D11" s="2">
        <f t="shared" si="1"/>
        <v>160</v>
      </c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12</v>
      </c>
      <c r="B12" s="10">
        <v>21</v>
      </c>
      <c r="C12" s="2">
        <v>18.5</v>
      </c>
      <c r="D12" s="2">
        <f t="shared" si="1"/>
        <v>148</v>
      </c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2" t="s">
        <v>13</v>
      </c>
      <c r="B13" s="10">
        <v>21</v>
      </c>
      <c r="C13" s="13">
        <v>20</v>
      </c>
      <c r="D13" s="2">
        <f t="shared" si="1"/>
        <v>160</v>
      </c>
      <c r="E13" s="14"/>
      <c r="F13" s="15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8" t="s">
        <v>14</v>
      </c>
      <c r="B14" s="10">
        <v>21</v>
      </c>
      <c r="C14" s="10">
        <v>16</v>
      </c>
      <c r="D14" s="2">
        <f t="shared" si="1"/>
        <v>128</v>
      </c>
      <c r="E14" s="19"/>
      <c r="F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12" t="s">
        <v>15</v>
      </c>
      <c r="B15" s="10">
        <v>21</v>
      </c>
      <c r="C15" s="13">
        <v>20</v>
      </c>
      <c r="D15" s="2">
        <f t="shared" si="1"/>
        <v>160</v>
      </c>
      <c r="E15" s="14"/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16</v>
      </c>
      <c r="B16" s="10">
        <v>21</v>
      </c>
      <c r="C16" s="13">
        <v>21</v>
      </c>
      <c r="D16" s="2">
        <f t="shared" si="1"/>
        <v>168</v>
      </c>
      <c r="E16" s="14"/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8" t="s">
        <v>159</v>
      </c>
      <c r="B17" s="10">
        <v>21</v>
      </c>
      <c r="C17" s="10">
        <v>21</v>
      </c>
      <c r="D17" s="2">
        <f t="shared" si="1"/>
        <v>168</v>
      </c>
      <c r="E17" s="19"/>
      <c r="F17" s="20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12" t="s">
        <v>17</v>
      </c>
      <c r="B18" s="10">
        <v>21</v>
      </c>
      <c r="C18" s="13">
        <v>21</v>
      </c>
      <c r="D18" s="2">
        <f t="shared" si="1"/>
        <v>168</v>
      </c>
      <c r="E18" s="14"/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18</v>
      </c>
      <c r="B19" s="10">
        <v>21</v>
      </c>
      <c r="C19" s="13">
        <v>16</v>
      </c>
      <c r="D19" s="2">
        <f t="shared" si="1"/>
        <v>128</v>
      </c>
      <c r="E19" s="14"/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19</v>
      </c>
      <c r="B20" s="10">
        <v>21</v>
      </c>
      <c r="C20" s="13">
        <v>21</v>
      </c>
      <c r="D20" s="2">
        <f t="shared" si="1"/>
        <v>168</v>
      </c>
      <c r="E20" s="14"/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20</v>
      </c>
      <c r="B21" s="10">
        <v>21</v>
      </c>
      <c r="C21" s="13">
        <v>21</v>
      </c>
      <c r="D21" s="2">
        <f t="shared" si="1"/>
        <v>168</v>
      </c>
      <c r="E21" s="14"/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136</v>
      </c>
      <c r="B22" s="10">
        <v>21</v>
      </c>
      <c r="C22" s="13">
        <v>19</v>
      </c>
      <c r="D22" s="2">
        <f t="shared" si="1"/>
        <v>152</v>
      </c>
      <c r="E22" s="14"/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137</v>
      </c>
      <c r="B23" s="10">
        <v>21</v>
      </c>
      <c r="C23" s="13">
        <v>0</v>
      </c>
      <c r="D23" s="2">
        <f t="shared" si="1"/>
        <v>0</v>
      </c>
      <c r="E23" s="14"/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2" t="s">
        <v>21</v>
      </c>
      <c r="B24" s="10">
        <v>21</v>
      </c>
      <c r="C24" s="13">
        <v>21</v>
      </c>
      <c r="D24" s="2">
        <f t="shared" si="1"/>
        <v>168</v>
      </c>
      <c r="E24" s="14"/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8" t="s">
        <v>22</v>
      </c>
      <c r="B25" s="10">
        <v>21</v>
      </c>
      <c r="C25" s="10">
        <v>16.5</v>
      </c>
      <c r="D25" s="2">
        <f t="shared" si="1"/>
        <v>132</v>
      </c>
      <c r="E25" s="19"/>
      <c r="F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12" t="s">
        <v>23</v>
      </c>
      <c r="B26" s="10">
        <v>21</v>
      </c>
      <c r="C26" s="13">
        <v>20</v>
      </c>
      <c r="D26" s="2">
        <f t="shared" si="1"/>
        <v>160</v>
      </c>
      <c r="E26" s="14"/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8" t="s">
        <v>24</v>
      </c>
      <c r="B27" s="10">
        <v>21</v>
      </c>
      <c r="C27" s="10">
        <v>17</v>
      </c>
      <c r="D27" s="2">
        <f t="shared" si="1"/>
        <v>136</v>
      </c>
      <c r="E27" s="19"/>
      <c r="F27" s="20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12" t="s">
        <v>25</v>
      </c>
      <c r="B28" s="10">
        <v>21</v>
      </c>
      <c r="C28" s="13">
        <v>20</v>
      </c>
      <c r="D28" s="2">
        <f t="shared" si="1"/>
        <v>160</v>
      </c>
      <c r="E28" s="14"/>
      <c r="F28" s="15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8" t="s">
        <v>127</v>
      </c>
      <c r="B29" s="10">
        <v>21</v>
      </c>
      <c r="C29" s="10">
        <v>20</v>
      </c>
      <c r="D29" s="2">
        <f t="shared" si="1"/>
        <v>160</v>
      </c>
      <c r="E29" s="19"/>
      <c r="F29" s="20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18" t="s">
        <v>160</v>
      </c>
      <c r="B30" s="10">
        <v>21</v>
      </c>
      <c r="C30" s="10">
        <v>20</v>
      </c>
      <c r="D30" s="2">
        <f t="shared" si="1"/>
        <v>160</v>
      </c>
      <c r="E30" s="19"/>
      <c r="F30" s="20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18" t="s">
        <v>27</v>
      </c>
      <c r="B31" s="10">
        <v>21</v>
      </c>
      <c r="C31" s="10">
        <v>17</v>
      </c>
      <c r="D31" s="2">
        <f t="shared" si="1"/>
        <v>136</v>
      </c>
      <c r="E31" s="19"/>
      <c r="F31" s="20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>
      <c r="A32" s="28" t="s">
        <v>138</v>
      </c>
      <c r="B32" s="10">
        <v>21</v>
      </c>
      <c r="C32" s="10">
        <v>21</v>
      </c>
      <c r="D32" s="10">
        <f>(C32*8)</f>
        <v>168</v>
      </c>
      <c r="E32" s="25"/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7"/>
      <c r="B33" s="10"/>
      <c r="C33" s="10"/>
      <c r="D33" s="10"/>
      <c r="E33" s="25"/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7"/>
      <c r="B34" s="10"/>
      <c r="C34" s="10"/>
      <c r="D34" s="10"/>
      <c r="E34" s="25"/>
      <c r="F34" s="25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9" t="s">
        <v>40</v>
      </c>
      <c r="B35" s="30">
        <f t="shared" ref="B35:C35" si="2">SUM(B4:B12)</f>
        <v>189</v>
      </c>
      <c r="C35" s="30">
        <f t="shared" si="2"/>
        <v>179.5</v>
      </c>
      <c r="D35" s="30">
        <f>SUM(D4:D32)</f>
        <v>4386</v>
      </c>
      <c r="E35" s="31"/>
      <c r="F35" s="32" t="s">
        <v>41</v>
      </c>
      <c r="G35" s="30">
        <f>(100*C35)/B35</f>
        <v>94.973544970000006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34" t="s">
        <v>42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35" t="s">
        <v>43</v>
      </c>
      <c r="B38" s="36" t="s">
        <v>44</v>
      </c>
      <c r="C38" s="36" t="s">
        <v>2</v>
      </c>
      <c r="D38" s="36" t="s">
        <v>45</v>
      </c>
      <c r="E38" s="36" t="s">
        <v>46</v>
      </c>
      <c r="F38" s="36" t="s">
        <v>47</v>
      </c>
      <c r="G38" s="36" t="s">
        <v>48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38" t="s">
        <v>49</v>
      </c>
      <c r="B40" s="39" t="s">
        <v>159</v>
      </c>
      <c r="C40" s="40">
        <v>20</v>
      </c>
      <c r="D40" s="40">
        <v>20</v>
      </c>
      <c r="E40" s="40">
        <f t="shared" ref="E40:E43" si="3">D40*8</f>
        <v>160</v>
      </c>
      <c r="F40" s="41">
        <v>1</v>
      </c>
      <c r="G40" s="41">
        <v>8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38" t="s">
        <v>49</v>
      </c>
      <c r="B41" s="39" t="s">
        <v>50</v>
      </c>
      <c r="C41" s="40">
        <v>21</v>
      </c>
      <c r="D41" s="40">
        <v>16</v>
      </c>
      <c r="E41" s="40">
        <f t="shared" si="3"/>
        <v>128</v>
      </c>
      <c r="F41" s="41">
        <v>0</v>
      </c>
      <c r="G41" s="41">
        <f t="shared" ref="G41:G42" si="4">F41*8</f>
        <v>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3" t="s">
        <v>128</v>
      </c>
      <c r="B42" s="44" t="s">
        <v>52</v>
      </c>
      <c r="C42" s="81">
        <v>20</v>
      </c>
      <c r="D42" s="44">
        <v>20</v>
      </c>
      <c r="E42" s="81">
        <f t="shared" si="3"/>
        <v>160</v>
      </c>
      <c r="F42" s="63">
        <v>1</v>
      </c>
      <c r="G42" s="63">
        <f t="shared" si="4"/>
        <v>8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45" t="s">
        <v>128</v>
      </c>
      <c r="B43" s="46" t="s">
        <v>53</v>
      </c>
      <c r="C43" s="81">
        <v>20</v>
      </c>
      <c r="D43" s="26">
        <v>20</v>
      </c>
      <c r="E43" s="81">
        <f t="shared" si="3"/>
        <v>160</v>
      </c>
      <c r="F43" s="63">
        <v>1</v>
      </c>
      <c r="G43" s="63">
        <v>8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47" t="s">
        <v>54</v>
      </c>
      <c r="B44" s="83" t="s">
        <v>142</v>
      </c>
      <c r="C44" s="81">
        <v>20</v>
      </c>
      <c r="D44" s="44">
        <v>20</v>
      </c>
      <c r="E44" s="81">
        <v>160</v>
      </c>
      <c r="F44" s="63">
        <v>1</v>
      </c>
      <c r="G44" s="63">
        <f t="shared" ref="G44:G64" si="5">F44*8</f>
        <v>8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47" t="s">
        <v>143</v>
      </c>
      <c r="B45" s="9" t="s">
        <v>11</v>
      </c>
      <c r="C45" s="81">
        <v>20</v>
      </c>
      <c r="D45" s="44">
        <v>19</v>
      </c>
      <c r="E45" s="81">
        <f t="shared" ref="E45:E49" si="6">D45*8</f>
        <v>152</v>
      </c>
      <c r="F45" s="63">
        <v>1</v>
      </c>
      <c r="G45" s="63">
        <f t="shared" si="5"/>
        <v>8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9" t="s">
        <v>58</v>
      </c>
      <c r="B46" s="1" t="s">
        <v>10</v>
      </c>
      <c r="C46" s="40">
        <v>20</v>
      </c>
      <c r="D46" s="42">
        <v>19</v>
      </c>
      <c r="E46" s="40">
        <f t="shared" si="6"/>
        <v>152</v>
      </c>
      <c r="F46" s="41">
        <v>0</v>
      </c>
      <c r="G46" s="41">
        <f t="shared" si="5"/>
        <v>0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50" t="s">
        <v>144</v>
      </c>
      <c r="B47" s="9" t="s">
        <v>60</v>
      </c>
      <c r="C47" s="81">
        <v>20</v>
      </c>
      <c r="D47" s="44">
        <v>17.5</v>
      </c>
      <c r="E47" s="81">
        <f t="shared" si="6"/>
        <v>140</v>
      </c>
      <c r="F47" s="63">
        <v>1</v>
      </c>
      <c r="G47" s="63">
        <f t="shared" si="5"/>
        <v>8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51" t="s">
        <v>61</v>
      </c>
      <c r="B48" s="9" t="s">
        <v>62</v>
      </c>
      <c r="C48" s="81">
        <v>20</v>
      </c>
      <c r="D48" s="44">
        <v>19</v>
      </c>
      <c r="E48" s="81">
        <f t="shared" si="6"/>
        <v>152</v>
      </c>
      <c r="F48" s="63">
        <v>1</v>
      </c>
      <c r="G48" s="63">
        <f t="shared" si="5"/>
        <v>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54" t="s">
        <v>63</v>
      </c>
      <c r="B49" s="55" t="s">
        <v>23</v>
      </c>
      <c r="C49" s="81">
        <v>19</v>
      </c>
      <c r="D49" s="44">
        <v>18</v>
      </c>
      <c r="E49" s="81">
        <f t="shared" si="6"/>
        <v>144</v>
      </c>
      <c r="F49" s="63">
        <v>1</v>
      </c>
      <c r="G49" s="63">
        <f t="shared" si="5"/>
        <v>8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54" t="s">
        <v>65</v>
      </c>
      <c r="B50" s="55" t="s">
        <v>14</v>
      </c>
      <c r="C50" s="81">
        <v>20</v>
      </c>
      <c r="D50" s="44">
        <v>20</v>
      </c>
      <c r="E50" s="81">
        <v>168</v>
      </c>
      <c r="F50" s="63">
        <v>1</v>
      </c>
      <c r="G50" s="63">
        <f t="shared" si="5"/>
        <v>8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7" t="s">
        <v>147</v>
      </c>
      <c r="B51" s="44" t="s">
        <v>67</v>
      </c>
      <c r="C51" s="81">
        <v>20</v>
      </c>
      <c r="D51" s="44">
        <v>20</v>
      </c>
      <c r="E51" s="81">
        <f t="shared" ref="E51:E64" si="7">D51*8</f>
        <v>160</v>
      </c>
      <c r="F51" s="63">
        <v>1</v>
      </c>
      <c r="G51" s="63">
        <f t="shared" si="5"/>
        <v>8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47" t="s">
        <v>68</v>
      </c>
      <c r="B52" s="44" t="s">
        <v>148</v>
      </c>
      <c r="C52" s="81">
        <v>20</v>
      </c>
      <c r="D52" s="44">
        <v>18</v>
      </c>
      <c r="E52" s="81">
        <f t="shared" si="7"/>
        <v>144</v>
      </c>
      <c r="F52" s="63">
        <v>1</v>
      </c>
      <c r="G52" s="63">
        <f t="shared" si="5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7" t="s">
        <v>161</v>
      </c>
      <c r="B53" s="44" t="s">
        <v>88</v>
      </c>
      <c r="C53" s="81">
        <v>20</v>
      </c>
      <c r="D53" s="44">
        <v>20</v>
      </c>
      <c r="E53" s="81">
        <f t="shared" si="7"/>
        <v>160</v>
      </c>
      <c r="F53" s="63">
        <v>1</v>
      </c>
      <c r="G53" s="63">
        <f t="shared" si="5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7" t="s">
        <v>70</v>
      </c>
      <c r="B54" s="44" t="s">
        <v>71</v>
      </c>
      <c r="C54" s="81">
        <v>19</v>
      </c>
      <c r="D54" s="44">
        <v>19</v>
      </c>
      <c r="E54" s="81">
        <f t="shared" si="7"/>
        <v>152</v>
      </c>
      <c r="F54" s="63">
        <v>1</v>
      </c>
      <c r="G54" s="63">
        <f t="shared" si="5"/>
        <v>8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47" t="s">
        <v>72</v>
      </c>
      <c r="B55" s="44" t="s">
        <v>148</v>
      </c>
      <c r="C55" s="81">
        <v>19</v>
      </c>
      <c r="D55" s="44">
        <v>16.5</v>
      </c>
      <c r="E55" s="81">
        <f t="shared" si="7"/>
        <v>132</v>
      </c>
      <c r="F55" s="63">
        <v>1</v>
      </c>
      <c r="G55" s="63">
        <f t="shared" si="5"/>
        <v>8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56" t="s">
        <v>130</v>
      </c>
      <c r="B56" s="57" t="s">
        <v>76</v>
      </c>
      <c r="C56" s="58">
        <v>21</v>
      </c>
      <c r="D56" s="57">
        <v>21</v>
      </c>
      <c r="E56" s="58">
        <f t="shared" si="7"/>
        <v>168</v>
      </c>
      <c r="F56" s="59">
        <v>0</v>
      </c>
      <c r="G56" s="59">
        <f t="shared" si="5"/>
        <v>0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56" t="s">
        <v>131</v>
      </c>
      <c r="B57" s="57" t="s">
        <v>149</v>
      </c>
      <c r="C57" s="58">
        <v>21</v>
      </c>
      <c r="D57" s="57">
        <v>21</v>
      </c>
      <c r="E57" s="58">
        <f t="shared" si="7"/>
        <v>168</v>
      </c>
      <c r="F57" s="59">
        <v>0</v>
      </c>
      <c r="G57" s="59">
        <f t="shared" si="5"/>
        <v>0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7" t="s">
        <v>150</v>
      </c>
      <c r="B58" s="44" t="s">
        <v>151</v>
      </c>
      <c r="C58" s="81">
        <v>20</v>
      </c>
      <c r="D58" s="44">
        <v>20</v>
      </c>
      <c r="E58" s="81">
        <f t="shared" si="7"/>
        <v>160</v>
      </c>
      <c r="F58" s="63">
        <v>1</v>
      </c>
      <c r="G58" s="63">
        <f t="shared" si="5"/>
        <v>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7" t="s">
        <v>152</v>
      </c>
      <c r="B59" s="44" t="s">
        <v>82</v>
      </c>
      <c r="C59" s="81">
        <v>19</v>
      </c>
      <c r="D59" s="44">
        <v>18</v>
      </c>
      <c r="E59" s="81">
        <f t="shared" si="7"/>
        <v>144</v>
      </c>
      <c r="F59" s="63">
        <v>1</v>
      </c>
      <c r="G59" s="63">
        <f t="shared" si="5"/>
        <v>8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7" t="s">
        <v>83</v>
      </c>
      <c r="B60" s="44" t="s">
        <v>84</v>
      </c>
      <c r="C60" s="81">
        <v>20</v>
      </c>
      <c r="D60" s="44">
        <v>12</v>
      </c>
      <c r="E60" s="81">
        <f t="shared" si="7"/>
        <v>96</v>
      </c>
      <c r="F60" s="63">
        <v>1</v>
      </c>
      <c r="G60" s="63">
        <f t="shared" si="5"/>
        <v>8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7" t="s">
        <v>85</v>
      </c>
      <c r="B61" s="44" t="s">
        <v>86</v>
      </c>
      <c r="C61" s="81">
        <v>20</v>
      </c>
      <c r="D61" s="44">
        <v>17</v>
      </c>
      <c r="E61" s="81">
        <f t="shared" si="7"/>
        <v>136</v>
      </c>
      <c r="F61" s="63">
        <v>1</v>
      </c>
      <c r="G61" s="63">
        <f t="shared" si="5"/>
        <v>8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7" t="s">
        <v>153</v>
      </c>
      <c r="B62" s="44" t="s">
        <v>88</v>
      </c>
      <c r="C62" s="81">
        <v>20</v>
      </c>
      <c r="D62" s="44">
        <v>15</v>
      </c>
      <c r="E62" s="81">
        <f t="shared" si="7"/>
        <v>120</v>
      </c>
      <c r="F62" s="63">
        <v>1</v>
      </c>
      <c r="G62" s="63">
        <f t="shared" si="5"/>
        <v>8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8" t="s">
        <v>89</v>
      </c>
      <c r="B63" s="42" t="s">
        <v>76</v>
      </c>
      <c r="C63" s="40">
        <v>20</v>
      </c>
      <c r="D63" s="42">
        <v>15.5</v>
      </c>
      <c r="E63" s="40">
        <f t="shared" si="7"/>
        <v>124</v>
      </c>
      <c r="F63" s="41">
        <v>1</v>
      </c>
      <c r="G63" s="41">
        <f t="shared" si="5"/>
        <v>8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47" t="s">
        <v>91</v>
      </c>
      <c r="B64" s="42" t="s">
        <v>162</v>
      </c>
      <c r="C64" s="40">
        <v>20</v>
      </c>
      <c r="D64" s="42">
        <v>20</v>
      </c>
      <c r="E64" s="40">
        <f t="shared" si="7"/>
        <v>160</v>
      </c>
      <c r="F64" s="63">
        <v>1</v>
      </c>
      <c r="G64" s="63">
        <f t="shared" si="5"/>
        <v>8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47"/>
      <c r="B65" s="42"/>
      <c r="C65" s="40"/>
      <c r="D65" s="42"/>
      <c r="E65" s="40"/>
      <c r="F65" s="63"/>
      <c r="G65" s="63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47"/>
      <c r="B66" s="42"/>
      <c r="C66" s="40"/>
      <c r="D66" s="42"/>
      <c r="E66" s="40"/>
      <c r="F66" s="63"/>
      <c r="G66" s="63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64" t="s">
        <v>40</v>
      </c>
      <c r="B67" s="65"/>
      <c r="C67" s="65">
        <f t="shared" ref="C67:D67" si="8">SUM(C41:C64)</f>
        <v>479</v>
      </c>
      <c r="D67" s="66">
        <f t="shared" si="8"/>
        <v>441.5</v>
      </c>
      <c r="E67" s="66">
        <f>SUM(E41:E63)</f>
        <v>3380</v>
      </c>
      <c r="F67" s="65">
        <f>SUM(F41:F63)</f>
        <v>19</v>
      </c>
      <c r="G67" s="65">
        <f>SUM(G41:G63)</f>
        <v>152</v>
      </c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>
      <c r="A68" s="67" t="s">
        <v>103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68" t="s">
        <v>43</v>
      </c>
      <c r="B69" s="69" t="s">
        <v>44</v>
      </c>
      <c r="C69" s="69" t="s">
        <v>2</v>
      </c>
      <c r="D69" s="69" t="s">
        <v>46</v>
      </c>
      <c r="E69" s="69" t="s">
        <v>45</v>
      </c>
      <c r="F69" s="69" t="s">
        <v>47</v>
      </c>
      <c r="G69" s="69" t="s">
        <v>48</v>
      </c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>
      <c r="A70" s="38" t="s">
        <v>104</v>
      </c>
      <c r="B70" s="42" t="s">
        <v>9</v>
      </c>
      <c r="C70" s="42">
        <v>4</v>
      </c>
      <c r="D70" s="42">
        <v>27</v>
      </c>
      <c r="E70" s="42">
        <v>4</v>
      </c>
      <c r="F70" s="42">
        <v>0</v>
      </c>
      <c r="G70" s="42">
        <v>0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64" t="s">
        <v>40</v>
      </c>
      <c r="B74" s="42"/>
      <c r="C74" s="71">
        <v>4</v>
      </c>
      <c r="D74" s="72">
        <f>SUM(D70:D73)</f>
        <v>27</v>
      </c>
      <c r="E74" s="72">
        <v>4</v>
      </c>
      <c r="F74" s="71">
        <v>0</v>
      </c>
      <c r="G74" s="71">
        <f>SUM(G70:G73)</f>
        <v>0</v>
      </c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67" t="s">
        <v>106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68" t="s">
        <v>43</v>
      </c>
      <c r="B76" s="69" t="s">
        <v>44</v>
      </c>
      <c r="C76" s="69" t="s">
        <v>2</v>
      </c>
      <c r="D76" s="69" t="s">
        <v>45</v>
      </c>
      <c r="E76" s="69" t="s">
        <v>46</v>
      </c>
      <c r="F76" s="69" t="s">
        <v>47</v>
      </c>
      <c r="G76" s="69" t="s">
        <v>48</v>
      </c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73" t="s">
        <v>107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73" t="s">
        <v>108</v>
      </c>
      <c r="B81" s="39" t="s">
        <v>109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 t="s">
        <v>110</v>
      </c>
      <c r="B85" s="42" t="s">
        <v>109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73" t="s">
        <v>108</v>
      </c>
      <c r="B86" s="39" t="s">
        <v>109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3" t="s">
        <v>111</v>
      </c>
      <c r="B89" s="22">
        <v>3407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 t="s">
        <v>112</v>
      </c>
      <c r="B91" s="65">
        <f>(100*B89)/D35</f>
        <v>77.678978569999998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74"/>
      <c r="C92" s="74"/>
      <c r="D92" s="74"/>
      <c r="E92" s="74"/>
      <c r="F92" s="7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8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38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3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3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80"/>
    </row>
    <row r="104" spans="1:26">
      <c r="A104" s="80"/>
    </row>
    <row r="105" spans="1:26">
      <c r="A105" s="80"/>
    </row>
    <row r="106" spans="1:26">
      <c r="A106" s="80"/>
    </row>
    <row r="107" spans="1:26">
      <c r="A107" s="80"/>
    </row>
    <row r="108" spans="1:26">
      <c r="A108" s="80"/>
    </row>
    <row r="109" spans="1:26">
      <c r="A109" s="80"/>
    </row>
    <row r="110" spans="1:26">
      <c r="A110" s="80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  <row r="1049" spans="1:1">
      <c r="A1049" s="80"/>
    </row>
    <row r="1050" spans="1:1">
      <c r="A1050" s="80"/>
    </row>
    <row r="1051" spans="1:1">
      <c r="A1051" s="80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48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20</v>
      </c>
      <c r="D4" s="11">
        <f>(C4*8)</f>
        <v>160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21</v>
      </c>
      <c r="D5" s="11">
        <v>170</v>
      </c>
      <c r="E5" s="2">
        <v>0.9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0</v>
      </c>
      <c r="C6" s="2">
        <v>0</v>
      </c>
      <c r="D6" s="11">
        <f t="shared" ref="D6:D9" si="0">(C6*8)</f>
        <v>0</v>
      </c>
      <c r="E6" s="2">
        <v>0.8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7</v>
      </c>
      <c r="B7" s="10">
        <v>22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8</v>
      </c>
      <c r="B8" s="10">
        <v>22</v>
      </c>
      <c r="C8" s="2">
        <v>21</v>
      </c>
      <c r="D8" s="11">
        <f t="shared" si="0"/>
        <v>168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9</v>
      </c>
      <c r="B9" s="10">
        <v>22</v>
      </c>
      <c r="C9" s="2">
        <v>22</v>
      </c>
      <c r="D9" s="11">
        <f t="shared" si="0"/>
        <v>176</v>
      </c>
      <c r="E9" s="2">
        <v>0.3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10</v>
      </c>
      <c r="B10" s="10">
        <v>22</v>
      </c>
      <c r="C10" s="2">
        <v>20</v>
      </c>
      <c r="D10" s="2">
        <f t="shared" ref="D10:D29" si="1">C10*8</f>
        <v>160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11</v>
      </c>
      <c r="B11" s="10">
        <v>22</v>
      </c>
      <c r="C11" s="2">
        <v>22</v>
      </c>
      <c r="D11" s="2">
        <f t="shared" si="1"/>
        <v>176</v>
      </c>
      <c r="E11" s="2">
        <v>0.8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12</v>
      </c>
      <c r="B12" s="10">
        <v>22</v>
      </c>
      <c r="C12" s="2">
        <v>21</v>
      </c>
      <c r="D12" s="2">
        <f t="shared" si="1"/>
        <v>168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2" t="s">
        <v>13</v>
      </c>
      <c r="B13" s="10">
        <v>22</v>
      </c>
      <c r="C13" s="13">
        <v>21</v>
      </c>
      <c r="D13" s="2">
        <f t="shared" si="1"/>
        <v>168</v>
      </c>
      <c r="E13" s="14">
        <v>0.6</v>
      </c>
      <c r="F13" s="15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2" t="s">
        <v>14</v>
      </c>
      <c r="B14" s="10">
        <v>22</v>
      </c>
      <c r="C14" s="13">
        <v>21</v>
      </c>
      <c r="D14" s="2">
        <f t="shared" si="1"/>
        <v>168</v>
      </c>
      <c r="E14" s="14">
        <v>0.7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15</v>
      </c>
      <c r="B15" s="10">
        <v>22</v>
      </c>
      <c r="C15" s="13">
        <v>21</v>
      </c>
      <c r="D15" s="2">
        <f t="shared" si="1"/>
        <v>168</v>
      </c>
      <c r="E15" s="14">
        <v>1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16</v>
      </c>
      <c r="B16" s="10">
        <v>22</v>
      </c>
      <c r="C16" s="13">
        <v>21</v>
      </c>
      <c r="D16" s="2">
        <f t="shared" si="1"/>
        <v>168</v>
      </c>
      <c r="E16" s="14">
        <v>1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159</v>
      </c>
      <c r="B17" s="10">
        <v>22</v>
      </c>
      <c r="C17" s="13">
        <v>21</v>
      </c>
      <c r="D17" s="2">
        <f t="shared" si="1"/>
        <v>168</v>
      </c>
      <c r="E17" s="14">
        <v>0.6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17</v>
      </c>
      <c r="B18" s="10">
        <v>22</v>
      </c>
      <c r="C18" s="13">
        <v>19</v>
      </c>
      <c r="D18" s="2">
        <f t="shared" si="1"/>
        <v>152</v>
      </c>
      <c r="E18" s="14">
        <v>0.6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18</v>
      </c>
      <c r="B19" s="10">
        <v>22</v>
      </c>
      <c r="C19" s="13">
        <v>21</v>
      </c>
      <c r="D19" s="2">
        <f t="shared" si="1"/>
        <v>168</v>
      </c>
      <c r="E19" s="14">
        <v>0.9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19</v>
      </c>
      <c r="B20" s="10">
        <v>22</v>
      </c>
      <c r="C20" s="13">
        <v>22</v>
      </c>
      <c r="D20" s="2">
        <f t="shared" si="1"/>
        <v>176</v>
      </c>
      <c r="E20" s="14"/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20</v>
      </c>
      <c r="B21" s="10">
        <v>22</v>
      </c>
      <c r="C21" s="13">
        <v>22</v>
      </c>
      <c r="D21" s="2">
        <f t="shared" si="1"/>
        <v>176</v>
      </c>
      <c r="E21" s="14"/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136</v>
      </c>
      <c r="B22" s="10">
        <v>22</v>
      </c>
      <c r="C22" s="13">
        <v>20</v>
      </c>
      <c r="D22" s="2">
        <f t="shared" si="1"/>
        <v>160</v>
      </c>
      <c r="E22" s="14"/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137</v>
      </c>
      <c r="B23" s="10">
        <v>22</v>
      </c>
      <c r="C23" s="13">
        <v>21</v>
      </c>
      <c r="D23" s="2">
        <f t="shared" si="1"/>
        <v>168</v>
      </c>
      <c r="E23" s="14"/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2" t="s">
        <v>21</v>
      </c>
      <c r="B24" s="10">
        <v>22</v>
      </c>
      <c r="C24" s="13">
        <v>22</v>
      </c>
      <c r="D24" s="2">
        <f t="shared" si="1"/>
        <v>176</v>
      </c>
      <c r="E24" s="14"/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2" t="s">
        <v>22</v>
      </c>
      <c r="B25" s="10">
        <v>22</v>
      </c>
      <c r="C25" s="13">
        <v>19</v>
      </c>
      <c r="D25" s="2">
        <f t="shared" si="1"/>
        <v>152</v>
      </c>
      <c r="E25" s="14"/>
      <c r="F25" s="15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2" t="s">
        <v>23</v>
      </c>
      <c r="B26" s="10">
        <v>22</v>
      </c>
      <c r="C26" s="13">
        <v>22</v>
      </c>
      <c r="D26" s="2">
        <f t="shared" si="1"/>
        <v>176</v>
      </c>
      <c r="E26" s="14">
        <v>0.7</v>
      </c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2" t="s">
        <v>24</v>
      </c>
      <c r="B27" s="10">
        <v>22</v>
      </c>
      <c r="C27" s="13">
        <v>20</v>
      </c>
      <c r="D27" s="2">
        <f t="shared" si="1"/>
        <v>160</v>
      </c>
      <c r="E27" s="14">
        <v>0.7</v>
      </c>
      <c r="F27" s="15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2" t="s">
        <v>164</v>
      </c>
      <c r="B28" s="10">
        <v>22</v>
      </c>
      <c r="C28" s="13">
        <v>21</v>
      </c>
      <c r="D28" s="2">
        <f t="shared" si="1"/>
        <v>168</v>
      </c>
      <c r="E28" s="14">
        <v>0.3</v>
      </c>
      <c r="F28" s="15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2" t="s">
        <v>165</v>
      </c>
      <c r="B29" s="10">
        <v>22</v>
      </c>
      <c r="C29" s="13">
        <v>21</v>
      </c>
      <c r="D29" s="2">
        <f t="shared" si="1"/>
        <v>168</v>
      </c>
      <c r="E29" s="14"/>
      <c r="F29" s="15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29" t="s">
        <v>40</v>
      </c>
      <c r="B30" s="30">
        <f t="shared" ref="B30:C30" si="2">SUM(B4:B12)</f>
        <v>176</v>
      </c>
      <c r="C30" s="30">
        <f t="shared" si="2"/>
        <v>169</v>
      </c>
      <c r="D30" s="30">
        <f>SUM(D4:D29)</f>
        <v>4194</v>
      </c>
      <c r="E30" s="31"/>
      <c r="F30" s="32" t="s">
        <v>41</v>
      </c>
      <c r="G30" s="30">
        <f>(100*C30)/B30</f>
        <v>96.022727270000004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3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34" t="s">
        <v>42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35" t="s">
        <v>43</v>
      </c>
      <c r="B33" s="36" t="s">
        <v>44</v>
      </c>
      <c r="C33" s="36" t="s">
        <v>2</v>
      </c>
      <c r="D33" s="36" t="s">
        <v>45</v>
      </c>
      <c r="E33" s="36" t="s">
        <v>46</v>
      </c>
      <c r="F33" s="36" t="s">
        <v>47</v>
      </c>
      <c r="G33" s="36" t="s">
        <v>48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3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43" t="s">
        <v>49</v>
      </c>
      <c r="B35" s="84" t="s">
        <v>159</v>
      </c>
      <c r="C35" s="81">
        <v>21</v>
      </c>
      <c r="D35" s="81">
        <v>21</v>
      </c>
      <c r="E35" s="81">
        <f t="shared" ref="E35:E40" si="3">D35*8</f>
        <v>168</v>
      </c>
      <c r="F35" s="63">
        <v>1</v>
      </c>
      <c r="G35" s="63">
        <v>8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A36" s="43" t="s">
        <v>49</v>
      </c>
      <c r="B36" s="84" t="s">
        <v>166</v>
      </c>
      <c r="C36" s="81">
        <v>21</v>
      </c>
      <c r="D36" s="81">
        <v>21</v>
      </c>
      <c r="E36" s="81">
        <f t="shared" si="3"/>
        <v>168</v>
      </c>
      <c r="F36" s="63">
        <v>1</v>
      </c>
      <c r="G36" s="63">
        <f t="shared" ref="G36:G38" si="4">F36*8</f>
        <v>8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A37" s="3" t="s">
        <v>167</v>
      </c>
      <c r="B37" s="46" t="s">
        <v>168</v>
      </c>
      <c r="C37" s="81">
        <v>17</v>
      </c>
      <c r="D37" s="44">
        <v>17</v>
      </c>
      <c r="E37" s="81">
        <f t="shared" si="3"/>
        <v>136</v>
      </c>
      <c r="F37" s="63">
        <v>1</v>
      </c>
      <c r="G37" s="63">
        <f t="shared" si="4"/>
        <v>8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43" t="s">
        <v>128</v>
      </c>
      <c r="B38" s="44" t="s">
        <v>52</v>
      </c>
      <c r="C38" s="81">
        <v>19</v>
      </c>
      <c r="D38" s="44">
        <v>19</v>
      </c>
      <c r="E38" s="81">
        <f t="shared" si="3"/>
        <v>152</v>
      </c>
      <c r="F38" s="63">
        <v>1</v>
      </c>
      <c r="G38" s="63">
        <f t="shared" si="4"/>
        <v>8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45" t="s">
        <v>128</v>
      </c>
      <c r="B39" s="46" t="s">
        <v>53</v>
      </c>
      <c r="C39" s="81">
        <v>20</v>
      </c>
      <c r="D39" s="26">
        <v>20</v>
      </c>
      <c r="E39" s="81">
        <f t="shared" si="3"/>
        <v>160</v>
      </c>
      <c r="F39" s="63">
        <v>1</v>
      </c>
      <c r="G39" s="63">
        <v>0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47" t="s">
        <v>169</v>
      </c>
      <c r="B40" s="83" t="s">
        <v>170</v>
      </c>
      <c r="C40" s="81">
        <v>8</v>
      </c>
      <c r="D40" s="44">
        <v>8</v>
      </c>
      <c r="E40" s="81">
        <f t="shared" si="3"/>
        <v>64</v>
      </c>
      <c r="F40" s="63">
        <v>1</v>
      </c>
      <c r="G40" s="63">
        <f t="shared" ref="G40:G62" si="5">F40*8</f>
        <v>8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47" t="s">
        <v>54</v>
      </c>
      <c r="B41" s="83" t="s">
        <v>142</v>
      </c>
      <c r="C41" s="81">
        <v>20</v>
      </c>
      <c r="D41" s="44">
        <v>20</v>
      </c>
      <c r="E41" s="81">
        <v>170</v>
      </c>
      <c r="F41" s="63">
        <v>1</v>
      </c>
      <c r="G41" s="63">
        <f t="shared" si="5"/>
        <v>8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47" t="s">
        <v>143</v>
      </c>
      <c r="B42" s="9" t="s">
        <v>11</v>
      </c>
      <c r="C42" s="81">
        <v>19</v>
      </c>
      <c r="D42" s="44">
        <v>19</v>
      </c>
      <c r="E42" s="81">
        <f t="shared" ref="E42:E62" si="6">D42*8</f>
        <v>152</v>
      </c>
      <c r="F42" s="63">
        <v>1</v>
      </c>
      <c r="G42" s="63">
        <f t="shared" si="5"/>
        <v>8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85" t="s">
        <v>58</v>
      </c>
      <c r="B43" s="9" t="s">
        <v>10</v>
      </c>
      <c r="C43" s="81">
        <v>18</v>
      </c>
      <c r="D43" s="44">
        <v>18</v>
      </c>
      <c r="E43" s="81">
        <f t="shared" si="6"/>
        <v>144</v>
      </c>
      <c r="F43" s="63">
        <v>1</v>
      </c>
      <c r="G43" s="63">
        <f t="shared" si="5"/>
        <v>8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51" t="s">
        <v>171</v>
      </c>
      <c r="B44" s="46" t="s">
        <v>13</v>
      </c>
      <c r="C44" s="81">
        <v>13</v>
      </c>
      <c r="D44" s="44">
        <v>13</v>
      </c>
      <c r="E44" s="81">
        <f t="shared" si="6"/>
        <v>104</v>
      </c>
      <c r="F44" s="63">
        <v>1</v>
      </c>
      <c r="G44" s="63">
        <f t="shared" si="5"/>
        <v>8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50" t="s">
        <v>144</v>
      </c>
      <c r="B45" s="9" t="s">
        <v>60</v>
      </c>
      <c r="C45" s="81">
        <v>19</v>
      </c>
      <c r="D45" s="44">
        <v>19</v>
      </c>
      <c r="E45" s="81">
        <f t="shared" si="6"/>
        <v>152</v>
      </c>
      <c r="F45" s="63">
        <v>1</v>
      </c>
      <c r="G45" s="63">
        <f t="shared" si="5"/>
        <v>8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51" t="s">
        <v>61</v>
      </c>
      <c r="B46" s="9" t="s">
        <v>62</v>
      </c>
      <c r="C46" s="81">
        <v>19</v>
      </c>
      <c r="D46" s="44">
        <v>19</v>
      </c>
      <c r="E46" s="81">
        <f t="shared" si="6"/>
        <v>152</v>
      </c>
      <c r="F46" s="63">
        <v>1</v>
      </c>
      <c r="G46" s="63">
        <f t="shared" si="5"/>
        <v>8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54" t="s">
        <v>63</v>
      </c>
      <c r="B47" s="55" t="s">
        <v>23</v>
      </c>
      <c r="C47" s="81">
        <v>20</v>
      </c>
      <c r="D47" s="44">
        <v>20</v>
      </c>
      <c r="E47" s="81">
        <f t="shared" si="6"/>
        <v>160</v>
      </c>
      <c r="F47" s="63">
        <v>1</v>
      </c>
      <c r="G47" s="63">
        <f t="shared" si="5"/>
        <v>8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54" t="s">
        <v>65</v>
      </c>
      <c r="B48" s="55" t="s">
        <v>14</v>
      </c>
      <c r="C48" s="81">
        <v>19</v>
      </c>
      <c r="D48" s="44">
        <v>19</v>
      </c>
      <c r="E48" s="81">
        <f t="shared" si="6"/>
        <v>152</v>
      </c>
      <c r="F48" s="63">
        <v>1</v>
      </c>
      <c r="G48" s="63">
        <f t="shared" si="5"/>
        <v>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7" t="s">
        <v>147</v>
      </c>
      <c r="B49" s="44" t="s">
        <v>62</v>
      </c>
      <c r="C49" s="81">
        <v>10</v>
      </c>
      <c r="D49" s="44">
        <v>10</v>
      </c>
      <c r="E49" s="81">
        <f t="shared" si="6"/>
        <v>80</v>
      </c>
      <c r="F49" s="63">
        <v>1</v>
      </c>
      <c r="G49" s="63">
        <f t="shared" si="5"/>
        <v>8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7" t="s">
        <v>68</v>
      </c>
      <c r="B50" s="44" t="s">
        <v>148</v>
      </c>
      <c r="C50" s="81">
        <v>20</v>
      </c>
      <c r="D50" s="44">
        <v>20</v>
      </c>
      <c r="E50" s="81">
        <f t="shared" si="6"/>
        <v>160</v>
      </c>
      <c r="F50" s="63">
        <v>1</v>
      </c>
      <c r="G50" s="63">
        <f t="shared" si="5"/>
        <v>8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7" t="s">
        <v>161</v>
      </c>
      <c r="B51" s="44" t="s">
        <v>88</v>
      </c>
      <c r="C51" s="81">
        <v>21</v>
      </c>
      <c r="D51" s="44">
        <v>21</v>
      </c>
      <c r="E51" s="81">
        <f t="shared" si="6"/>
        <v>168</v>
      </c>
      <c r="F51" s="63">
        <v>1</v>
      </c>
      <c r="G51" s="63">
        <f t="shared" si="5"/>
        <v>8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47" t="s">
        <v>70</v>
      </c>
      <c r="B52" s="44" t="s">
        <v>13</v>
      </c>
      <c r="C52" s="81">
        <v>21</v>
      </c>
      <c r="D52" s="44">
        <v>21</v>
      </c>
      <c r="E52" s="81">
        <f t="shared" si="6"/>
        <v>168</v>
      </c>
      <c r="F52" s="63">
        <v>1</v>
      </c>
      <c r="G52" s="63">
        <f t="shared" si="5"/>
        <v>8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7" t="s">
        <v>172</v>
      </c>
      <c r="B53" s="44" t="s">
        <v>173</v>
      </c>
      <c r="C53" s="81">
        <v>8</v>
      </c>
      <c r="D53" s="44">
        <v>8</v>
      </c>
      <c r="E53" s="81">
        <f t="shared" si="6"/>
        <v>64</v>
      </c>
      <c r="F53" s="63">
        <v>1</v>
      </c>
      <c r="G53" s="63">
        <f t="shared" si="5"/>
        <v>8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7" t="s">
        <v>72</v>
      </c>
      <c r="B54" s="44" t="s">
        <v>88</v>
      </c>
      <c r="C54" s="81">
        <v>19</v>
      </c>
      <c r="D54" s="44">
        <v>19</v>
      </c>
      <c r="E54" s="81">
        <f t="shared" si="6"/>
        <v>152</v>
      </c>
      <c r="F54" s="63">
        <v>1</v>
      </c>
      <c r="G54" s="63">
        <f t="shared" si="5"/>
        <v>8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56" t="s">
        <v>130</v>
      </c>
      <c r="B55" s="57" t="s">
        <v>76</v>
      </c>
      <c r="C55" s="58">
        <v>19</v>
      </c>
      <c r="D55" s="57">
        <v>19</v>
      </c>
      <c r="E55" s="58">
        <f t="shared" si="6"/>
        <v>152</v>
      </c>
      <c r="F55" s="59">
        <v>1</v>
      </c>
      <c r="G55" s="59">
        <f t="shared" si="5"/>
        <v>8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56" t="s">
        <v>131</v>
      </c>
      <c r="B56" s="57" t="s">
        <v>174</v>
      </c>
      <c r="C56" s="58">
        <v>22</v>
      </c>
      <c r="D56" s="57">
        <v>22</v>
      </c>
      <c r="E56" s="58">
        <f t="shared" si="6"/>
        <v>176</v>
      </c>
      <c r="F56" s="59">
        <v>1</v>
      </c>
      <c r="G56" s="59">
        <f t="shared" si="5"/>
        <v>8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47" t="s">
        <v>150</v>
      </c>
      <c r="B57" s="44" t="s">
        <v>151</v>
      </c>
      <c r="C57" s="81">
        <v>20</v>
      </c>
      <c r="D57" s="44">
        <v>20</v>
      </c>
      <c r="E57" s="81">
        <f t="shared" si="6"/>
        <v>160</v>
      </c>
      <c r="F57" s="63">
        <v>1</v>
      </c>
      <c r="G57" s="63">
        <f t="shared" si="5"/>
        <v>8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7" t="s">
        <v>152</v>
      </c>
      <c r="B58" s="44" t="s">
        <v>13</v>
      </c>
      <c r="C58" s="81">
        <v>21</v>
      </c>
      <c r="D58" s="44">
        <v>21</v>
      </c>
      <c r="E58" s="81">
        <f t="shared" si="6"/>
        <v>168</v>
      </c>
      <c r="F58" s="63">
        <v>1</v>
      </c>
      <c r="G58" s="63">
        <f t="shared" si="5"/>
        <v>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7" t="s">
        <v>83</v>
      </c>
      <c r="B59" s="44" t="s">
        <v>84</v>
      </c>
      <c r="C59" s="81">
        <v>18</v>
      </c>
      <c r="D59" s="44">
        <v>18</v>
      </c>
      <c r="E59" s="81">
        <f t="shared" si="6"/>
        <v>144</v>
      </c>
      <c r="F59" s="63">
        <v>1</v>
      </c>
      <c r="G59" s="63">
        <f t="shared" si="5"/>
        <v>8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7" t="s">
        <v>175</v>
      </c>
      <c r="B60" s="44" t="s">
        <v>86</v>
      </c>
      <c r="C60" s="81">
        <v>12</v>
      </c>
      <c r="D60" s="44">
        <v>12</v>
      </c>
      <c r="E60" s="81">
        <f t="shared" si="6"/>
        <v>96</v>
      </c>
      <c r="F60" s="63">
        <v>1</v>
      </c>
      <c r="G60" s="63">
        <f t="shared" si="5"/>
        <v>8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7" t="s">
        <v>153</v>
      </c>
      <c r="B61" s="44" t="s">
        <v>88</v>
      </c>
      <c r="C61" s="81">
        <v>2</v>
      </c>
      <c r="D61" s="44">
        <v>2</v>
      </c>
      <c r="E61" s="81">
        <f t="shared" si="6"/>
        <v>16</v>
      </c>
      <c r="F61" s="63">
        <v>1</v>
      </c>
      <c r="G61" s="63">
        <f t="shared" si="5"/>
        <v>8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7" t="s">
        <v>176</v>
      </c>
      <c r="B62" s="44" t="s">
        <v>76</v>
      </c>
      <c r="C62" s="81">
        <v>20</v>
      </c>
      <c r="D62" s="44">
        <v>20</v>
      </c>
      <c r="E62" s="81">
        <f t="shared" si="6"/>
        <v>160</v>
      </c>
      <c r="F62" s="63">
        <v>1</v>
      </c>
      <c r="G62" s="63">
        <f t="shared" si="5"/>
        <v>8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7"/>
      <c r="B63" s="42"/>
      <c r="C63" s="40"/>
      <c r="D63" s="42"/>
      <c r="E63" s="40"/>
      <c r="F63" s="41"/>
      <c r="G63" s="41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64" t="s">
        <v>40</v>
      </c>
      <c r="B64" s="65"/>
      <c r="C64" s="65">
        <f t="shared" ref="C64:E64" si="7">SUM(C36:C62)</f>
        <v>465</v>
      </c>
      <c r="D64" s="66">
        <f t="shared" si="7"/>
        <v>465</v>
      </c>
      <c r="E64" s="66">
        <f t="shared" si="7"/>
        <v>3730</v>
      </c>
      <c r="F64" s="65">
        <f>SUM(F36:F62)</f>
        <v>27</v>
      </c>
      <c r="G64" s="65">
        <f>SUM(G36:G62)</f>
        <v>208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>
      <c r="A65" s="67" t="s">
        <v>103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68" t="s">
        <v>43</v>
      </c>
      <c r="B66" s="69" t="s">
        <v>44</v>
      </c>
      <c r="C66" s="69" t="s">
        <v>2</v>
      </c>
      <c r="D66" s="69" t="s">
        <v>46</v>
      </c>
      <c r="E66" s="69" t="s">
        <v>45</v>
      </c>
      <c r="F66" s="69" t="s">
        <v>47</v>
      </c>
      <c r="G66" s="69" t="s">
        <v>48</v>
      </c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67" t="s">
        <v>106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68" t="s">
        <v>43</v>
      </c>
      <c r="B73" s="69" t="s">
        <v>44</v>
      </c>
      <c r="C73" s="69" t="s">
        <v>2</v>
      </c>
      <c r="D73" s="69" t="s">
        <v>45</v>
      </c>
      <c r="E73" s="69" t="s">
        <v>46</v>
      </c>
      <c r="F73" s="69" t="s">
        <v>47</v>
      </c>
      <c r="G73" s="69" t="s">
        <v>48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73" t="s">
        <v>107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73" t="s">
        <v>108</v>
      </c>
      <c r="B78" s="39" t="s">
        <v>109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 t="s">
        <v>110</v>
      </c>
      <c r="B82" s="42" t="s">
        <v>109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73" t="s">
        <v>108</v>
      </c>
      <c r="B83" s="39" t="s">
        <v>109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3" t="s">
        <v>111</v>
      </c>
      <c r="B86" s="22">
        <f>SUM(E64)</f>
        <v>3730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 t="s">
        <v>112</v>
      </c>
      <c r="B88" s="65">
        <f>(100*B86)/D30</f>
        <v>88.936576059999993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74"/>
      <c r="C89" s="74"/>
      <c r="D89" s="74"/>
      <c r="E89" s="74"/>
      <c r="F89" s="7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38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80"/>
    </row>
    <row r="101" spans="1:26">
      <c r="A101" s="80"/>
    </row>
    <row r="102" spans="1:26">
      <c r="A102" s="80"/>
    </row>
    <row r="103" spans="1:26">
      <c r="A103" s="80"/>
    </row>
    <row r="104" spans="1:26">
      <c r="A104" s="80"/>
    </row>
    <row r="105" spans="1:26">
      <c r="A105" s="80"/>
    </row>
    <row r="106" spans="1:26">
      <c r="A106" s="80"/>
    </row>
    <row r="107" spans="1:26">
      <c r="A107" s="80"/>
    </row>
    <row r="108" spans="1:26">
      <c r="A108" s="80"/>
    </row>
    <row r="109" spans="1:26">
      <c r="A109" s="80"/>
    </row>
    <row r="110" spans="1:26">
      <c r="A110" s="80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  <row r="1048" spans="1:1">
      <c r="A1048" s="80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42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20</v>
      </c>
      <c r="D4" s="11">
        <f t="shared" ref="D4:D10" si="0">(C4*8)</f>
        <v>160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22</v>
      </c>
      <c r="D5" s="11">
        <f t="shared" si="0"/>
        <v>176</v>
      </c>
      <c r="E5" s="2">
        <v>0.9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20</v>
      </c>
      <c r="D6" s="11">
        <f t="shared" si="0"/>
        <v>160</v>
      </c>
      <c r="E6" s="2">
        <v>0.8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7</v>
      </c>
      <c r="B7" s="10">
        <v>22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8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177</v>
      </c>
      <c r="B9" s="10">
        <v>22</v>
      </c>
      <c r="C9" s="2">
        <v>22</v>
      </c>
      <c r="D9" s="11">
        <f t="shared" si="0"/>
        <v>176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9</v>
      </c>
      <c r="B10" s="10">
        <v>22</v>
      </c>
      <c r="C10" s="2">
        <v>21</v>
      </c>
      <c r="D10" s="11">
        <f t="shared" si="0"/>
        <v>168</v>
      </c>
      <c r="E10" s="2">
        <v>0.3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10</v>
      </c>
      <c r="B11" s="10">
        <v>22</v>
      </c>
      <c r="C11" s="2">
        <v>21</v>
      </c>
      <c r="D11" s="2">
        <f t="shared" ref="D11:D23" si="1">C11*8</f>
        <v>168</v>
      </c>
      <c r="E11" s="2">
        <v>1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11</v>
      </c>
      <c r="B12" s="10">
        <v>22</v>
      </c>
      <c r="C12" s="2">
        <v>22</v>
      </c>
      <c r="D12" s="2">
        <f t="shared" si="1"/>
        <v>176</v>
      </c>
      <c r="E12" s="2">
        <v>0.8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12</v>
      </c>
      <c r="B13" s="10">
        <v>22</v>
      </c>
      <c r="C13" s="2">
        <v>22</v>
      </c>
      <c r="D13" s="2">
        <f t="shared" si="1"/>
        <v>176</v>
      </c>
      <c r="E13" s="2">
        <v>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2" t="s">
        <v>13</v>
      </c>
      <c r="B14" s="10">
        <v>22</v>
      </c>
      <c r="C14" s="13">
        <v>21</v>
      </c>
      <c r="D14" s="2">
        <f t="shared" si="1"/>
        <v>168</v>
      </c>
      <c r="E14" s="14">
        <v>0.6</v>
      </c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2" t="s">
        <v>14</v>
      </c>
      <c r="B15" s="10">
        <v>22</v>
      </c>
      <c r="C15" s="13">
        <v>21</v>
      </c>
      <c r="D15" s="2">
        <f t="shared" si="1"/>
        <v>168</v>
      </c>
      <c r="E15" s="14">
        <v>0.7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15</v>
      </c>
      <c r="B16" s="10">
        <v>22</v>
      </c>
      <c r="C16" s="13">
        <v>22</v>
      </c>
      <c r="D16" s="2">
        <f t="shared" si="1"/>
        <v>176</v>
      </c>
      <c r="E16" s="14">
        <v>1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16</v>
      </c>
      <c r="B17" s="10">
        <v>22</v>
      </c>
      <c r="C17" s="13">
        <v>20.5</v>
      </c>
      <c r="D17" s="2">
        <f t="shared" si="1"/>
        <v>164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159</v>
      </c>
      <c r="B18" s="10">
        <v>22</v>
      </c>
      <c r="C18" s="13">
        <v>20.5</v>
      </c>
      <c r="D18" s="2">
        <f t="shared" si="1"/>
        <v>164</v>
      </c>
      <c r="E18" s="14">
        <v>0.6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17</v>
      </c>
      <c r="B19" s="10">
        <v>22</v>
      </c>
      <c r="C19" s="13">
        <v>20.5</v>
      </c>
      <c r="D19" s="2">
        <f t="shared" si="1"/>
        <v>164</v>
      </c>
      <c r="E19" s="14">
        <v>0.6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18</v>
      </c>
      <c r="B20" s="10">
        <v>22</v>
      </c>
      <c r="C20" s="13">
        <v>21</v>
      </c>
      <c r="D20" s="2">
        <f t="shared" si="1"/>
        <v>168</v>
      </c>
      <c r="E20" s="14">
        <v>0.9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23</v>
      </c>
      <c r="B21" s="10">
        <v>22</v>
      </c>
      <c r="C21" s="13">
        <v>21</v>
      </c>
      <c r="D21" s="2">
        <f t="shared" si="1"/>
        <v>168</v>
      </c>
      <c r="E21" s="14">
        <v>0.7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24</v>
      </c>
      <c r="B22" s="10">
        <v>22</v>
      </c>
      <c r="C22" s="13">
        <v>21</v>
      </c>
      <c r="D22" s="2">
        <f t="shared" si="1"/>
        <v>168</v>
      </c>
      <c r="E22" s="14">
        <v>0.7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164</v>
      </c>
      <c r="B23" s="10">
        <v>22</v>
      </c>
      <c r="C23" s="13">
        <v>22</v>
      </c>
      <c r="D23" s="2">
        <f t="shared" si="1"/>
        <v>176</v>
      </c>
      <c r="E23" s="14">
        <v>0.3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29" t="s">
        <v>40</v>
      </c>
      <c r="B24" s="30">
        <f t="shared" ref="B24:C24" si="2">SUM(B4:B13)</f>
        <v>220</v>
      </c>
      <c r="C24" s="30">
        <f t="shared" si="2"/>
        <v>214</v>
      </c>
      <c r="D24" s="30">
        <f>SUM(D4:D23)</f>
        <v>3396</v>
      </c>
      <c r="E24" s="31"/>
      <c r="F24" s="32" t="s">
        <v>41</v>
      </c>
      <c r="G24" s="30">
        <f>(100*C24)/B24</f>
        <v>97.272727270000004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34" t="s">
        <v>42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35" t="s">
        <v>43</v>
      </c>
      <c r="B27" s="36" t="s">
        <v>44</v>
      </c>
      <c r="C27" s="36" t="s">
        <v>2</v>
      </c>
      <c r="D27" s="36" t="s">
        <v>45</v>
      </c>
      <c r="E27" s="36" t="s">
        <v>46</v>
      </c>
      <c r="F27" s="36" t="s">
        <v>47</v>
      </c>
      <c r="G27" s="36" t="s">
        <v>48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43" t="s">
        <v>49</v>
      </c>
      <c r="B29" s="39" t="s">
        <v>159</v>
      </c>
      <c r="C29" s="40">
        <v>20.5</v>
      </c>
      <c r="D29" s="40">
        <v>20</v>
      </c>
      <c r="E29" s="40">
        <f t="shared" ref="E29:E33" si="3">D29*8</f>
        <v>160</v>
      </c>
      <c r="F29" s="41">
        <f t="shared" ref="F29:F32" si="4">C29-D29</f>
        <v>0.5</v>
      </c>
      <c r="G29" s="41">
        <f t="shared" ref="G29:G55" si="5">F29*8</f>
        <v>4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3" t="s">
        <v>49</v>
      </c>
      <c r="B30" s="39" t="s">
        <v>166</v>
      </c>
      <c r="C30" s="40">
        <v>21</v>
      </c>
      <c r="D30" s="40">
        <v>20</v>
      </c>
      <c r="E30" s="40">
        <f t="shared" si="3"/>
        <v>160</v>
      </c>
      <c r="F30" s="41">
        <f t="shared" si="4"/>
        <v>1</v>
      </c>
      <c r="G30" s="41">
        <f t="shared" si="5"/>
        <v>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3" t="s">
        <v>167</v>
      </c>
      <c r="B31" s="12" t="s">
        <v>168</v>
      </c>
      <c r="C31" s="40">
        <v>20</v>
      </c>
      <c r="D31" s="42">
        <v>19</v>
      </c>
      <c r="E31" s="40">
        <f t="shared" si="3"/>
        <v>152</v>
      </c>
      <c r="F31" s="41">
        <f t="shared" si="4"/>
        <v>1</v>
      </c>
      <c r="G31" s="41">
        <f t="shared" si="5"/>
        <v>8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38" t="s">
        <v>128</v>
      </c>
      <c r="B32" s="42" t="s">
        <v>52</v>
      </c>
      <c r="C32" s="40">
        <v>22</v>
      </c>
      <c r="D32" s="42">
        <v>21</v>
      </c>
      <c r="E32" s="40">
        <f t="shared" si="3"/>
        <v>168</v>
      </c>
      <c r="F32" s="41">
        <f t="shared" si="4"/>
        <v>1</v>
      </c>
      <c r="G32" s="41">
        <f t="shared" si="5"/>
        <v>8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5" t="s">
        <v>128</v>
      </c>
      <c r="B33" s="12" t="s">
        <v>53</v>
      </c>
      <c r="C33" s="40">
        <v>20.5</v>
      </c>
      <c r="D33" s="19">
        <v>21</v>
      </c>
      <c r="E33" s="40">
        <f t="shared" si="3"/>
        <v>168</v>
      </c>
      <c r="F33" s="41">
        <v>0.5</v>
      </c>
      <c r="G33" s="41">
        <f t="shared" si="5"/>
        <v>4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47" t="s">
        <v>178</v>
      </c>
      <c r="B34" s="42" t="s">
        <v>159</v>
      </c>
      <c r="C34" s="40">
        <v>10</v>
      </c>
      <c r="D34" s="19">
        <v>10</v>
      </c>
      <c r="E34" s="40">
        <v>10</v>
      </c>
      <c r="F34" s="41">
        <f t="shared" ref="F34:F40" si="6">C34-D34</f>
        <v>0</v>
      </c>
      <c r="G34" s="41">
        <f t="shared" si="5"/>
        <v>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7" t="s">
        <v>178</v>
      </c>
      <c r="B35" s="42" t="s">
        <v>123</v>
      </c>
      <c r="C35" s="40">
        <v>10</v>
      </c>
      <c r="D35" s="42">
        <v>10</v>
      </c>
      <c r="E35" s="40">
        <f t="shared" ref="E35:E38" si="7">D35*8</f>
        <v>80</v>
      </c>
      <c r="F35" s="41">
        <f t="shared" si="6"/>
        <v>0</v>
      </c>
      <c r="G35" s="41">
        <f t="shared" si="5"/>
        <v>0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178</v>
      </c>
      <c r="B36" s="42" t="s">
        <v>179</v>
      </c>
      <c r="C36" s="40">
        <v>10</v>
      </c>
      <c r="D36" s="42">
        <v>10</v>
      </c>
      <c r="E36" s="40">
        <f t="shared" si="7"/>
        <v>80</v>
      </c>
      <c r="F36" s="41">
        <f t="shared" si="6"/>
        <v>0</v>
      </c>
      <c r="G36" s="41">
        <f t="shared" si="5"/>
        <v>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7" t="s">
        <v>178</v>
      </c>
      <c r="B37" s="86" t="s">
        <v>180</v>
      </c>
      <c r="C37" s="40">
        <v>10</v>
      </c>
      <c r="D37" s="42">
        <v>10</v>
      </c>
      <c r="E37" s="40">
        <f t="shared" si="7"/>
        <v>80</v>
      </c>
      <c r="F37" s="41">
        <f t="shared" si="6"/>
        <v>0</v>
      </c>
      <c r="G37" s="41">
        <f t="shared" si="5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169</v>
      </c>
      <c r="B38" s="83" t="s">
        <v>170</v>
      </c>
      <c r="C38" s="40">
        <v>22</v>
      </c>
      <c r="D38" s="42">
        <v>10</v>
      </c>
      <c r="E38" s="40">
        <f t="shared" si="7"/>
        <v>80</v>
      </c>
      <c r="F38" s="41">
        <f t="shared" si="6"/>
        <v>12</v>
      </c>
      <c r="G38" s="41">
        <f t="shared" si="5"/>
        <v>96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54</v>
      </c>
      <c r="B39" s="83" t="s">
        <v>142</v>
      </c>
      <c r="C39" s="40">
        <v>22</v>
      </c>
      <c r="D39" s="42">
        <v>20</v>
      </c>
      <c r="E39" s="40">
        <v>170</v>
      </c>
      <c r="F39" s="41">
        <f t="shared" si="6"/>
        <v>2</v>
      </c>
      <c r="G39" s="41">
        <f t="shared" si="5"/>
        <v>16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143</v>
      </c>
      <c r="B40" s="1" t="s">
        <v>11</v>
      </c>
      <c r="C40" s="40">
        <v>20</v>
      </c>
      <c r="D40" s="42">
        <v>20</v>
      </c>
      <c r="E40" s="40">
        <f t="shared" ref="E40:E50" si="8">D40*8</f>
        <v>160</v>
      </c>
      <c r="F40" s="41">
        <f t="shared" si="6"/>
        <v>0</v>
      </c>
      <c r="G40" s="41">
        <f t="shared" si="5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9" t="s">
        <v>58</v>
      </c>
      <c r="B41" s="1" t="s">
        <v>10</v>
      </c>
      <c r="C41" s="40">
        <v>21</v>
      </c>
      <c r="D41" s="42">
        <v>21</v>
      </c>
      <c r="E41" s="40">
        <f t="shared" si="8"/>
        <v>168</v>
      </c>
      <c r="F41" s="41">
        <v>1</v>
      </c>
      <c r="G41" s="41">
        <f t="shared" si="5"/>
        <v>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3" t="s">
        <v>171</v>
      </c>
      <c r="B42" s="12" t="s">
        <v>13</v>
      </c>
      <c r="C42" s="40">
        <v>22</v>
      </c>
      <c r="D42" s="42">
        <v>21</v>
      </c>
      <c r="E42" s="40">
        <f t="shared" si="8"/>
        <v>168</v>
      </c>
      <c r="F42" s="41">
        <f t="shared" ref="F42:F45" si="9">C42-D42</f>
        <v>1</v>
      </c>
      <c r="G42" s="41">
        <f t="shared" si="5"/>
        <v>8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87" t="s">
        <v>144</v>
      </c>
      <c r="B43" s="1" t="s">
        <v>60</v>
      </c>
      <c r="C43" s="40">
        <v>22</v>
      </c>
      <c r="D43" s="42">
        <v>25.5</v>
      </c>
      <c r="E43" s="40">
        <f t="shared" si="8"/>
        <v>204</v>
      </c>
      <c r="F43" s="41">
        <f t="shared" si="9"/>
        <v>-3.5</v>
      </c>
      <c r="G43" s="41">
        <f t="shared" si="5"/>
        <v>-28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3" t="s">
        <v>61</v>
      </c>
      <c r="B44" s="1" t="s">
        <v>170</v>
      </c>
      <c r="C44" s="40">
        <v>22</v>
      </c>
      <c r="D44" s="42">
        <v>21</v>
      </c>
      <c r="E44" s="40">
        <f t="shared" si="8"/>
        <v>168</v>
      </c>
      <c r="F44" s="41">
        <f t="shared" si="9"/>
        <v>1</v>
      </c>
      <c r="G44" s="41">
        <f t="shared" si="5"/>
        <v>8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52" t="s">
        <v>63</v>
      </c>
      <c r="B45" s="53" t="s">
        <v>23</v>
      </c>
      <c r="C45" s="40">
        <v>21</v>
      </c>
      <c r="D45" s="42">
        <v>20</v>
      </c>
      <c r="E45" s="40">
        <f t="shared" si="8"/>
        <v>160</v>
      </c>
      <c r="F45" s="41">
        <f t="shared" si="9"/>
        <v>1</v>
      </c>
      <c r="G45" s="41">
        <f t="shared" si="5"/>
        <v>8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52" t="s">
        <v>65</v>
      </c>
      <c r="B46" s="53" t="s">
        <v>14</v>
      </c>
      <c r="C46" s="40">
        <v>21</v>
      </c>
      <c r="D46" s="42">
        <v>21</v>
      </c>
      <c r="E46" s="40">
        <f t="shared" si="8"/>
        <v>168</v>
      </c>
      <c r="F46" s="41">
        <v>1</v>
      </c>
      <c r="G46" s="41">
        <f t="shared" si="5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7" t="s">
        <v>147</v>
      </c>
      <c r="B47" s="42" t="s">
        <v>62</v>
      </c>
      <c r="C47" s="40">
        <v>10</v>
      </c>
      <c r="D47" s="42">
        <v>10</v>
      </c>
      <c r="E47" s="40">
        <f t="shared" si="8"/>
        <v>80</v>
      </c>
      <c r="F47" s="41">
        <f t="shared" ref="F47:F55" si="10">C47-D47</f>
        <v>0</v>
      </c>
      <c r="G47" s="41">
        <f t="shared" si="5"/>
        <v>0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68</v>
      </c>
      <c r="B48" s="42" t="s">
        <v>148</v>
      </c>
      <c r="C48" s="40">
        <v>22</v>
      </c>
      <c r="D48" s="42">
        <v>21</v>
      </c>
      <c r="E48" s="40">
        <f t="shared" si="8"/>
        <v>168</v>
      </c>
      <c r="F48" s="41">
        <f t="shared" si="10"/>
        <v>1</v>
      </c>
      <c r="G48" s="41">
        <f t="shared" si="5"/>
        <v>8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7" t="s">
        <v>161</v>
      </c>
      <c r="B49" s="42" t="s">
        <v>88</v>
      </c>
      <c r="C49" s="40">
        <v>22</v>
      </c>
      <c r="D49" s="42">
        <v>21</v>
      </c>
      <c r="E49" s="40">
        <f t="shared" si="8"/>
        <v>168</v>
      </c>
      <c r="F49" s="41">
        <f t="shared" si="10"/>
        <v>1</v>
      </c>
      <c r="G49" s="41">
        <f t="shared" si="5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70</v>
      </c>
      <c r="B50" s="42" t="s">
        <v>13</v>
      </c>
      <c r="C50" s="40">
        <v>20</v>
      </c>
      <c r="D50" s="42">
        <v>21</v>
      </c>
      <c r="E50" s="40">
        <f t="shared" si="8"/>
        <v>168</v>
      </c>
      <c r="F50" s="41">
        <f t="shared" si="10"/>
        <v>-1</v>
      </c>
      <c r="G50" s="41">
        <f t="shared" si="5"/>
        <v>-8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8" t="s">
        <v>172</v>
      </c>
      <c r="B51" s="42" t="s">
        <v>173</v>
      </c>
      <c r="C51" s="40">
        <v>22</v>
      </c>
      <c r="D51" s="42">
        <v>20.5</v>
      </c>
      <c r="E51" s="40">
        <v>161.5</v>
      </c>
      <c r="F51" s="41">
        <f t="shared" si="10"/>
        <v>1.5</v>
      </c>
      <c r="G51" s="41">
        <f t="shared" si="5"/>
        <v>12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72</v>
      </c>
      <c r="B52" s="42" t="s">
        <v>88</v>
      </c>
      <c r="C52" s="40">
        <v>22</v>
      </c>
      <c r="D52" s="42">
        <v>21</v>
      </c>
      <c r="E52" s="40">
        <f t="shared" ref="E52:E55" si="11">D52*8</f>
        <v>168</v>
      </c>
      <c r="F52" s="41">
        <f t="shared" si="10"/>
        <v>1</v>
      </c>
      <c r="G52" s="41">
        <f t="shared" si="5"/>
        <v>8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150</v>
      </c>
      <c r="B53" s="42" t="s">
        <v>151</v>
      </c>
      <c r="C53" s="40">
        <v>21</v>
      </c>
      <c r="D53" s="42">
        <v>20</v>
      </c>
      <c r="E53" s="40">
        <f t="shared" si="11"/>
        <v>160</v>
      </c>
      <c r="F53" s="41">
        <f t="shared" si="10"/>
        <v>1</v>
      </c>
      <c r="G53" s="41">
        <f t="shared" si="5"/>
        <v>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152</v>
      </c>
      <c r="B54" s="42" t="s">
        <v>13</v>
      </c>
      <c r="C54" s="40">
        <v>4</v>
      </c>
      <c r="D54" s="42">
        <v>4</v>
      </c>
      <c r="E54" s="40">
        <f t="shared" si="11"/>
        <v>32</v>
      </c>
      <c r="F54" s="41">
        <f t="shared" si="10"/>
        <v>0</v>
      </c>
      <c r="G54" s="41">
        <f t="shared" si="5"/>
        <v>0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7" t="s">
        <v>83</v>
      </c>
      <c r="B55" s="42" t="s">
        <v>84</v>
      </c>
      <c r="C55" s="40">
        <v>21</v>
      </c>
      <c r="D55" s="42">
        <v>19</v>
      </c>
      <c r="E55" s="40">
        <f t="shared" si="11"/>
        <v>152</v>
      </c>
      <c r="F55" s="41">
        <f t="shared" si="10"/>
        <v>2</v>
      </c>
      <c r="G55" s="41">
        <f t="shared" si="5"/>
        <v>16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7"/>
      <c r="B56" s="42"/>
      <c r="C56" s="40"/>
      <c r="D56" s="42"/>
      <c r="E56" s="40"/>
      <c r="F56" s="41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7"/>
      <c r="B57" s="42"/>
      <c r="C57" s="40"/>
      <c r="D57" s="42"/>
      <c r="E57" s="40"/>
      <c r="F57" s="41"/>
      <c r="G57" s="41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64" t="s">
        <v>40</v>
      </c>
      <c r="B58" s="65"/>
      <c r="C58" s="65">
        <f t="shared" ref="C58:E58" si="12">SUM(C30:C57)</f>
        <v>480.5</v>
      </c>
      <c r="D58" s="66">
        <f t="shared" si="12"/>
        <v>458</v>
      </c>
      <c r="E58" s="66">
        <f t="shared" si="12"/>
        <v>3601.5</v>
      </c>
      <c r="F58" s="65">
        <f>SUM(F30:F57)</f>
        <v>25.5</v>
      </c>
      <c r="G58" s="65">
        <f>SUM(G30:G57)</f>
        <v>204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>
      <c r="A59" s="67" t="s">
        <v>103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68" t="s">
        <v>43</v>
      </c>
      <c r="B60" s="69" t="s">
        <v>44</v>
      </c>
      <c r="C60" s="69" t="s">
        <v>2</v>
      </c>
      <c r="D60" s="69" t="s">
        <v>46</v>
      </c>
      <c r="E60" s="69" t="s">
        <v>45</v>
      </c>
      <c r="F60" s="69" t="s">
        <v>47</v>
      </c>
      <c r="G60" s="69" t="s">
        <v>48</v>
      </c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>
      <c r="A61" s="3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3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3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3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67" t="s">
        <v>106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68" t="s">
        <v>43</v>
      </c>
      <c r="B67" s="69" t="s">
        <v>44</v>
      </c>
      <c r="C67" s="69" t="s">
        <v>2</v>
      </c>
      <c r="D67" s="69" t="s">
        <v>45</v>
      </c>
      <c r="E67" s="69" t="s">
        <v>46</v>
      </c>
      <c r="F67" s="69" t="s">
        <v>47</v>
      </c>
      <c r="G67" s="69" t="s">
        <v>48</v>
      </c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73" t="s">
        <v>107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73" t="s">
        <v>108</v>
      </c>
      <c r="B72" s="39" t="s">
        <v>109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38" t="s">
        <v>110</v>
      </c>
      <c r="B76" s="42" t="s">
        <v>109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73" t="s">
        <v>108</v>
      </c>
      <c r="B77" s="39" t="s">
        <v>109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3" t="s">
        <v>111</v>
      </c>
      <c r="B80" s="22">
        <f>SUM(E58)</f>
        <v>3601.5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3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 t="s">
        <v>112</v>
      </c>
      <c r="B82" s="65">
        <f>(100*B80)/D24</f>
        <v>106.0512367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74"/>
      <c r="C83" s="74"/>
      <c r="D83" s="74"/>
      <c r="E83" s="74"/>
      <c r="F83" s="7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80"/>
    </row>
    <row r="95" spans="1:26">
      <c r="A95" s="80"/>
    </row>
    <row r="96" spans="1:26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46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20</v>
      </c>
      <c r="C4" s="11">
        <v>14</v>
      </c>
      <c r="D4" s="11">
        <f t="shared" ref="D4:D11" si="0">(C4*8)</f>
        <v>112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20</v>
      </c>
      <c r="C5" s="2">
        <v>20</v>
      </c>
      <c r="D5" s="11">
        <f t="shared" si="0"/>
        <v>160</v>
      </c>
      <c r="E5" s="2">
        <v>0.9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20</v>
      </c>
      <c r="C6" s="2">
        <v>20</v>
      </c>
      <c r="D6" s="11">
        <f t="shared" si="0"/>
        <v>160</v>
      </c>
      <c r="E6" s="2">
        <v>0.8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20</v>
      </c>
      <c r="C7" s="2">
        <v>17</v>
      </c>
      <c r="D7" s="11">
        <f t="shared" si="0"/>
        <v>136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20</v>
      </c>
      <c r="C8" s="2">
        <v>17</v>
      </c>
      <c r="D8" s="11">
        <f t="shared" si="0"/>
        <v>136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20</v>
      </c>
      <c r="C9" s="2">
        <v>15</v>
      </c>
      <c r="D9" s="11">
        <f t="shared" si="0"/>
        <v>120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20</v>
      </c>
      <c r="C10" s="2">
        <v>20</v>
      </c>
      <c r="D10" s="11">
        <f t="shared" si="0"/>
        <v>160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9</v>
      </c>
      <c r="B11" s="10">
        <v>20</v>
      </c>
      <c r="C11" s="2">
        <v>19.5</v>
      </c>
      <c r="D11" s="11">
        <f t="shared" si="0"/>
        <v>156</v>
      </c>
      <c r="E11" s="2">
        <v>0.3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20</v>
      </c>
      <c r="C12" s="2">
        <v>18</v>
      </c>
      <c r="D12" s="2">
        <f t="shared" ref="D12:D26" si="1">C12*8</f>
        <v>144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20</v>
      </c>
      <c r="C13" s="2">
        <v>20</v>
      </c>
      <c r="D13" s="2">
        <f t="shared" si="1"/>
        <v>160</v>
      </c>
      <c r="E13" s="2">
        <v>0.8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20</v>
      </c>
      <c r="C14" s="2">
        <v>17</v>
      </c>
      <c r="D14" s="2">
        <f t="shared" si="1"/>
        <v>136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20</v>
      </c>
      <c r="C15" s="13">
        <v>20</v>
      </c>
      <c r="D15" s="2">
        <f t="shared" si="1"/>
        <v>160</v>
      </c>
      <c r="E15" s="14">
        <v>0.6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20</v>
      </c>
      <c r="C16" s="13">
        <v>20</v>
      </c>
      <c r="D16" s="2">
        <f t="shared" si="1"/>
        <v>160</v>
      </c>
      <c r="E16" s="14">
        <v>0.7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20</v>
      </c>
      <c r="C17" s="13">
        <v>10</v>
      </c>
      <c r="D17" s="2">
        <f t="shared" si="1"/>
        <v>80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182</v>
      </c>
      <c r="B18" s="10">
        <v>20</v>
      </c>
      <c r="C18" s="13">
        <v>19</v>
      </c>
      <c r="D18" s="2">
        <f t="shared" si="1"/>
        <v>152</v>
      </c>
      <c r="E18" s="14">
        <v>0.3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16</v>
      </c>
      <c r="B19" s="10">
        <v>20</v>
      </c>
      <c r="C19" s="13">
        <v>20</v>
      </c>
      <c r="D19" s="2">
        <f t="shared" si="1"/>
        <v>160</v>
      </c>
      <c r="E19" s="14">
        <v>1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183</v>
      </c>
      <c r="B20" s="10">
        <v>20</v>
      </c>
      <c r="C20" s="13">
        <v>18</v>
      </c>
      <c r="D20" s="2">
        <f t="shared" si="1"/>
        <v>144</v>
      </c>
      <c r="E20" s="14">
        <v>0.7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159</v>
      </c>
      <c r="B21" s="10">
        <v>20</v>
      </c>
      <c r="C21" s="13">
        <v>20</v>
      </c>
      <c r="D21" s="2">
        <f t="shared" si="1"/>
        <v>160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17</v>
      </c>
      <c r="B22" s="10">
        <v>20</v>
      </c>
      <c r="C22" s="13">
        <v>20</v>
      </c>
      <c r="D22" s="2">
        <f t="shared" si="1"/>
        <v>160</v>
      </c>
      <c r="E22" s="14">
        <v>0.6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18</v>
      </c>
      <c r="B23" s="10">
        <v>20</v>
      </c>
      <c r="C23" s="13">
        <v>20</v>
      </c>
      <c r="D23" s="2">
        <f t="shared" si="1"/>
        <v>160</v>
      </c>
      <c r="E23" s="14">
        <v>0.9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2" t="s">
        <v>23</v>
      </c>
      <c r="B24" s="10">
        <v>10</v>
      </c>
      <c r="C24" s="13">
        <v>10</v>
      </c>
      <c r="D24" s="2">
        <f t="shared" si="1"/>
        <v>80</v>
      </c>
      <c r="E24" s="14">
        <v>0.7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2" t="s">
        <v>24</v>
      </c>
      <c r="B25" s="10">
        <v>20</v>
      </c>
      <c r="C25" s="13">
        <v>19</v>
      </c>
      <c r="D25" s="2">
        <f t="shared" si="1"/>
        <v>152</v>
      </c>
      <c r="E25" s="14">
        <v>0.7</v>
      </c>
      <c r="F25" s="15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2" t="s">
        <v>164</v>
      </c>
      <c r="B26" s="10">
        <v>19</v>
      </c>
      <c r="C26" s="13">
        <v>16.5</v>
      </c>
      <c r="D26" s="2">
        <f t="shared" si="1"/>
        <v>132</v>
      </c>
      <c r="E26" s="14">
        <v>0.3</v>
      </c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29" t="s">
        <v>40</v>
      </c>
      <c r="B27" s="30">
        <f t="shared" ref="B27:C27" si="2">SUM(B4:B14)</f>
        <v>220</v>
      </c>
      <c r="C27" s="30">
        <f t="shared" si="2"/>
        <v>197.5</v>
      </c>
      <c r="D27" s="30">
        <f>SUM(D4:D26)</f>
        <v>3280</v>
      </c>
      <c r="E27" s="31"/>
      <c r="F27" s="32" t="s">
        <v>41</v>
      </c>
      <c r="G27" s="30">
        <f>(100*C27)/B27</f>
        <v>89.772727270000004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34" t="s">
        <v>42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35" t="s">
        <v>43</v>
      </c>
      <c r="B30" s="36" t="s">
        <v>44</v>
      </c>
      <c r="C30" s="36" t="s">
        <v>2</v>
      </c>
      <c r="D30" s="36" t="s">
        <v>45</v>
      </c>
      <c r="E30" s="36" t="s">
        <v>46</v>
      </c>
      <c r="F30" s="36" t="s">
        <v>47</v>
      </c>
      <c r="G30" s="36" t="s">
        <v>48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>
      <c r="A31" s="33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43" t="s">
        <v>49</v>
      </c>
      <c r="B32" s="39" t="s">
        <v>184</v>
      </c>
      <c r="C32" s="40">
        <v>20</v>
      </c>
      <c r="D32" s="40">
        <v>20</v>
      </c>
      <c r="E32" s="40">
        <f t="shared" ref="E32:E42" si="3">D32*8</f>
        <v>160</v>
      </c>
      <c r="F32" s="41">
        <f t="shared" ref="F32:F59" si="4">C32-D32</f>
        <v>0</v>
      </c>
      <c r="G32" s="41">
        <f t="shared" ref="G32:G33" si="5">F32*8</f>
        <v>0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3" t="s">
        <v>49</v>
      </c>
      <c r="B33" s="39" t="s">
        <v>185</v>
      </c>
      <c r="C33" s="40">
        <v>15</v>
      </c>
      <c r="D33" s="40">
        <v>15</v>
      </c>
      <c r="E33" s="40">
        <f t="shared" si="3"/>
        <v>120</v>
      </c>
      <c r="F33" s="41">
        <f t="shared" si="4"/>
        <v>0</v>
      </c>
      <c r="G33" s="41">
        <f t="shared" si="5"/>
        <v>0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3" t="s">
        <v>167</v>
      </c>
      <c r="B34" s="12" t="s">
        <v>168</v>
      </c>
      <c r="C34" s="40">
        <v>6</v>
      </c>
      <c r="D34" s="42">
        <v>6</v>
      </c>
      <c r="E34" s="40">
        <f t="shared" si="3"/>
        <v>48</v>
      </c>
      <c r="F34" s="41">
        <f t="shared" si="4"/>
        <v>0</v>
      </c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38" t="s">
        <v>128</v>
      </c>
      <c r="B35" s="42" t="s">
        <v>52</v>
      </c>
      <c r="C35" s="40">
        <v>17</v>
      </c>
      <c r="D35" s="42">
        <v>17</v>
      </c>
      <c r="E35" s="40">
        <f t="shared" si="3"/>
        <v>136</v>
      </c>
      <c r="F35" s="41">
        <f t="shared" si="4"/>
        <v>0</v>
      </c>
      <c r="G35" s="41">
        <f t="shared" ref="G35:G50" si="6">F35*8</f>
        <v>0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5" t="s">
        <v>128</v>
      </c>
      <c r="B36" s="12" t="s">
        <v>53</v>
      </c>
      <c r="C36" s="40">
        <v>18</v>
      </c>
      <c r="D36" s="19">
        <v>18</v>
      </c>
      <c r="E36" s="40">
        <f t="shared" si="3"/>
        <v>144</v>
      </c>
      <c r="F36" s="41">
        <f t="shared" si="4"/>
        <v>0</v>
      </c>
      <c r="G36" s="41">
        <f t="shared" si="6"/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47" t="s">
        <v>178</v>
      </c>
      <c r="B37" s="42" t="s">
        <v>182</v>
      </c>
      <c r="C37" s="40">
        <v>20</v>
      </c>
      <c r="D37" s="19">
        <v>20</v>
      </c>
      <c r="E37" s="40">
        <f t="shared" si="3"/>
        <v>160</v>
      </c>
      <c r="F37" s="41">
        <f t="shared" si="4"/>
        <v>0</v>
      </c>
      <c r="G37" s="41">
        <f t="shared" si="6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178</v>
      </c>
      <c r="B38" s="42" t="s">
        <v>123</v>
      </c>
      <c r="C38" s="40">
        <v>20</v>
      </c>
      <c r="D38" s="42">
        <v>20</v>
      </c>
      <c r="E38" s="40">
        <f t="shared" si="3"/>
        <v>160</v>
      </c>
      <c r="F38" s="41">
        <f t="shared" si="4"/>
        <v>0</v>
      </c>
      <c r="G38" s="41">
        <f t="shared" si="6"/>
        <v>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7" t="s">
        <v>178</v>
      </c>
      <c r="B39" s="42" t="s">
        <v>186</v>
      </c>
      <c r="C39" s="40">
        <v>17</v>
      </c>
      <c r="D39" s="42">
        <v>17</v>
      </c>
      <c r="E39" s="40">
        <f t="shared" si="3"/>
        <v>136</v>
      </c>
      <c r="F39" s="41">
        <f t="shared" si="4"/>
        <v>0</v>
      </c>
      <c r="G39" s="41">
        <f t="shared" si="6"/>
        <v>0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178</v>
      </c>
      <c r="B40" s="42" t="s">
        <v>179</v>
      </c>
      <c r="C40" s="40">
        <v>15</v>
      </c>
      <c r="D40" s="42">
        <v>15</v>
      </c>
      <c r="E40" s="40">
        <f t="shared" si="3"/>
        <v>120</v>
      </c>
      <c r="F40" s="41">
        <f t="shared" si="4"/>
        <v>0</v>
      </c>
      <c r="G40" s="41">
        <f t="shared" si="6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7" t="s">
        <v>178</v>
      </c>
      <c r="B41" s="86" t="s">
        <v>180</v>
      </c>
      <c r="C41" s="40">
        <v>20</v>
      </c>
      <c r="D41" s="42">
        <v>20</v>
      </c>
      <c r="E41" s="40">
        <f t="shared" si="3"/>
        <v>160</v>
      </c>
      <c r="F41" s="41">
        <f t="shared" si="4"/>
        <v>0</v>
      </c>
      <c r="G41" s="41">
        <f t="shared" si="6"/>
        <v>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7" t="s">
        <v>169</v>
      </c>
      <c r="B42" s="83" t="s">
        <v>170</v>
      </c>
      <c r="C42" s="40">
        <v>20</v>
      </c>
      <c r="D42" s="42">
        <v>20</v>
      </c>
      <c r="E42" s="40">
        <f t="shared" si="3"/>
        <v>160</v>
      </c>
      <c r="F42" s="41">
        <f t="shared" si="4"/>
        <v>0</v>
      </c>
      <c r="G42" s="41">
        <f t="shared" si="6"/>
        <v>0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7" t="s">
        <v>54</v>
      </c>
      <c r="B43" s="83" t="s">
        <v>142</v>
      </c>
      <c r="C43" s="40">
        <v>20</v>
      </c>
      <c r="D43" s="42">
        <v>20</v>
      </c>
      <c r="E43" s="40">
        <v>170</v>
      </c>
      <c r="F43" s="41">
        <f t="shared" si="4"/>
        <v>0</v>
      </c>
      <c r="G43" s="41">
        <f t="shared" si="6"/>
        <v>0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7" t="s">
        <v>143</v>
      </c>
      <c r="B44" s="1" t="s">
        <v>11</v>
      </c>
      <c r="C44" s="40">
        <v>20</v>
      </c>
      <c r="D44" s="42">
        <v>20</v>
      </c>
      <c r="E44" s="40">
        <f t="shared" ref="E44:E55" si="7">D44*8</f>
        <v>160</v>
      </c>
      <c r="F44" s="41">
        <f t="shared" si="4"/>
        <v>0</v>
      </c>
      <c r="G44" s="41">
        <f t="shared" si="6"/>
        <v>0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9" t="s">
        <v>58</v>
      </c>
      <c r="B45" s="1" t="s">
        <v>10</v>
      </c>
      <c r="C45" s="40">
        <v>19</v>
      </c>
      <c r="D45" s="42">
        <v>19</v>
      </c>
      <c r="E45" s="40">
        <f t="shared" si="7"/>
        <v>152</v>
      </c>
      <c r="F45" s="41">
        <f t="shared" si="4"/>
        <v>0</v>
      </c>
      <c r="G45" s="41">
        <f t="shared" si="6"/>
        <v>0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3" t="s">
        <v>171</v>
      </c>
      <c r="B46" s="12" t="s">
        <v>14</v>
      </c>
      <c r="C46" s="40">
        <v>17</v>
      </c>
      <c r="D46" s="42">
        <v>17</v>
      </c>
      <c r="E46" s="40">
        <f t="shared" si="7"/>
        <v>136</v>
      </c>
      <c r="F46" s="41">
        <f t="shared" si="4"/>
        <v>0</v>
      </c>
      <c r="G46" s="41">
        <f t="shared" si="6"/>
        <v>0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3" t="s">
        <v>187</v>
      </c>
      <c r="B47" s="83" t="s">
        <v>148</v>
      </c>
      <c r="C47" s="40">
        <v>10</v>
      </c>
      <c r="D47" s="42">
        <v>10</v>
      </c>
      <c r="E47" s="40">
        <f t="shared" si="7"/>
        <v>80</v>
      </c>
      <c r="F47" s="41">
        <f t="shared" si="4"/>
        <v>0</v>
      </c>
      <c r="G47" s="41">
        <f t="shared" si="6"/>
        <v>0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87" t="s">
        <v>144</v>
      </c>
      <c r="B48" s="1" t="s">
        <v>60</v>
      </c>
      <c r="C48" s="40">
        <v>17</v>
      </c>
      <c r="D48" s="42">
        <v>17</v>
      </c>
      <c r="E48" s="40">
        <f t="shared" si="7"/>
        <v>136</v>
      </c>
      <c r="F48" s="41">
        <f t="shared" si="4"/>
        <v>0</v>
      </c>
      <c r="G48" s="41">
        <f t="shared" si="6"/>
        <v>0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" t="s">
        <v>61</v>
      </c>
      <c r="B49" s="1" t="s">
        <v>170</v>
      </c>
      <c r="C49" s="40">
        <v>0</v>
      </c>
      <c r="D49" s="42">
        <v>0</v>
      </c>
      <c r="E49" s="40">
        <f t="shared" si="7"/>
        <v>0</v>
      </c>
      <c r="F49" s="41">
        <f t="shared" si="4"/>
        <v>0</v>
      </c>
      <c r="G49" s="41">
        <f t="shared" si="6"/>
        <v>0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52" t="s">
        <v>63</v>
      </c>
      <c r="B50" s="53" t="s">
        <v>23</v>
      </c>
      <c r="C50" s="40">
        <v>11</v>
      </c>
      <c r="D50" s="42">
        <v>11</v>
      </c>
      <c r="E50" s="40">
        <f t="shared" si="7"/>
        <v>88</v>
      </c>
      <c r="F50" s="41">
        <f t="shared" si="4"/>
        <v>0</v>
      </c>
      <c r="G50" s="41">
        <f t="shared" si="6"/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52" t="s">
        <v>65</v>
      </c>
      <c r="B51" s="53" t="s">
        <v>10</v>
      </c>
      <c r="C51" s="40">
        <v>17</v>
      </c>
      <c r="D51" s="42">
        <v>17</v>
      </c>
      <c r="E51" s="40">
        <f t="shared" si="7"/>
        <v>136</v>
      </c>
      <c r="F51" s="41">
        <f t="shared" si="4"/>
        <v>0</v>
      </c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147</v>
      </c>
      <c r="B52" s="42" t="s">
        <v>62</v>
      </c>
      <c r="C52" s="40">
        <v>19</v>
      </c>
      <c r="D52" s="42">
        <v>19</v>
      </c>
      <c r="E52" s="40">
        <f t="shared" si="7"/>
        <v>152</v>
      </c>
      <c r="F52" s="41">
        <f t="shared" si="4"/>
        <v>0</v>
      </c>
      <c r="G52" s="41">
        <f t="shared" ref="G52:G59" si="8">F52*8</f>
        <v>0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68</v>
      </c>
      <c r="B53" s="42" t="s">
        <v>148</v>
      </c>
      <c r="C53" s="40">
        <v>17</v>
      </c>
      <c r="D53" s="42">
        <v>17</v>
      </c>
      <c r="E53" s="40">
        <f t="shared" si="7"/>
        <v>136</v>
      </c>
      <c r="F53" s="41">
        <f t="shared" si="4"/>
        <v>0</v>
      </c>
      <c r="G53" s="41">
        <f t="shared" si="8"/>
        <v>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161</v>
      </c>
      <c r="B54" s="42" t="s">
        <v>88</v>
      </c>
      <c r="C54" s="40">
        <v>16</v>
      </c>
      <c r="D54" s="42">
        <v>16</v>
      </c>
      <c r="E54" s="40">
        <f t="shared" si="7"/>
        <v>128</v>
      </c>
      <c r="F54" s="41">
        <f t="shared" si="4"/>
        <v>0</v>
      </c>
      <c r="G54" s="41">
        <f t="shared" si="8"/>
        <v>0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7" t="s">
        <v>70</v>
      </c>
      <c r="B55" s="42" t="s">
        <v>13</v>
      </c>
      <c r="C55" s="40">
        <v>20</v>
      </c>
      <c r="D55" s="42">
        <v>21</v>
      </c>
      <c r="E55" s="40">
        <f t="shared" si="7"/>
        <v>168</v>
      </c>
      <c r="F55" s="41">
        <f t="shared" si="4"/>
        <v>-1</v>
      </c>
      <c r="G55" s="41">
        <f t="shared" si="8"/>
        <v>-8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8" t="s">
        <v>172</v>
      </c>
      <c r="B56" s="42" t="s">
        <v>188</v>
      </c>
      <c r="C56" s="40">
        <v>15</v>
      </c>
      <c r="D56" s="42">
        <v>15</v>
      </c>
      <c r="E56" s="40">
        <v>127.5</v>
      </c>
      <c r="F56" s="41">
        <f t="shared" si="4"/>
        <v>0</v>
      </c>
      <c r="G56" s="41">
        <f t="shared" si="8"/>
        <v>0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7" t="s">
        <v>72</v>
      </c>
      <c r="B57" s="42" t="s">
        <v>88</v>
      </c>
      <c r="C57" s="40">
        <v>16</v>
      </c>
      <c r="D57" s="42">
        <v>16</v>
      </c>
      <c r="E57" s="40">
        <f t="shared" ref="E57:E59" si="9">D57*8</f>
        <v>128</v>
      </c>
      <c r="F57" s="41">
        <f t="shared" si="4"/>
        <v>0</v>
      </c>
      <c r="G57" s="41">
        <f t="shared" si="8"/>
        <v>0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7" t="s">
        <v>150</v>
      </c>
      <c r="B58" s="42" t="s">
        <v>151</v>
      </c>
      <c r="C58" s="40">
        <v>15</v>
      </c>
      <c r="D58" s="42">
        <v>15</v>
      </c>
      <c r="E58" s="40">
        <f t="shared" si="9"/>
        <v>120</v>
      </c>
      <c r="F58" s="41">
        <f t="shared" si="4"/>
        <v>0</v>
      </c>
      <c r="G58" s="41">
        <f t="shared" si="8"/>
        <v>0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47" t="s">
        <v>83</v>
      </c>
      <c r="B59" s="42" t="s">
        <v>84</v>
      </c>
      <c r="C59" s="40">
        <v>15</v>
      </c>
      <c r="D59" s="42">
        <v>15</v>
      </c>
      <c r="E59" s="40">
        <f t="shared" si="9"/>
        <v>120</v>
      </c>
      <c r="F59" s="41">
        <f t="shared" si="4"/>
        <v>0</v>
      </c>
      <c r="G59" s="41">
        <f t="shared" si="8"/>
        <v>0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47"/>
      <c r="B60" s="42"/>
      <c r="C60" s="40"/>
      <c r="D60" s="42"/>
      <c r="E60" s="40"/>
      <c r="F60" s="41"/>
      <c r="G60" s="41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7"/>
      <c r="B61" s="42"/>
      <c r="C61" s="40"/>
      <c r="D61" s="42"/>
      <c r="E61" s="40"/>
      <c r="F61" s="41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64" t="s">
        <v>40</v>
      </c>
      <c r="B62" s="65"/>
      <c r="C62" s="65">
        <f t="shared" ref="C62:E62" si="10">SUM(C33:C61)</f>
        <v>432</v>
      </c>
      <c r="D62" s="66">
        <f t="shared" si="10"/>
        <v>433</v>
      </c>
      <c r="E62" s="66">
        <f t="shared" si="10"/>
        <v>3481.5</v>
      </c>
      <c r="F62" s="65">
        <f>SUM(F33:F61)</f>
        <v>-1</v>
      </c>
      <c r="G62" s="65">
        <f>SUM(G33:G61)</f>
        <v>-8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>
      <c r="A63" s="67" t="s">
        <v>103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68" t="s">
        <v>43</v>
      </c>
      <c r="B64" s="69" t="s">
        <v>44</v>
      </c>
      <c r="C64" s="69" t="s">
        <v>2</v>
      </c>
      <c r="D64" s="69" t="s">
        <v>46</v>
      </c>
      <c r="E64" s="69" t="s">
        <v>45</v>
      </c>
      <c r="F64" s="69" t="s">
        <v>47</v>
      </c>
      <c r="G64" s="69" t="s">
        <v>48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>
      <c r="A65" s="3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67" t="s">
        <v>106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68" t="s">
        <v>43</v>
      </c>
      <c r="B71" s="69" t="s">
        <v>44</v>
      </c>
      <c r="C71" s="69" t="s">
        <v>2</v>
      </c>
      <c r="D71" s="69" t="s">
        <v>45</v>
      </c>
      <c r="E71" s="69" t="s">
        <v>46</v>
      </c>
      <c r="F71" s="69" t="s">
        <v>47</v>
      </c>
      <c r="G71" s="69" t="s">
        <v>48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73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73" t="s">
        <v>108</v>
      </c>
      <c r="B76" s="39" t="s">
        <v>109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3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 t="s">
        <v>110</v>
      </c>
      <c r="B80" s="42" t="s">
        <v>109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73" t="s">
        <v>108</v>
      </c>
      <c r="B81" s="39" t="s">
        <v>109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3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3" t="s">
        <v>111</v>
      </c>
      <c r="B84" s="22">
        <f>SUM(E62)</f>
        <v>3481.5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3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38" t="s">
        <v>112</v>
      </c>
      <c r="B86" s="65">
        <f>(100*B84)/D27</f>
        <v>106.1432927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/>
      <c r="B87" s="74"/>
      <c r="C87" s="74"/>
      <c r="D87" s="74"/>
      <c r="E87" s="74"/>
      <c r="F87" s="7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80"/>
    </row>
    <row r="99" spans="1:26">
      <c r="A99" s="80"/>
    </row>
    <row r="100" spans="1:26">
      <c r="A100" s="80"/>
    </row>
    <row r="101" spans="1:26">
      <c r="A101" s="80"/>
    </row>
    <row r="102" spans="1:26">
      <c r="A102" s="80"/>
    </row>
    <row r="103" spans="1:26">
      <c r="A103" s="80"/>
    </row>
    <row r="104" spans="1:26">
      <c r="A104" s="80"/>
    </row>
    <row r="105" spans="1:26">
      <c r="A105" s="80"/>
    </row>
    <row r="106" spans="1:26">
      <c r="A106" s="80"/>
    </row>
    <row r="107" spans="1:26">
      <c r="A107" s="80"/>
    </row>
    <row r="108" spans="1:26">
      <c r="A108" s="80"/>
    </row>
    <row r="109" spans="1:26">
      <c r="A109" s="80"/>
    </row>
    <row r="110" spans="1:26">
      <c r="A110" s="80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47"/>
  <sheetViews>
    <sheetView workbookViewId="0"/>
  </sheetViews>
  <sheetFormatPr defaultColWidth="12.5703125" defaultRowHeight="15.75" customHeight="1"/>
  <cols>
    <col min="1" max="1" width="23" customWidth="1"/>
    <col min="2" max="2" width="28.85546875" customWidth="1"/>
    <col min="3" max="3" width="11.42578125" customWidth="1"/>
    <col min="4" max="4" width="13.7109375" customWidth="1"/>
    <col min="5" max="5" width="11.28515625" customWidth="1"/>
    <col min="6" max="6" width="16.85546875" customWidth="1"/>
    <col min="7" max="7" width="14.425781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5</v>
      </c>
      <c r="B4" s="10">
        <v>22</v>
      </c>
      <c r="C4" s="11">
        <v>22</v>
      </c>
      <c r="D4" s="11">
        <f t="shared" ref="D4:D8" si="0">(C4*8)</f>
        <v>176</v>
      </c>
      <c r="E4" s="11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6</v>
      </c>
      <c r="B5" s="10">
        <v>22</v>
      </c>
      <c r="C5" s="2">
        <v>22</v>
      </c>
      <c r="D5" s="11">
        <f t="shared" si="0"/>
        <v>176</v>
      </c>
      <c r="E5" s="2">
        <v>0.9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163</v>
      </c>
      <c r="B6" s="10">
        <v>22</v>
      </c>
      <c r="C6" s="2">
        <v>22</v>
      </c>
      <c r="D6" s="11">
        <f t="shared" si="0"/>
        <v>176</v>
      </c>
      <c r="E6" s="2">
        <v>0.8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181</v>
      </c>
      <c r="B7" s="10">
        <v>22</v>
      </c>
      <c r="C7" s="2">
        <v>22</v>
      </c>
      <c r="D7" s="11">
        <f t="shared" si="0"/>
        <v>176</v>
      </c>
      <c r="E7" s="2">
        <v>1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7</v>
      </c>
      <c r="B8" s="10">
        <v>22</v>
      </c>
      <c r="C8" s="2">
        <v>22</v>
      </c>
      <c r="D8" s="11">
        <f t="shared" si="0"/>
        <v>176</v>
      </c>
      <c r="E8" s="2">
        <v>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8</v>
      </c>
      <c r="B9" s="10">
        <v>22</v>
      </c>
      <c r="C9" s="2">
        <v>22</v>
      </c>
      <c r="D9" s="11">
        <v>168</v>
      </c>
      <c r="E9" s="2">
        <v>1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177</v>
      </c>
      <c r="B10" s="10">
        <v>22</v>
      </c>
      <c r="C10" s="2">
        <v>22</v>
      </c>
      <c r="D10" s="11">
        <f t="shared" ref="D10:D11" si="1">(C10*8)</f>
        <v>176</v>
      </c>
      <c r="E10" s="2">
        <v>1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9</v>
      </c>
      <c r="B11" s="10">
        <v>22</v>
      </c>
      <c r="C11" s="2">
        <v>21.5</v>
      </c>
      <c r="D11" s="11">
        <f t="shared" si="1"/>
        <v>172</v>
      </c>
      <c r="E11" s="2">
        <v>0.3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10</v>
      </c>
      <c r="B12" s="10">
        <v>22</v>
      </c>
      <c r="C12" s="2">
        <v>21</v>
      </c>
      <c r="D12" s="2">
        <f t="shared" ref="D12:D29" si="2">C12*8</f>
        <v>168</v>
      </c>
      <c r="E12" s="2">
        <v>1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11</v>
      </c>
      <c r="B13" s="10">
        <v>22</v>
      </c>
      <c r="C13" s="2">
        <v>22</v>
      </c>
      <c r="D13" s="2">
        <f t="shared" si="2"/>
        <v>176</v>
      </c>
      <c r="E13" s="2">
        <v>0.8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12</v>
      </c>
      <c r="B14" s="10">
        <v>22</v>
      </c>
      <c r="C14" s="2">
        <v>21</v>
      </c>
      <c r="D14" s="2">
        <f t="shared" si="2"/>
        <v>168</v>
      </c>
      <c r="E14" s="2">
        <v>1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2" t="s">
        <v>13</v>
      </c>
      <c r="B15" s="10">
        <v>22</v>
      </c>
      <c r="C15" s="13">
        <v>22</v>
      </c>
      <c r="D15" s="2">
        <f t="shared" si="2"/>
        <v>176</v>
      </c>
      <c r="E15" s="14">
        <v>0.6</v>
      </c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2" t="s">
        <v>14</v>
      </c>
      <c r="B16" s="10">
        <v>22</v>
      </c>
      <c r="C16" s="13">
        <v>22</v>
      </c>
      <c r="D16" s="2">
        <f t="shared" si="2"/>
        <v>176</v>
      </c>
      <c r="E16" s="14">
        <v>0.7</v>
      </c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2" t="s">
        <v>15</v>
      </c>
      <c r="B17" s="10">
        <v>22</v>
      </c>
      <c r="C17" s="13">
        <v>22</v>
      </c>
      <c r="D17" s="2">
        <f t="shared" si="2"/>
        <v>176</v>
      </c>
      <c r="E17" s="14">
        <v>1</v>
      </c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2" t="s">
        <v>182</v>
      </c>
      <c r="B18" s="10">
        <v>22</v>
      </c>
      <c r="C18" s="13">
        <v>21</v>
      </c>
      <c r="D18" s="2">
        <f t="shared" si="2"/>
        <v>168</v>
      </c>
      <c r="E18" s="14">
        <v>0.3</v>
      </c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2" t="s">
        <v>16</v>
      </c>
      <c r="B19" s="10">
        <v>22</v>
      </c>
      <c r="C19" s="13">
        <v>21</v>
      </c>
      <c r="D19" s="2">
        <f t="shared" si="2"/>
        <v>168</v>
      </c>
      <c r="E19" s="14">
        <v>1</v>
      </c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2" t="s">
        <v>183</v>
      </c>
      <c r="B20" s="10">
        <v>22</v>
      </c>
      <c r="C20" s="13">
        <v>20</v>
      </c>
      <c r="D20" s="2">
        <f t="shared" si="2"/>
        <v>160</v>
      </c>
      <c r="E20" s="14">
        <v>0.7</v>
      </c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2" t="s">
        <v>159</v>
      </c>
      <c r="B21" s="10">
        <v>22</v>
      </c>
      <c r="C21" s="13">
        <v>21</v>
      </c>
      <c r="D21" s="2">
        <f t="shared" si="2"/>
        <v>168</v>
      </c>
      <c r="E21" s="14">
        <v>0.6</v>
      </c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2" t="s">
        <v>17</v>
      </c>
      <c r="B22" s="10">
        <v>22</v>
      </c>
      <c r="C22" s="13">
        <v>22</v>
      </c>
      <c r="D22" s="2">
        <f t="shared" si="2"/>
        <v>176</v>
      </c>
      <c r="E22" s="14">
        <v>0.6</v>
      </c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2" t="s">
        <v>18</v>
      </c>
      <c r="B23" s="10">
        <v>22</v>
      </c>
      <c r="C23" s="13">
        <v>20.5</v>
      </c>
      <c r="D23" s="2">
        <f t="shared" si="2"/>
        <v>164</v>
      </c>
      <c r="E23" s="14">
        <v>0.9</v>
      </c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2" t="s">
        <v>189</v>
      </c>
      <c r="B24" s="10">
        <v>22</v>
      </c>
      <c r="C24" s="13">
        <v>18.5</v>
      </c>
      <c r="D24" s="2">
        <f t="shared" si="2"/>
        <v>148</v>
      </c>
      <c r="E24" s="14">
        <v>0.9</v>
      </c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2" t="s">
        <v>31</v>
      </c>
      <c r="B25" s="10">
        <v>22</v>
      </c>
      <c r="C25" s="13">
        <v>21</v>
      </c>
      <c r="D25" s="2">
        <f t="shared" si="2"/>
        <v>168</v>
      </c>
      <c r="E25" s="14"/>
      <c r="F25" s="15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2" t="s">
        <v>28</v>
      </c>
      <c r="B26" s="10">
        <v>22</v>
      </c>
      <c r="C26" s="13">
        <v>21.5</v>
      </c>
      <c r="D26" s="2">
        <f t="shared" si="2"/>
        <v>172</v>
      </c>
      <c r="E26" s="14"/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2" t="s">
        <v>190</v>
      </c>
      <c r="B27" s="10">
        <v>22</v>
      </c>
      <c r="C27" s="13">
        <v>21.5</v>
      </c>
      <c r="D27" s="2">
        <f t="shared" si="2"/>
        <v>172</v>
      </c>
      <c r="E27" s="14"/>
      <c r="F27" s="15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2" t="s">
        <v>191</v>
      </c>
      <c r="B28" s="10">
        <v>22</v>
      </c>
      <c r="C28" s="13">
        <v>22</v>
      </c>
      <c r="D28" s="2">
        <f t="shared" si="2"/>
        <v>176</v>
      </c>
      <c r="E28" s="14"/>
      <c r="F28" s="15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2" t="s">
        <v>192</v>
      </c>
      <c r="B29" s="10">
        <v>22</v>
      </c>
      <c r="C29" s="13">
        <v>21</v>
      </c>
      <c r="D29" s="2">
        <f t="shared" si="2"/>
        <v>168</v>
      </c>
      <c r="E29" s="14">
        <v>0.9</v>
      </c>
      <c r="F29" s="15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29" t="s">
        <v>40</v>
      </c>
      <c r="B30" s="30">
        <f t="shared" ref="B30:C30" si="3">SUM(B4:B14)</f>
        <v>242</v>
      </c>
      <c r="C30" s="30">
        <f t="shared" si="3"/>
        <v>239.5</v>
      </c>
      <c r="D30" s="30">
        <f>SUM(D4:D29)</f>
        <v>4444</v>
      </c>
      <c r="E30" s="31"/>
      <c r="F30" s="32" t="s">
        <v>41</v>
      </c>
      <c r="G30" s="30">
        <f>(100*C30)/B30</f>
        <v>98.966942149999994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3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34" t="s">
        <v>42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35" t="s">
        <v>43</v>
      </c>
      <c r="B33" s="36" t="s">
        <v>44</v>
      </c>
      <c r="C33" s="36" t="s">
        <v>2</v>
      </c>
      <c r="D33" s="36" t="s">
        <v>45</v>
      </c>
      <c r="E33" s="36" t="s">
        <v>46</v>
      </c>
      <c r="F33" s="36" t="s">
        <v>47</v>
      </c>
      <c r="G33" s="36" t="s">
        <v>48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3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43" t="s">
        <v>49</v>
      </c>
      <c r="B35" s="39" t="s">
        <v>184</v>
      </c>
      <c r="C35" s="40">
        <v>22</v>
      </c>
      <c r="D35" s="40">
        <v>21</v>
      </c>
      <c r="E35" s="40">
        <f t="shared" ref="E35:E45" si="4">D35*8</f>
        <v>168</v>
      </c>
      <c r="F35" s="41">
        <f t="shared" ref="F35:F43" si="5">C35-D35</f>
        <v>1</v>
      </c>
      <c r="G35" s="41">
        <f t="shared" ref="G35:G60" si="6">F35*8</f>
        <v>8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3" t="s">
        <v>49</v>
      </c>
      <c r="B36" s="39" t="s">
        <v>185</v>
      </c>
      <c r="C36" s="40">
        <v>22</v>
      </c>
      <c r="D36" s="40">
        <v>21</v>
      </c>
      <c r="E36" s="40">
        <f t="shared" si="4"/>
        <v>168</v>
      </c>
      <c r="F36" s="41">
        <f t="shared" si="5"/>
        <v>1</v>
      </c>
      <c r="G36" s="41">
        <f t="shared" si="6"/>
        <v>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3" t="s">
        <v>193</v>
      </c>
      <c r="B37" s="12" t="s">
        <v>192</v>
      </c>
      <c r="C37" s="40">
        <v>3</v>
      </c>
      <c r="D37" s="42">
        <v>3</v>
      </c>
      <c r="E37" s="40">
        <f t="shared" si="4"/>
        <v>24</v>
      </c>
      <c r="F37" s="41">
        <f t="shared" si="5"/>
        <v>0</v>
      </c>
      <c r="G37" s="41">
        <f t="shared" si="6"/>
        <v>0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38" t="s">
        <v>128</v>
      </c>
      <c r="B38" s="42" t="s">
        <v>52</v>
      </c>
      <c r="C38" s="40">
        <v>22</v>
      </c>
      <c r="D38" s="42">
        <v>20</v>
      </c>
      <c r="E38" s="40">
        <f t="shared" si="4"/>
        <v>160</v>
      </c>
      <c r="F38" s="41">
        <f t="shared" si="5"/>
        <v>2</v>
      </c>
      <c r="G38" s="41">
        <f t="shared" si="6"/>
        <v>16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5" t="s">
        <v>128</v>
      </c>
      <c r="B39" s="12" t="s">
        <v>53</v>
      </c>
      <c r="C39" s="40">
        <v>22</v>
      </c>
      <c r="D39" s="19">
        <v>21</v>
      </c>
      <c r="E39" s="40">
        <f t="shared" si="4"/>
        <v>168</v>
      </c>
      <c r="F39" s="41">
        <f t="shared" si="5"/>
        <v>1</v>
      </c>
      <c r="G39" s="41">
        <f t="shared" si="6"/>
        <v>8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47" t="s">
        <v>178</v>
      </c>
      <c r="B40" s="42" t="s">
        <v>182</v>
      </c>
      <c r="C40" s="40">
        <v>21</v>
      </c>
      <c r="D40" s="19">
        <v>21</v>
      </c>
      <c r="E40" s="40">
        <f t="shared" si="4"/>
        <v>168</v>
      </c>
      <c r="F40" s="41">
        <f t="shared" si="5"/>
        <v>0</v>
      </c>
      <c r="G40" s="41">
        <f t="shared" si="6"/>
        <v>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7" t="s">
        <v>178</v>
      </c>
      <c r="B41" s="42" t="s">
        <v>123</v>
      </c>
      <c r="C41" s="40">
        <v>22</v>
      </c>
      <c r="D41" s="42">
        <v>21</v>
      </c>
      <c r="E41" s="40">
        <f t="shared" si="4"/>
        <v>168</v>
      </c>
      <c r="F41" s="41">
        <f t="shared" si="5"/>
        <v>1</v>
      </c>
      <c r="G41" s="41">
        <f t="shared" si="6"/>
        <v>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7" t="s">
        <v>178</v>
      </c>
      <c r="B42" s="42" t="s">
        <v>186</v>
      </c>
      <c r="C42" s="40">
        <v>22</v>
      </c>
      <c r="D42" s="42">
        <v>20</v>
      </c>
      <c r="E42" s="40">
        <f t="shared" si="4"/>
        <v>160</v>
      </c>
      <c r="F42" s="41">
        <f t="shared" si="5"/>
        <v>2</v>
      </c>
      <c r="G42" s="41">
        <f t="shared" si="6"/>
        <v>16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7" t="s">
        <v>178</v>
      </c>
      <c r="B43" s="42" t="s">
        <v>179</v>
      </c>
      <c r="C43" s="40">
        <v>22</v>
      </c>
      <c r="D43" s="42">
        <v>20</v>
      </c>
      <c r="E43" s="40">
        <f t="shared" si="4"/>
        <v>160</v>
      </c>
      <c r="F43" s="41">
        <f t="shared" si="5"/>
        <v>2</v>
      </c>
      <c r="G43" s="41">
        <f t="shared" si="6"/>
        <v>16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7" t="s">
        <v>178</v>
      </c>
      <c r="B44" s="86" t="s">
        <v>180</v>
      </c>
      <c r="C44" s="40">
        <v>18.5</v>
      </c>
      <c r="D44" s="42">
        <v>20</v>
      </c>
      <c r="E44" s="40">
        <f t="shared" si="4"/>
        <v>160</v>
      </c>
      <c r="F44" s="41">
        <v>-1.5</v>
      </c>
      <c r="G44" s="41">
        <f t="shared" si="6"/>
        <v>-12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7" t="s">
        <v>169</v>
      </c>
      <c r="B45" s="83" t="s">
        <v>170</v>
      </c>
      <c r="C45" s="40">
        <v>22</v>
      </c>
      <c r="D45" s="42">
        <v>21</v>
      </c>
      <c r="E45" s="40">
        <f t="shared" si="4"/>
        <v>168</v>
      </c>
      <c r="F45" s="41">
        <f t="shared" ref="F45:F60" si="7">C45-D45</f>
        <v>1</v>
      </c>
      <c r="G45" s="41">
        <f t="shared" si="6"/>
        <v>8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7" t="s">
        <v>54</v>
      </c>
      <c r="B46" s="83" t="s">
        <v>142</v>
      </c>
      <c r="C46" s="40">
        <v>22</v>
      </c>
      <c r="D46" s="42">
        <v>21</v>
      </c>
      <c r="E46" s="40">
        <v>178.5</v>
      </c>
      <c r="F46" s="41">
        <f t="shared" si="7"/>
        <v>1</v>
      </c>
      <c r="G46" s="41">
        <f t="shared" si="6"/>
        <v>8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7" t="s">
        <v>143</v>
      </c>
      <c r="B47" s="1" t="s">
        <v>11</v>
      </c>
      <c r="C47" s="40">
        <v>22</v>
      </c>
      <c r="D47" s="42">
        <v>21</v>
      </c>
      <c r="E47" s="40">
        <f t="shared" ref="E47:E60" si="8">D47*8</f>
        <v>168</v>
      </c>
      <c r="F47" s="41">
        <f t="shared" si="7"/>
        <v>1</v>
      </c>
      <c r="G47" s="41">
        <f t="shared" si="6"/>
        <v>8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9" t="s">
        <v>58</v>
      </c>
      <c r="B48" s="1" t="s">
        <v>10</v>
      </c>
      <c r="C48" s="40">
        <v>21</v>
      </c>
      <c r="D48" s="42">
        <v>20</v>
      </c>
      <c r="E48" s="40">
        <f t="shared" si="8"/>
        <v>160</v>
      </c>
      <c r="F48" s="41">
        <f t="shared" si="7"/>
        <v>1</v>
      </c>
      <c r="G48" s="41">
        <f t="shared" si="6"/>
        <v>8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3" t="s">
        <v>171</v>
      </c>
      <c r="B49" s="12" t="s">
        <v>14</v>
      </c>
      <c r="C49" s="40">
        <v>22</v>
      </c>
      <c r="D49" s="42">
        <v>21</v>
      </c>
      <c r="E49" s="40">
        <f t="shared" si="8"/>
        <v>168</v>
      </c>
      <c r="F49" s="41">
        <f t="shared" si="7"/>
        <v>1</v>
      </c>
      <c r="G49" s="41">
        <f t="shared" si="6"/>
        <v>8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3" t="s">
        <v>187</v>
      </c>
      <c r="B50" s="88" t="s">
        <v>148</v>
      </c>
      <c r="C50" s="40">
        <v>10</v>
      </c>
      <c r="D50" s="42">
        <v>10</v>
      </c>
      <c r="E50" s="40">
        <f t="shared" si="8"/>
        <v>80</v>
      </c>
      <c r="F50" s="41">
        <f t="shared" si="7"/>
        <v>0</v>
      </c>
      <c r="G50" s="41">
        <f t="shared" si="6"/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87" t="s">
        <v>144</v>
      </c>
      <c r="B51" s="1" t="s">
        <v>60</v>
      </c>
      <c r="C51" s="40">
        <v>21</v>
      </c>
      <c r="D51" s="42">
        <v>20</v>
      </c>
      <c r="E51" s="40">
        <f t="shared" si="8"/>
        <v>160</v>
      </c>
      <c r="F51" s="41">
        <f t="shared" si="7"/>
        <v>1</v>
      </c>
      <c r="G51" s="41">
        <f t="shared" si="6"/>
        <v>8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3" t="s">
        <v>194</v>
      </c>
      <c r="B52" s="1" t="s">
        <v>10</v>
      </c>
      <c r="C52" s="40">
        <v>3</v>
      </c>
      <c r="D52" s="42">
        <v>3</v>
      </c>
      <c r="E52" s="40">
        <f t="shared" si="8"/>
        <v>24</v>
      </c>
      <c r="F52" s="41">
        <f t="shared" si="7"/>
        <v>0</v>
      </c>
      <c r="G52" s="41">
        <f t="shared" si="6"/>
        <v>0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7" t="s">
        <v>147</v>
      </c>
      <c r="B53" s="42" t="s">
        <v>62</v>
      </c>
      <c r="C53" s="40">
        <v>21</v>
      </c>
      <c r="D53" s="42">
        <v>20</v>
      </c>
      <c r="E53" s="40">
        <f t="shared" si="8"/>
        <v>160</v>
      </c>
      <c r="F53" s="41">
        <f t="shared" si="7"/>
        <v>1</v>
      </c>
      <c r="G53" s="41">
        <f t="shared" si="6"/>
        <v>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68</v>
      </c>
      <c r="B54" s="42" t="s">
        <v>148</v>
      </c>
      <c r="C54" s="40">
        <v>21</v>
      </c>
      <c r="D54" s="42">
        <v>20</v>
      </c>
      <c r="E54" s="40">
        <f t="shared" si="8"/>
        <v>160</v>
      </c>
      <c r="F54" s="41">
        <f t="shared" si="7"/>
        <v>1</v>
      </c>
      <c r="G54" s="41">
        <f t="shared" si="6"/>
        <v>8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7" t="s">
        <v>161</v>
      </c>
      <c r="B55" s="42" t="s">
        <v>88</v>
      </c>
      <c r="C55" s="40">
        <v>22</v>
      </c>
      <c r="D55" s="42">
        <v>21</v>
      </c>
      <c r="E55" s="40">
        <f t="shared" si="8"/>
        <v>168</v>
      </c>
      <c r="F55" s="41">
        <f t="shared" si="7"/>
        <v>1</v>
      </c>
      <c r="G55" s="41">
        <f t="shared" si="6"/>
        <v>8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7" t="s">
        <v>70</v>
      </c>
      <c r="B56" s="42" t="s">
        <v>13</v>
      </c>
      <c r="C56" s="40">
        <v>22</v>
      </c>
      <c r="D56" s="42">
        <v>21</v>
      </c>
      <c r="E56" s="40">
        <f t="shared" si="8"/>
        <v>168</v>
      </c>
      <c r="F56" s="41">
        <f t="shared" si="7"/>
        <v>1</v>
      </c>
      <c r="G56" s="41">
        <f t="shared" si="6"/>
        <v>8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7" t="s">
        <v>195</v>
      </c>
      <c r="B57" s="42" t="s">
        <v>188</v>
      </c>
      <c r="C57" s="40">
        <v>10</v>
      </c>
      <c r="D57" s="42">
        <v>10</v>
      </c>
      <c r="E57" s="40">
        <f t="shared" si="8"/>
        <v>80</v>
      </c>
      <c r="F57" s="41">
        <f t="shared" si="7"/>
        <v>0</v>
      </c>
      <c r="G57" s="41">
        <f t="shared" si="6"/>
        <v>0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7" t="s">
        <v>72</v>
      </c>
      <c r="B58" s="42" t="s">
        <v>88</v>
      </c>
      <c r="C58" s="40">
        <v>2</v>
      </c>
      <c r="D58" s="42">
        <v>2</v>
      </c>
      <c r="E58" s="40">
        <f t="shared" si="8"/>
        <v>16</v>
      </c>
      <c r="F58" s="41">
        <f t="shared" si="7"/>
        <v>0</v>
      </c>
      <c r="G58" s="41">
        <f t="shared" si="6"/>
        <v>0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47" t="s">
        <v>150</v>
      </c>
      <c r="B59" s="42" t="s">
        <v>151</v>
      </c>
      <c r="C59" s="40">
        <v>18</v>
      </c>
      <c r="D59" s="42">
        <v>17</v>
      </c>
      <c r="E59" s="40">
        <f t="shared" si="8"/>
        <v>136</v>
      </c>
      <c r="F59" s="41">
        <f t="shared" si="7"/>
        <v>1</v>
      </c>
      <c r="G59" s="41">
        <f t="shared" si="6"/>
        <v>8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47" t="s">
        <v>83</v>
      </c>
      <c r="B60" s="42" t="s">
        <v>84</v>
      </c>
      <c r="C60" s="40">
        <v>20.5</v>
      </c>
      <c r="D60" s="42">
        <v>18</v>
      </c>
      <c r="E60" s="40">
        <f t="shared" si="8"/>
        <v>144</v>
      </c>
      <c r="F60" s="41">
        <f t="shared" si="7"/>
        <v>2.5</v>
      </c>
      <c r="G60" s="41">
        <f t="shared" si="6"/>
        <v>20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7"/>
      <c r="B61" s="42"/>
      <c r="C61" s="40"/>
      <c r="D61" s="42"/>
      <c r="E61" s="40"/>
      <c r="F61" s="41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7"/>
      <c r="B62" s="42"/>
      <c r="C62" s="40"/>
      <c r="D62" s="42"/>
      <c r="E62" s="40"/>
      <c r="F62" s="41"/>
      <c r="G62" s="41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64" t="s">
        <v>40</v>
      </c>
      <c r="B63" s="65"/>
      <c r="C63" s="65">
        <f t="shared" ref="C63:E63" si="9">SUM(C36:C62)</f>
        <v>454</v>
      </c>
      <c r="D63" s="66">
        <f t="shared" si="9"/>
        <v>433</v>
      </c>
      <c r="E63" s="66">
        <f t="shared" si="9"/>
        <v>3474.5</v>
      </c>
      <c r="F63" s="65">
        <f>SUM(F36:F62)</f>
        <v>21</v>
      </c>
      <c r="G63" s="65">
        <f>SUM(G36:G62)</f>
        <v>168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>
      <c r="A64" s="67" t="s">
        <v>103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68" t="s">
        <v>43</v>
      </c>
      <c r="B65" s="69" t="s">
        <v>44</v>
      </c>
      <c r="C65" s="69" t="s">
        <v>2</v>
      </c>
      <c r="D65" s="69" t="s">
        <v>46</v>
      </c>
      <c r="E65" s="69" t="s">
        <v>45</v>
      </c>
      <c r="F65" s="69" t="s">
        <v>47</v>
      </c>
      <c r="G65" s="69" t="s">
        <v>48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>
      <c r="A66" s="3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3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3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3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3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67" t="s">
        <v>106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68" t="s">
        <v>43</v>
      </c>
      <c r="B72" s="69" t="s">
        <v>44</v>
      </c>
      <c r="C72" s="69" t="s">
        <v>2</v>
      </c>
      <c r="D72" s="69" t="s">
        <v>45</v>
      </c>
      <c r="E72" s="69" t="s">
        <v>46</v>
      </c>
      <c r="F72" s="69" t="s">
        <v>47</v>
      </c>
      <c r="G72" s="69" t="s">
        <v>48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>
      <c r="A73" s="3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3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3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73" t="s">
        <v>107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73" t="s">
        <v>108</v>
      </c>
      <c r="B77" s="39" t="s">
        <v>109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3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3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38" t="s">
        <v>110</v>
      </c>
      <c r="B81" s="42" t="s">
        <v>109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73" t="s">
        <v>108</v>
      </c>
      <c r="B82" s="39" t="s">
        <v>109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38" t="s">
        <v>9</v>
      </c>
      <c r="B83" s="42">
        <v>40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3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33" t="s">
        <v>111</v>
      </c>
      <c r="B85" s="22">
        <f>SUM(E63)</f>
        <v>3474.5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3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38" t="s">
        <v>112</v>
      </c>
      <c r="B87" s="65">
        <f>(100*B85)/D30</f>
        <v>78.184068409999995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38"/>
      <c r="B88" s="74"/>
      <c r="C88" s="74"/>
      <c r="D88" s="74"/>
      <c r="E88" s="74"/>
      <c r="F88" s="7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3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3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3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3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3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3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3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3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3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3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80"/>
    </row>
    <row r="100" spans="1:26">
      <c r="A100" s="80"/>
    </row>
    <row r="101" spans="1:26">
      <c r="A101" s="80"/>
    </row>
    <row r="102" spans="1:26">
      <c r="A102" s="80"/>
    </row>
    <row r="103" spans="1:26">
      <c r="A103" s="80"/>
    </row>
    <row r="104" spans="1:26">
      <c r="A104" s="80"/>
    </row>
    <row r="105" spans="1:26">
      <c r="A105" s="80"/>
    </row>
    <row r="106" spans="1:26">
      <c r="A106" s="80"/>
    </row>
    <row r="107" spans="1:26">
      <c r="A107" s="80"/>
    </row>
    <row r="108" spans="1:26">
      <c r="A108" s="80"/>
    </row>
    <row r="109" spans="1:26">
      <c r="A109" s="80"/>
    </row>
    <row r="110" spans="1:26">
      <c r="A110" s="80"/>
    </row>
    <row r="111" spans="1:26">
      <c r="A111" s="80"/>
    </row>
    <row r="112" spans="1:26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  <row r="184" spans="1:1">
      <c r="A184" s="80"/>
    </row>
    <row r="185" spans="1:1">
      <c r="A185" s="80"/>
    </row>
    <row r="186" spans="1:1">
      <c r="A186" s="80"/>
    </row>
    <row r="187" spans="1:1">
      <c r="A187" s="80"/>
    </row>
    <row r="188" spans="1:1">
      <c r="A188" s="80"/>
    </row>
    <row r="189" spans="1:1">
      <c r="A189" s="80"/>
    </row>
    <row r="190" spans="1:1">
      <c r="A190" s="80"/>
    </row>
    <row r="191" spans="1:1">
      <c r="A191" s="80"/>
    </row>
    <row r="192" spans="1:1">
      <c r="A192" s="80"/>
    </row>
    <row r="193" spans="1:1">
      <c r="A193" s="80"/>
    </row>
    <row r="194" spans="1:1">
      <c r="A194" s="80"/>
    </row>
    <row r="195" spans="1:1">
      <c r="A195" s="80"/>
    </row>
    <row r="196" spans="1:1">
      <c r="A196" s="80"/>
    </row>
    <row r="197" spans="1:1">
      <c r="A197" s="80"/>
    </row>
    <row r="198" spans="1:1">
      <c r="A198" s="80"/>
    </row>
    <row r="199" spans="1:1">
      <c r="A199" s="80"/>
    </row>
    <row r="200" spans="1:1">
      <c r="A200" s="80"/>
    </row>
    <row r="201" spans="1:1">
      <c r="A201" s="80"/>
    </row>
    <row r="202" spans="1:1">
      <c r="A202" s="80"/>
    </row>
    <row r="203" spans="1:1">
      <c r="A203" s="80"/>
    </row>
    <row r="204" spans="1:1">
      <c r="A204" s="80"/>
    </row>
    <row r="205" spans="1:1">
      <c r="A205" s="80"/>
    </row>
    <row r="206" spans="1:1">
      <c r="A206" s="80"/>
    </row>
    <row r="207" spans="1:1">
      <c r="A207" s="80"/>
    </row>
    <row r="208" spans="1:1">
      <c r="A208" s="80"/>
    </row>
    <row r="209" spans="1:1">
      <c r="A209" s="80"/>
    </row>
    <row r="210" spans="1:1">
      <c r="A210" s="80"/>
    </row>
    <row r="211" spans="1:1">
      <c r="A211" s="80"/>
    </row>
    <row r="212" spans="1:1">
      <c r="A212" s="80"/>
    </row>
    <row r="213" spans="1:1">
      <c r="A213" s="80"/>
    </row>
    <row r="214" spans="1:1">
      <c r="A214" s="80"/>
    </row>
    <row r="215" spans="1:1">
      <c r="A215" s="80"/>
    </row>
    <row r="216" spans="1:1">
      <c r="A216" s="80"/>
    </row>
    <row r="217" spans="1:1">
      <c r="A217" s="80"/>
    </row>
    <row r="218" spans="1:1">
      <c r="A218" s="80"/>
    </row>
    <row r="219" spans="1:1">
      <c r="A219" s="80"/>
    </row>
    <row r="220" spans="1:1">
      <c r="A220" s="80"/>
    </row>
    <row r="221" spans="1:1">
      <c r="A221" s="80"/>
    </row>
    <row r="222" spans="1:1">
      <c r="A222" s="80"/>
    </row>
    <row r="223" spans="1:1">
      <c r="A223" s="80"/>
    </row>
    <row r="224" spans="1:1">
      <c r="A224" s="80"/>
    </row>
    <row r="225" spans="1:1">
      <c r="A225" s="80"/>
    </row>
    <row r="226" spans="1:1">
      <c r="A226" s="80"/>
    </row>
    <row r="227" spans="1:1">
      <c r="A227" s="80"/>
    </row>
    <row r="228" spans="1:1">
      <c r="A228" s="80"/>
    </row>
    <row r="229" spans="1:1">
      <c r="A229" s="80"/>
    </row>
    <row r="230" spans="1:1">
      <c r="A230" s="80"/>
    </row>
    <row r="231" spans="1:1">
      <c r="A231" s="80"/>
    </row>
    <row r="232" spans="1:1">
      <c r="A232" s="80"/>
    </row>
    <row r="233" spans="1:1">
      <c r="A233" s="80"/>
    </row>
    <row r="234" spans="1:1">
      <c r="A234" s="80"/>
    </row>
    <row r="235" spans="1:1">
      <c r="A235" s="80"/>
    </row>
    <row r="236" spans="1:1">
      <c r="A236" s="80"/>
    </row>
    <row r="237" spans="1:1">
      <c r="A237" s="80"/>
    </row>
    <row r="238" spans="1:1">
      <c r="A238" s="80"/>
    </row>
    <row r="239" spans="1:1">
      <c r="A239" s="80"/>
    </row>
    <row r="240" spans="1:1">
      <c r="A240" s="80"/>
    </row>
    <row r="241" spans="1:1">
      <c r="A241" s="80"/>
    </row>
    <row r="242" spans="1:1">
      <c r="A242" s="80"/>
    </row>
    <row r="243" spans="1:1">
      <c r="A243" s="80"/>
    </row>
    <row r="244" spans="1:1">
      <c r="A244" s="80"/>
    </row>
    <row r="245" spans="1:1">
      <c r="A245" s="80"/>
    </row>
    <row r="246" spans="1:1">
      <c r="A246" s="80"/>
    </row>
    <row r="247" spans="1:1">
      <c r="A247" s="80"/>
    </row>
    <row r="248" spans="1:1">
      <c r="A248" s="80"/>
    </row>
    <row r="249" spans="1:1">
      <c r="A249" s="80"/>
    </row>
    <row r="250" spans="1:1">
      <c r="A250" s="80"/>
    </row>
    <row r="251" spans="1:1">
      <c r="A251" s="80"/>
    </row>
    <row r="252" spans="1:1">
      <c r="A252" s="80"/>
    </row>
    <row r="253" spans="1:1">
      <c r="A253" s="80"/>
    </row>
    <row r="254" spans="1:1">
      <c r="A254" s="80"/>
    </row>
    <row r="255" spans="1:1">
      <c r="A255" s="80"/>
    </row>
    <row r="256" spans="1:1">
      <c r="A256" s="80"/>
    </row>
    <row r="257" spans="1:1">
      <c r="A257" s="80"/>
    </row>
    <row r="258" spans="1:1">
      <c r="A258" s="80"/>
    </row>
    <row r="259" spans="1:1">
      <c r="A259" s="80"/>
    </row>
    <row r="260" spans="1:1">
      <c r="A260" s="80"/>
    </row>
    <row r="261" spans="1:1">
      <c r="A261" s="80"/>
    </row>
    <row r="262" spans="1:1">
      <c r="A262" s="80"/>
    </row>
    <row r="263" spans="1:1">
      <c r="A263" s="80"/>
    </row>
    <row r="264" spans="1:1">
      <c r="A264" s="80"/>
    </row>
    <row r="265" spans="1:1">
      <c r="A265" s="80"/>
    </row>
    <row r="266" spans="1:1">
      <c r="A266" s="80"/>
    </row>
    <row r="267" spans="1:1">
      <c r="A267" s="80"/>
    </row>
    <row r="268" spans="1:1">
      <c r="A268" s="80"/>
    </row>
    <row r="269" spans="1:1">
      <c r="A269" s="80"/>
    </row>
    <row r="270" spans="1:1">
      <c r="A270" s="80"/>
    </row>
    <row r="271" spans="1:1">
      <c r="A271" s="80"/>
    </row>
    <row r="272" spans="1:1">
      <c r="A272" s="80"/>
    </row>
    <row r="273" spans="1:1">
      <c r="A273" s="80"/>
    </row>
    <row r="274" spans="1:1">
      <c r="A274" s="80"/>
    </row>
    <row r="275" spans="1:1">
      <c r="A275" s="80"/>
    </row>
    <row r="276" spans="1:1">
      <c r="A276" s="80"/>
    </row>
    <row r="277" spans="1:1">
      <c r="A277" s="80"/>
    </row>
    <row r="278" spans="1:1">
      <c r="A278" s="80"/>
    </row>
    <row r="279" spans="1:1">
      <c r="A279" s="80"/>
    </row>
    <row r="280" spans="1:1">
      <c r="A280" s="80"/>
    </row>
    <row r="281" spans="1:1">
      <c r="A281" s="80"/>
    </row>
    <row r="282" spans="1:1">
      <c r="A282" s="80"/>
    </row>
    <row r="283" spans="1:1">
      <c r="A283" s="80"/>
    </row>
    <row r="284" spans="1:1">
      <c r="A284" s="80"/>
    </row>
    <row r="285" spans="1:1">
      <c r="A285" s="80"/>
    </row>
    <row r="286" spans="1:1">
      <c r="A286" s="80"/>
    </row>
    <row r="287" spans="1:1">
      <c r="A287" s="80"/>
    </row>
    <row r="288" spans="1:1">
      <c r="A288" s="80"/>
    </row>
    <row r="289" spans="1:1">
      <c r="A289" s="80"/>
    </row>
    <row r="290" spans="1:1">
      <c r="A290" s="80"/>
    </row>
    <row r="291" spans="1:1">
      <c r="A291" s="80"/>
    </row>
    <row r="292" spans="1:1">
      <c r="A292" s="80"/>
    </row>
    <row r="293" spans="1:1">
      <c r="A293" s="80"/>
    </row>
    <row r="294" spans="1:1">
      <c r="A294" s="80"/>
    </row>
    <row r="295" spans="1:1">
      <c r="A295" s="80"/>
    </row>
    <row r="296" spans="1:1">
      <c r="A296" s="80"/>
    </row>
    <row r="297" spans="1:1">
      <c r="A297" s="80"/>
    </row>
    <row r="298" spans="1:1">
      <c r="A298" s="80"/>
    </row>
    <row r="299" spans="1:1">
      <c r="A299" s="80"/>
    </row>
    <row r="300" spans="1:1">
      <c r="A300" s="80"/>
    </row>
    <row r="301" spans="1:1">
      <c r="A301" s="80"/>
    </row>
    <row r="302" spans="1:1">
      <c r="A302" s="80"/>
    </row>
    <row r="303" spans="1:1">
      <c r="A303" s="80"/>
    </row>
    <row r="304" spans="1:1">
      <c r="A304" s="80"/>
    </row>
    <row r="305" spans="1:1">
      <c r="A305" s="80"/>
    </row>
    <row r="306" spans="1:1">
      <c r="A306" s="80"/>
    </row>
    <row r="307" spans="1:1">
      <c r="A307" s="80"/>
    </row>
    <row r="308" spans="1:1">
      <c r="A308" s="80"/>
    </row>
    <row r="309" spans="1:1">
      <c r="A309" s="80"/>
    </row>
    <row r="310" spans="1:1">
      <c r="A310" s="80"/>
    </row>
    <row r="311" spans="1:1">
      <c r="A311" s="80"/>
    </row>
    <row r="312" spans="1:1">
      <c r="A312" s="80"/>
    </row>
    <row r="313" spans="1:1">
      <c r="A313" s="80"/>
    </row>
    <row r="314" spans="1:1">
      <c r="A314" s="80"/>
    </row>
    <row r="315" spans="1:1">
      <c r="A315" s="80"/>
    </row>
    <row r="316" spans="1:1">
      <c r="A316" s="80"/>
    </row>
    <row r="317" spans="1:1">
      <c r="A317" s="80"/>
    </row>
    <row r="318" spans="1:1">
      <c r="A318" s="80"/>
    </row>
    <row r="319" spans="1:1">
      <c r="A319" s="80"/>
    </row>
    <row r="320" spans="1:1">
      <c r="A320" s="80"/>
    </row>
    <row r="321" spans="1:1">
      <c r="A321" s="80"/>
    </row>
    <row r="322" spans="1:1">
      <c r="A322" s="80"/>
    </row>
    <row r="323" spans="1:1">
      <c r="A323" s="80"/>
    </row>
    <row r="324" spans="1:1">
      <c r="A324" s="80"/>
    </row>
    <row r="325" spans="1:1">
      <c r="A325" s="80"/>
    </row>
    <row r="326" spans="1:1">
      <c r="A326" s="80"/>
    </row>
    <row r="327" spans="1:1">
      <c r="A327" s="80"/>
    </row>
    <row r="328" spans="1:1">
      <c r="A328" s="80"/>
    </row>
    <row r="329" spans="1:1">
      <c r="A329" s="80"/>
    </row>
    <row r="330" spans="1:1">
      <c r="A330" s="80"/>
    </row>
    <row r="331" spans="1:1">
      <c r="A331" s="80"/>
    </row>
    <row r="332" spans="1:1">
      <c r="A332" s="80"/>
    </row>
    <row r="333" spans="1:1">
      <c r="A333" s="80"/>
    </row>
    <row r="334" spans="1:1">
      <c r="A334" s="80"/>
    </row>
    <row r="335" spans="1:1">
      <c r="A335" s="80"/>
    </row>
    <row r="336" spans="1:1">
      <c r="A336" s="80"/>
    </row>
    <row r="337" spans="1:1">
      <c r="A337" s="80"/>
    </row>
    <row r="338" spans="1:1">
      <c r="A338" s="80"/>
    </row>
    <row r="339" spans="1:1">
      <c r="A339" s="80"/>
    </row>
    <row r="340" spans="1:1">
      <c r="A340" s="80"/>
    </row>
    <row r="341" spans="1:1">
      <c r="A341" s="80"/>
    </row>
    <row r="342" spans="1:1">
      <c r="A342" s="80"/>
    </row>
    <row r="343" spans="1:1">
      <c r="A343" s="80"/>
    </row>
    <row r="344" spans="1:1">
      <c r="A344" s="80"/>
    </row>
    <row r="345" spans="1:1">
      <c r="A345" s="80"/>
    </row>
    <row r="346" spans="1:1">
      <c r="A346" s="80"/>
    </row>
    <row r="347" spans="1:1">
      <c r="A347" s="80"/>
    </row>
    <row r="348" spans="1:1">
      <c r="A348" s="80"/>
    </row>
    <row r="349" spans="1:1">
      <c r="A349" s="80"/>
    </row>
    <row r="350" spans="1:1">
      <c r="A350" s="80"/>
    </row>
    <row r="351" spans="1:1">
      <c r="A351" s="80"/>
    </row>
    <row r="352" spans="1:1">
      <c r="A352" s="80"/>
    </row>
    <row r="353" spans="1:1">
      <c r="A353" s="80"/>
    </row>
    <row r="354" spans="1:1">
      <c r="A354" s="80"/>
    </row>
    <row r="355" spans="1:1">
      <c r="A355" s="80"/>
    </row>
    <row r="356" spans="1:1">
      <c r="A356" s="80"/>
    </row>
    <row r="357" spans="1:1">
      <c r="A357" s="80"/>
    </row>
    <row r="358" spans="1:1">
      <c r="A358" s="80"/>
    </row>
    <row r="359" spans="1:1">
      <c r="A359" s="80"/>
    </row>
    <row r="360" spans="1:1">
      <c r="A360" s="80"/>
    </row>
    <row r="361" spans="1:1">
      <c r="A361" s="80"/>
    </row>
    <row r="362" spans="1:1">
      <c r="A362" s="80"/>
    </row>
    <row r="363" spans="1:1">
      <c r="A363" s="80"/>
    </row>
    <row r="364" spans="1:1">
      <c r="A364" s="80"/>
    </row>
    <row r="365" spans="1:1">
      <c r="A365" s="80"/>
    </row>
    <row r="366" spans="1:1">
      <c r="A366" s="80"/>
    </row>
    <row r="367" spans="1:1">
      <c r="A367" s="80"/>
    </row>
    <row r="368" spans="1:1">
      <c r="A368" s="80"/>
    </row>
    <row r="369" spans="1:1">
      <c r="A369" s="80"/>
    </row>
    <row r="370" spans="1:1">
      <c r="A370" s="80"/>
    </row>
    <row r="371" spans="1:1">
      <c r="A371" s="80"/>
    </row>
    <row r="372" spans="1:1">
      <c r="A372" s="80"/>
    </row>
    <row r="373" spans="1:1">
      <c r="A373" s="80"/>
    </row>
    <row r="374" spans="1:1">
      <c r="A374" s="80"/>
    </row>
    <row r="375" spans="1:1">
      <c r="A375" s="80"/>
    </row>
    <row r="376" spans="1:1">
      <c r="A376" s="80"/>
    </row>
    <row r="377" spans="1:1">
      <c r="A377" s="80"/>
    </row>
    <row r="378" spans="1:1">
      <c r="A378" s="80"/>
    </row>
    <row r="379" spans="1:1">
      <c r="A379" s="80"/>
    </row>
    <row r="380" spans="1:1">
      <c r="A380" s="80"/>
    </row>
    <row r="381" spans="1:1">
      <c r="A381" s="80"/>
    </row>
    <row r="382" spans="1:1">
      <c r="A382" s="80"/>
    </row>
    <row r="383" spans="1:1">
      <c r="A383" s="80"/>
    </row>
    <row r="384" spans="1:1">
      <c r="A384" s="80"/>
    </row>
    <row r="385" spans="1:1">
      <c r="A385" s="80"/>
    </row>
    <row r="386" spans="1:1">
      <c r="A386" s="80"/>
    </row>
    <row r="387" spans="1:1">
      <c r="A387" s="80"/>
    </row>
    <row r="388" spans="1:1">
      <c r="A388" s="80"/>
    </row>
    <row r="389" spans="1:1">
      <c r="A389" s="80"/>
    </row>
    <row r="390" spans="1:1">
      <c r="A390" s="80"/>
    </row>
    <row r="391" spans="1:1">
      <c r="A391" s="80"/>
    </row>
    <row r="392" spans="1:1">
      <c r="A392" s="80"/>
    </row>
    <row r="393" spans="1:1">
      <c r="A393" s="80"/>
    </row>
    <row r="394" spans="1:1">
      <c r="A394" s="80"/>
    </row>
    <row r="395" spans="1:1">
      <c r="A395" s="80"/>
    </row>
    <row r="396" spans="1:1">
      <c r="A396" s="80"/>
    </row>
    <row r="397" spans="1:1">
      <c r="A397" s="80"/>
    </row>
    <row r="398" spans="1:1">
      <c r="A398" s="80"/>
    </row>
    <row r="399" spans="1:1">
      <c r="A399" s="80"/>
    </row>
    <row r="400" spans="1:1">
      <c r="A400" s="80"/>
    </row>
    <row r="401" spans="1:1">
      <c r="A401" s="80"/>
    </row>
    <row r="402" spans="1:1">
      <c r="A402" s="80"/>
    </row>
    <row r="403" spans="1:1">
      <c r="A403" s="80"/>
    </row>
    <row r="404" spans="1:1">
      <c r="A404" s="80"/>
    </row>
    <row r="405" spans="1:1">
      <c r="A405" s="80"/>
    </row>
    <row r="406" spans="1:1">
      <c r="A406" s="80"/>
    </row>
    <row r="407" spans="1:1">
      <c r="A407" s="80"/>
    </row>
    <row r="408" spans="1:1">
      <c r="A408" s="80"/>
    </row>
    <row r="409" spans="1:1">
      <c r="A409" s="80"/>
    </row>
    <row r="410" spans="1:1">
      <c r="A410" s="80"/>
    </row>
    <row r="411" spans="1:1">
      <c r="A411" s="80"/>
    </row>
    <row r="412" spans="1:1">
      <c r="A412" s="80"/>
    </row>
    <row r="413" spans="1:1">
      <c r="A413" s="80"/>
    </row>
    <row r="414" spans="1:1">
      <c r="A414" s="80"/>
    </row>
    <row r="415" spans="1:1">
      <c r="A415" s="80"/>
    </row>
    <row r="416" spans="1:1">
      <c r="A416" s="80"/>
    </row>
    <row r="417" spans="1:1">
      <c r="A417" s="80"/>
    </row>
    <row r="418" spans="1:1">
      <c r="A418" s="80"/>
    </row>
    <row r="419" spans="1:1">
      <c r="A419" s="80"/>
    </row>
    <row r="420" spans="1:1">
      <c r="A420" s="80"/>
    </row>
    <row r="421" spans="1:1">
      <c r="A421" s="80"/>
    </row>
    <row r="422" spans="1:1">
      <c r="A422" s="80"/>
    </row>
    <row r="423" spans="1:1">
      <c r="A423" s="80"/>
    </row>
    <row r="424" spans="1:1">
      <c r="A424" s="80"/>
    </row>
    <row r="425" spans="1:1">
      <c r="A425" s="80"/>
    </row>
    <row r="426" spans="1:1">
      <c r="A426" s="80"/>
    </row>
    <row r="427" spans="1:1">
      <c r="A427" s="80"/>
    </row>
    <row r="428" spans="1:1">
      <c r="A428" s="80"/>
    </row>
    <row r="429" spans="1:1">
      <c r="A429" s="80"/>
    </row>
    <row r="430" spans="1:1">
      <c r="A430" s="80"/>
    </row>
    <row r="431" spans="1:1">
      <c r="A431" s="80"/>
    </row>
    <row r="432" spans="1:1">
      <c r="A432" s="80"/>
    </row>
    <row r="433" spans="1:1">
      <c r="A433" s="80"/>
    </row>
    <row r="434" spans="1:1">
      <c r="A434" s="80"/>
    </row>
    <row r="435" spans="1:1">
      <c r="A435" s="80"/>
    </row>
    <row r="436" spans="1:1">
      <c r="A436" s="80"/>
    </row>
    <row r="437" spans="1:1">
      <c r="A437" s="80"/>
    </row>
    <row r="438" spans="1:1">
      <c r="A438" s="80"/>
    </row>
    <row r="439" spans="1:1">
      <c r="A439" s="80"/>
    </row>
    <row r="440" spans="1:1">
      <c r="A440" s="80"/>
    </row>
    <row r="441" spans="1:1">
      <c r="A441" s="80"/>
    </row>
    <row r="442" spans="1:1">
      <c r="A442" s="80"/>
    </row>
    <row r="443" spans="1:1">
      <c r="A443" s="80"/>
    </row>
    <row r="444" spans="1:1">
      <c r="A444" s="80"/>
    </row>
    <row r="445" spans="1:1">
      <c r="A445" s="80"/>
    </row>
    <row r="446" spans="1:1">
      <c r="A446" s="80"/>
    </row>
    <row r="447" spans="1:1">
      <c r="A447" s="80"/>
    </row>
    <row r="448" spans="1:1">
      <c r="A448" s="80"/>
    </row>
    <row r="449" spans="1:1">
      <c r="A449" s="80"/>
    </row>
    <row r="450" spans="1:1">
      <c r="A450" s="80"/>
    </row>
    <row r="451" spans="1:1">
      <c r="A451" s="80"/>
    </row>
    <row r="452" spans="1:1">
      <c r="A452" s="80"/>
    </row>
    <row r="453" spans="1:1">
      <c r="A453" s="80"/>
    </row>
    <row r="454" spans="1:1">
      <c r="A454" s="80"/>
    </row>
    <row r="455" spans="1:1">
      <c r="A455" s="80"/>
    </row>
    <row r="456" spans="1:1">
      <c r="A456" s="80"/>
    </row>
    <row r="457" spans="1:1">
      <c r="A457" s="80"/>
    </row>
    <row r="458" spans="1:1">
      <c r="A458" s="80"/>
    </row>
    <row r="459" spans="1:1">
      <c r="A459" s="80"/>
    </row>
    <row r="460" spans="1:1">
      <c r="A460" s="80"/>
    </row>
    <row r="461" spans="1:1">
      <c r="A461" s="80"/>
    </row>
    <row r="462" spans="1:1">
      <c r="A462" s="80"/>
    </row>
    <row r="463" spans="1:1">
      <c r="A463" s="80"/>
    </row>
    <row r="464" spans="1:1">
      <c r="A464" s="80"/>
    </row>
    <row r="465" spans="1:1">
      <c r="A465" s="80"/>
    </row>
    <row r="466" spans="1:1">
      <c r="A466" s="80"/>
    </row>
    <row r="467" spans="1:1">
      <c r="A467" s="80"/>
    </row>
    <row r="468" spans="1:1">
      <c r="A468" s="80"/>
    </row>
    <row r="469" spans="1:1">
      <c r="A469" s="80"/>
    </row>
    <row r="470" spans="1:1">
      <c r="A470" s="80"/>
    </row>
    <row r="471" spans="1:1">
      <c r="A471" s="80"/>
    </row>
    <row r="472" spans="1:1">
      <c r="A472" s="80"/>
    </row>
    <row r="473" spans="1:1">
      <c r="A473" s="80"/>
    </row>
    <row r="474" spans="1:1">
      <c r="A474" s="80"/>
    </row>
    <row r="475" spans="1:1">
      <c r="A475" s="80"/>
    </row>
    <row r="476" spans="1:1">
      <c r="A476" s="80"/>
    </row>
    <row r="477" spans="1:1">
      <c r="A477" s="80"/>
    </row>
    <row r="478" spans="1:1">
      <c r="A478" s="80"/>
    </row>
    <row r="479" spans="1:1">
      <c r="A479" s="80"/>
    </row>
    <row r="480" spans="1:1">
      <c r="A480" s="80"/>
    </row>
    <row r="481" spans="1:1">
      <c r="A481" s="80"/>
    </row>
    <row r="482" spans="1:1">
      <c r="A482" s="80"/>
    </row>
    <row r="483" spans="1:1">
      <c r="A483" s="80"/>
    </row>
    <row r="484" spans="1:1">
      <c r="A484" s="80"/>
    </row>
    <row r="485" spans="1:1">
      <c r="A485" s="80"/>
    </row>
    <row r="486" spans="1:1">
      <c r="A486" s="80"/>
    </row>
    <row r="487" spans="1:1">
      <c r="A487" s="80"/>
    </row>
    <row r="488" spans="1:1">
      <c r="A488" s="80"/>
    </row>
    <row r="489" spans="1:1">
      <c r="A489" s="80"/>
    </row>
    <row r="490" spans="1:1">
      <c r="A490" s="80"/>
    </row>
    <row r="491" spans="1:1">
      <c r="A491" s="80"/>
    </row>
    <row r="492" spans="1:1">
      <c r="A492" s="80"/>
    </row>
    <row r="493" spans="1:1">
      <c r="A493" s="80"/>
    </row>
    <row r="494" spans="1:1">
      <c r="A494" s="80"/>
    </row>
    <row r="495" spans="1:1">
      <c r="A495" s="80"/>
    </row>
    <row r="496" spans="1:1">
      <c r="A496" s="80"/>
    </row>
    <row r="497" spans="1:1">
      <c r="A497" s="80"/>
    </row>
    <row r="498" spans="1:1">
      <c r="A498" s="80"/>
    </row>
    <row r="499" spans="1:1">
      <c r="A499" s="80"/>
    </row>
    <row r="500" spans="1:1">
      <c r="A500" s="80"/>
    </row>
    <row r="501" spans="1:1">
      <c r="A501" s="80"/>
    </row>
    <row r="502" spans="1:1">
      <c r="A502" s="80"/>
    </row>
    <row r="503" spans="1:1">
      <c r="A503" s="80"/>
    </row>
    <row r="504" spans="1:1">
      <c r="A504" s="80"/>
    </row>
    <row r="505" spans="1:1">
      <c r="A505" s="80"/>
    </row>
    <row r="506" spans="1:1">
      <c r="A506" s="80"/>
    </row>
    <row r="507" spans="1:1">
      <c r="A507" s="80"/>
    </row>
    <row r="508" spans="1:1">
      <c r="A508" s="80"/>
    </row>
    <row r="509" spans="1:1">
      <c r="A509" s="80"/>
    </row>
    <row r="510" spans="1:1">
      <c r="A510" s="80"/>
    </row>
    <row r="511" spans="1:1">
      <c r="A511" s="80"/>
    </row>
    <row r="512" spans="1:1">
      <c r="A512" s="80"/>
    </row>
    <row r="513" spans="1:1">
      <c r="A513" s="80"/>
    </row>
    <row r="514" spans="1:1">
      <c r="A514" s="80"/>
    </row>
    <row r="515" spans="1:1">
      <c r="A515" s="80"/>
    </row>
    <row r="516" spans="1:1">
      <c r="A516" s="80"/>
    </row>
    <row r="517" spans="1:1">
      <c r="A517" s="80"/>
    </row>
    <row r="518" spans="1:1">
      <c r="A518" s="80"/>
    </row>
    <row r="519" spans="1:1">
      <c r="A519" s="80"/>
    </row>
    <row r="520" spans="1:1">
      <c r="A520" s="80"/>
    </row>
    <row r="521" spans="1:1">
      <c r="A521" s="80"/>
    </row>
    <row r="522" spans="1:1">
      <c r="A522" s="80"/>
    </row>
    <row r="523" spans="1:1">
      <c r="A523" s="80"/>
    </row>
    <row r="524" spans="1:1">
      <c r="A524" s="80"/>
    </row>
    <row r="525" spans="1:1">
      <c r="A525" s="80"/>
    </row>
    <row r="526" spans="1:1">
      <c r="A526" s="80"/>
    </row>
    <row r="527" spans="1:1">
      <c r="A527" s="80"/>
    </row>
    <row r="528" spans="1:1">
      <c r="A528" s="80"/>
    </row>
    <row r="529" spans="1:1">
      <c r="A529" s="80"/>
    </row>
    <row r="530" spans="1:1">
      <c r="A530" s="80"/>
    </row>
    <row r="531" spans="1:1">
      <c r="A531" s="80"/>
    </row>
    <row r="532" spans="1:1">
      <c r="A532" s="80"/>
    </row>
    <row r="533" spans="1:1">
      <c r="A533" s="80"/>
    </row>
    <row r="534" spans="1:1">
      <c r="A534" s="80"/>
    </row>
    <row r="535" spans="1:1">
      <c r="A535" s="80"/>
    </row>
    <row r="536" spans="1:1">
      <c r="A536" s="80"/>
    </row>
    <row r="537" spans="1:1">
      <c r="A537" s="80"/>
    </row>
    <row r="538" spans="1:1">
      <c r="A538" s="80"/>
    </row>
    <row r="539" spans="1:1">
      <c r="A539" s="80"/>
    </row>
    <row r="540" spans="1:1">
      <c r="A540" s="80"/>
    </row>
    <row r="541" spans="1:1">
      <c r="A541" s="80"/>
    </row>
    <row r="542" spans="1:1">
      <c r="A542" s="80"/>
    </row>
    <row r="543" spans="1:1">
      <c r="A543" s="80"/>
    </row>
    <row r="544" spans="1:1">
      <c r="A544" s="80"/>
    </row>
    <row r="545" spans="1:1">
      <c r="A545" s="80"/>
    </row>
    <row r="546" spans="1:1">
      <c r="A546" s="80"/>
    </row>
    <row r="547" spans="1:1">
      <c r="A547" s="80"/>
    </row>
    <row r="548" spans="1:1">
      <c r="A548" s="80"/>
    </row>
    <row r="549" spans="1:1">
      <c r="A549" s="80"/>
    </row>
    <row r="550" spans="1:1">
      <c r="A550" s="80"/>
    </row>
    <row r="551" spans="1:1">
      <c r="A551" s="80"/>
    </row>
    <row r="552" spans="1:1">
      <c r="A552" s="80"/>
    </row>
    <row r="553" spans="1:1">
      <c r="A553" s="80"/>
    </row>
    <row r="554" spans="1:1">
      <c r="A554" s="80"/>
    </row>
    <row r="555" spans="1:1">
      <c r="A555" s="80"/>
    </row>
    <row r="556" spans="1:1">
      <c r="A556" s="80"/>
    </row>
    <row r="557" spans="1:1">
      <c r="A557" s="80"/>
    </row>
    <row r="558" spans="1:1">
      <c r="A558" s="80"/>
    </row>
    <row r="559" spans="1:1">
      <c r="A559" s="80"/>
    </row>
    <row r="560" spans="1:1">
      <c r="A560" s="80"/>
    </row>
    <row r="561" spans="1:1">
      <c r="A561" s="80"/>
    </row>
    <row r="562" spans="1:1">
      <c r="A562" s="80"/>
    </row>
    <row r="563" spans="1:1">
      <c r="A563" s="80"/>
    </row>
    <row r="564" spans="1:1">
      <c r="A564" s="80"/>
    </row>
    <row r="565" spans="1:1">
      <c r="A565" s="80"/>
    </row>
    <row r="566" spans="1:1">
      <c r="A566" s="80"/>
    </row>
    <row r="567" spans="1:1">
      <c r="A567" s="80"/>
    </row>
    <row r="568" spans="1:1">
      <c r="A568" s="80"/>
    </row>
    <row r="569" spans="1:1">
      <c r="A569" s="80"/>
    </row>
    <row r="570" spans="1:1">
      <c r="A570" s="80"/>
    </row>
    <row r="571" spans="1:1">
      <c r="A571" s="80"/>
    </row>
    <row r="572" spans="1:1">
      <c r="A572" s="80"/>
    </row>
    <row r="573" spans="1:1">
      <c r="A573" s="80"/>
    </row>
    <row r="574" spans="1:1">
      <c r="A574" s="80"/>
    </row>
    <row r="575" spans="1:1">
      <c r="A575" s="80"/>
    </row>
    <row r="576" spans="1:1">
      <c r="A576" s="80"/>
    </row>
    <row r="577" spans="1:1">
      <c r="A577" s="80"/>
    </row>
    <row r="578" spans="1:1">
      <c r="A578" s="80"/>
    </row>
    <row r="579" spans="1:1">
      <c r="A579" s="80"/>
    </row>
    <row r="580" spans="1:1">
      <c r="A580" s="80"/>
    </row>
    <row r="581" spans="1:1">
      <c r="A581" s="80"/>
    </row>
    <row r="582" spans="1:1">
      <c r="A582" s="80"/>
    </row>
    <row r="583" spans="1:1">
      <c r="A583" s="80"/>
    </row>
    <row r="584" spans="1:1">
      <c r="A584" s="80"/>
    </row>
    <row r="585" spans="1:1">
      <c r="A585" s="80"/>
    </row>
    <row r="586" spans="1:1">
      <c r="A586" s="80"/>
    </row>
    <row r="587" spans="1:1">
      <c r="A587" s="80"/>
    </row>
    <row r="588" spans="1:1">
      <c r="A588" s="80"/>
    </row>
    <row r="589" spans="1:1">
      <c r="A589" s="80"/>
    </row>
    <row r="590" spans="1:1">
      <c r="A590" s="80"/>
    </row>
    <row r="591" spans="1:1">
      <c r="A591" s="80"/>
    </row>
    <row r="592" spans="1:1">
      <c r="A592" s="80"/>
    </row>
    <row r="593" spans="1:1">
      <c r="A593" s="80"/>
    </row>
    <row r="594" spans="1:1">
      <c r="A594" s="80"/>
    </row>
    <row r="595" spans="1:1">
      <c r="A595" s="80"/>
    </row>
    <row r="596" spans="1:1">
      <c r="A596" s="80"/>
    </row>
    <row r="597" spans="1:1">
      <c r="A597" s="80"/>
    </row>
    <row r="598" spans="1:1">
      <c r="A598" s="80"/>
    </row>
    <row r="599" spans="1:1">
      <c r="A599" s="80"/>
    </row>
    <row r="600" spans="1:1">
      <c r="A600" s="80"/>
    </row>
    <row r="601" spans="1:1">
      <c r="A601" s="80"/>
    </row>
    <row r="602" spans="1:1">
      <c r="A602" s="80"/>
    </row>
    <row r="603" spans="1:1">
      <c r="A603" s="80"/>
    </row>
    <row r="604" spans="1:1">
      <c r="A604" s="80"/>
    </row>
    <row r="605" spans="1:1">
      <c r="A605" s="80"/>
    </row>
    <row r="606" spans="1:1">
      <c r="A606" s="80"/>
    </row>
    <row r="607" spans="1:1">
      <c r="A607" s="80"/>
    </row>
    <row r="608" spans="1:1">
      <c r="A608" s="80"/>
    </row>
    <row r="609" spans="1:1">
      <c r="A609" s="80"/>
    </row>
    <row r="610" spans="1:1">
      <c r="A610" s="80"/>
    </row>
    <row r="611" spans="1:1">
      <c r="A611" s="80"/>
    </row>
    <row r="612" spans="1:1">
      <c r="A612" s="80"/>
    </row>
    <row r="613" spans="1:1">
      <c r="A613" s="80"/>
    </row>
    <row r="614" spans="1:1">
      <c r="A614" s="80"/>
    </row>
    <row r="615" spans="1:1">
      <c r="A615" s="80"/>
    </row>
    <row r="616" spans="1:1">
      <c r="A616" s="80"/>
    </row>
    <row r="617" spans="1:1">
      <c r="A617" s="80"/>
    </row>
    <row r="618" spans="1:1">
      <c r="A618" s="80"/>
    </row>
    <row r="619" spans="1:1">
      <c r="A619" s="80"/>
    </row>
    <row r="620" spans="1:1">
      <c r="A620" s="80"/>
    </row>
    <row r="621" spans="1:1">
      <c r="A621" s="80"/>
    </row>
    <row r="622" spans="1:1">
      <c r="A622" s="80"/>
    </row>
    <row r="623" spans="1:1">
      <c r="A623" s="80"/>
    </row>
    <row r="624" spans="1:1">
      <c r="A624" s="80"/>
    </row>
    <row r="625" spans="1:1">
      <c r="A625" s="80"/>
    </row>
    <row r="626" spans="1:1">
      <c r="A626" s="80"/>
    </row>
    <row r="627" spans="1:1">
      <c r="A627" s="80"/>
    </row>
    <row r="628" spans="1:1">
      <c r="A628" s="80"/>
    </row>
    <row r="629" spans="1:1">
      <c r="A629" s="80"/>
    </row>
    <row r="630" spans="1:1">
      <c r="A630" s="80"/>
    </row>
    <row r="631" spans="1:1">
      <c r="A631" s="80"/>
    </row>
    <row r="632" spans="1:1">
      <c r="A632" s="80"/>
    </row>
    <row r="633" spans="1:1">
      <c r="A633" s="80"/>
    </row>
    <row r="634" spans="1:1">
      <c r="A634" s="80"/>
    </row>
    <row r="635" spans="1:1">
      <c r="A635" s="80"/>
    </row>
    <row r="636" spans="1:1">
      <c r="A636" s="80"/>
    </row>
    <row r="637" spans="1:1">
      <c r="A637" s="80"/>
    </row>
    <row r="638" spans="1:1">
      <c r="A638" s="80"/>
    </row>
    <row r="639" spans="1:1">
      <c r="A639" s="80"/>
    </row>
    <row r="640" spans="1:1">
      <c r="A640" s="80"/>
    </row>
    <row r="641" spans="1:1">
      <c r="A641" s="80"/>
    </row>
    <row r="642" spans="1:1">
      <c r="A642" s="80"/>
    </row>
    <row r="643" spans="1:1">
      <c r="A643" s="80"/>
    </row>
    <row r="644" spans="1:1">
      <c r="A644" s="80"/>
    </row>
    <row r="645" spans="1:1">
      <c r="A645" s="80"/>
    </row>
    <row r="646" spans="1:1">
      <c r="A646" s="80"/>
    </row>
    <row r="647" spans="1:1">
      <c r="A647" s="80"/>
    </row>
    <row r="648" spans="1:1">
      <c r="A648" s="80"/>
    </row>
    <row r="649" spans="1:1">
      <c r="A649" s="80"/>
    </row>
    <row r="650" spans="1:1">
      <c r="A650" s="80"/>
    </row>
    <row r="651" spans="1:1">
      <c r="A651" s="80"/>
    </row>
    <row r="652" spans="1:1">
      <c r="A652" s="80"/>
    </row>
    <row r="653" spans="1:1">
      <c r="A653" s="80"/>
    </row>
    <row r="654" spans="1:1">
      <c r="A654" s="80"/>
    </row>
    <row r="655" spans="1:1">
      <c r="A655" s="80"/>
    </row>
    <row r="656" spans="1:1">
      <c r="A656" s="80"/>
    </row>
    <row r="657" spans="1:1">
      <c r="A657" s="80"/>
    </row>
    <row r="658" spans="1:1">
      <c r="A658" s="80"/>
    </row>
    <row r="659" spans="1:1">
      <c r="A659" s="80"/>
    </row>
    <row r="660" spans="1:1">
      <c r="A660" s="80"/>
    </row>
    <row r="661" spans="1:1">
      <c r="A661" s="80"/>
    </row>
    <row r="662" spans="1:1">
      <c r="A662" s="80"/>
    </row>
    <row r="663" spans="1:1">
      <c r="A663" s="80"/>
    </row>
    <row r="664" spans="1:1">
      <c r="A664" s="80"/>
    </row>
    <row r="665" spans="1:1">
      <c r="A665" s="80"/>
    </row>
    <row r="666" spans="1:1">
      <c r="A666" s="80"/>
    </row>
    <row r="667" spans="1:1">
      <c r="A667" s="80"/>
    </row>
    <row r="668" spans="1:1">
      <c r="A668" s="80"/>
    </row>
    <row r="669" spans="1:1">
      <c r="A669" s="80"/>
    </row>
    <row r="670" spans="1:1">
      <c r="A670" s="80"/>
    </row>
    <row r="671" spans="1:1">
      <c r="A671" s="80"/>
    </row>
    <row r="672" spans="1:1">
      <c r="A672" s="80"/>
    </row>
    <row r="673" spans="1:1">
      <c r="A673" s="80"/>
    </row>
    <row r="674" spans="1:1">
      <c r="A674" s="80"/>
    </row>
    <row r="675" spans="1:1">
      <c r="A675" s="80"/>
    </row>
    <row r="676" spans="1:1">
      <c r="A676" s="80"/>
    </row>
    <row r="677" spans="1:1">
      <c r="A677" s="80"/>
    </row>
    <row r="678" spans="1:1">
      <c r="A678" s="80"/>
    </row>
    <row r="679" spans="1:1">
      <c r="A679" s="80"/>
    </row>
    <row r="680" spans="1:1">
      <c r="A680" s="80"/>
    </row>
    <row r="681" spans="1:1">
      <c r="A681" s="80"/>
    </row>
    <row r="682" spans="1:1">
      <c r="A682" s="80"/>
    </row>
    <row r="683" spans="1:1">
      <c r="A683" s="80"/>
    </row>
    <row r="684" spans="1:1">
      <c r="A684" s="80"/>
    </row>
    <row r="685" spans="1:1">
      <c r="A685" s="80"/>
    </row>
    <row r="686" spans="1:1">
      <c r="A686" s="80"/>
    </row>
    <row r="687" spans="1:1">
      <c r="A687" s="80"/>
    </row>
    <row r="688" spans="1:1">
      <c r="A688" s="80"/>
    </row>
    <row r="689" spans="1:1">
      <c r="A689" s="80"/>
    </row>
    <row r="690" spans="1:1">
      <c r="A690" s="80"/>
    </row>
    <row r="691" spans="1:1">
      <c r="A691" s="80"/>
    </row>
    <row r="692" spans="1:1">
      <c r="A692" s="80"/>
    </row>
    <row r="693" spans="1:1">
      <c r="A693" s="80"/>
    </row>
    <row r="694" spans="1:1">
      <c r="A694" s="80"/>
    </row>
    <row r="695" spans="1:1">
      <c r="A695" s="80"/>
    </row>
    <row r="696" spans="1:1">
      <c r="A696" s="80"/>
    </row>
    <row r="697" spans="1:1">
      <c r="A697" s="80"/>
    </row>
    <row r="698" spans="1:1">
      <c r="A698" s="80"/>
    </row>
    <row r="699" spans="1:1">
      <c r="A699" s="80"/>
    </row>
    <row r="700" spans="1:1">
      <c r="A700" s="80"/>
    </row>
    <row r="701" spans="1:1">
      <c r="A701" s="80"/>
    </row>
    <row r="702" spans="1:1">
      <c r="A702" s="80"/>
    </row>
    <row r="703" spans="1:1">
      <c r="A703" s="80"/>
    </row>
    <row r="704" spans="1:1">
      <c r="A704" s="80"/>
    </row>
    <row r="705" spans="1:1">
      <c r="A705" s="80"/>
    </row>
    <row r="706" spans="1:1">
      <c r="A706" s="80"/>
    </row>
    <row r="707" spans="1:1">
      <c r="A707" s="80"/>
    </row>
    <row r="708" spans="1:1">
      <c r="A708" s="80"/>
    </row>
    <row r="709" spans="1:1">
      <c r="A709" s="80"/>
    </row>
    <row r="710" spans="1:1">
      <c r="A710" s="80"/>
    </row>
    <row r="711" spans="1:1">
      <c r="A711" s="80"/>
    </row>
    <row r="712" spans="1:1">
      <c r="A712" s="80"/>
    </row>
    <row r="713" spans="1:1">
      <c r="A713" s="80"/>
    </row>
    <row r="714" spans="1:1">
      <c r="A714" s="80"/>
    </row>
    <row r="715" spans="1:1">
      <c r="A715" s="80"/>
    </row>
    <row r="716" spans="1:1">
      <c r="A716" s="80"/>
    </row>
    <row r="717" spans="1:1">
      <c r="A717" s="80"/>
    </row>
    <row r="718" spans="1:1">
      <c r="A718" s="80"/>
    </row>
    <row r="719" spans="1:1">
      <c r="A719" s="80"/>
    </row>
    <row r="720" spans="1:1">
      <c r="A720" s="80"/>
    </row>
    <row r="721" spans="1:1">
      <c r="A721" s="80"/>
    </row>
    <row r="722" spans="1:1">
      <c r="A722" s="80"/>
    </row>
    <row r="723" spans="1:1">
      <c r="A723" s="80"/>
    </row>
    <row r="724" spans="1:1">
      <c r="A724" s="80"/>
    </row>
    <row r="725" spans="1:1">
      <c r="A725" s="80"/>
    </row>
    <row r="726" spans="1:1">
      <c r="A726" s="80"/>
    </row>
    <row r="727" spans="1:1">
      <c r="A727" s="80"/>
    </row>
    <row r="728" spans="1:1">
      <c r="A728" s="80"/>
    </row>
    <row r="729" spans="1:1">
      <c r="A729" s="80"/>
    </row>
    <row r="730" spans="1:1">
      <c r="A730" s="80"/>
    </row>
    <row r="731" spans="1:1">
      <c r="A731" s="80"/>
    </row>
    <row r="732" spans="1:1">
      <c r="A732" s="80"/>
    </row>
    <row r="733" spans="1:1">
      <c r="A733" s="80"/>
    </row>
    <row r="734" spans="1:1">
      <c r="A734" s="80"/>
    </row>
    <row r="735" spans="1:1">
      <c r="A735" s="80"/>
    </row>
    <row r="736" spans="1:1">
      <c r="A736" s="80"/>
    </row>
    <row r="737" spans="1:1">
      <c r="A737" s="80"/>
    </row>
    <row r="738" spans="1:1">
      <c r="A738" s="80"/>
    </row>
    <row r="739" spans="1:1">
      <c r="A739" s="80"/>
    </row>
    <row r="740" spans="1:1">
      <c r="A740" s="80"/>
    </row>
    <row r="741" spans="1:1">
      <c r="A741" s="80"/>
    </row>
    <row r="742" spans="1:1">
      <c r="A742" s="80"/>
    </row>
    <row r="743" spans="1:1">
      <c r="A743" s="80"/>
    </row>
    <row r="744" spans="1:1">
      <c r="A744" s="80"/>
    </row>
    <row r="745" spans="1:1">
      <c r="A745" s="80"/>
    </row>
    <row r="746" spans="1:1">
      <c r="A746" s="80"/>
    </row>
    <row r="747" spans="1:1">
      <c r="A747" s="80"/>
    </row>
    <row r="748" spans="1:1">
      <c r="A748" s="80"/>
    </row>
    <row r="749" spans="1:1">
      <c r="A749" s="80"/>
    </row>
    <row r="750" spans="1:1">
      <c r="A750" s="80"/>
    </row>
    <row r="751" spans="1:1">
      <c r="A751" s="80"/>
    </row>
    <row r="752" spans="1:1">
      <c r="A752" s="80"/>
    </row>
    <row r="753" spans="1:1">
      <c r="A753" s="80"/>
    </row>
    <row r="754" spans="1:1">
      <c r="A754" s="80"/>
    </row>
    <row r="755" spans="1:1">
      <c r="A755" s="80"/>
    </row>
    <row r="756" spans="1:1">
      <c r="A756" s="80"/>
    </row>
    <row r="757" spans="1:1">
      <c r="A757" s="80"/>
    </row>
    <row r="758" spans="1:1">
      <c r="A758" s="80"/>
    </row>
    <row r="759" spans="1:1">
      <c r="A759" s="80"/>
    </row>
    <row r="760" spans="1:1">
      <c r="A760" s="80"/>
    </row>
    <row r="761" spans="1:1">
      <c r="A761" s="80"/>
    </row>
    <row r="762" spans="1:1">
      <c r="A762" s="80"/>
    </row>
    <row r="763" spans="1:1">
      <c r="A763" s="80"/>
    </row>
    <row r="764" spans="1:1">
      <c r="A764" s="80"/>
    </row>
    <row r="765" spans="1:1">
      <c r="A765" s="80"/>
    </row>
    <row r="766" spans="1:1">
      <c r="A766" s="80"/>
    </row>
    <row r="767" spans="1:1">
      <c r="A767" s="80"/>
    </row>
    <row r="768" spans="1:1">
      <c r="A768" s="80"/>
    </row>
    <row r="769" spans="1:1">
      <c r="A769" s="80"/>
    </row>
    <row r="770" spans="1:1">
      <c r="A770" s="80"/>
    </row>
    <row r="771" spans="1:1">
      <c r="A771" s="80"/>
    </row>
    <row r="772" spans="1:1">
      <c r="A772" s="80"/>
    </row>
    <row r="773" spans="1:1">
      <c r="A773" s="80"/>
    </row>
    <row r="774" spans="1:1">
      <c r="A774" s="80"/>
    </row>
    <row r="775" spans="1:1">
      <c r="A775" s="80"/>
    </row>
    <row r="776" spans="1:1">
      <c r="A776" s="80"/>
    </row>
    <row r="777" spans="1:1">
      <c r="A777" s="80"/>
    </row>
    <row r="778" spans="1:1">
      <c r="A778" s="80"/>
    </row>
    <row r="779" spans="1:1">
      <c r="A779" s="80"/>
    </row>
    <row r="780" spans="1:1">
      <c r="A780" s="80"/>
    </row>
    <row r="781" spans="1:1">
      <c r="A781" s="80"/>
    </row>
    <row r="782" spans="1:1">
      <c r="A782" s="80"/>
    </row>
    <row r="783" spans="1:1">
      <c r="A783" s="80"/>
    </row>
    <row r="784" spans="1:1">
      <c r="A784" s="80"/>
    </row>
    <row r="785" spans="1:1">
      <c r="A785" s="80"/>
    </row>
    <row r="786" spans="1:1">
      <c r="A786" s="80"/>
    </row>
    <row r="787" spans="1:1">
      <c r="A787" s="80"/>
    </row>
    <row r="788" spans="1:1">
      <c r="A788" s="80"/>
    </row>
    <row r="789" spans="1:1">
      <c r="A789" s="80"/>
    </row>
    <row r="790" spans="1:1">
      <c r="A790" s="80"/>
    </row>
    <row r="791" spans="1:1">
      <c r="A791" s="80"/>
    </row>
    <row r="792" spans="1:1">
      <c r="A792" s="80"/>
    </row>
    <row r="793" spans="1:1">
      <c r="A793" s="80"/>
    </row>
    <row r="794" spans="1:1">
      <c r="A794" s="80"/>
    </row>
    <row r="795" spans="1:1">
      <c r="A795" s="80"/>
    </row>
    <row r="796" spans="1:1">
      <c r="A796" s="80"/>
    </row>
    <row r="797" spans="1:1">
      <c r="A797" s="80"/>
    </row>
    <row r="798" spans="1:1">
      <c r="A798" s="80"/>
    </row>
    <row r="799" spans="1:1">
      <c r="A799" s="80"/>
    </row>
    <row r="800" spans="1:1">
      <c r="A800" s="80"/>
    </row>
    <row r="801" spans="1:1">
      <c r="A801" s="80"/>
    </row>
    <row r="802" spans="1:1">
      <c r="A802" s="80"/>
    </row>
    <row r="803" spans="1:1">
      <c r="A803" s="80"/>
    </row>
    <row r="804" spans="1:1">
      <c r="A804" s="80"/>
    </row>
    <row r="805" spans="1:1">
      <c r="A805" s="80"/>
    </row>
    <row r="806" spans="1:1">
      <c r="A806" s="80"/>
    </row>
    <row r="807" spans="1:1">
      <c r="A807" s="80"/>
    </row>
    <row r="808" spans="1:1">
      <c r="A808" s="80"/>
    </row>
    <row r="809" spans="1:1">
      <c r="A809" s="80"/>
    </row>
    <row r="810" spans="1:1">
      <c r="A810" s="80"/>
    </row>
    <row r="811" spans="1:1">
      <c r="A811" s="80"/>
    </row>
    <row r="812" spans="1:1">
      <c r="A812" s="80"/>
    </row>
    <row r="813" spans="1:1">
      <c r="A813" s="80"/>
    </row>
    <row r="814" spans="1:1">
      <c r="A814" s="80"/>
    </row>
    <row r="815" spans="1:1">
      <c r="A815" s="80"/>
    </row>
    <row r="816" spans="1:1">
      <c r="A816" s="80"/>
    </row>
    <row r="817" spans="1:1">
      <c r="A817" s="80"/>
    </row>
    <row r="818" spans="1:1">
      <c r="A818" s="80"/>
    </row>
    <row r="819" spans="1:1">
      <c r="A819" s="80"/>
    </row>
    <row r="820" spans="1:1">
      <c r="A820" s="80"/>
    </row>
    <row r="821" spans="1:1">
      <c r="A821" s="80"/>
    </row>
    <row r="822" spans="1:1">
      <c r="A822" s="80"/>
    </row>
    <row r="823" spans="1:1">
      <c r="A823" s="80"/>
    </row>
    <row r="824" spans="1:1">
      <c r="A824" s="80"/>
    </row>
    <row r="825" spans="1:1">
      <c r="A825" s="80"/>
    </row>
    <row r="826" spans="1:1">
      <c r="A826" s="80"/>
    </row>
    <row r="827" spans="1:1">
      <c r="A827" s="80"/>
    </row>
    <row r="828" spans="1:1">
      <c r="A828" s="80"/>
    </row>
    <row r="829" spans="1:1">
      <c r="A829" s="80"/>
    </row>
    <row r="830" spans="1:1">
      <c r="A830" s="80"/>
    </row>
    <row r="831" spans="1:1">
      <c r="A831" s="80"/>
    </row>
    <row r="832" spans="1:1">
      <c r="A832" s="80"/>
    </row>
    <row r="833" spans="1:1">
      <c r="A833" s="80"/>
    </row>
    <row r="834" spans="1:1">
      <c r="A834" s="80"/>
    </row>
    <row r="835" spans="1:1">
      <c r="A835" s="80"/>
    </row>
    <row r="836" spans="1:1">
      <c r="A836" s="80"/>
    </row>
    <row r="837" spans="1:1">
      <c r="A837" s="80"/>
    </row>
    <row r="838" spans="1:1">
      <c r="A838" s="80"/>
    </row>
    <row r="839" spans="1:1">
      <c r="A839" s="80"/>
    </row>
    <row r="840" spans="1:1">
      <c r="A840" s="80"/>
    </row>
    <row r="841" spans="1:1">
      <c r="A841" s="80"/>
    </row>
    <row r="842" spans="1:1">
      <c r="A842" s="80"/>
    </row>
    <row r="843" spans="1:1">
      <c r="A843" s="80"/>
    </row>
    <row r="844" spans="1:1">
      <c r="A844" s="80"/>
    </row>
    <row r="845" spans="1:1">
      <c r="A845" s="80"/>
    </row>
    <row r="846" spans="1:1">
      <c r="A846" s="80"/>
    </row>
    <row r="847" spans="1:1">
      <c r="A847" s="80"/>
    </row>
    <row r="848" spans="1:1">
      <c r="A848" s="80"/>
    </row>
    <row r="849" spans="1:1">
      <c r="A849" s="80"/>
    </row>
    <row r="850" spans="1:1">
      <c r="A850" s="80"/>
    </row>
    <row r="851" spans="1:1">
      <c r="A851" s="80"/>
    </row>
    <row r="852" spans="1:1">
      <c r="A852" s="80"/>
    </row>
    <row r="853" spans="1:1">
      <c r="A853" s="80"/>
    </row>
    <row r="854" spans="1:1">
      <c r="A854" s="80"/>
    </row>
    <row r="855" spans="1:1">
      <c r="A855" s="80"/>
    </row>
    <row r="856" spans="1:1">
      <c r="A856" s="80"/>
    </row>
    <row r="857" spans="1:1">
      <c r="A857" s="80"/>
    </row>
    <row r="858" spans="1:1">
      <c r="A858" s="80"/>
    </row>
    <row r="859" spans="1:1">
      <c r="A859" s="80"/>
    </row>
    <row r="860" spans="1:1">
      <c r="A860" s="80"/>
    </row>
    <row r="861" spans="1:1">
      <c r="A861" s="80"/>
    </row>
    <row r="862" spans="1:1">
      <c r="A862" s="80"/>
    </row>
    <row r="863" spans="1:1">
      <c r="A863" s="80"/>
    </row>
    <row r="864" spans="1:1">
      <c r="A864" s="80"/>
    </row>
    <row r="865" spans="1:1">
      <c r="A865" s="80"/>
    </row>
    <row r="866" spans="1:1">
      <c r="A866" s="80"/>
    </row>
    <row r="867" spans="1:1">
      <c r="A867" s="80"/>
    </row>
    <row r="868" spans="1:1">
      <c r="A868" s="80"/>
    </row>
    <row r="869" spans="1:1">
      <c r="A869" s="80"/>
    </row>
    <row r="870" spans="1:1">
      <c r="A870" s="80"/>
    </row>
    <row r="871" spans="1:1">
      <c r="A871" s="80"/>
    </row>
    <row r="872" spans="1:1">
      <c r="A872" s="80"/>
    </row>
    <row r="873" spans="1:1">
      <c r="A873" s="80"/>
    </row>
    <row r="874" spans="1:1">
      <c r="A874" s="80"/>
    </row>
    <row r="875" spans="1:1">
      <c r="A875" s="80"/>
    </row>
    <row r="876" spans="1:1">
      <c r="A876" s="80"/>
    </row>
    <row r="877" spans="1:1">
      <c r="A877" s="80"/>
    </row>
    <row r="878" spans="1:1">
      <c r="A878" s="80"/>
    </row>
    <row r="879" spans="1:1">
      <c r="A879" s="80"/>
    </row>
    <row r="880" spans="1:1">
      <c r="A880" s="80"/>
    </row>
    <row r="881" spans="1:1">
      <c r="A881" s="80"/>
    </row>
    <row r="882" spans="1:1">
      <c r="A882" s="80"/>
    </row>
    <row r="883" spans="1:1">
      <c r="A883" s="80"/>
    </row>
    <row r="884" spans="1:1">
      <c r="A884" s="80"/>
    </row>
    <row r="885" spans="1:1">
      <c r="A885" s="80"/>
    </row>
    <row r="886" spans="1:1">
      <c r="A886" s="80"/>
    </row>
    <row r="887" spans="1:1">
      <c r="A887" s="80"/>
    </row>
    <row r="888" spans="1:1">
      <c r="A888" s="80"/>
    </row>
    <row r="889" spans="1:1">
      <c r="A889" s="80"/>
    </row>
    <row r="890" spans="1:1">
      <c r="A890" s="80"/>
    </row>
    <row r="891" spans="1:1">
      <c r="A891" s="80"/>
    </row>
    <row r="892" spans="1:1">
      <c r="A892" s="80"/>
    </row>
    <row r="893" spans="1:1">
      <c r="A893" s="80"/>
    </row>
    <row r="894" spans="1:1">
      <c r="A894" s="80"/>
    </row>
    <row r="895" spans="1:1">
      <c r="A895" s="80"/>
    </row>
    <row r="896" spans="1:1">
      <c r="A896" s="80"/>
    </row>
    <row r="897" spans="1:1">
      <c r="A897" s="80"/>
    </row>
    <row r="898" spans="1:1">
      <c r="A898" s="80"/>
    </row>
    <row r="899" spans="1:1">
      <c r="A899" s="80"/>
    </row>
    <row r="900" spans="1:1">
      <c r="A900" s="80"/>
    </row>
    <row r="901" spans="1:1">
      <c r="A901" s="80"/>
    </row>
    <row r="902" spans="1:1">
      <c r="A902" s="80"/>
    </row>
    <row r="903" spans="1:1">
      <c r="A903" s="80"/>
    </row>
    <row r="904" spans="1:1">
      <c r="A904" s="80"/>
    </row>
    <row r="905" spans="1:1">
      <c r="A905" s="80"/>
    </row>
    <row r="906" spans="1:1">
      <c r="A906" s="80"/>
    </row>
    <row r="907" spans="1:1">
      <c r="A907" s="80"/>
    </row>
    <row r="908" spans="1:1">
      <c r="A908" s="80"/>
    </row>
    <row r="909" spans="1:1">
      <c r="A909" s="80"/>
    </row>
    <row r="910" spans="1:1">
      <c r="A910" s="80"/>
    </row>
    <row r="911" spans="1:1">
      <c r="A911" s="80"/>
    </row>
    <row r="912" spans="1:1">
      <c r="A912" s="80"/>
    </row>
    <row r="913" spans="1:1">
      <c r="A913" s="80"/>
    </row>
    <row r="914" spans="1:1">
      <c r="A914" s="80"/>
    </row>
    <row r="915" spans="1:1">
      <c r="A915" s="80"/>
    </row>
    <row r="916" spans="1:1">
      <c r="A916" s="80"/>
    </row>
    <row r="917" spans="1:1">
      <c r="A917" s="80"/>
    </row>
    <row r="918" spans="1:1">
      <c r="A918" s="80"/>
    </row>
    <row r="919" spans="1:1">
      <c r="A919" s="80"/>
    </row>
    <row r="920" spans="1:1">
      <c r="A920" s="80"/>
    </row>
    <row r="921" spans="1:1">
      <c r="A921" s="80"/>
    </row>
    <row r="922" spans="1:1">
      <c r="A922" s="80"/>
    </row>
    <row r="923" spans="1:1">
      <c r="A923" s="80"/>
    </row>
    <row r="924" spans="1:1">
      <c r="A924" s="80"/>
    </row>
    <row r="925" spans="1:1">
      <c r="A925" s="80"/>
    </row>
    <row r="926" spans="1:1">
      <c r="A926" s="80"/>
    </row>
    <row r="927" spans="1:1">
      <c r="A927" s="80"/>
    </row>
    <row r="928" spans="1:1">
      <c r="A928" s="80"/>
    </row>
    <row r="929" spans="1:1">
      <c r="A929" s="80"/>
    </row>
    <row r="930" spans="1:1">
      <c r="A930" s="80"/>
    </row>
    <row r="931" spans="1:1">
      <c r="A931" s="80"/>
    </row>
    <row r="932" spans="1:1">
      <c r="A932" s="80"/>
    </row>
    <row r="933" spans="1:1">
      <c r="A933" s="80"/>
    </row>
    <row r="934" spans="1:1">
      <c r="A934" s="80"/>
    </row>
    <row r="935" spans="1:1">
      <c r="A935" s="80"/>
    </row>
    <row r="936" spans="1:1">
      <c r="A936" s="80"/>
    </row>
    <row r="937" spans="1:1">
      <c r="A937" s="80"/>
    </row>
    <row r="938" spans="1:1">
      <c r="A938" s="80"/>
    </row>
    <row r="939" spans="1:1">
      <c r="A939" s="80"/>
    </row>
    <row r="940" spans="1:1">
      <c r="A940" s="80"/>
    </row>
    <row r="941" spans="1:1">
      <c r="A941" s="80"/>
    </row>
    <row r="942" spans="1:1">
      <c r="A942" s="80"/>
    </row>
    <row r="943" spans="1:1">
      <c r="A943" s="80"/>
    </row>
    <row r="944" spans="1:1">
      <c r="A944" s="80"/>
    </row>
    <row r="945" spans="1:1">
      <c r="A945" s="80"/>
    </row>
    <row r="946" spans="1:1">
      <c r="A946" s="80"/>
    </row>
    <row r="947" spans="1:1">
      <c r="A947" s="80"/>
    </row>
    <row r="948" spans="1:1">
      <c r="A948" s="80"/>
    </row>
    <row r="949" spans="1:1">
      <c r="A949" s="80"/>
    </row>
    <row r="950" spans="1:1">
      <c r="A950" s="80"/>
    </row>
    <row r="951" spans="1:1">
      <c r="A951" s="80"/>
    </row>
    <row r="952" spans="1:1">
      <c r="A952" s="80"/>
    </row>
    <row r="953" spans="1:1">
      <c r="A953" s="80"/>
    </row>
    <row r="954" spans="1:1">
      <c r="A954" s="80"/>
    </row>
    <row r="955" spans="1:1">
      <c r="A955" s="80"/>
    </row>
    <row r="956" spans="1:1">
      <c r="A956" s="80"/>
    </row>
    <row r="957" spans="1:1">
      <c r="A957" s="80"/>
    </row>
    <row r="958" spans="1:1">
      <c r="A958" s="80"/>
    </row>
    <row r="959" spans="1:1">
      <c r="A959" s="80"/>
    </row>
    <row r="960" spans="1:1">
      <c r="A960" s="80"/>
    </row>
    <row r="961" spans="1:1">
      <c r="A961" s="80"/>
    </row>
    <row r="962" spans="1:1">
      <c r="A962" s="80"/>
    </row>
    <row r="963" spans="1:1">
      <c r="A963" s="80"/>
    </row>
    <row r="964" spans="1:1">
      <c r="A964" s="80"/>
    </row>
    <row r="965" spans="1:1">
      <c r="A965" s="80"/>
    </row>
    <row r="966" spans="1:1">
      <c r="A966" s="80"/>
    </row>
    <row r="967" spans="1:1">
      <c r="A967" s="80"/>
    </row>
    <row r="968" spans="1:1">
      <c r="A968" s="80"/>
    </row>
    <row r="969" spans="1:1">
      <c r="A969" s="80"/>
    </row>
    <row r="970" spans="1:1">
      <c r="A970" s="80"/>
    </row>
    <row r="971" spans="1:1">
      <c r="A971" s="80"/>
    </row>
    <row r="972" spans="1:1">
      <c r="A972" s="80"/>
    </row>
    <row r="973" spans="1:1">
      <c r="A973" s="80"/>
    </row>
    <row r="974" spans="1:1">
      <c r="A974" s="80"/>
    </row>
    <row r="975" spans="1:1">
      <c r="A975" s="80"/>
    </row>
    <row r="976" spans="1:1">
      <c r="A976" s="80"/>
    </row>
    <row r="977" spans="1:1">
      <c r="A977" s="80"/>
    </row>
    <row r="978" spans="1:1">
      <c r="A978" s="80"/>
    </row>
    <row r="979" spans="1:1">
      <c r="A979" s="80"/>
    </row>
    <row r="980" spans="1:1">
      <c r="A980" s="80"/>
    </row>
    <row r="981" spans="1:1">
      <c r="A981" s="80"/>
    </row>
    <row r="982" spans="1:1">
      <c r="A982" s="80"/>
    </row>
    <row r="983" spans="1:1">
      <c r="A983" s="80"/>
    </row>
    <row r="984" spans="1:1">
      <c r="A984" s="80"/>
    </row>
    <row r="985" spans="1:1">
      <c r="A985" s="80"/>
    </row>
    <row r="986" spans="1:1">
      <c r="A986" s="80"/>
    </row>
    <row r="987" spans="1:1">
      <c r="A987" s="80"/>
    </row>
    <row r="988" spans="1:1">
      <c r="A988" s="80"/>
    </row>
    <row r="989" spans="1:1">
      <c r="A989" s="80"/>
    </row>
    <row r="990" spans="1:1">
      <c r="A990" s="80"/>
    </row>
    <row r="991" spans="1:1">
      <c r="A991" s="80"/>
    </row>
    <row r="992" spans="1:1">
      <c r="A992" s="80"/>
    </row>
    <row r="993" spans="1:1">
      <c r="A993" s="80"/>
    </row>
    <row r="994" spans="1:1">
      <c r="A994" s="80"/>
    </row>
    <row r="995" spans="1:1">
      <c r="A995" s="80"/>
    </row>
    <row r="996" spans="1:1">
      <c r="A996" s="80"/>
    </row>
    <row r="997" spans="1:1">
      <c r="A997" s="80"/>
    </row>
    <row r="998" spans="1:1">
      <c r="A998" s="80"/>
    </row>
    <row r="999" spans="1:1">
      <c r="A999" s="80"/>
    </row>
    <row r="1000" spans="1:1">
      <c r="A1000" s="80"/>
    </row>
    <row r="1001" spans="1:1">
      <c r="A1001" s="80"/>
    </row>
    <row r="1002" spans="1:1">
      <c r="A1002" s="80"/>
    </row>
    <row r="1003" spans="1:1">
      <c r="A1003" s="80"/>
    </row>
    <row r="1004" spans="1:1">
      <c r="A1004" s="80"/>
    </row>
    <row r="1005" spans="1:1">
      <c r="A1005" s="80"/>
    </row>
    <row r="1006" spans="1:1">
      <c r="A1006" s="80"/>
    </row>
    <row r="1007" spans="1:1">
      <c r="A1007" s="80"/>
    </row>
    <row r="1008" spans="1:1">
      <c r="A1008" s="80"/>
    </row>
    <row r="1009" spans="1:1">
      <c r="A1009" s="80"/>
    </row>
    <row r="1010" spans="1:1">
      <c r="A1010" s="80"/>
    </row>
    <row r="1011" spans="1:1">
      <c r="A1011" s="80"/>
    </row>
    <row r="1012" spans="1:1">
      <c r="A1012" s="80"/>
    </row>
    <row r="1013" spans="1:1">
      <c r="A1013" s="80"/>
    </row>
    <row r="1014" spans="1:1">
      <c r="A1014" s="80"/>
    </row>
    <row r="1015" spans="1:1">
      <c r="A1015" s="80"/>
    </row>
    <row r="1016" spans="1:1">
      <c r="A1016" s="80"/>
    </row>
    <row r="1017" spans="1:1">
      <c r="A1017" s="80"/>
    </row>
    <row r="1018" spans="1:1">
      <c r="A1018" s="80"/>
    </row>
    <row r="1019" spans="1:1">
      <c r="A1019" s="80"/>
    </row>
    <row r="1020" spans="1:1">
      <c r="A1020" s="80"/>
    </row>
    <row r="1021" spans="1:1">
      <c r="A1021" s="80"/>
    </row>
    <row r="1022" spans="1:1">
      <c r="A1022" s="80"/>
    </row>
    <row r="1023" spans="1:1">
      <c r="A1023" s="80"/>
    </row>
    <row r="1024" spans="1:1">
      <c r="A1024" s="80"/>
    </row>
    <row r="1025" spans="1:1">
      <c r="A1025" s="80"/>
    </row>
    <row r="1026" spans="1:1">
      <c r="A1026" s="80"/>
    </row>
    <row r="1027" spans="1:1">
      <c r="A1027" s="80"/>
    </row>
    <row r="1028" spans="1:1">
      <c r="A1028" s="80"/>
    </row>
    <row r="1029" spans="1:1">
      <c r="A1029" s="80"/>
    </row>
    <row r="1030" spans="1:1">
      <c r="A1030" s="80"/>
    </row>
    <row r="1031" spans="1:1">
      <c r="A1031" s="80"/>
    </row>
    <row r="1032" spans="1:1">
      <c r="A1032" s="80"/>
    </row>
    <row r="1033" spans="1:1">
      <c r="A1033" s="80"/>
    </row>
    <row r="1034" spans="1:1">
      <c r="A1034" s="80"/>
    </row>
    <row r="1035" spans="1:1">
      <c r="A1035" s="80"/>
    </row>
    <row r="1036" spans="1:1">
      <c r="A1036" s="80"/>
    </row>
    <row r="1037" spans="1:1">
      <c r="A1037" s="80"/>
    </row>
    <row r="1038" spans="1:1">
      <c r="A1038" s="80"/>
    </row>
    <row r="1039" spans="1:1">
      <c r="A1039" s="80"/>
    </row>
    <row r="1040" spans="1:1">
      <c r="A1040" s="80"/>
    </row>
    <row r="1041" spans="1:1">
      <c r="A1041" s="80"/>
    </row>
    <row r="1042" spans="1:1">
      <c r="A1042" s="80"/>
    </row>
    <row r="1043" spans="1:1">
      <c r="A1043" s="80"/>
    </row>
    <row r="1044" spans="1:1">
      <c r="A1044" s="80"/>
    </row>
    <row r="1045" spans="1:1">
      <c r="A1045" s="80"/>
    </row>
    <row r="1046" spans="1:1">
      <c r="A1046" s="80"/>
    </row>
    <row r="1047" spans="1:1">
      <c r="A1047" s="80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2025-07-31T09:13:41Z</dcterms:created>
  <dcterms:modified xsi:type="dcterms:W3CDTF">2025-07-31T09:13:41Z</dcterms:modified>
  <cp:category/>
  <cp:contentStatus/>
</cp:coreProperties>
</file>