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defaultThemeVersion="166925"/>
  <xr:revisionPtr revIDLastSave="0" documentId="13_ncr:1000001_{2E272675-7D8D-634D-9313-F1F96773FB98}" xr6:coauthVersionLast="47" xr6:coauthVersionMax="47" xr10:uidLastSave="{00000000-0000-0000-0000-000000000000}"/>
  <bookViews>
    <workbookView xWindow="0" yWindow="0" windowWidth="0" windowHeight="0" activeTab="4" xr2:uid="{00000000-000D-0000-FFFF-FFFF00000000}"/>
  </bookViews>
  <sheets>
    <sheet name="A-1" sheetId="1" r:id="rId1"/>
    <sheet name="A-2" sheetId="2" r:id="rId2"/>
    <sheet name="A-3" sheetId="3" r:id="rId3"/>
    <sheet name="A-4" sheetId="4" r:id="rId4"/>
    <sheet name="A-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7" i="5"/>
  <c r="F6" i="5"/>
  <c r="F4" i="5"/>
  <c r="F3" i="5"/>
  <c r="F2" i="5"/>
  <c r="D3" i="5"/>
  <c r="D2" i="5"/>
  <c r="D7" i="5"/>
  <c r="C7" i="5"/>
  <c r="B6" i="2"/>
  <c r="A6" i="2"/>
  <c r="D6" i="5"/>
  <c r="C6" i="5"/>
  <c r="C8" i="3"/>
  <c r="B8" i="3"/>
  <c r="A8" i="3"/>
  <c r="C7" i="3"/>
  <c r="B7" i="3"/>
  <c r="A7" i="3"/>
  <c r="D5" i="5"/>
  <c r="C5" i="5"/>
  <c r="C6" i="3"/>
  <c r="B6" i="3"/>
  <c r="A6" i="3"/>
  <c r="B5" i="2"/>
  <c r="A5" i="2"/>
  <c r="B5" i="4"/>
  <c r="B4" i="4"/>
  <c r="B3" i="4"/>
  <c r="A5" i="4"/>
  <c r="A4" i="4"/>
  <c r="A3" i="4"/>
  <c r="C4" i="5"/>
  <c r="C3" i="5"/>
  <c r="C2" i="5"/>
  <c r="D4" i="5"/>
  <c r="C5" i="3"/>
  <c r="C4" i="3"/>
  <c r="C3" i="3"/>
  <c r="B5" i="3"/>
  <c r="B4" i="3"/>
  <c r="B3" i="3"/>
  <c r="A5" i="3"/>
  <c r="A4" i="3"/>
  <c r="A3" i="3"/>
  <c r="B4" i="2"/>
  <c r="B3" i="2"/>
  <c r="B2" i="2"/>
  <c r="A4" i="2"/>
  <c r="A3" i="2"/>
  <c r="A2" i="2"/>
  <c r="B2" i="1"/>
  <c r="E2" i="1"/>
  <c r="B3" i="1"/>
  <c r="E3" i="1"/>
  <c r="B5" i="1"/>
  <c r="E5" i="1"/>
  <c r="B6" i="1"/>
  <c r="E6" i="1"/>
  <c r="D2" i="1"/>
  <c r="D3" i="1"/>
  <c r="D5" i="1"/>
  <c r="D6" i="1"/>
  <c r="E7" i="1"/>
  <c r="D7" i="1"/>
  <c r="E11" i="1"/>
  <c r="E4" i="1"/>
  <c r="D4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<sst xmlns="http://schemas.openxmlformats.org/spreadsheetml/2006/main" count="25" uniqueCount="16">
  <si>
    <t>X</t>
  </si>
  <si>
    <t>Y</t>
  </si>
  <si>
    <t>(X-MX)^2</t>
  </si>
  <si>
    <t>(Y-MY)^2</t>
  </si>
  <si>
    <t>STDEV</t>
  </si>
  <si>
    <t>(X-MX)(Y-MY)</t>
  </si>
  <si>
    <t>COV</t>
  </si>
  <si>
    <t>M</t>
  </si>
  <si>
    <t>ANS</t>
  </si>
  <si>
    <t>(a)</t>
  </si>
  <si>
    <t>(b)</t>
  </si>
  <si>
    <t xml:space="preserve">(a) X &lt; </t>
  </si>
  <si>
    <t>NO</t>
  </si>
  <si>
    <t>Ans-3</t>
  </si>
  <si>
    <t>Ans-4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</si>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</sst>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17E6-3724-A943-BFCE-F78936E427D7}">
  <dimension ref="A1:F36"/>
  <sheetViews>
    <sheetView zoomScaleNormal="80" zoomScaleSheetLayoutView="100" workbookViewId="0">
      <selection activeCell="B21" sqref="B21:B36"/>
    </sheetView>
  </sheetViews>
  <sheetFormatPr defaultRowHeight="15" x14ac:dyDescent="0.2"/>
  <cols>
    <col min="3" max="3" width="10.625" bestFit="1" customWidth="1"/>
    <col min="4" max="5" width="11.83593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">
      <c r="A2">
        <v>-2</v>
      </c>
      <c r="B2">
        <f>-3*A11</f>
        <v>-6</v>
      </c>
      <c r="C2">
        <f>A2^2</f>
        <v>4</v>
      </c>
      <c r="D2">
        <f>(B2-0.2)^2</f>
        <v>38.440000000000005</v>
      </c>
      <c r="E2">
        <f>A2*(B2-0.2)</f>
        <v>12.4</v>
      </c>
    </row>
    <row r="3" spans="1:6" x14ac:dyDescent="0.2">
      <c r="A3">
        <v>-1</v>
      </c>
      <c r="B3">
        <f>-2*A11</f>
        <v>-4</v>
      </c>
      <c r="C3">
        <f t="shared" ref="C3:C6" si="0">A3^2</f>
        <v>1</v>
      </c>
      <c r="D3">
        <f t="shared" ref="D3:D6" si="1">(B3-0.2)^2</f>
        <v>17.64</v>
      </c>
      <c r="E3">
        <f t="shared" ref="E3:E6" si="2">A3*(B3-0.2)</f>
        <v>4.2</v>
      </c>
    </row>
    <row r="4" spans="1:6" x14ac:dyDescent="0.2">
      <c r="A4">
        <v>0</v>
      </c>
      <c r="B4">
        <v>1</v>
      </c>
      <c r="C4">
        <f t="shared" si="0"/>
        <v>0</v>
      </c>
      <c r="D4">
        <f t="shared" si="1"/>
        <v>0.64000000000000012</v>
      </c>
      <c r="E4">
        <f t="shared" si="2"/>
        <v>0</v>
      </c>
    </row>
    <row r="5" spans="1:6" x14ac:dyDescent="0.2">
      <c r="A5">
        <v>1</v>
      </c>
      <c r="B5">
        <f>2*A11</f>
        <v>4</v>
      </c>
      <c r="C5">
        <f t="shared" si="0"/>
        <v>1</v>
      </c>
      <c r="D5">
        <f t="shared" si="1"/>
        <v>14.44</v>
      </c>
      <c r="E5">
        <f t="shared" si="2"/>
        <v>3.8</v>
      </c>
    </row>
    <row r="6" spans="1:6" x14ac:dyDescent="0.2">
      <c r="A6">
        <v>2</v>
      </c>
      <c r="B6">
        <f>3*A11</f>
        <v>6</v>
      </c>
      <c r="C6">
        <f t="shared" si="0"/>
        <v>4</v>
      </c>
      <c r="D6">
        <f t="shared" si="1"/>
        <v>33.64</v>
      </c>
      <c r="E6">
        <f t="shared" si="2"/>
        <v>11.6</v>
      </c>
    </row>
    <row r="7" spans="1:6" x14ac:dyDescent="0.2">
      <c r="B7" t="s">
        <v>4</v>
      </c>
      <c r="C7" s="2">
        <f>SQRT(SUM(C2:C6)/5)</f>
        <v>1.4142135623730951</v>
      </c>
      <c r="D7" s="2">
        <f>SQRT(SUM(D2:D6)/5)</f>
        <v>4.5782092569038388</v>
      </c>
      <c r="E7" s="3">
        <f>SUM(E2:E6)/5</f>
        <v>6.4</v>
      </c>
      <c r="F7" t="s">
        <v>6</v>
      </c>
    </row>
    <row r="11" spans="1:6" x14ac:dyDescent="0.2">
      <c r="A11">
        <v>2</v>
      </c>
      <c r="B11" t="s">
        <v>7</v>
      </c>
      <c r="D11" t="s">
        <v>8</v>
      </c>
      <c r="E11" s="1">
        <f>E7/(C7*D7)</f>
        <v>0.98848330114434468</v>
      </c>
    </row>
    <row r="16" spans="1:6" x14ac:dyDescent="0.2">
      <c r="E16" s="4"/>
    </row>
    <row r="18" spans="2:5" x14ac:dyDescent="0.2">
      <c r="E18" s="1"/>
    </row>
    <row r="21" spans="2:5" x14ac:dyDescent="0.2">
      <c r="B21" s="5"/>
    </row>
    <row r="22" spans="2:5" x14ac:dyDescent="0.2">
      <c r="B22" s="5"/>
    </row>
    <row r="23" spans="2:5" x14ac:dyDescent="0.2">
      <c r="B23" s="5"/>
    </row>
    <row r="24" spans="2:5" x14ac:dyDescent="0.2">
      <c r="B24" s="5"/>
    </row>
    <row r="25" spans="2:5" x14ac:dyDescent="0.2">
      <c r="B25" s="5"/>
    </row>
    <row r="26" spans="2:5" x14ac:dyDescent="0.2">
      <c r="B26" s="5"/>
    </row>
    <row r="27" spans="2:5" x14ac:dyDescent="0.2">
      <c r="B27" s="5"/>
    </row>
    <row r="28" spans="2:5" x14ac:dyDescent="0.2">
      <c r="B28" s="5"/>
    </row>
    <row r="29" spans="2:5" x14ac:dyDescent="0.2">
      <c r="B29" s="5"/>
    </row>
    <row r="30" spans="2:5" x14ac:dyDescent="0.2">
      <c r="B30" s="6"/>
    </row>
    <row r="31" spans="2:5" x14ac:dyDescent="0.2">
      <c r="B31" s="5"/>
    </row>
    <row r="32" spans="2:5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3B53-597C-5D40-991B-79EF824198F4}">
  <dimension ref="A1:D32"/>
  <sheetViews>
    <sheetView topLeftCell="A2" zoomScaleNormal="80" zoomScaleSheetLayoutView="100" workbookViewId="0">
      <selection activeCell="F28" sqref="F28"/>
    </sheetView>
  </sheetViews>
  <sheetFormatPr defaultRowHeight="15" x14ac:dyDescent="0.2"/>
  <cols>
    <col min="3" max="3" width="9.4140625" bestFit="1" customWidth="1"/>
    <col min="4" max="4" width="10.35546875" bestFit="1" customWidth="1"/>
  </cols>
  <sheetData>
    <row r="1" spans="1:4" x14ac:dyDescent="0.2">
      <c r="A1" t="s">
        <v>9</v>
      </c>
      <c r="B1" t="s">
        <v>10</v>
      </c>
    </row>
    <row r="2" spans="1:4" x14ac:dyDescent="0.2">
      <c r="A2">
        <f>A10^2/4</f>
        <v>1</v>
      </c>
      <c r="B2">
        <f>2.326*A10</f>
        <v>4.6520000000000001</v>
      </c>
      <c r="C2" s="1"/>
      <c r="D2" s="1"/>
    </row>
    <row r="3" spans="1:4" x14ac:dyDescent="0.2">
      <c r="A3">
        <f t="shared" ref="A3:A6" si="0">A11^2/4</f>
        <v>2.25</v>
      </c>
      <c r="B3">
        <f t="shared" ref="B3:B4" si="1">2.326*A11</f>
        <v>6.9779999999999998</v>
      </c>
      <c r="C3" s="1"/>
      <c r="D3" s="1"/>
    </row>
    <row r="4" spans="1:4" x14ac:dyDescent="0.2">
      <c r="A4">
        <f t="shared" si="0"/>
        <v>4</v>
      </c>
      <c r="B4">
        <f t="shared" si="1"/>
        <v>9.3040000000000003</v>
      </c>
      <c r="C4" s="1"/>
      <c r="D4" s="1"/>
    </row>
    <row r="5" spans="1:4" x14ac:dyDescent="0.2">
      <c r="A5">
        <f t="shared" si="0"/>
        <v>6.25</v>
      </c>
      <c r="B5">
        <f t="shared" ref="B5" si="2">2.326*A13</f>
        <v>11.63</v>
      </c>
    </row>
    <row r="6" spans="1:4" x14ac:dyDescent="0.2">
      <c r="A6">
        <f t="shared" si="0"/>
        <v>12.25</v>
      </c>
      <c r="B6">
        <f t="shared" ref="B6" si="3">2.326*A14</f>
        <v>16.282</v>
      </c>
    </row>
    <row r="10" spans="1:4" x14ac:dyDescent="0.2">
      <c r="A10">
        <v>2</v>
      </c>
      <c r="B10" t="s">
        <v>15</v>
      </c>
    </row>
    <row r="11" spans="1:4" x14ac:dyDescent="0.2">
      <c r="A11">
        <v>3</v>
      </c>
    </row>
    <row r="12" spans="1:4" x14ac:dyDescent="0.2">
      <c r="A12">
        <v>4</v>
      </c>
    </row>
    <row r="13" spans="1:4" x14ac:dyDescent="0.2">
      <c r="A13">
        <v>5</v>
      </c>
    </row>
    <row r="14" spans="1:4" x14ac:dyDescent="0.2">
      <c r="A14">
        <v>7</v>
      </c>
    </row>
    <row r="17" spans="3:3" x14ac:dyDescent="0.2">
      <c r="C17" s="5"/>
    </row>
    <row r="18" spans="3:3" x14ac:dyDescent="0.2">
      <c r="C18" s="5"/>
    </row>
    <row r="19" spans="3:3" x14ac:dyDescent="0.2">
      <c r="C19" s="5"/>
    </row>
    <row r="20" spans="3:3" x14ac:dyDescent="0.2">
      <c r="C20" s="5"/>
    </row>
    <row r="21" spans="3:3" x14ac:dyDescent="0.2">
      <c r="C21" s="5"/>
    </row>
    <row r="22" spans="3:3" x14ac:dyDescent="0.2">
      <c r="C22" s="5"/>
    </row>
    <row r="23" spans="3:3" x14ac:dyDescent="0.2">
      <c r="C23" s="5"/>
    </row>
    <row r="24" spans="3:3" x14ac:dyDescent="0.2">
      <c r="C24" s="5"/>
    </row>
    <row r="25" spans="3:3" x14ac:dyDescent="0.2">
      <c r="C25" s="5"/>
    </row>
    <row r="26" spans="3:3" x14ac:dyDescent="0.2">
      <c r="C26" s="5"/>
    </row>
    <row r="27" spans="3:3" x14ac:dyDescent="0.2">
      <c r="C27" s="5"/>
    </row>
    <row r="28" spans="3:3" x14ac:dyDescent="0.2">
      <c r="C28" s="5"/>
    </row>
    <row r="29" spans="3:3" x14ac:dyDescent="0.2">
      <c r="C29" s="5"/>
    </row>
    <row r="30" spans="3:3" x14ac:dyDescent="0.2">
      <c r="C30" s="5"/>
    </row>
    <row r="31" spans="3:3" x14ac:dyDescent="0.2">
      <c r="C31" s="5"/>
    </row>
    <row r="32" spans="3:3" x14ac:dyDescent="0.2">
      <c r="C3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2D57-CF0B-A348-A85A-9E9CCB488759}">
  <dimension ref="A1:F18"/>
  <sheetViews>
    <sheetView topLeftCell="A2" zoomScaleNormal="80" zoomScaleSheetLayoutView="100" workbookViewId="0">
      <selection activeCell="C3" sqref="C3"/>
    </sheetView>
  </sheetViews>
  <sheetFormatPr defaultRowHeight="15" x14ac:dyDescent="0.2"/>
  <cols>
    <col min="6" max="6" width="12.77734375" customWidth="1"/>
  </cols>
  <sheetData>
    <row r="1" spans="1:6" x14ac:dyDescent="0.2">
      <c r="A1" t="s">
        <v>13</v>
      </c>
    </row>
    <row r="2" spans="1:6" x14ac:dyDescent="0.2">
      <c r="A2" t="s">
        <v>9</v>
      </c>
      <c r="B2" t="s">
        <v>10</v>
      </c>
    </row>
    <row r="3" spans="1:6" x14ac:dyDescent="0.2">
      <c r="A3">
        <f>A11/10</f>
        <v>0.2</v>
      </c>
      <c r="B3">
        <f>A11^2-1.645*A11</f>
        <v>0.71</v>
      </c>
      <c r="C3">
        <f>A11^2+1.645*A11</f>
        <v>7.29</v>
      </c>
      <c r="F3" s="5"/>
    </row>
    <row r="4" spans="1:6" x14ac:dyDescent="0.2">
      <c r="A4">
        <f t="shared" ref="A4:A8" si="0">A12/10</f>
        <v>0.3</v>
      </c>
      <c r="B4">
        <f t="shared" ref="B4:B5" si="1">A12^2-1.645*A12</f>
        <v>4.0649999999999995</v>
      </c>
      <c r="C4">
        <f t="shared" ref="C4:C5" si="2">A12^2+1.645*A12</f>
        <v>13.935</v>
      </c>
      <c r="F4" s="5"/>
    </row>
    <row r="5" spans="1:6" x14ac:dyDescent="0.2">
      <c r="A5">
        <f t="shared" si="0"/>
        <v>0.4</v>
      </c>
      <c r="B5">
        <f t="shared" si="1"/>
        <v>9.42</v>
      </c>
      <c r="C5">
        <f t="shared" si="2"/>
        <v>22.58</v>
      </c>
      <c r="F5" s="5"/>
    </row>
    <row r="6" spans="1:6" x14ac:dyDescent="0.2">
      <c r="A6">
        <f t="shared" si="0"/>
        <v>0.5</v>
      </c>
      <c r="B6">
        <f t="shared" ref="B6" si="3">A14^2-1.645*A14</f>
        <v>16.774999999999999</v>
      </c>
      <c r="C6">
        <f t="shared" ref="C6" si="4">A14^2+1.645*A14</f>
        <v>33.225000000000001</v>
      </c>
      <c r="F6" s="5"/>
    </row>
    <row r="7" spans="1:6" x14ac:dyDescent="0.2">
      <c r="A7">
        <f t="shared" si="0"/>
        <v>0.1</v>
      </c>
      <c r="B7">
        <f t="shared" ref="B7:B8" si="5">A15^2-1.645*A15</f>
        <v>-0.64500000000000002</v>
      </c>
      <c r="C7">
        <f t="shared" ref="C7:C8" si="6">A15^2+1.645*A15</f>
        <v>2.645</v>
      </c>
      <c r="F7" s="5"/>
    </row>
    <row r="8" spans="1:6" x14ac:dyDescent="0.2">
      <c r="A8">
        <f t="shared" si="0"/>
        <v>0.7</v>
      </c>
      <c r="B8">
        <f t="shared" si="5"/>
        <v>37.484999999999999</v>
      </c>
      <c r="C8">
        <f t="shared" si="6"/>
        <v>60.515000000000001</v>
      </c>
      <c r="F8" s="5"/>
    </row>
    <row r="9" spans="1:6" x14ac:dyDescent="0.2">
      <c r="F9" s="5"/>
    </row>
    <row r="10" spans="1:6" x14ac:dyDescent="0.2">
      <c r="F10" s="5"/>
    </row>
    <row r="11" spans="1:6" x14ac:dyDescent="0.2">
      <c r="A11">
        <v>2</v>
      </c>
      <c r="B11" t="s">
        <v>7</v>
      </c>
      <c r="F11" s="5"/>
    </row>
    <row r="12" spans="1:6" x14ac:dyDescent="0.2">
      <c r="A12">
        <v>3</v>
      </c>
      <c r="F12" s="5"/>
    </row>
    <row r="13" spans="1:6" x14ac:dyDescent="0.2">
      <c r="A13">
        <v>4</v>
      </c>
      <c r="F13" s="5"/>
    </row>
    <row r="14" spans="1:6" x14ac:dyDescent="0.2">
      <c r="A14">
        <v>5</v>
      </c>
      <c r="F14" s="5"/>
    </row>
    <row r="15" spans="1:6" x14ac:dyDescent="0.2">
      <c r="A15">
        <v>1</v>
      </c>
      <c r="F15" s="5"/>
    </row>
    <row r="16" spans="1:6" x14ac:dyDescent="0.2">
      <c r="A16">
        <v>7</v>
      </c>
      <c r="F16" s="5"/>
    </row>
    <row r="17" spans="6:6" x14ac:dyDescent="0.2">
      <c r="F17" s="5"/>
    </row>
    <row r="18" spans="6:6" x14ac:dyDescent="0.2">
      <c r="F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1092-013C-604B-A529-C8AD8A4C531C}">
  <dimension ref="A1:E25"/>
  <sheetViews>
    <sheetView zoomScaleNormal="80" zoomScaleSheetLayoutView="100" workbookViewId="0">
      <selection activeCell="E10" sqref="E10:E25"/>
    </sheetView>
  </sheetViews>
  <sheetFormatPr defaultRowHeight="15" x14ac:dyDescent="0.2"/>
  <sheetData>
    <row r="1" spans="1:5" x14ac:dyDescent="0.2">
      <c r="A1" t="s">
        <v>14</v>
      </c>
    </row>
    <row r="2" spans="1:5" x14ac:dyDescent="0.2">
      <c r="A2" t="s">
        <v>11</v>
      </c>
      <c r="B2" t="s">
        <v>10</v>
      </c>
    </row>
    <row r="3" spans="1:5" x14ac:dyDescent="0.2">
      <c r="A3">
        <f>100+B8*5</f>
        <v>89.73</v>
      </c>
      <c r="B3">
        <f>(0.16-0.2)/(0.2*0.8/100)^0.5</f>
        <v>-1.0000000000000002</v>
      </c>
      <c r="C3" t="s">
        <v>12</v>
      </c>
    </row>
    <row r="4" spans="1:5" x14ac:dyDescent="0.2">
      <c r="A4">
        <f t="shared" ref="A4:A5" si="0">100+B9*5</f>
        <v>90.594999999999999</v>
      </c>
      <c r="B4">
        <f t="shared" ref="B4:B5" si="1">(0.16-0.2)/(0.2*0.8/100)^0.5</f>
        <v>-1.0000000000000002</v>
      </c>
      <c r="C4" t="s">
        <v>12</v>
      </c>
    </row>
    <row r="5" spans="1:5" x14ac:dyDescent="0.2">
      <c r="A5">
        <f t="shared" si="0"/>
        <v>91.245000000000005</v>
      </c>
      <c r="B5">
        <f t="shared" si="1"/>
        <v>-1.0000000000000002</v>
      </c>
      <c r="C5" t="s">
        <v>12</v>
      </c>
    </row>
    <row r="8" spans="1:5" x14ac:dyDescent="0.2">
      <c r="A8">
        <v>2</v>
      </c>
      <c r="B8">
        <v>-2.0539999999999998</v>
      </c>
    </row>
    <row r="9" spans="1:5" x14ac:dyDescent="0.2">
      <c r="A9">
        <v>3</v>
      </c>
      <c r="B9">
        <v>-1.881</v>
      </c>
    </row>
    <row r="10" spans="1:5" x14ac:dyDescent="0.2">
      <c r="A10">
        <v>4</v>
      </c>
      <c r="B10">
        <v>-1.7509999999999999</v>
      </c>
      <c r="E10" s="5"/>
    </row>
    <row r="11" spans="1:5" x14ac:dyDescent="0.2">
      <c r="E11" s="5"/>
    </row>
    <row r="12" spans="1:5" x14ac:dyDescent="0.2">
      <c r="E12" s="5"/>
    </row>
    <row r="13" spans="1:5" x14ac:dyDescent="0.2">
      <c r="E13" s="5"/>
    </row>
    <row r="14" spans="1:5" x14ac:dyDescent="0.2">
      <c r="E14" s="5"/>
    </row>
    <row r="15" spans="1:5" x14ac:dyDescent="0.2">
      <c r="E15" s="5"/>
    </row>
    <row r="16" spans="1:5" x14ac:dyDescent="0.2">
      <c r="E16" s="5"/>
    </row>
    <row r="17" spans="5:5" x14ac:dyDescent="0.2">
      <c r="E17" s="5"/>
    </row>
    <row r="18" spans="5:5" x14ac:dyDescent="0.2">
      <c r="E18" s="5"/>
    </row>
    <row r="19" spans="5:5" x14ac:dyDescent="0.2">
      <c r="E19" s="5"/>
    </row>
    <row r="20" spans="5:5" x14ac:dyDescent="0.2">
      <c r="E20" s="5"/>
    </row>
    <row r="21" spans="5:5" x14ac:dyDescent="0.2">
      <c r="E21" s="5"/>
    </row>
    <row r="22" spans="5:5" x14ac:dyDescent="0.2">
      <c r="E22" s="5"/>
    </row>
    <row r="23" spans="5:5" x14ac:dyDescent="0.2">
      <c r="E23" s="5"/>
    </row>
    <row r="24" spans="5:5" x14ac:dyDescent="0.2">
      <c r="E24" s="5"/>
    </row>
    <row r="25" spans="5:5" x14ac:dyDescent="0.2">
      <c r="E2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529B-53DD-DE42-98E6-418203CE204E}">
  <dimension ref="A1:F17"/>
  <sheetViews>
    <sheetView tabSelected="1" zoomScaleNormal="80" zoomScaleSheetLayoutView="100" workbookViewId="0">
      <selection activeCell="F7" sqref="F7"/>
    </sheetView>
  </sheetViews>
  <sheetFormatPr defaultRowHeight="15" x14ac:dyDescent="0.2"/>
  <cols>
    <col min="3" max="3" width="12.5078125" bestFit="1" customWidth="1"/>
    <col min="4" max="4" width="11.8359375" bestFit="1" customWidth="1"/>
    <col min="6" max="6" width="11.8359375" bestFit="1" customWidth="1"/>
  </cols>
  <sheetData>
    <row r="1" spans="1:6" x14ac:dyDescent="0.2">
      <c r="C1" t="s">
        <v>9</v>
      </c>
      <c r="D1" t="s">
        <v>10</v>
      </c>
    </row>
    <row r="2" spans="1:6" x14ac:dyDescent="0.2">
      <c r="A2" t="s">
        <v>7</v>
      </c>
      <c r="B2">
        <v>2</v>
      </c>
      <c r="C2" s="1">
        <f>LOG(5*B2,2)</f>
        <v>3.3219280948873626</v>
      </c>
      <c r="D2" s="1">
        <f>-(5*B2-3)/(5*B2)*LOG(1/(5*B2),2)-3/(5*B2)*LOG(3/(5*B2),2)</f>
        <v>2.8464393446710154</v>
      </c>
      <c r="F2" s="6">
        <f>-(5*B2-3)*1/(5*B2)*LOG(1/(5*B2),2)-1*3/(5*B2)*LOG(3/(5*B2),2)</f>
        <v>2.8464393446710154</v>
      </c>
    </row>
    <row r="3" spans="1:6" x14ac:dyDescent="0.2">
      <c r="B3">
        <v>3</v>
      </c>
      <c r="C3" s="1">
        <f t="shared" ref="C3:C4" si="0">LOG(5*B3,2)</f>
        <v>3.9068905956085187</v>
      </c>
      <c r="D3" s="1">
        <f>-(5*B3-3)/(5*B3)*LOG(1/(5*B3),2)-3/(5*B3)*LOG(3/(5*B3),2)</f>
        <v>3.5898980954642874</v>
      </c>
      <c r="F3" s="6">
        <f t="shared" ref="F3:F7" si="1">-(5*B3-3)*1/(5*B3)*LOG(1/(5*B3),2)-1*3/(5*B3)*LOG(3/(5*B3),2)</f>
        <v>3.5898980954642874</v>
      </c>
    </row>
    <row r="4" spans="1:6" x14ac:dyDescent="0.2">
      <c r="B4">
        <v>4</v>
      </c>
      <c r="C4" s="1">
        <f t="shared" si="0"/>
        <v>4.3219280948873626</v>
      </c>
      <c r="D4" s="1">
        <f t="shared" ref="D3:D4" si="2">-(5*B4-3)/(5*B4)*LOG(1/(5*B4),2)-3/(5*B4)*LOG(3/(5*B4),2)</f>
        <v>4.0841837197791886</v>
      </c>
      <c r="F4" s="6">
        <f t="shared" si="1"/>
        <v>4.0841837197791886</v>
      </c>
    </row>
    <row r="5" spans="1:6" x14ac:dyDescent="0.2">
      <c r="B5">
        <v>5</v>
      </c>
      <c r="C5" s="1">
        <f t="shared" ref="C5" si="3">LOG(5*B5,2)</f>
        <v>4.6438561897747244</v>
      </c>
      <c r="D5" s="1">
        <f t="shared" ref="D5" si="4">-(5*B5-3)/(5*B5)*LOG(1/(5*B5),2)-3/(5*B5)*LOG(3/(5*B5),2)</f>
        <v>4.453660689688185</v>
      </c>
      <c r="F5" s="6">
        <f>-(5*B5-3)*1/(5*B5)*LOG(1/(5*B5),2)-1*3/(5*B5)*LOG(3/(5*B5),2)</f>
        <v>4.453660689688185</v>
      </c>
    </row>
    <row r="6" spans="1:6" x14ac:dyDescent="0.2">
      <c r="B6">
        <v>6</v>
      </c>
      <c r="C6" s="1">
        <f t="shared" ref="C6" si="5">LOG(5*B6,2)</f>
        <v>4.9068905956085187</v>
      </c>
      <c r="D6" s="1">
        <f t="shared" ref="D6" si="6">-(5*B6-3)/(5*B6)*LOG(1/(5*B6),2)-3/(5*B6)*LOG(3/(5*B6),2)</f>
        <v>4.7483943455364033</v>
      </c>
      <c r="F6" s="6">
        <f t="shared" si="1"/>
        <v>4.7483943455364033</v>
      </c>
    </row>
    <row r="7" spans="1:6" x14ac:dyDescent="0.2">
      <c r="B7">
        <v>7</v>
      </c>
      <c r="C7" s="1">
        <f t="shared" ref="C7" si="7">LOG(5*B7,2)</f>
        <v>5.1292830169449664</v>
      </c>
      <c r="D7" s="1">
        <f t="shared" ref="D7" si="8">-(5*B7-3)/(5*B7)*LOG(1/(5*B7),2)-3/(5*B7)*LOG(3/(5*B7),2)</f>
        <v>4.9934290883117241</v>
      </c>
      <c r="F7" s="6">
        <f t="shared" si="1"/>
        <v>4.9934290883117241</v>
      </c>
    </row>
    <row r="8" spans="1:6" x14ac:dyDescent="0.2">
      <c r="F8" s="5"/>
    </row>
    <row r="9" spans="1:6" x14ac:dyDescent="0.2">
      <c r="F9" s="5"/>
    </row>
    <row r="10" spans="1:6" x14ac:dyDescent="0.2">
      <c r="F10" s="6"/>
    </row>
    <row r="11" spans="1:6" x14ac:dyDescent="0.2">
      <c r="F11" s="6"/>
    </row>
    <row r="12" spans="1:6" x14ac:dyDescent="0.2">
      <c r="F12" s="5"/>
    </row>
    <row r="13" spans="1:6" x14ac:dyDescent="0.2">
      <c r="F13" s="5"/>
    </row>
    <row r="14" spans="1:6" x14ac:dyDescent="0.2">
      <c r="F14" s="5"/>
    </row>
    <row r="15" spans="1:6" x14ac:dyDescent="0.2">
      <c r="F15" s="5"/>
    </row>
    <row r="16" spans="1:6" x14ac:dyDescent="0.2">
      <c r="F16" s="6"/>
    </row>
    <row r="17" spans="6:6" x14ac:dyDescent="0.2">
      <c r="F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A-1</vt:lpstr>
      <vt:lpstr>A-2</vt:lpstr>
      <vt:lpstr>A-3</vt:lpstr>
      <vt:lpstr>A-4</vt:lpstr>
      <vt:lpstr>A-5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Hamari Soch</dc:creator>
  <dcterms:created xsi:type="dcterms:W3CDTF">2022-10-21T06:07:27Z</dcterms:created>
</cp:coreProperties>
</file>