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66925"/>
  <mc:AlternateContent xmlns:mc="http://schemas.openxmlformats.org/markup-compatibility/2006">
    <mc:Choice Requires="x15">
      <x15ac:absPath xmlns:x15ac="http://schemas.microsoft.com/office/spreadsheetml/2010/11/ac" url="https://d.docs.live.net/78c1cefb90bbb821/Desktop/data analyst course/excel class/"/>
    </mc:Choice>
  </mc:AlternateContent>
  <xr:revisionPtr revIDLastSave="126" documentId="13_ncr:1_{9B9DBEED-83CD-4809-8F9B-C076C8EC1559}" xr6:coauthVersionLast="47" xr6:coauthVersionMax="47" xr10:uidLastSave="{4BCAD9C0-01BC-4F0E-A191-2F0D0F3A3E61}"/>
  <bookViews>
    <workbookView minimized="1" xWindow="3036" yWindow="3036" windowWidth="17280" windowHeight="8880" firstSheet="5" activeTab="7" xr2:uid="{E785D3EE-1F94-4E5B-ABB6-EEE79520DA6F}"/>
  </bookViews>
  <sheets>
    <sheet name="Text_Functions" sheetId="1" r:id="rId1"/>
    <sheet name="Data_Sort" sheetId="2" r:id="rId2"/>
    <sheet name="Conditional_Formatting" sheetId="3" r:id="rId3"/>
    <sheet name="Data_Validation" sheetId="4" r:id="rId4"/>
    <sheet name="Dependent_Validation" sheetId="5" r:id="rId5"/>
    <sheet name="Data_Split" sheetId="7" r:id="rId6"/>
    <sheet name="Statistical_Functions" sheetId="10" r:id="rId7"/>
    <sheet name="iF_and_NestedIF" sheetId="12" r:id="rId8"/>
    <sheet name="AND_OR_NOT" sheetId="13" r:id="rId9"/>
  </sheets>
  <definedNames>
    <definedName name="_xlnm._FilterDatabase" localSheetId="1" hidden="1">Data_Sort!$A$31:$K$43</definedName>
    <definedName name="Fruits">Dependent_Validation!$I$13:$I$15</definedName>
    <definedName name="Vegetables">Dependent_Validation!$J$13:$J$15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 i="12" l="1"/>
  <c r="C26" i="12"/>
  <c r="C27" i="12"/>
  <c r="C28" i="12"/>
  <c r="C34" i="13"/>
  <c r="C35" i="13"/>
  <c r="C36" i="13"/>
  <c r="C37" i="13"/>
  <c r="C38" i="13"/>
  <c r="C39" i="13"/>
  <c r="C33" i="13"/>
  <c r="C24" i="12"/>
  <c r="C8" i="12"/>
  <c r="C9" i="12"/>
  <c r="C10" i="12"/>
  <c r="C11" i="12"/>
  <c r="C12" i="12"/>
  <c r="C13" i="12"/>
  <c r="C14" i="12"/>
  <c r="C15" i="12"/>
  <c r="C16" i="12"/>
  <c r="C17" i="12"/>
  <c r="C18" i="12"/>
  <c r="C7" i="12"/>
  <c r="E14" i="10"/>
  <c r="B14" i="10"/>
  <c r="B25" i="10"/>
  <c r="B24" i="10"/>
  <c r="B13" i="10"/>
  <c r="B12" i="10"/>
</calcChain>
</file>

<file path=xl/sharedStrings.xml><?xml version="1.0" encoding="utf-8"?>
<sst xmlns="http://schemas.openxmlformats.org/spreadsheetml/2006/main" count="783" uniqueCount="223">
  <si>
    <t>Len</t>
  </si>
  <si>
    <t>LEN returns the number of characters in a text string</t>
  </si>
  <si>
    <t>Syntax</t>
  </si>
  <si>
    <t>Example</t>
  </si>
  <si>
    <t>LEN(text)</t>
  </si>
  <si>
    <t>Pune</t>
  </si>
  <si>
    <t>Right</t>
  </si>
  <si>
    <t>RIGHT returns the last character or characters in a text string, based on the number of characters you specify</t>
  </si>
  <si>
    <t>LEFT</t>
  </si>
  <si>
    <t>LEFT returns the first character or characters in a text string, based on the number of characters you specify</t>
  </si>
  <si>
    <t>Right(text,no)</t>
  </si>
  <si>
    <t>LEFT(text,no)</t>
  </si>
  <si>
    <t>Mid</t>
  </si>
  <si>
    <t>Lower</t>
  </si>
  <si>
    <t>Lower(text)</t>
  </si>
  <si>
    <t>UPPER</t>
  </si>
  <si>
    <t>UPPER(text)</t>
  </si>
  <si>
    <t>Proper</t>
  </si>
  <si>
    <t>PROPER will capitalize the first letter in a text string and any other letters in text that follow any character other than a letter.</t>
  </si>
  <si>
    <t>PROPER(text)</t>
  </si>
  <si>
    <t>This is Excel training</t>
  </si>
  <si>
    <t>MID returns a specific number of characters from a text string, starting at the position you specify, based on the number of characters you specify.</t>
  </si>
  <si>
    <t>MID(text,start_num,num_chars)</t>
  </si>
  <si>
    <t>TRIM</t>
  </si>
  <si>
    <t>Trim function in Excel removes the unnecessary spaces from a particular string.</t>
  </si>
  <si>
    <t>TRIM(Text )</t>
  </si>
  <si>
    <t>This   is Excel     training</t>
  </si>
  <si>
    <t>Data validation is a feature in Excel which is used to control what users can enter into a cell. It allows you to dictate specific rules. It also allows users to display a custom message if users try to enter invalid data.
Data validation in Excel is a technique that restricts user input in a worksheet. It is often used to limit user entry.</t>
  </si>
  <si>
    <t>Input Message Tab
You can set the input message to explain what data is allowed in a given cell. This tab is optional.
Check the 'show input message when the cell is selected'.
Enter a title.
Enter an Input message.</t>
  </si>
  <si>
    <t>Data Validation.</t>
  </si>
  <si>
    <t>Select the cell(s) you want to create a rule for
Data &gt;Data Validation.
Settings Tab
The settings tab is where you enter the validation criteria. There are eight options available to validate for user input:
Any Value - It removes any existing data validation.
Whole Number - It allows only whole numbers. For example, you can specify that the user must enter the number between 0 to 30.
Decimal -  The user must enter a number with decimal values.
List - The user will have to create a drop-down list to choose from.
Date - The user will have to enter the date format.
Time - The user should enter a time.
Text Length - It validates input based on the length of the data.
Custom - It validates the user input using a custom formula.</t>
  </si>
  <si>
    <t>Error Alert Tab
You can show the error message if the user tries to enter the invalid data. 
On the error message tab:
Check the ‘Show error alert after invalid data is entered’ box.
Enter a title.
Enter an error message.</t>
  </si>
  <si>
    <t>Data</t>
  </si>
  <si>
    <t>Kate|Brown|HR|29</t>
  </si>
  <si>
    <t>Kanchan|Menghnani|Data Scientist|32</t>
  </si>
  <si>
    <t>Kanchan</t>
  </si>
  <si>
    <t>Menghnani</t>
  </si>
  <si>
    <t>Kate</t>
  </si>
  <si>
    <t>Steps
First, select all the cells that you wish to split.
Then go to Data &gt; Text to Columns.
After that, a new dialog box will open. from that box select delimited. And click Next.
After clicking next, the next dialog box will appear.in that dialog box tick the Space option box, as we want to split the given data according to the position of space between words.
Then in the next dialog box select General.
Right below the Column data format box, there is a cell reference box Destination. In that box, you have to enter where your split data will be.
Click Finish in the dialog box, after selecting the destination cells.</t>
  </si>
  <si>
    <t>Split Data into Cells in Excel Using Flash Fill Feature</t>
  </si>
  <si>
    <t>At first, you need to fill up the first row of the dataset. That means you need to enter the split first name,last nam, Profession and Age
After that, drag the corner handle to end of the cell by pressing right click on the mouse.
Then release the handle, upon releasing the handle, a new drop-down window will open. From that window, choose Flash Fill.</t>
  </si>
  <si>
    <t>Text Functions</t>
  </si>
  <si>
    <t>Data Sorting</t>
  </si>
  <si>
    <t>Conditional Formatting</t>
  </si>
  <si>
    <t>Dependent Validation</t>
  </si>
  <si>
    <t>Data Split</t>
  </si>
  <si>
    <t>Statistical Functions</t>
  </si>
  <si>
    <t xml:space="preserve">Sorting is a feature in MS Excel that helps you organize data. You can sort a text column in alphabetical order (A-Z or Z-A). We can sort a numerical column from largest to smallest or smallest to largest. We can also sort a date and time column from oldest to newest or newest to oldest. Sorting in Excel can also be done by a custom list or by formats, such as cell color, font color, or icon set.  </t>
  </si>
  <si>
    <t>To sort a single column, you can select the data and use the shortcut key - 
Ctrl + Shift + L.
Click on the down arrow on the numeric column. Select Largest to Smallest.</t>
  </si>
  <si>
    <t>sort the data based on the date. 
Select the dataset &gt; Click on the Sort option in the Data tab.  
Choose the column you want to sort.
Select Cell Values under Sort On.
Under Order, choose Oldest to Newest.</t>
  </si>
  <si>
    <t>Sorting by Multiple Columns
In most cases, you need to sort a single column. But there may be instances where you need to sort two or more columns. You can use advanced sorting techniques to sort data by multiple columns.
Let’s sort the housing dataset in ascending order of Area and descending order of Agent.
Select the dataset &gt; Click on the Sort option in the Data tab.  
Choose the Area column to sort.
Select Cell Values under Sort On.
Under Order, choose A-Z.
Select Add Level, and choose the Agent column.
Now sort on Cell Values and Order it by Z-A.</t>
  </si>
  <si>
    <t>Custom Sorting
Custom Sorting in Excel is used to define your own custom order. At times, you may need to sort data that is not an alphabetical or ascending sort. Excel lets you create your own custom lists to sort data. 
Suppose you want to sort the dataset based on Area in the following order - S. County, Central, and N. County.
Select the dataset &gt; Click on the Sort option in the Data tab.
Choose the Area column to sort.
Under Sort On, select Cell Values.
Under Order, choose the Custom List.
In the Custom Lists dialog box, add the List entries separated by commas - S. County, Central, N. County. 
Click on Add &gt; Select Ok.</t>
  </si>
  <si>
    <t>Employee ID</t>
  </si>
  <si>
    <t>Full Name</t>
  </si>
  <si>
    <t>Job Title</t>
  </si>
  <si>
    <t>Department</t>
  </si>
  <si>
    <t>Business Unit</t>
  </si>
  <si>
    <t>Gender</t>
  </si>
  <si>
    <t>Ethnicity</t>
  </si>
  <si>
    <t>Age</t>
  </si>
  <si>
    <t>Hire Date</t>
  </si>
  <si>
    <t>Annual Salary</t>
  </si>
  <si>
    <t>Country</t>
  </si>
  <si>
    <t>E02002</t>
  </si>
  <si>
    <t>Kai Le</t>
  </si>
  <si>
    <t>Controls Engineer</t>
  </si>
  <si>
    <t>Engineering</t>
  </si>
  <si>
    <t>Manufacturing</t>
  </si>
  <si>
    <t>Male</t>
  </si>
  <si>
    <t>Asian</t>
  </si>
  <si>
    <t>United States</t>
  </si>
  <si>
    <t>E02003</t>
  </si>
  <si>
    <t>Robert Patel</t>
  </si>
  <si>
    <t>Analyst</t>
  </si>
  <si>
    <t>Sales</t>
  </si>
  <si>
    <t>Corporate</t>
  </si>
  <si>
    <t>E02004</t>
  </si>
  <si>
    <t>Cameron Lo</t>
  </si>
  <si>
    <t>Network Administrator</t>
  </si>
  <si>
    <t>IT</t>
  </si>
  <si>
    <t>Research &amp; Development</t>
  </si>
  <si>
    <t>China</t>
  </si>
  <si>
    <t>E02005</t>
  </si>
  <si>
    <t>Harper Castillo</t>
  </si>
  <si>
    <t>IT Systems Architect</t>
  </si>
  <si>
    <t>Female</t>
  </si>
  <si>
    <t>Latino</t>
  </si>
  <si>
    <t>E02006</t>
  </si>
  <si>
    <t>Harper Dominguez</t>
  </si>
  <si>
    <t>Director</t>
  </si>
  <si>
    <t>E02007</t>
  </si>
  <si>
    <t>Ezra Vu</t>
  </si>
  <si>
    <t>E02008</t>
  </si>
  <si>
    <t>Jade Hu</t>
  </si>
  <si>
    <t>Sr. Analyst</t>
  </si>
  <si>
    <t>Accounting</t>
  </si>
  <si>
    <t>Specialty Products</t>
  </si>
  <si>
    <t>E02009</t>
  </si>
  <si>
    <t>Miles Chang</t>
  </si>
  <si>
    <t>Analyst II</t>
  </si>
  <si>
    <t>Finance</t>
  </si>
  <si>
    <t>E02010</t>
  </si>
  <si>
    <t>Gianna Holmes</t>
  </si>
  <si>
    <t>System Administrator </t>
  </si>
  <si>
    <t>Caucasian</t>
  </si>
  <si>
    <t>E02011</t>
  </si>
  <si>
    <t>Jameson Thomas</t>
  </si>
  <si>
    <t>Manager</t>
  </si>
  <si>
    <t>E02012</t>
  </si>
  <si>
    <t>Jameson Pena</t>
  </si>
  <si>
    <t>Systems Analyst</t>
  </si>
  <si>
    <t>E02013</t>
  </si>
  <si>
    <t>Bella Wu</t>
  </si>
  <si>
    <t>Conditional Formatting in Excel enables you to the cells with certain color depending on the condition. It is an excellent way to visualize data in a spreadsheet. You can also create rules with your own custom formulas. It enables you to make sense of your data and spot significant trends.</t>
  </si>
  <si>
    <t>Date</t>
  </si>
  <si>
    <t>Product</t>
  </si>
  <si>
    <t>Region</t>
  </si>
  <si>
    <t>Amount</t>
  </si>
  <si>
    <t>Dairy</t>
  </si>
  <si>
    <t>Denmark</t>
  </si>
  <si>
    <t>Produce</t>
  </si>
  <si>
    <t>Finland</t>
  </si>
  <si>
    <t>Grain</t>
  </si>
  <si>
    <t>Germany</t>
  </si>
  <si>
    <t>First Name</t>
  </si>
  <si>
    <t>Last Name</t>
  </si>
  <si>
    <t>Job</t>
  </si>
  <si>
    <t>Min and Max</t>
  </si>
  <si>
    <t xml:space="preserve">The MIN function allows you to find the minimum (lowest) value while the MAX function allows you to find the maximum (highest) value in any given range of values.
</t>
  </si>
  <si>
    <t>Min</t>
  </si>
  <si>
    <t>Max</t>
  </si>
  <si>
    <t>MAXA and MINA</t>
  </si>
  <si>
    <t>Returns the maximum and minimum value in a list of arguments, including numbers, text, and logical values</t>
  </si>
  <si>
    <t>yes</t>
  </si>
  <si>
    <t>no</t>
  </si>
  <si>
    <t>maxa</t>
  </si>
  <si>
    <t>mina</t>
  </si>
  <si>
    <t>Median</t>
  </si>
  <si>
    <t>Returns the median of the given numbers</t>
  </si>
  <si>
    <t>CONCAT</t>
  </si>
  <si>
    <t>Combines the text from multiple ranges and/or strings, but it doesn't provide the delimiter or IgnoreEmpty arguments.</t>
  </si>
  <si>
    <t>CONCAT(text1,text2..)</t>
  </si>
  <si>
    <t>Sort by color</t>
  </si>
  <si>
    <t>IF</t>
  </si>
  <si>
    <t>Month</t>
  </si>
  <si>
    <t>Expenses</t>
  </si>
  <si>
    <t>Jan</t>
  </si>
  <si>
    <t>Feb</t>
  </si>
  <si>
    <t>Apr</t>
  </si>
  <si>
    <t>Mar</t>
  </si>
  <si>
    <t>May</t>
  </si>
  <si>
    <t>Jun</t>
  </si>
  <si>
    <t>Jul</t>
  </si>
  <si>
    <t>Aug</t>
  </si>
  <si>
    <t>Sep</t>
  </si>
  <si>
    <t>Oct</t>
  </si>
  <si>
    <t>Nov</t>
  </si>
  <si>
    <t>Dec</t>
  </si>
  <si>
    <t>Test</t>
  </si>
  <si>
    <t>IF and Nested IF</t>
  </si>
  <si>
    <t>The IF function is one of the most popular functions in Excel, and it allows you to make logical comparisons between a value and what you expect.
So an IF statement can have two results. The first result is if your comparison is True, the second if your comparison is False.</t>
  </si>
  <si>
    <t>NESTED IF</t>
  </si>
  <si>
    <t>Student</t>
  </si>
  <si>
    <t>Score</t>
  </si>
  <si>
    <t>Grade</t>
  </si>
  <si>
    <t>Ram</t>
  </si>
  <si>
    <t>Sham</t>
  </si>
  <si>
    <t>John</t>
  </si>
  <si>
    <t>IF(Something is True, then do something, otherwise do something else)</t>
  </si>
  <si>
    <t>multiple If statements are called Excel Nested IF</t>
  </si>
  <si>
    <t>AND</t>
  </si>
  <si>
    <t>The AND Function in excel is a logical function that tests multiple conditions and returns “true” or “false” depending on whether they are met or not. The formula of AND function is “=AND(logical1,[logical2]…),” where “logical1” is the first condition to evaluate.</t>
  </si>
  <si>
    <t>Player1</t>
  </si>
  <si>
    <t>Player2</t>
  </si>
  <si>
    <t>Player3</t>
  </si>
  <si>
    <t>Players</t>
  </si>
  <si>
    <t>match1</t>
  </si>
  <si>
    <t>match2</t>
  </si>
  <si>
    <t>match3</t>
  </si>
  <si>
    <t>Is Player Winner</t>
  </si>
  <si>
    <t>Player4</t>
  </si>
  <si>
    <t>Player5</t>
  </si>
  <si>
    <t>AND with nested if</t>
  </si>
  <si>
    <t>OR</t>
  </si>
  <si>
    <t>The OR function of Excel is used to test multiple conditions at the same time. A condition is an expression that evaluates to either “true” or “false” but not to both simultaneously. The OR function is categorized as a Logical function of Excel.</t>
  </si>
  <si>
    <t>NOT</t>
  </si>
  <si>
    <t>The NOT Excel function is a logical function in Excel called the negation function. It negates the value returned through a function or a value from another logical function. This built-in function in Excel takes a single argument: the logic, which can be a formula or a logical value.</t>
  </si>
  <si>
    <t>test value not greater than 30</t>
  </si>
  <si>
    <t>value</t>
  </si>
  <si>
    <t>test</t>
  </si>
  <si>
    <t>OR with nested if</t>
  </si>
  <si>
    <t>Order No</t>
  </si>
  <si>
    <t>Status</t>
  </si>
  <si>
    <t>Delivered</t>
  </si>
  <si>
    <t>In-trainsit</t>
  </si>
  <si>
    <t>Cancelled</t>
  </si>
  <si>
    <t>Progress</t>
  </si>
  <si>
    <t>if progress is delivered or cancelled, mark as closed else blank</t>
  </si>
  <si>
    <t>AND, OR and NOT</t>
  </si>
  <si>
    <t>Not Available</t>
  </si>
  <si>
    <t>minif and maxif</t>
  </si>
  <si>
    <t>Use MAXIFS and MINIFS in Excel 2016 or later to find the maximum and minimum value based on one criteria or multiple criteria.</t>
  </si>
  <si>
    <t>Mode</t>
  </si>
  <si>
    <t>Returns mode of given numbers</t>
  </si>
  <si>
    <t>Fruits</t>
  </si>
  <si>
    <t>Vegetables</t>
  </si>
  <si>
    <t>Apple</t>
  </si>
  <si>
    <t>Mango</t>
  </si>
  <si>
    <t>Orage</t>
  </si>
  <si>
    <t>Spinach</t>
  </si>
  <si>
    <t>Green peas.</t>
  </si>
  <si>
    <t>Beans</t>
  </si>
  <si>
    <t>Here are the steps to create a dependent drop down list in Excel:
Select the cell where you want the first (main) drop down list.
Go to Data –&gt; Data Validation. This will open the data validation dialog box.Dependent Drop Down List in Excel - Conditional - Data Validation
In the data validation dialog box, within the settings tab, select List.Dependent Drop Down List in Excel - Conditional - List
In Source field, specify the range that contains the items that are to be shown in the first drop down list.
Click OK. This will create the Drop Down 1
Select the entire data set
Go to Formulas –&gt; Defined Names –&gt; Create from Selection (or you can use the keyboard shortcut Control + Shift + F3).
In the ‘Create Named from Selection’ dialog box, check the Top row option and uncheck all the others. Doing this creates 2 names ranges (‘Fruits’ and ‘Vegetables’). Fruits named range refers to all the fruits in the list and Vegetables named range refers to all the vegetables in the list.
Click OK.
Select the cell where you want the Dependent/Conditional Drop Down list (E3 in this example).
Go to Data –&gt; Data Validation.
In the Data Validation dialog box, within the setting tab, make sure List in selected.
In the Source field, enter the formula =INDIRECT(cell num). Here, cell num is the cell that contains the main drop down.
Click OK.
Now, when you make the selection in Drop Down 1, the options listed in Drop Down List 2 would automatically update.</t>
  </si>
  <si>
    <t>Data Scientist</t>
  </si>
  <si>
    <t>Brown</t>
  </si>
  <si>
    <t>HR</t>
  </si>
  <si>
    <t>Samarth</t>
  </si>
  <si>
    <t>Singh</t>
  </si>
  <si>
    <t>Samarth|Singh|Associate consultant|28</t>
  </si>
  <si>
    <t>Associate consultant</t>
  </si>
  <si>
    <t>minifs</t>
  </si>
  <si>
    <t>maxifs</t>
  </si>
  <si>
    <t>30-40 - "D" , 41-50 - "C" , 51-60 - "B" ,61-70 - "B" , 71-80 -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</si>
</sst>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quot;$&quot;#,##0_);\(&quot;$&quot;#,##0\);&quot;$&quot;0_)"/>
    <numFmt numFmtId="165" formatCode="_(&quot;$&quot;* #,##0.00_);_(&quot;$&quot;* \(#,##0.00\);_(&quot;$&quot;* &quot;-&quot;??_);_(@_)"/>
    <numFmt numFmtId="166" formatCode="&quot;$&quot;#,##0.00"/>
    <numFmt numFmtId="167" formatCode="mm/dd"/>
    <numFmt numFmtId="168" formatCode="mm/dd/yyyy"/>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1"/>
      <color rgb="FFFFFFFF"/>
      <name val="Calibri"/>
      <family val="2"/>
      <scheme val="minor"/>
    </font>
    <font>
      <sz val="10"/>
      <name val="MS Sans Serif"/>
      <family val="2"/>
    </font>
    <font>
      <sz val="10"/>
      <name val="Arial"/>
      <family val="2"/>
    </font>
    <font>
      <b/>
      <sz val="11"/>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3DB182"/>
        <bgColor indexed="64"/>
      </patternFill>
    </fill>
  </fills>
  <borders count="5">
    <border>
      <left/>
      <right/>
      <top/>
      <bottom/>
      <diagonal/>
    </border>
    <border>
      <left style="thin">
        <color theme="9"/>
      </left>
      <right style="medium">
        <color rgb="FFFFFFFF"/>
      </right>
      <top style="thin">
        <color theme="9"/>
      </top>
      <bottom/>
      <diagonal/>
    </border>
    <border>
      <left style="medium">
        <color rgb="FFFFFFFF"/>
      </left>
      <right style="medium">
        <color rgb="FFFFFFFF"/>
      </right>
      <top style="thin">
        <color theme="9"/>
      </top>
      <bottom/>
      <diagonal/>
    </border>
    <border>
      <left style="thin">
        <color theme="9"/>
      </left>
      <right/>
      <top style="thin">
        <color theme="9"/>
      </top>
      <bottom/>
      <diagonal/>
    </border>
    <border>
      <left/>
      <right/>
      <top style="thin">
        <color theme="9"/>
      </top>
      <bottom/>
      <diagonal/>
    </border>
  </borders>
  <cellStyleXfs count="6">
    <xf numFmtId="0" fontId="0" fillId="0" borderId="0"/>
    <xf numFmtId="165" fontId="1" fillId="0" borderId="0" applyFont="0" applyFill="0" applyBorder="0" applyAlignment="0" applyProtection="0"/>
    <xf numFmtId="0" fontId="4" fillId="0" borderId="0"/>
    <xf numFmtId="0" fontId="5" fillId="0" borderId="0"/>
    <xf numFmtId="165" fontId="5" fillId="0" borderId="0" applyFont="0" applyFill="0" applyBorder="0" applyAlignment="0" applyProtection="0"/>
    <xf numFmtId="43" fontId="5" fillId="0" borderId="0" applyFont="0" applyFill="0" applyBorder="0" applyAlignment="0" applyProtection="0"/>
  </cellStyleXfs>
  <cellXfs count="21">
    <xf numFmtId="0" fontId="0" fillId="0" borderId="0" xfId="0"/>
    <xf numFmtId="0" fontId="3" fillId="3" borderId="1" xfId="0" applyFont="1" applyFill="1" applyBorder="1" applyAlignment="1">
      <alignment horizontal="center"/>
    </xf>
    <xf numFmtId="0" fontId="3" fillId="3" borderId="2" xfId="0" applyFont="1" applyFill="1" applyBorder="1" applyAlignment="1">
      <alignment horizontal="left"/>
    </xf>
    <xf numFmtId="0" fontId="0" fillId="0" borderId="3" xfId="0" applyBorder="1"/>
    <xf numFmtId="0" fontId="0" fillId="0" borderId="4" xfId="0" applyBorder="1"/>
    <xf numFmtId="14" fontId="0" fillId="0" borderId="4" xfId="0" applyNumberFormat="1" applyBorder="1"/>
    <xf numFmtId="164" fontId="0" fillId="0" borderId="4" xfId="0" applyNumberFormat="1" applyBorder="1"/>
    <xf numFmtId="167" fontId="6" fillId="0" borderId="0" xfId="3" applyNumberFormat="1" applyFont="1"/>
    <xf numFmtId="0" fontId="6" fillId="0" borderId="0" xfId="3" applyFont="1"/>
    <xf numFmtId="0" fontId="6" fillId="0" borderId="0" xfId="3" applyFont="1" applyAlignment="1">
      <alignment horizontal="center"/>
    </xf>
    <xf numFmtId="166" fontId="6" fillId="0" borderId="0" xfId="5" applyNumberFormat="1" applyFont="1" applyAlignment="1">
      <alignment horizontal="center"/>
    </xf>
    <xf numFmtId="0" fontId="7" fillId="0" borderId="0" xfId="3" applyFont="1"/>
    <xf numFmtId="168" fontId="7" fillId="0" borderId="0" xfId="3" applyNumberFormat="1" applyFont="1"/>
    <xf numFmtId="166" fontId="7" fillId="0" borderId="0" xfId="5" applyNumberFormat="1" applyFont="1"/>
    <xf numFmtId="0" fontId="0" fillId="0" borderId="0" xfId="0" applyAlignment="1">
      <alignment horizontal="left"/>
    </xf>
    <xf numFmtId="0" fontId="0" fillId="2" borderId="0" xfId="0" applyFill="1" applyAlignment="1">
      <alignment horizontal="center"/>
    </xf>
    <xf numFmtId="0" fontId="0" fillId="0" borderId="0" xfId="0" applyAlignment="1">
      <alignment horizontal="center"/>
    </xf>
    <xf numFmtId="0" fontId="0" fillId="0" borderId="0" xfId="0" applyAlignment="1">
      <alignment horizontal="left" wrapText="1"/>
    </xf>
    <xf numFmtId="0" fontId="0" fillId="0" borderId="0" xfId="0" applyAlignment="1">
      <alignment horizontal="left" vertical="top" wrapText="1"/>
    </xf>
    <xf numFmtId="0" fontId="2" fillId="2" borderId="0" xfId="0" applyFont="1" applyFill="1" applyAlignment="1">
      <alignment horizontal="center"/>
    </xf>
    <xf numFmtId="0" fontId="0" fillId="0" borderId="0" xfId="0" applyAlignment="1">
      <alignment horizontal="center" wrapText="1"/>
    </xf>
  </cellXfs>
  <cellStyles count="6">
    <cellStyle name="Comma 2" xfId="5" xr:uid="{4418BD15-F2B5-40C6-A50F-B86432D76B8B}"/>
    <cellStyle name="Currency 2" xfId="4" xr:uid="{27D4801F-9355-402D-BD5F-1FA2313B6844}"/>
    <cellStyle name="Currency 3" xfId="1" xr:uid="{388A46A1-B6B8-41F1-8662-F998129181EE}"/>
    <cellStyle name="Normal" xfId="0" builtinId="0"/>
    <cellStyle name="Normal 2" xfId="2" xr:uid="{725D4A1F-7996-46D9-AED6-0C714586011B}"/>
    <cellStyle name="Normal 3" xfId="3" xr:uid="{0277C171-2A73-4BBC-B0D8-E5B75DBD9CC3}"/>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8EA9DB"/>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hyperlink" Target="https://support.microsoft.com/en-us/office/maxa-function-814bda1e-3840-4bff-9365-2f59ac2ee62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261D0-762D-4E79-9888-3FB902E619A4}">
  <dimension ref="A1:O49"/>
  <sheetViews>
    <sheetView workbookViewId="0">
      <selection activeCell="B52" sqref="B52"/>
    </sheetView>
  </sheetViews>
  <sheetFormatPr defaultRowHeight="14.4" x14ac:dyDescent="0.3"/>
  <cols>
    <col min="1" max="1" width="16.33203125" customWidth="1"/>
  </cols>
  <sheetData>
    <row r="1" spans="1:15" x14ac:dyDescent="0.3">
      <c r="A1" s="15" t="s">
        <v>41</v>
      </c>
      <c r="B1" s="15"/>
      <c r="C1" s="15"/>
      <c r="D1" s="15"/>
      <c r="E1" s="15"/>
      <c r="F1" s="15"/>
      <c r="G1" s="15"/>
      <c r="H1" s="15"/>
      <c r="I1" s="15"/>
      <c r="J1" s="15"/>
      <c r="K1" s="15"/>
      <c r="L1" s="15"/>
      <c r="M1" s="15"/>
      <c r="N1" s="15"/>
      <c r="O1" s="15"/>
    </row>
    <row r="2" spans="1:15" x14ac:dyDescent="0.3">
      <c r="A2" t="s">
        <v>0</v>
      </c>
      <c r="B2" s="14" t="s">
        <v>1</v>
      </c>
      <c r="C2" s="14"/>
      <c r="D2" s="14"/>
      <c r="E2" s="14"/>
      <c r="F2" s="14"/>
      <c r="G2" s="14"/>
      <c r="H2" s="14"/>
      <c r="I2" s="14"/>
      <c r="J2" s="14"/>
      <c r="K2" s="14"/>
      <c r="L2" s="14"/>
      <c r="M2" s="14"/>
      <c r="N2" s="14"/>
      <c r="O2" s="14"/>
    </row>
    <row r="3" spans="1:15" x14ac:dyDescent="0.3">
      <c r="A3" t="s">
        <v>2</v>
      </c>
      <c r="B3" s="14" t="s">
        <v>4</v>
      </c>
      <c r="C3" s="14"/>
      <c r="D3" s="14"/>
      <c r="E3" s="14"/>
      <c r="F3" s="14"/>
      <c r="G3" s="14"/>
      <c r="H3" s="14"/>
      <c r="I3" s="14"/>
      <c r="J3" s="14"/>
      <c r="K3" s="14"/>
      <c r="L3" s="14"/>
      <c r="M3" s="14"/>
      <c r="N3" s="14"/>
      <c r="O3" s="14"/>
    </row>
    <row r="4" spans="1:15" x14ac:dyDescent="0.3">
      <c r="A4" t="s">
        <v>3</v>
      </c>
    </row>
    <row r="5" spans="1:15" x14ac:dyDescent="0.3">
      <c r="A5" t="s">
        <v>5</v>
      </c>
    </row>
    <row r="7" spans="1:15" x14ac:dyDescent="0.3">
      <c r="A7" t="s">
        <v>6</v>
      </c>
      <c r="B7" s="14" t="s">
        <v>7</v>
      </c>
      <c r="C7" s="14"/>
      <c r="D7" s="14"/>
      <c r="E7" s="14"/>
      <c r="F7" s="14"/>
      <c r="G7" s="14"/>
      <c r="H7" s="14"/>
      <c r="I7" s="14"/>
      <c r="J7" s="14"/>
      <c r="K7" s="14"/>
      <c r="L7" s="14"/>
      <c r="M7" s="14"/>
      <c r="N7" s="14"/>
      <c r="O7" s="14"/>
    </row>
    <row r="8" spans="1:15" x14ac:dyDescent="0.3">
      <c r="A8" t="s">
        <v>2</v>
      </c>
      <c r="B8" s="14" t="s">
        <v>10</v>
      </c>
      <c r="C8" s="14"/>
      <c r="D8" s="14"/>
      <c r="E8" s="14"/>
      <c r="F8" s="14"/>
      <c r="G8" s="14"/>
      <c r="H8" s="14"/>
      <c r="I8" s="14"/>
      <c r="J8" s="14"/>
      <c r="K8" s="14"/>
      <c r="L8" s="14"/>
      <c r="M8" s="14"/>
      <c r="N8" s="14"/>
      <c r="O8" s="14"/>
    </row>
    <row r="9" spans="1:15" x14ac:dyDescent="0.3">
      <c r="A9" t="s">
        <v>3</v>
      </c>
    </row>
    <row r="10" spans="1:15" x14ac:dyDescent="0.3">
      <c r="A10" t="s">
        <v>5</v>
      </c>
    </row>
    <row r="12" spans="1:15" x14ac:dyDescent="0.3">
      <c r="A12" t="s">
        <v>8</v>
      </c>
      <c r="B12" s="14" t="s">
        <v>9</v>
      </c>
      <c r="C12" s="14"/>
      <c r="D12" s="14"/>
      <c r="E12" s="14"/>
      <c r="F12" s="14"/>
      <c r="G12" s="14"/>
      <c r="H12" s="14"/>
      <c r="I12" s="14"/>
      <c r="J12" s="14"/>
      <c r="K12" s="14"/>
      <c r="L12" s="14"/>
      <c r="M12" s="14"/>
      <c r="N12" s="14"/>
      <c r="O12" s="14"/>
    </row>
    <row r="13" spans="1:15" x14ac:dyDescent="0.3">
      <c r="A13" t="s">
        <v>2</v>
      </c>
      <c r="B13" t="s">
        <v>11</v>
      </c>
    </row>
    <row r="14" spans="1:15" x14ac:dyDescent="0.3">
      <c r="A14" t="s">
        <v>3</v>
      </c>
    </row>
    <row r="15" spans="1:15" x14ac:dyDescent="0.3">
      <c r="A15" t="s">
        <v>5</v>
      </c>
    </row>
    <row r="17" spans="1:15" x14ac:dyDescent="0.3">
      <c r="A17" t="s">
        <v>12</v>
      </c>
      <c r="B17" s="16" t="s">
        <v>21</v>
      </c>
      <c r="C17" s="16"/>
      <c r="D17" s="16"/>
      <c r="E17" s="16"/>
      <c r="F17" s="16"/>
      <c r="G17" s="16"/>
      <c r="H17" s="16"/>
      <c r="I17" s="16"/>
      <c r="J17" s="16"/>
      <c r="K17" s="16"/>
      <c r="L17" s="16"/>
      <c r="M17" s="16"/>
      <c r="N17" s="16"/>
      <c r="O17" s="16"/>
    </row>
    <row r="18" spans="1:15" x14ac:dyDescent="0.3">
      <c r="A18" t="s">
        <v>2</v>
      </c>
      <c r="B18" t="s">
        <v>22</v>
      </c>
    </row>
    <row r="19" spans="1:15" x14ac:dyDescent="0.3">
      <c r="A19" t="s">
        <v>3</v>
      </c>
    </row>
    <row r="20" spans="1:15" x14ac:dyDescent="0.3">
      <c r="A20" t="s">
        <v>5</v>
      </c>
    </row>
    <row r="22" spans="1:15" x14ac:dyDescent="0.3">
      <c r="A22" t="s">
        <v>13</v>
      </c>
    </row>
    <row r="23" spans="1:15" x14ac:dyDescent="0.3">
      <c r="A23" t="s">
        <v>2</v>
      </c>
      <c r="B23" t="s">
        <v>14</v>
      </c>
    </row>
    <row r="24" spans="1:15" x14ac:dyDescent="0.3">
      <c r="A24" t="s">
        <v>3</v>
      </c>
    </row>
    <row r="25" spans="1:15" x14ac:dyDescent="0.3">
      <c r="A25" t="s">
        <v>5</v>
      </c>
    </row>
    <row r="28" spans="1:15" x14ac:dyDescent="0.3">
      <c r="A28" t="s">
        <v>15</v>
      </c>
    </row>
    <row r="29" spans="1:15" x14ac:dyDescent="0.3">
      <c r="A29" t="s">
        <v>2</v>
      </c>
      <c r="B29" t="s">
        <v>16</v>
      </c>
    </row>
    <row r="30" spans="1:15" x14ac:dyDescent="0.3">
      <c r="A30" t="s">
        <v>3</v>
      </c>
    </row>
    <row r="31" spans="1:15" x14ac:dyDescent="0.3">
      <c r="A31" t="s">
        <v>5</v>
      </c>
    </row>
    <row r="33" spans="1:15" x14ac:dyDescent="0.3">
      <c r="A33" t="s">
        <v>17</v>
      </c>
      <c r="B33" s="14" t="s">
        <v>18</v>
      </c>
      <c r="C33" s="14"/>
      <c r="D33" s="14"/>
      <c r="E33" s="14"/>
      <c r="F33" s="14"/>
      <c r="G33" s="14"/>
      <c r="H33" s="14"/>
      <c r="I33" s="14"/>
      <c r="J33" s="14"/>
      <c r="K33" s="14"/>
      <c r="L33" s="14"/>
      <c r="M33" s="14"/>
      <c r="N33" s="14"/>
      <c r="O33" s="14"/>
    </row>
    <row r="34" spans="1:15" x14ac:dyDescent="0.3">
      <c r="A34" t="s">
        <v>2</v>
      </c>
      <c r="B34" t="s">
        <v>19</v>
      </c>
    </row>
    <row r="35" spans="1:15" x14ac:dyDescent="0.3">
      <c r="A35" t="s">
        <v>3</v>
      </c>
    </row>
    <row r="36" spans="1:15" x14ac:dyDescent="0.3">
      <c r="A36" t="s">
        <v>20</v>
      </c>
    </row>
    <row r="39" spans="1:15" x14ac:dyDescent="0.3">
      <c r="A39" t="s">
        <v>23</v>
      </c>
      <c r="B39" s="14" t="s">
        <v>24</v>
      </c>
      <c r="C39" s="14"/>
      <c r="D39" s="14"/>
      <c r="E39" s="14"/>
      <c r="F39" s="14"/>
      <c r="G39" s="14"/>
      <c r="H39" s="14"/>
      <c r="I39" s="14"/>
      <c r="J39" s="14"/>
      <c r="K39" s="14"/>
      <c r="L39" s="14"/>
      <c r="M39" s="14"/>
      <c r="N39" s="14"/>
      <c r="O39" s="14"/>
    </row>
    <row r="40" spans="1:15" x14ac:dyDescent="0.3">
      <c r="A40" t="s">
        <v>2</v>
      </c>
      <c r="B40" t="s">
        <v>25</v>
      </c>
    </row>
    <row r="41" spans="1:15" x14ac:dyDescent="0.3">
      <c r="A41" t="s">
        <v>3</v>
      </c>
    </row>
    <row r="42" spans="1:15" x14ac:dyDescent="0.3">
      <c r="A42" t="s">
        <v>26</v>
      </c>
    </row>
    <row r="46" spans="1:15" x14ac:dyDescent="0.3">
      <c r="A46" t="s">
        <v>139</v>
      </c>
      <c r="B46" s="16" t="s">
        <v>140</v>
      </c>
      <c r="C46" s="16"/>
      <c r="D46" s="16"/>
      <c r="E46" s="16"/>
      <c r="F46" s="16"/>
      <c r="G46" s="16"/>
      <c r="H46" s="16"/>
      <c r="I46" s="16"/>
      <c r="J46" s="16"/>
      <c r="K46" s="16"/>
      <c r="L46" s="16"/>
      <c r="M46" s="16"/>
      <c r="N46" s="16"/>
      <c r="O46" s="16"/>
    </row>
    <row r="47" spans="1:15" x14ac:dyDescent="0.3">
      <c r="A47" t="s">
        <v>2</v>
      </c>
      <c r="B47" t="s">
        <v>141</v>
      </c>
    </row>
    <row r="48" spans="1:15" x14ac:dyDescent="0.3">
      <c r="A48" t="s">
        <v>3</v>
      </c>
    </row>
    <row r="49" spans="1:2" x14ac:dyDescent="0.3">
      <c r="A49" t="s">
        <v>35</v>
      </c>
      <c r="B49" t="s">
        <v>36</v>
      </c>
    </row>
  </sheetData>
  <mergeCells count="10">
    <mergeCell ref="B39:O39"/>
    <mergeCell ref="A1:O1"/>
    <mergeCell ref="B46:O46"/>
    <mergeCell ref="B2:O2"/>
    <mergeCell ref="B3:O3"/>
    <mergeCell ref="B7:O7"/>
    <mergeCell ref="B8:O8"/>
    <mergeCell ref="B12:O12"/>
    <mergeCell ref="B33:O33"/>
    <mergeCell ref="B17:O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3BED6-3650-4969-9842-9093A73AC709}">
  <dimension ref="A1:N115"/>
  <sheetViews>
    <sheetView topLeftCell="A10" zoomScale="115" zoomScaleNormal="115" workbookViewId="0">
      <selection sqref="A1:N1"/>
    </sheetView>
  </sheetViews>
  <sheetFormatPr defaultRowHeight="14.4" x14ac:dyDescent="0.3"/>
  <cols>
    <col min="1" max="1" width="14.33203125" customWidth="1"/>
    <col min="2" max="2" width="16.88671875" customWidth="1"/>
    <col min="3" max="3" width="17" customWidth="1"/>
    <col min="5" max="5" width="11.5546875" customWidth="1"/>
    <col min="6" max="6" width="14.44140625" customWidth="1"/>
    <col min="8" max="8" width="23.88671875" customWidth="1"/>
    <col min="9" max="9" width="14.5546875" customWidth="1"/>
    <col min="10" max="11" width="14.33203125" customWidth="1"/>
  </cols>
  <sheetData>
    <row r="1" spans="1:14" x14ac:dyDescent="0.3">
      <c r="A1" s="15" t="s">
        <v>42</v>
      </c>
      <c r="B1" s="15"/>
      <c r="C1" s="15"/>
      <c r="D1" s="15"/>
      <c r="E1" s="15"/>
      <c r="F1" s="15"/>
      <c r="G1" s="15"/>
      <c r="H1" s="15"/>
      <c r="I1" s="15"/>
      <c r="J1" s="15"/>
      <c r="K1" s="15"/>
      <c r="L1" s="15"/>
      <c r="M1" s="15"/>
      <c r="N1" s="15"/>
    </row>
    <row r="2" spans="1:14" x14ac:dyDescent="0.3">
      <c r="A2" s="17" t="s">
        <v>47</v>
      </c>
      <c r="B2" s="17"/>
      <c r="C2" s="17"/>
      <c r="D2" s="17"/>
      <c r="E2" s="17"/>
      <c r="F2" s="17"/>
      <c r="G2" s="17"/>
      <c r="H2" s="17"/>
      <c r="I2" s="17"/>
      <c r="J2" s="17"/>
      <c r="K2" s="17"/>
      <c r="L2" s="17"/>
      <c r="M2" s="17"/>
      <c r="N2" s="17"/>
    </row>
    <row r="3" spans="1:14" x14ac:dyDescent="0.3">
      <c r="A3" s="17"/>
      <c r="B3" s="17"/>
      <c r="C3" s="17"/>
      <c r="D3" s="17"/>
      <c r="E3" s="17"/>
      <c r="F3" s="17"/>
      <c r="G3" s="17"/>
      <c r="H3" s="17"/>
      <c r="I3" s="17"/>
      <c r="J3" s="17"/>
      <c r="K3" s="17"/>
      <c r="L3" s="17"/>
      <c r="M3" s="17"/>
      <c r="N3" s="17"/>
    </row>
    <row r="4" spans="1:14" ht="47.25" customHeight="1" x14ac:dyDescent="0.3">
      <c r="A4" s="17"/>
      <c r="B4" s="17"/>
      <c r="C4" s="17"/>
      <c r="D4" s="17"/>
      <c r="E4" s="17"/>
      <c r="F4" s="17"/>
      <c r="G4" s="17"/>
      <c r="H4" s="17"/>
      <c r="I4" s="17"/>
      <c r="J4" s="17"/>
      <c r="K4" s="17"/>
      <c r="L4" s="17"/>
      <c r="M4" s="17"/>
      <c r="N4" s="17"/>
    </row>
    <row r="6" spans="1:14" x14ac:dyDescent="0.3">
      <c r="A6" s="17" t="s">
        <v>48</v>
      </c>
      <c r="B6" s="17"/>
      <c r="C6" s="17"/>
      <c r="D6" s="17"/>
      <c r="E6" s="17"/>
      <c r="F6" s="17"/>
      <c r="G6" s="17"/>
      <c r="H6" s="17"/>
      <c r="I6" s="17"/>
      <c r="J6" s="17"/>
      <c r="K6" s="17"/>
      <c r="L6" s="17"/>
      <c r="M6" s="17"/>
      <c r="N6" s="17"/>
    </row>
    <row r="7" spans="1:14" x14ac:dyDescent="0.3">
      <c r="A7" s="17"/>
      <c r="B7" s="17"/>
      <c r="C7" s="17"/>
      <c r="D7" s="17"/>
      <c r="E7" s="17"/>
      <c r="F7" s="17"/>
      <c r="G7" s="17"/>
      <c r="H7" s="17"/>
      <c r="I7" s="17"/>
      <c r="J7" s="17"/>
      <c r="K7" s="17"/>
      <c r="L7" s="17"/>
      <c r="M7" s="17"/>
      <c r="N7" s="17"/>
    </row>
    <row r="8" spans="1:14" x14ac:dyDescent="0.3">
      <c r="A8" s="17"/>
      <c r="B8" s="17"/>
      <c r="C8" s="17"/>
      <c r="D8" s="17"/>
      <c r="E8" s="17"/>
      <c r="F8" s="17"/>
      <c r="G8" s="17"/>
      <c r="H8" s="17"/>
      <c r="I8" s="17"/>
      <c r="J8" s="17"/>
      <c r="K8" s="17"/>
      <c r="L8" s="17"/>
      <c r="M8" s="17"/>
      <c r="N8" s="17"/>
    </row>
    <row r="10" spans="1:14" x14ac:dyDescent="0.3">
      <c r="A10" s="1" t="s">
        <v>52</v>
      </c>
      <c r="B10" s="2" t="s">
        <v>53</v>
      </c>
      <c r="C10" s="2" t="s">
        <v>54</v>
      </c>
      <c r="D10" s="2" t="s">
        <v>55</v>
      </c>
      <c r="E10" s="2" t="s">
        <v>56</v>
      </c>
      <c r="F10" s="2" t="s">
        <v>57</v>
      </c>
      <c r="G10" s="2" t="s">
        <v>58</v>
      </c>
      <c r="H10" s="2" t="s">
        <v>59</v>
      </c>
      <c r="I10" s="2" t="s">
        <v>60</v>
      </c>
      <c r="J10" s="2" t="s">
        <v>61</v>
      </c>
      <c r="K10" s="2" t="s">
        <v>62</v>
      </c>
    </row>
    <row r="11" spans="1:14" x14ac:dyDescent="0.3">
      <c r="A11" s="3" t="s">
        <v>63</v>
      </c>
      <c r="B11" s="4" t="s">
        <v>64</v>
      </c>
      <c r="C11" s="4" t="s">
        <v>65</v>
      </c>
      <c r="D11" s="4" t="s">
        <v>66</v>
      </c>
      <c r="E11" s="4" t="s">
        <v>67</v>
      </c>
      <c r="F11" s="4" t="s">
        <v>68</v>
      </c>
      <c r="G11" s="4" t="s">
        <v>69</v>
      </c>
      <c r="H11" s="4">
        <v>47</v>
      </c>
      <c r="I11" s="5">
        <v>44597</v>
      </c>
      <c r="J11" s="6">
        <v>92368</v>
      </c>
      <c r="K11" s="4" t="s">
        <v>70</v>
      </c>
    </row>
    <row r="12" spans="1:14" x14ac:dyDescent="0.3">
      <c r="A12" s="3" t="s">
        <v>71</v>
      </c>
      <c r="B12" s="4" t="s">
        <v>72</v>
      </c>
      <c r="C12" s="4" t="s">
        <v>73</v>
      </c>
      <c r="D12" s="4" t="s">
        <v>74</v>
      </c>
      <c r="E12" s="4" t="s">
        <v>75</v>
      </c>
      <c r="F12" s="4" t="s">
        <v>68</v>
      </c>
      <c r="G12" s="4" t="s">
        <v>69</v>
      </c>
      <c r="H12" s="4">
        <v>58</v>
      </c>
      <c r="I12" s="5">
        <v>41570</v>
      </c>
      <c r="J12" s="6">
        <v>45703</v>
      </c>
      <c r="K12" s="4" t="s">
        <v>70</v>
      </c>
    </row>
    <row r="13" spans="1:14" x14ac:dyDescent="0.3">
      <c r="A13" s="3" t="s">
        <v>76</v>
      </c>
      <c r="B13" s="4" t="s">
        <v>77</v>
      </c>
      <c r="C13" s="4" t="s">
        <v>78</v>
      </c>
      <c r="D13" s="4" t="s">
        <v>79</v>
      </c>
      <c r="E13" s="4" t="s">
        <v>80</v>
      </c>
      <c r="F13" s="4" t="s">
        <v>68</v>
      </c>
      <c r="G13" s="4" t="s">
        <v>69</v>
      </c>
      <c r="H13" s="4">
        <v>34</v>
      </c>
      <c r="I13" s="5">
        <v>43548</v>
      </c>
      <c r="J13" s="6">
        <v>83576</v>
      </c>
      <c r="K13" s="4" t="s">
        <v>81</v>
      </c>
    </row>
    <row r="14" spans="1:14" x14ac:dyDescent="0.3">
      <c r="A14" s="3" t="s">
        <v>82</v>
      </c>
      <c r="B14" s="4" t="s">
        <v>83</v>
      </c>
      <c r="C14" s="4" t="s">
        <v>84</v>
      </c>
      <c r="D14" s="4" t="s">
        <v>79</v>
      </c>
      <c r="E14" s="4" t="s">
        <v>75</v>
      </c>
      <c r="F14" s="4" t="s">
        <v>85</v>
      </c>
      <c r="G14" s="4" t="s">
        <v>86</v>
      </c>
      <c r="H14" s="4">
        <v>39</v>
      </c>
      <c r="I14" s="5">
        <v>43197</v>
      </c>
      <c r="J14" s="6">
        <v>98062</v>
      </c>
      <c r="K14" s="4" t="s">
        <v>70</v>
      </c>
    </row>
    <row r="15" spans="1:14" x14ac:dyDescent="0.3">
      <c r="A15" s="3" t="s">
        <v>87</v>
      </c>
      <c r="B15" s="4" t="s">
        <v>88</v>
      </c>
      <c r="C15" s="4" t="s">
        <v>89</v>
      </c>
      <c r="D15" s="4" t="s">
        <v>66</v>
      </c>
      <c r="E15" s="4" t="s">
        <v>75</v>
      </c>
      <c r="F15" s="4" t="s">
        <v>85</v>
      </c>
      <c r="G15" s="4" t="s">
        <v>86</v>
      </c>
      <c r="H15" s="4">
        <v>42</v>
      </c>
      <c r="I15" s="5">
        <v>38521</v>
      </c>
      <c r="J15" s="6">
        <v>175391</v>
      </c>
      <c r="K15" s="4" t="s">
        <v>70</v>
      </c>
    </row>
    <row r="16" spans="1:14" x14ac:dyDescent="0.3">
      <c r="A16" s="3" t="s">
        <v>90</v>
      </c>
      <c r="B16" s="4" t="s">
        <v>91</v>
      </c>
      <c r="C16" s="4" t="s">
        <v>78</v>
      </c>
      <c r="D16" s="4" t="s">
        <v>79</v>
      </c>
      <c r="E16" s="4" t="s">
        <v>67</v>
      </c>
      <c r="F16" s="4" t="s">
        <v>68</v>
      </c>
      <c r="G16" s="4" t="s">
        <v>69</v>
      </c>
      <c r="H16" s="4">
        <v>62</v>
      </c>
      <c r="I16" s="5">
        <v>38099</v>
      </c>
      <c r="J16" s="6">
        <v>66227</v>
      </c>
      <c r="K16" s="4" t="s">
        <v>70</v>
      </c>
    </row>
    <row r="17" spans="1:14" x14ac:dyDescent="0.3">
      <c r="A17" s="3" t="s">
        <v>92</v>
      </c>
      <c r="B17" s="4" t="s">
        <v>93</v>
      </c>
      <c r="C17" s="4" t="s">
        <v>94</v>
      </c>
      <c r="D17" s="4" t="s">
        <v>95</v>
      </c>
      <c r="E17" s="4" t="s">
        <v>96</v>
      </c>
      <c r="F17" s="4" t="s">
        <v>85</v>
      </c>
      <c r="G17" s="4" t="s">
        <v>69</v>
      </c>
      <c r="H17" s="4">
        <v>58</v>
      </c>
      <c r="I17" s="5">
        <v>39991</v>
      </c>
      <c r="J17" s="6">
        <v>89744</v>
      </c>
      <c r="K17" s="4" t="s">
        <v>81</v>
      </c>
    </row>
    <row r="18" spans="1:14" x14ac:dyDescent="0.3">
      <c r="A18" s="3" t="s">
        <v>97</v>
      </c>
      <c r="B18" s="4" t="s">
        <v>98</v>
      </c>
      <c r="C18" s="4" t="s">
        <v>99</v>
      </c>
      <c r="D18" s="4" t="s">
        <v>100</v>
      </c>
      <c r="E18" s="4" t="s">
        <v>75</v>
      </c>
      <c r="F18" s="4" t="s">
        <v>68</v>
      </c>
      <c r="G18" s="4" t="s">
        <v>69</v>
      </c>
      <c r="H18" s="4">
        <v>62</v>
      </c>
      <c r="I18" s="5">
        <v>36210</v>
      </c>
      <c r="J18" s="6">
        <v>69674</v>
      </c>
      <c r="K18" s="4" t="s">
        <v>81</v>
      </c>
    </row>
    <row r="19" spans="1:14" x14ac:dyDescent="0.3">
      <c r="A19" s="3" t="s">
        <v>101</v>
      </c>
      <c r="B19" s="4" t="s">
        <v>102</v>
      </c>
      <c r="C19" s="4" t="s">
        <v>103</v>
      </c>
      <c r="D19" s="4" t="s">
        <v>79</v>
      </c>
      <c r="E19" s="4" t="s">
        <v>67</v>
      </c>
      <c r="F19" s="4" t="s">
        <v>85</v>
      </c>
      <c r="G19" s="4" t="s">
        <v>104</v>
      </c>
      <c r="H19" s="4">
        <v>38</v>
      </c>
      <c r="I19" s="5">
        <v>40795</v>
      </c>
      <c r="J19" s="6">
        <v>97630</v>
      </c>
      <c r="K19" s="4" t="s">
        <v>70</v>
      </c>
    </row>
    <row r="20" spans="1:14" x14ac:dyDescent="0.3">
      <c r="A20" s="3" t="s">
        <v>105</v>
      </c>
      <c r="B20" s="4" t="s">
        <v>106</v>
      </c>
      <c r="C20" s="4" t="s">
        <v>107</v>
      </c>
      <c r="D20" s="4" t="s">
        <v>100</v>
      </c>
      <c r="E20" s="4" t="s">
        <v>96</v>
      </c>
      <c r="F20" s="4" t="s">
        <v>68</v>
      </c>
      <c r="G20" s="4" t="s">
        <v>104</v>
      </c>
      <c r="H20" s="4">
        <v>52</v>
      </c>
      <c r="I20" s="5">
        <v>42040</v>
      </c>
      <c r="J20" s="6">
        <v>105879</v>
      </c>
      <c r="K20" s="4" t="s">
        <v>70</v>
      </c>
    </row>
    <row r="21" spans="1:14" x14ac:dyDescent="0.3">
      <c r="A21" s="3" t="s">
        <v>108</v>
      </c>
      <c r="B21" s="4" t="s">
        <v>109</v>
      </c>
      <c r="C21" s="4" t="s">
        <v>110</v>
      </c>
      <c r="D21" s="4" t="s">
        <v>79</v>
      </c>
      <c r="E21" s="4" t="s">
        <v>67</v>
      </c>
      <c r="F21" s="4" t="s">
        <v>68</v>
      </c>
      <c r="G21" s="4" t="s">
        <v>86</v>
      </c>
      <c r="H21" s="4">
        <v>49</v>
      </c>
      <c r="I21" s="5">
        <v>37906</v>
      </c>
      <c r="J21" s="6">
        <v>40499</v>
      </c>
      <c r="K21" s="4" t="s">
        <v>70</v>
      </c>
    </row>
    <row r="22" spans="1:14" x14ac:dyDescent="0.3">
      <c r="A22" s="3" t="s">
        <v>111</v>
      </c>
      <c r="B22" s="4" t="s">
        <v>112</v>
      </c>
      <c r="C22" s="4" t="s">
        <v>94</v>
      </c>
      <c r="D22" s="4" t="s">
        <v>100</v>
      </c>
      <c r="E22" s="4" t="s">
        <v>96</v>
      </c>
      <c r="F22" s="4" t="s">
        <v>85</v>
      </c>
      <c r="G22" s="4" t="s">
        <v>69</v>
      </c>
      <c r="H22" s="4">
        <v>63</v>
      </c>
      <c r="I22" s="5">
        <v>41854</v>
      </c>
      <c r="J22" s="6">
        <v>71418</v>
      </c>
      <c r="K22" s="4" t="s">
        <v>70</v>
      </c>
    </row>
    <row r="27" spans="1:14" x14ac:dyDescent="0.3">
      <c r="A27" s="17" t="s">
        <v>49</v>
      </c>
      <c r="B27" s="14"/>
      <c r="C27" s="14"/>
      <c r="D27" s="14"/>
      <c r="E27" s="14"/>
      <c r="F27" s="14"/>
      <c r="G27" s="14"/>
      <c r="H27" s="14"/>
      <c r="I27" s="14"/>
      <c r="J27" s="14"/>
      <c r="K27" s="14"/>
      <c r="L27" s="14"/>
      <c r="M27" s="14"/>
      <c r="N27" s="14"/>
    </row>
    <row r="28" spans="1:14" x14ac:dyDescent="0.3">
      <c r="A28" s="14"/>
      <c r="B28" s="14"/>
      <c r="C28" s="14"/>
      <c r="D28" s="14"/>
      <c r="E28" s="14"/>
      <c r="F28" s="14"/>
      <c r="G28" s="14"/>
      <c r="H28" s="14"/>
      <c r="I28" s="14"/>
      <c r="J28" s="14"/>
      <c r="K28" s="14"/>
      <c r="L28" s="14"/>
      <c r="M28" s="14"/>
      <c r="N28" s="14"/>
    </row>
    <row r="29" spans="1:14" ht="62.25" customHeight="1" x14ac:dyDescent="0.3">
      <c r="A29" s="14"/>
      <c r="B29" s="14"/>
      <c r="C29" s="14"/>
      <c r="D29" s="14"/>
      <c r="E29" s="14"/>
      <c r="F29" s="14"/>
      <c r="G29" s="14"/>
      <c r="H29" s="14"/>
      <c r="I29" s="14"/>
      <c r="J29" s="14"/>
      <c r="K29" s="14"/>
      <c r="L29" s="14"/>
      <c r="M29" s="14"/>
      <c r="N29" s="14"/>
    </row>
    <row r="31" spans="1:14" x14ac:dyDescent="0.3">
      <c r="A31" s="1" t="s">
        <v>52</v>
      </c>
      <c r="B31" s="2" t="s">
        <v>53</v>
      </c>
      <c r="C31" s="2" t="s">
        <v>54</v>
      </c>
      <c r="D31" s="2" t="s">
        <v>55</v>
      </c>
      <c r="E31" s="2" t="s">
        <v>56</v>
      </c>
      <c r="F31" s="2" t="s">
        <v>57</v>
      </c>
      <c r="G31" s="2" t="s">
        <v>58</v>
      </c>
      <c r="H31" s="2" t="s">
        <v>59</v>
      </c>
      <c r="I31" s="2" t="s">
        <v>60</v>
      </c>
      <c r="J31" s="2" t="s">
        <v>61</v>
      </c>
      <c r="K31" s="2" t="s">
        <v>62</v>
      </c>
    </row>
    <row r="32" spans="1:14" x14ac:dyDescent="0.3">
      <c r="A32" s="3" t="s">
        <v>63</v>
      </c>
      <c r="B32" s="4" t="s">
        <v>64</v>
      </c>
      <c r="C32" s="4" t="s">
        <v>65</v>
      </c>
      <c r="D32" s="4" t="s">
        <v>66</v>
      </c>
      <c r="E32" s="4" t="s">
        <v>67</v>
      </c>
      <c r="F32" s="4" t="s">
        <v>68</v>
      </c>
      <c r="G32" s="4" t="s">
        <v>69</v>
      </c>
      <c r="H32" s="4">
        <v>47</v>
      </c>
      <c r="I32" s="5">
        <v>44597</v>
      </c>
      <c r="J32" s="6">
        <v>92368</v>
      </c>
      <c r="K32" s="4" t="s">
        <v>70</v>
      </c>
    </row>
    <row r="33" spans="1:14" x14ac:dyDescent="0.3">
      <c r="A33" s="3" t="s">
        <v>71</v>
      </c>
      <c r="B33" s="4" t="s">
        <v>72</v>
      </c>
      <c r="C33" s="4" t="s">
        <v>73</v>
      </c>
      <c r="D33" s="4" t="s">
        <v>74</v>
      </c>
      <c r="E33" s="4" t="s">
        <v>75</v>
      </c>
      <c r="F33" s="4" t="s">
        <v>68</v>
      </c>
      <c r="G33" s="4" t="s">
        <v>69</v>
      </c>
      <c r="H33" s="4">
        <v>58</v>
      </c>
      <c r="I33" s="5">
        <v>41570</v>
      </c>
      <c r="J33" s="6">
        <v>45703</v>
      </c>
      <c r="K33" s="4" t="s">
        <v>70</v>
      </c>
    </row>
    <row r="34" spans="1:14" x14ac:dyDescent="0.3">
      <c r="A34" s="3" t="s">
        <v>76</v>
      </c>
      <c r="B34" s="4" t="s">
        <v>77</v>
      </c>
      <c r="C34" s="4" t="s">
        <v>78</v>
      </c>
      <c r="D34" s="4" t="s">
        <v>79</v>
      </c>
      <c r="E34" s="4" t="s">
        <v>80</v>
      </c>
      <c r="F34" s="4" t="s">
        <v>68</v>
      </c>
      <c r="G34" s="4" t="s">
        <v>69</v>
      </c>
      <c r="H34" s="4">
        <v>34</v>
      </c>
      <c r="I34" s="5">
        <v>43548</v>
      </c>
      <c r="J34" s="6">
        <v>83576</v>
      </c>
      <c r="K34" s="4" t="s">
        <v>81</v>
      </c>
    </row>
    <row r="35" spans="1:14" x14ac:dyDescent="0.3">
      <c r="A35" s="3" t="s">
        <v>82</v>
      </c>
      <c r="B35" s="4" t="s">
        <v>83</v>
      </c>
      <c r="C35" s="4" t="s">
        <v>84</v>
      </c>
      <c r="D35" s="4" t="s">
        <v>79</v>
      </c>
      <c r="E35" s="4" t="s">
        <v>75</v>
      </c>
      <c r="F35" s="4" t="s">
        <v>85</v>
      </c>
      <c r="G35" s="4" t="s">
        <v>86</v>
      </c>
      <c r="H35" s="4">
        <v>39</v>
      </c>
      <c r="I35" s="5">
        <v>43197</v>
      </c>
      <c r="J35" s="6">
        <v>98062</v>
      </c>
      <c r="K35" s="4" t="s">
        <v>70</v>
      </c>
    </row>
    <row r="36" spans="1:14" x14ac:dyDescent="0.3">
      <c r="A36" s="3" t="s">
        <v>87</v>
      </c>
      <c r="B36" s="4" t="s">
        <v>88</v>
      </c>
      <c r="C36" s="4" t="s">
        <v>89</v>
      </c>
      <c r="D36" s="4" t="s">
        <v>66</v>
      </c>
      <c r="E36" s="4" t="s">
        <v>75</v>
      </c>
      <c r="F36" s="4" t="s">
        <v>85</v>
      </c>
      <c r="G36" s="4" t="s">
        <v>86</v>
      </c>
      <c r="H36" s="4">
        <v>42</v>
      </c>
      <c r="I36" s="5">
        <v>38521</v>
      </c>
      <c r="J36" s="6">
        <v>175391</v>
      </c>
      <c r="K36" s="4" t="s">
        <v>70</v>
      </c>
    </row>
    <row r="37" spans="1:14" x14ac:dyDescent="0.3">
      <c r="A37" s="3" t="s">
        <v>90</v>
      </c>
      <c r="B37" s="4" t="s">
        <v>91</v>
      </c>
      <c r="C37" s="4" t="s">
        <v>78</v>
      </c>
      <c r="D37" s="4" t="s">
        <v>79</v>
      </c>
      <c r="E37" s="4" t="s">
        <v>67</v>
      </c>
      <c r="F37" s="4" t="s">
        <v>68</v>
      </c>
      <c r="G37" s="4" t="s">
        <v>69</v>
      </c>
      <c r="H37" s="4">
        <v>62</v>
      </c>
      <c r="I37" s="5">
        <v>38099</v>
      </c>
      <c r="J37" s="6">
        <v>66227</v>
      </c>
      <c r="K37" s="4" t="s">
        <v>70</v>
      </c>
    </row>
    <row r="38" spans="1:14" x14ac:dyDescent="0.3">
      <c r="A38" s="3" t="s">
        <v>92</v>
      </c>
      <c r="B38" s="4" t="s">
        <v>93</v>
      </c>
      <c r="C38" s="4" t="s">
        <v>94</v>
      </c>
      <c r="D38" s="4" t="s">
        <v>95</v>
      </c>
      <c r="E38" s="4" t="s">
        <v>96</v>
      </c>
      <c r="F38" s="4" t="s">
        <v>85</v>
      </c>
      <c r="G38" s="4" t="s">
        <v>69</v>
      </c>
      <c r="H38" s="4">
        <v>58</v>
      </c>
      <c r="I38" s="5">
        <v>39991</v>
      </c>
      <c r="J38" s="6">
        <v>89744</v>
      </c>
      <c r="K38" s="4" t="s">
        <v>81</v>
      </c>
    </row>
    <row r="39" spans="1:14" x14ac:dyDescent="0.3">
      <c r="A39" s="3" t="s">
        <v>97</v>
      </c>
      <c r="B39" s="4" t="s">
        <v>98</v>
      </c>
      <c r="C39" s="4" t="s">
        <v>99</v>
      </c>
      <c r="D39" s="4" t="s">
        <v>100</v>
      </c>
      <c r="E39" s="4" t="s">
        <v>75</v>
      </c>
      <c r="F39" s="4" t="s">
        <v>68</v>
      </c>
      <c r="G39" s="4" t="s">
        <v>69</v>
      </c>
      <c r="H39" s="4">
        <v>62</v>
      </c>
      <c r="I39" s="5">
        <v>36210</v>
      </c>
      <c r="J39" s="6">
        <v>69674</v>
      </c>
      <c r="K39" s="4" t="s">
        <v>81</v>
      </c>
    </row>
    <row r="40" spans="1:14" x14ac:dyDescent="0.3">
      <c r="A40" s="3" t="s">
        <v>101</v>
      </c>
      <c r="B40" s="4" t="s">
        <v>102</v>
      </c>
      <c r="C40" s="4" t="s">
        <v>103</v>
      </c>
      <c r="D40" s="4" t="s">
        <v>79</v>
      </c>
      <c r="E40" s="4" t="s">
        <v>67</v>
      </c>
      <c r="F40" s="4" t="s">
        <v>85</v>
      </c>
      <c r="G40" s="4" t="s">
        <v>104</v>
      </c>
      <c r="H40" s="4">
        <v>38</v>
      </c>
      <c r="I40" s="5">
        <v>40795</v>
      </c>
      <c r="J40" s="6">
        <v>97630</v>
      </c>
      <c r="K40" s="4" t="s">
        <v>70</v>
      </c>
    </row>
    <row r="41" spans="1:14" x14ac:dyDescent="0.3">
      <c r="A41" s="3" t="s">
        <v>105</v>
      </c>
      <c r="B41" s="4" t="s">
        <v>106</v>
      </c>
      <c r="C41" s="4" t="s">
        <v>107</v>
      </c>
      <c r="D41" s="4" t="s">
        <v>100</v>
      </c>
      <c r="E41" s="4" t="s">
        <v>96</v>
      </c>
      <c r="F41" s="4" t="s">
        <v>68</v>
      </c>
      <c r="G41" s="4" t="s">
        <v>104</v>
      </c>
      <c r="H41" s="4">
        <v>52</v>
      </c>
      <c r="I41" s="5">
        <v>42040</v>
      </c>
      <c r="J41" s="6">
        <v>105879</v>
      </c>
      <c r="K41" s="4" t="s">
        <v>70</v>
      </c>
    </row>
    <row r="42" spans="1:14" x14ac:dyDescent="0.3">
      <c r="A42" s="3" t="s">
        <v>108</v>
      </c>
      <c r="B42" s="4" t="s">
        <v>109</v>
      </c>
      <c r="C42" s="4" t="s">
        <v>110</v>
      </c>
      <c r="D42" s="4" t="s">
        <v>79</v>
      </c>
      <c r="E42" s="4" t="s">
        <v>67</v>
      </c>
      <c r="F42" s="4" t="s">
        <v>68</v>
      </c>
      <c r="G42" s="4" t="s">
        <v>86</v>
      </c>
      <c r="H42" s="4">
        <v>49</v>
      </c>
      <c r="I42" s="5">
        <v>37906</v>
      </c>
      <c r="J42" s="6">
        <v>40499</v>
      </c>
      <c r="K42" s="4" t="s">
        <v>70</v>
      </c>
    </row>
    <row r="43" spans="1:14" x14ac:dyDescent="0.3">
      <c r="A43" s="3" t="s">
        <v>111</v>
      </c>
      <c r="B43" s="4" t="s">
        <v>112</v>
      </c>
      <c r="C43" s="4" t="s">
        <v>94</v>
      </c>
      <c r="D43" s="4" t="s">
        <v>100</v>
      </c>
      <c r="E43" s="4" t="s">
        <v>96</v>
      </c>
      <c r="F43" s="4" t="s">
        <v>85</v>
      </c>
      <c r="G43" s="4" t="s">
        <v>69</v>
      </c>
      <c r="H43" s="4">
        <v>63</v>
      </c>
      <c r="I43" s="5">
        <v>41854</v>
      </c>
      <c r="J43" s="6">
        <v>71418</v>
      </c>
      <c r="K43" s="4" t="s">
        <v>70</v>
      </c>
    </row>
    <row r="46" spans="1:14" x14ac:dyDescent="0.3">
      <c r="A46" s="17" t="s">
        <v>50</v>
      </c>
      <c r="B46" s="14"/>
      <c r="C46" s="14"/>
      <c r="D46" s="14"/>
      <c r="E46" s="14"/>
      <c r="F46" s="14"/>
      <c r="G46" s="14"/>
      <c r="H46" s="14"/>
      <c r="I46" s="14"/>
      <c r="J46" s="14"/>
      <c r="K46" s="14"/>
      <c r="L46" s="14"/>
      <c r="M46" s="14"/>
      <c r="N46" s="14"/>
    </row>
    <row r="47" spans="1:14" x14ac:dyDescent="0.3">
      <c r="A47" s="14"/>
      <c r="B47" s="14"/>
      <c r="C47" s="14"/>
      <c r="D47" s="14"/>
      <c r="E47" s="14"/>
      <c r="F47" s="14"/>
      <c r="G47" s="14"/>
      <c r="H47" s="14"/>
      <c r="I47" s="14"/>
      <c r="J47" s="14"/>
      <c r="K47" s="14"/>
      <c r="L47" s="14"/>
      <c r="M47" s="14"/>
      <c r="N47" s="14"/>
    </row>
    <row r="48" spans="1:14" x14ac:dyDescent="0.3">
      <c r="A48" s="14"/>
      <c r="B48" s="14"/>
      <c r="C48" s="14"/>
      <c r="D48" s="14"/>
      <c r="E48" s="14"/>
      <c r="F48" s="14"/>
      <c r="G48" s="14"/>
      <c r="H48" s="14"/>
      <c r="I48" s="14"/>
      <c r="J48" s="14"/>
      <c r="K48" s="14"/>
      <c r="L48" s="14"/>
      <c r="M48" s="14"/>
      <c r="N48" s="14"/>
    </row>
    <row r="49" spans="1:14" ht="135.75" customHeight="1" x14ac:dyDescent="0.3">
      <c r="A49" s="14"/>
      <c r="B49" s="14"/>
      <c r="C49" s="14"/>
      <c r="D49" s="14"/>
      <c r="E49" s="14"/>
      <c r="F49" s="14"/>
      <c r="G49" s="14"/>
      <c r="H49" s="14"/>
      <c r="I49" s="14"/>
      <c r="J49" s="14"/>
      <c r="K49" s="14"/>
      <c r="L49" s="14"/>
      <c r="M49" s="14"/>
      <c r="N49" s="14"/>
    </row>
    <row r="51" spans="1:14" x14ac:dyDescent="0.3">
      <c r="A51" s="1" t="s">
        <v>52</v>
      </c>
      <c r="B51" s="2" t="s">
        <v>53</v>
      </c>
      <c r="C51" s="2" t="s">
        <v>54</v>
      </c>
      <c r="D51" s="2" t="s">
        <v>55</v>
      </c>
      <c r="E51" s="2" t="s">
        <v>56</v>
      </c>
      <c r="F51" s="2" t="s">
        <v>57</v>
      </c>
      <c r="G51" s="2" t="s">
        <v>58</v>
      </c>
      <c r="H51" s="2" t="s">
        <v>59</v>
      </c>
      <c r="I51" s="2" t="s">
        <v>60</v>
      </c>
      <c r="J51" s="2" t="s">
        <v>61</v>
      </c>
      <c r="K51" s="2" t="s">
        <v>62</v>
      </c>
    </row>
    <row r="52" spans="1:14" x14ac:dyDescent="0.3">
      <c r="A52" s="3" t="s">
        <v>63</v>
      </c>
      <c r="B52" s="4" t="s">
        <v>64</v>
      </c>
      <c r="C52" s="4" t="s">
        <v>65</v>
      </c>
      <c r="D52" s="4" t="s">
        <v>66</v>
      </c>
      <c r="E52" s="4" t="s">
        <v>67</v>
      </c>
      <c r="F52" s="4" t="s">
        <v>68</v>
      </c>
      <c r="G52" s="4" t="s">
        <v>69</v>
      </c>
      <c r="H52" s="4">
        <v>47</v>
      </c>
      <c r="I52" s="5">
        <v>44597</v>
      </c>
      <c r="J52" s="6">
        <v>92368</v>
      </c>
      <c r="K52" s="4" t="s">
        <v>70</v>
      </c>
    </row>
    <row r="53" spans="1:14" x14ac:dyDescent="0.3">
      <c r="A53" s="3" t="s">
        <v>71</v>
      </c>
      <c r="B53" s="4" t="s">
        <v>72</v>
      </c>
      <c r="C53" s="4" t="s">
        <v>73</v>
      </c>
      <c r="D53" s="4" t="s">
        <v>74</v>
      </c>
      <c r="E53" s="4" t="s">
        <v>75</v>
      </c>
      <c r="F53" s="4" t="s">
        <v>68</v>
      </c>
      <c r="G53" s="4" t="s">
        <v>69</v>
      </c>
      <c r="H53" s="4">
        <v>58</v>
      </c>
      <c r="I53" s="5">
        <v>41570</v>
      </c>
      <c r="J53" s="6">
        <v>45703</v>
      </c>
      <c r="K53" s="4" t="s">
        <v>70</v>
      </c>
    </row>
    <row r="54" spans="1:14" x14ac:dyDescent="0.3">
      <c r="A54" s="3" t="s">
        <v>76</v>
      </c>
      <c r="B54" s="4" t="s">
        <v>77</v>
      </c>
      <c r="C54" s="4" t="s">
        <v>78</v>
      </c>
      <c r="D54" s="4" t="s">
        <v>79</v>
      </c>
      <c r="E54" s="4" t="s">
        <v>80</v>
      </c>
      <c r="F54" s="4" t="s">
        <v>68</v>
      </c>
      <c r="G54" s="4" t="s">
        <v>69</v>
      </c>
      <c r="H54" s="4">
        <v>34</v>
      </c>
      <c r="I54" s="5">
        <v>43548</v>
      </c>
      <c r="J54" s="6">
        <v>83576</v>
      </c>
      <c r="K54" s="4" t="s">
        <v>81</v>
      </c>
    </row>
    <row r="55" spans="1:14" x14ac:dyDescent="0.3">
      <c r="A55" s="3" t="s">
        <v>82</v>
      </c>
      <c r="B55" s="4" t="s">
        <v>83</v>
      </c>
      <c r="C55" s="4" t="s">
        <v>84</v>
      </c>
      <c r="D55" s="4" t="s">
        <v>79</v>
      </c>
      <c r="E55" s="4" t="s">
        <v>75</v>
      </c>
      <c r="F55" s="4" t="s">
        <v>85</v>
      </c>
      <c r="G55" s="4" t="s">
        <v>86</v>
      </c>
      <c r="H55" s="4">
        <v>39</v>
      </c>
      <c r="I55" s="5">
        <v>43197</v>
      </c>
      <c r="J55" s="6">
        <v>98062</v>
      </c>
      <c r="K55" s="4" t="s">
        <v>70</v>
      </c>
    </row>
    <row r="56" spans="1:14" x14ac:dyDescent="0.3">
      <c r="A56" s="3" t="s">
        <v>87</v>
      </c>
      <c r="B56" s="4" t="s">
        <v>88</v>
      </c>
      <c r="C56" s="4" t="s">
        <v>89</v>
      </c>
      <c r="D56" s="4" t="s">
        <v>66</v>
      </c>
      <c r="E56" s="4" t="s">
        <v>75</v>
      </c>
      <c r="F56" s="4" t="s">
        <v>85</v>
      </c>
      <c r="G56" s="4" t="s">
        <v>86</v>
      </c>
      <c r="H56" s="4">
        <v>42</v>
      </c>
      <c r="I56" s="5">
        <v>38521</v>
      </c>
      <c r="J56" s="6">
        <v>175391</v>
      </c>
      <c r="K56" s="4" t="s">
        <v>70</v>
      </c>
    </row>
    <row r="57" spans="1:14" x14ac:dyDescent="0.3">
      <c r="A57" s="3" t="s">
        <v>90</v>
      </c>
      <c r="B57" s="4" t="s">
        <v>91</v>
      </c>
      <c r="C57" s="4" t="s">
        <v>78</v>
      </c>
      <c r="D57" s="4" t="s">
        <v>79</v>
      </c>
      <c r="E57" s="4" t="s">
        <v>67</v>
      </c>
      <c r="F57" s="4" t="s">
        <v>68</v>
      </c>
      <c r="G57" s="4" t="s">
        <v>69</v>
      </c>
      <c r="H57" s="4">
        <v>62</v>
      </c>
      <c r="I57" s="5">
        <v>38099</v>
      </c>
      <c r="J57" s="6">
        <v>66227</v>
      </c>
      <c r="K57" s="4" t="s">
        <v>70</v>
      </c>
    </row>
    <row r="58" spans="1:14" x14ac:dyDescent="0.3">
      <c r="A58" s="3" t="s">
        <v>92</v>
      </c>
      <c r="B58" s="4" t="s">
        <v>93</v>
      </c>
      <c r="C58" s="4" t="s">
        <v>94</v>
      </c>
      <c r="D58" s="4" t="s">
        <v>95</v>
      </c>
      <c r="E58" s="4" t="s">
        <v>96</v>
      </c>
      <c r="F58" s="4" t="s">
        <v>85</v>
      </c>
      <c r="G58" s="4" t="s">
        <v>69</v>
      </c>
      <c r="H58" s="4">
        <v>58</v>
      </c>
      <c r="I58" s="5">
        <v>39991</v>
      </c>
      <c r="J58" s="6">
        <v>89744</v>
      </c>
      <c r="K58" s="4" t="s">
        <v>81</v>
      </c>
    </row>
    <row r="59" spans="1:14" x14ac:dyDescent="0.3">
      <c r="A59" s="3" t="s">
        <v>97</v>
      </c>
      <c r="B59" s="4" t="s">
        <v>98</v>
      </c>
      <c r="C59" s="4" t="s">
        <v>99</v>
      </c>
      <c r="D59" s="4" t="s">
        <v>100</v>
      </c>
      <c r="E59" s="4" t="s">
        <v>75</v>
      </c>
      <c r="F59" s="4" t="s">
        <v>68</v>
      </c>
      <c r="G59" s="4" t="s">
        <v>69</v>
      </c>
      <c r="H59" s="4">
        <v>62</v>
      </c>
      <c r="I59" s="5">
        <v>36210</v>
      </c>
      <c r="J59" s="6">
        <v>69674</v>
      </c>
      <c r="K59" s="4" t="s">
        <v>81</v>
      </c>
    </row>
    <row r="60" spans="1:14" x14ac:dyDescent="0.3">
      <c r="A60" s="3" t="s">
        <v>101</v>
      </c>
      <c r="B60" s="4" t="s">
        <v>102</v>
      </c>
      <c r="C60" s="4" t="s">
        <v>103</v>
      </c>
      <c r="D60" s="4" t="s">
        <v>79</v>
      </c>
      <c r="E60" s="4" t="s">
        <v>67</v>
      </c>
      <c r="F60" s="4" t="s">
        <v>85</v>
      </c>
      <c r="G60" s="4" t="s">
        <v>104</v>
      </c>
      <c r="H60" s="4">
        <v>38</v>
      </c>
      <c r="I60" s="5">
        <v>40795</v>
      </c>
      <c r="J60" s="6">
        <v>97630</v>
      </c>
      <c r="K60" s="4" t="s">
        <v>70</v>
      </c>
    </row>
    <row r="61" spans="1:14" x14ac:dyDescent="0.3">
      <c r="A61" s="3" t="s">
        <v>105</v>
      </c>
      <c r="B61" s="4" t="s">
        <v>106</v>
      </c>
      <c r="C61" s="4" t="s">
        <v>107</v>
      </c>
      <c r="D61" s="4" t="s">
        <v>100</v>
      </c>
      <c r="E61" s="4" t="s">
        <v>96</v>
      </c>
      <c r="F61" s="4" t="s">
        <v>68</v>
      </c>
      <c r="G61" s="4" t="s">
        <v>104</v>
      </c>
      <c r="H61" s="4">
        <v>52</v>
      </c>
      <c r="I61" s="5">
        <v>42040</v>
      </c>
      <c r="J61" s="6">
        <v>105879</v>
      </c>
      <c r="K61" s="4" t="s">
        <v>70</v>
      </c>
    </row>
    <row r="62" spans="1:14" x14ac:dyDescent="0.3">
      <c r="A62" s="3" t="s">
        <v>108</v>
      </c>
      <c r="B62" s="4" t="s">
        <v>109</v>
      </c>
      <c r="C62" s="4" t="s">
        <v>110</v>
      </c>
      <c r="D62" s="4" t="s">
        <v>79</v>
      </c>
      <c r="E62" s="4" t="s">
        <v>67</v>
      </c>
      <c r="F62" s="4" t="s">
        <v>68</v>
      </c>
      <c r="G62" s="4" t="s">
        <v>86</v>
      </c>
      <c r="H62" s="4">
        <v>49</v>
      </c>
      <c r="I62" s="5">
        <v>37906</v>
      </c>
      <c r="J62" s="6">
        <v>40499</v>
      </c>
      <c r="K62" s="4" t="s">
        <v>70</v>
      </c>
    </row>
    <row r="63" spans="1:14" x14ac:dyDescent="0.3">
      <c r="A63" s="3" t="s">
        <v>111</v>
      </c>
      <c r="B63" s="4" t="s">
        <v>112</v>
      </c>
      <c r="C63" s="4" t="s">
        <v>94</v>
      </c>
      <c r="D63" s="4" t="s">
        <v>100</v>
      </c>
      <c r="E63" s="4" t="s">
        <v>96</v>
      </c>
      <c r="F63" s="4" t="s">
        <v>85</v>
      </c>
      <c r="G63" s="4" t="s">
        <v>69</v>
      </c>
      <c r="H63" s="4">
        <v>63</v>
      </c>
      <c r="I63" s="5">
        <v>41854</v>
      </c>
      <c r="J63" s="6">
        <v>71418</v>
      </c>
      <c r="K63" s="4" t="s">
        <v>70</v>
      </c>
    </row>
    <row r="73" spans="1:14" x14ac:dyDescent="0.3">
      <c r="A73" s="17" t="s">
        <v>51</v>
      </c>
      <c r="B73" s="14"/>
      <c r="C73" s="14"/>
      <c r="D73" s="14"/>
      <c r="E73" s="14"/>
      <c r="F73" s="14"/>
      <c r="G73" s="14"/>
      <c r="H73" s="14"/>
      <c r="I73" s="14"/>
      <c r="J73" s="14"/>
      <c r="K73" s="14"/>
      <c r="L73" s="14"/>
      <c r="M73" s="14"/>
      <c r="N73" s="14"/>
    </row>
    <row r="74" spans="1:14" x14ac:dyDescent="0.3">
      <c r="A74" s="14"/>
      <c r="B74" s="14"/>
      <c r="C74" s="14"/>
      <c r="D74" s="14"/>
      <c r="E74" s="14"/>
      <c r="F74" s="14"/>
      <c r="G74" s="14"/>
      <c r="H74" s="14"/>
      <c r="I74" s="14"/>
      <c r="J74" s="14"/>
      <c r="K74" s="14"/>
      <c r="L74" s="14"/>
      <c r="M74" s="14"/>
      <c r="N74" s="14"/>
    </row>
    <row r="75" spans="1:14" x14ac:dyDescent="0.3">
      <c r="A75" s="14"/>
      <c r="B75" s="14"/>
      <c r="C75" s="14"/>
      <c r="D75" s="14"/>
      <c r="E75" s="14"/>
      <c r="F75" s="14"/>
      <c r="G75" s="14"/>
      <c r="H75" s="14"/>
      <c r="I75" s="14"/>
      <c r="J75" s="14"/>
      <c r="K75" s="14"/>
      <c r="L75" s="14"/>
      <c r="M75" s="14"/>
      <c r="N75" s="14"/>
    </row>
    <row r="76" spans="1:14" x14ac:dyDescent="0.3">
      <c r="A76" s="14"/>
      <c r="B76" s="14"/>
      <c r="C76" s="14"/>
      <c r="D76" s="14"/>
      <c r="E76" s="14"/>
      <c r="F76" s="14"/>
      <c r="G76" s="14"/>
      <c r="H76" s="14"/>
      <c r="I76" s="14"/>
      <c r="J76" s="14"/>
      <c r="K76" s="14"/>
      <c r="L76" s="14"/>
      <c r="M76" s="14"/>
      <c r="N76" s="14"/>
    </row>
    <row r="77" spans="1:14" x14ac:dyDescent="0.3">
      <c r="A77" s="14"/>
      <c r="B77" s="14"/>
      <c r="C77" s="14"/>
      <c r="D77" s="14"/>
      <c r="E77" s="14"/>
      <c r="F77" s="14"/>
      <c r="G77" s="14"/>
      <c r="H77" s="14"/>
      <c r="I77" s="14"/>
      <c r="J77" s="14"/>
      <c r="K77" s="14"/>
      <c r="L77" s="14"/>
      <c r="M77" s="14"/>
      <c r="N77" s="14"/>
    </row>
    <row r="78" spans="1:14" ht="105" customHeight="1" x14ac:dyDescent="0.3">
      <c r="A78" s="14"/>
      <c r="B78" s="14"/>
      <c r="C78" s="14"/>
      <c r="D78" s="14"/>
      <c r="E78" s="14"/>
      <c r="F78" s="14"/>
      <c r="G78" s="14"/>
      <c r="H78" s="14"/>
      <c r="I78" s="14"/>
      <c r="J78" s="14"/>
      <c r="K78" s="14"/>
      <c r="L78" s="14"/>
      <c r="M78" s="14"/>
      <c r="N78" s="14"/>
    </row>
    <row r="81" spans="1:11" x14ac:dyDescent="0.3">
      <c r="A81" s="1" t="s">
        <v>52</v>
      </c>
      <c r="B81" s="2" t="s">
        <v>53</v>
      </c>
      <c r="C81" s="2" t="s">
        <v>54</v>
      </c>
      <c r="D81" s="2" t="s">
        <v>55</v>
      </c>
      <c r="E81" s="2" t="s">
        <v>56</v>
      </c>
      <c r="F81" s="2" t="s">
        <v>57</v>
      </c>
      <c r="G81" s="2" t="s">
        <v>58</v>
      </c>
      <c r="H81" s="2" t="s">
        <v>59</v>
      </c>
      <c r="I81" s="2" t="s">
        <v>60</v>
      </c>
      <c r="J81" s="2" t="s">
        <v>61</v>
      </c>
      <c r="K81" s="2" t="s">
        <v>62</v>
      </c>
    </row>
    <row r="82" spans="1:11" x14ac:dyDescent="0.3">
      <c r="A82" s="3" t="s">
        <v>63</v>
      </c>
      <c r="B82" s="4" t="s">
        <v>64</v>
      </c>
      <c r="C82" s="4" t="s">
        <v>65</v>
      </c>
      <c r="D82" s="4" t="s">
        <v>66</v>
      </c>
      <c r="E82" s="4" t="s">
        <v>67</v>
      </c>
      <c r="F82" s="4" t="s">
        <v>68</v>
      </c>
      <c r="G82" s="4" t="s">
        <v>69</v>
      </c>
      <c r="H82" s="4">
        <v>47</v>
      </c>
      <c r="I82" s="5">
        <v>44597</v>
      </c>
      <c r="J82" s="6">
        <v>92368</v>
      </c>
      <c r="K82" s="4" t="s">
        <v>70</v>
      </c>
    </row>
    <row r="83" spans="1:11" x14ac:dyDescent="0.3">
      <c r="A83" s="3" t="s">
        <v>71</v>
      </c>
      <c r="B83" s="4" t="s">
        <v>72</v>
      </c>
      <c r="C83" s="4" t="s">
        <v>73</v>
      </c>
      <c r="D83" s="4" t="s">
        <v>74</v>
      </c>
      <c r="E83" s="4" t="s">
        <v>75</v>
      </c>
      <c r="F83" s="4" t="s">
        <v>68</v>
      </c>
      <c r="G83" s="4" t="s">
        <v>69</v>
      </c>
      <c r="H83" s="4">
        <v>58</v>
      </c>
      <c r="I83" s="5">
        <v>41570</v>
      </c>
      <c r="J83" s="6">
        <v>45703</v>
      </c>
      <c r="K83" s="4" t="s">
        <v>70</v>
      </c>
    </row>
    <row r="84" spans="1:11" x14ac:dyDescent="0.3">
      <c r="A84" s="3" t="s">
        <v>76</v>
      </c>
      <c r="B84" s="4" t="s">
        <v>77</v>
      </c>
      <c r="C84" s="4" t="s">
        <v>78</v>
      </c>
      <c r="D84" s="4" t="s">
        <v>79</v>
      </c>
      <c r="E84" s="4" t="s">
        <v>80</v>
      </c>
      <c r="F84" s="4" t="s">
        <v>68</v>
      </c>
      <c r="G84" s="4" t="s">
        <v>69</v>
      </c>
      <c r="H84" s="4">
        <v>34</v>
      </c>
      <c r="I84" s="5">
        <v>43548</v>
      </c>
      <c r="J84" s="6">
        <v>83576</v>
      </c>
      <c r="K84" s="4" t="s">
        <v>81</v>
      </c>
    </row>
    <row r="85" spans="1:11" x14ac:dyDescent="0.3">
      <c r="A85" s="3" t="s">
        <v>82</v>
      </c>
      <c r="B85" s="4" t="s">
        <v>83</v>
      </c>
      <c r="C85" s="4" t="s">
        <v>84</v>
      </c>
      <c r="D85" s="4" t="s">
        <v>79</v>
      </c>
      <c r="E85" s="4" t="s">
        <v>75</v>
      </c>
      <c r="F85" s="4" t="s">
        <v>85</v>
      </c>
      <c r="G85" s="4" t="s">
        <v>86</v>
      </c>
      <c r="H85" s="4">
        <v>39</v>
      </c>
      <c r="I85" s="5">
        <v>43197</v>
      </c>
      <c r="J85" s="6">
        <v>98062</v>
      </c>
      <c r="K85" s="4" t="s">
        <v>70</v>
      </c>
    </row>
    <row r="86" spans="1:11" x14ac:dyDescent="0.3">
      <c r="A86" s="3" t="s">
        <v>87</v>
      </c>
      <c r="B86" s="4" t="s">
        <v>88</v>
      </c>
      <c r="C86" s="4" t="s">
        <v>89</v>
      </c>
      <c r="D86" s="4" t="s">
        <v>66</v>
      </c>
      <c r="E86" s="4" t="s">
        <v>75</v>
      </c>
      <c r="F86" s="4" t="s">
        <v>85</v>
      </c>
      <c r="G86" s="4" t="s">
        <v>86</v>
      </c>
      <c r="H86" s="4">
        <v>42</v>
      </c>
      <c r="I86" s="5">
        <v>38521</v>
      </c>
      <c r="J86" s="6">
        <v>175391</v>
      </c>
      <c r="K86" s="4" t="s">
        <v>70</v>
      </c>
    </row>
    <row r="87" spans="1:11" x14ac:dyDescent="0.3">
      <c r="A87" s="3" t="s">
        <v>90</v>
      </c>
      <c r="B87" s="4" t="s">
        <v>91</v>
      </c>
      <c r="C87" s="4" t="s">
        <v>78</v>
      </c>
      <c r="D87" s="4" t="s">
        <v>79</v>
      </c>
      <c r="E87" s="4" t="s">
        <v>67</v>
      </c>
      <c r="F87" s="4" t="s">
        <v>68</v>
      </c>
      <c r="G87" s="4" t="s">
        <v>69</v>
      </c>
      <c r="H87" s="4">
        <v>62</v>
      </c>
      <c r="I87" s="5">
        <v>38099</v>
      </c>
      <c r="J87" s="6">
        <v>66227</v>
      </c>
      <c r="K87" s="4" t="s">
        <v>70</v>
      </c>
    </row>
    <row r="88" spans="1:11" x14ac:dyDescent="0.3">
      <c r="A88" s="3" t="s">
        <v>92</v>
      </c>
      <c r="B88" s="4" t="s">
        <v>93</v>
      </c>
      <c r="C88" s="4" t="s">
        <v>94</v>
      </c>
      <c r="D88" s="4" t="s">
        <v>95</v>
      </c>
      <c r="E88" s="4" t="s">
        <v>96</v>
      </c>
      <c r="F88" s="4" t="s">
        <v>85</v>
      </c>
      <c r="G88" s="4" t="s">
        <v>69</v>
      </c>
      <c r="H88" s="4">
        <v>58</v>
      </c>
      <c r="I88" s="5">
        <v>39991</v>
      </c>
      <c r="J88" s="6">
        <v>89744</v>
      </c>
      <c r="K88" s="4" t="s">
        <v>81</v>
      </c>
    </row>
    <row r="89" spans="1:11" x14ac:dyDescent="0.3">
      <c r="A89" s="3" t="s">
        <v>97</v>
      </c>
      <c r="B89" s="4" t="s">
        <v>98</v>
      </c>
      <c r="C89" s="4" t="s">
        <v>99</v>
      </c>
      <c r="D89" s="4" t="s">
        <v>100</v>
      </c>
      <c r="E89" s="4" t="s">
        <v>75</v>
      </c>
      <c r="F89" s="4" t="s">
        <v>68</v>
      </c>
      <c r="G89" s="4" t="s">
        <v>69</v>
      </c>
      <c r="H89" s="4">
        <v>62</v>
      </c>
      <c r="I89" s="5">
        <v>36210</v>
      </c>
      <c r="J89" s="6">
        <v>69674</v>
      </c>
      <c r="K89" s="4" t="s">
        <v>81</v>
      </c>
    </row>
    <row r="90" spans="1:11" x14ac:dyDescent="0.3">
      <c r="A90" s="3" t="s">
        <v>101</v>
      </c>
      <c r="B90" s="4" t="s">
        <v>102</v>
      </c>
      <c r="C90" s="4" t="s">
        <v>103</v>
      </c>
      <c r="D90" s="4" t="s">
        <v>79</v>
      </c>
      <c r="E90" s="4" t="s">
        <v>67</v>
      </c>
      <c r="F90" s="4" t="s">
        <v>85</v>
      </c>
      <c r="G90" s="4" t="s">
        <v>104</v>
      </c>
      <c r="H90" s="4">
        <v>38</v>
      </c>
      <c r="I90" s="5">
        <v>40795</v>
      </c>
      <c r="J90" s="6">
        <v>97630</v>
      </c>
      <c r="K90" s="4" t="s">
        <v>70</v>
      </c>
    </row>
    <row r="91" spans="1:11" x14ac:dyDescent="0.3">
      <c r="A91" s="3" t="s">
        <v>105</v>
      </c>
      <c r="B91" s="4" t="s">
        <v>106</v>
      </c>
      <c r="C91" s="4" t="s">
        <v>107</v>
      </c>
      <c r="D91" s="4" t="s">
        <v>100</v>
      </c>
      <c r="E91" s="4" t="s">
        <v>96</v>
      </c>
      <c r="F91" s="4" t="s">
        <v>68</v>
      </c>
      <c r="G91" s="4" t="s">
        <v>104</v>
      </c>
      <c r="H91" s="4">
        <v>52</v>
      </c>
      <c r="I91" s="5">
        <v>42040</v>
      </c>
      <c r="J91" s="6">
        <v>105879</v>
      </c>
      <c r="K91" s="4" t="s">
        <v>70</v>
      </c>
    </row>
    <row r="92" spans="1:11" x14ac:dyDescent="0.3">
      <c r="A92" s="3" t="s">
        <v>108</v>
      </c>
      <c r="B92" s="4" t="s">
        <v>109</v>
      </c>
      <c r="C92" s="4" t="s">
        <v>110</v>
      </c>
      <c r="D92" s="4" t="s">
        <v>79</v>
      </c>
      <c r="E92" s="4" t="s">
        <v>67</v>
      </c>
      <c r="F92" s="4" t="s">
        <v>68</v>
      </c>
      <c r="G92" s="4" t="s">
        <v>86</v>
      </c>
      <c r="H92" s="4">
        <v>49</v>
      </c>
      <c r="I92" s="5">
        <v>37906</v>
      </c>
      <c r="J92" s="6">
        <v>40499</v>
      </c>
      <c r="K92" s="4" t="s">
        <v>70</v>
      </c>
    </row>
    <row r="93" spans="1:11" x14ac:dyDescent="0.3">
      <c r="A93" s="3" t="s">
        <v>111</v>
      </c>
      <c r="B93" s="4" t="s">
        <v>112</v>
      </c>
      <c r="C93" s="4" t="s">
        <v>94</v>
      </c>
      <c r="D93" s="4" t="s">
        <v>100</v>
      </c>
      <c r="E93" s="4" t="s">
        <v>96</v>
      </c>
      <c r="F93" s="4" t="s">
        <v>85</v>
      </c>
      <c r="G93" s="4" t="s">
        <v>69</v>
      </c>
      <c r="H93" s="4">
        <v>63</v>
      </c>
      <c r="I93" s="5">
        <v>41854</v>
      </c>
      <c r="J93" s="6">
        <v>71418</v>
      </c>
      <c r="K93" s="4" t="s">
        <v>70</v>
      </c>
    </row>
    <row r="101" spans="1:11" x14ac:dyDescent="0.3">
      <c r="A101" t="s">
        <v>142</v>
      </c>
    </row>
    <row r="103" spans="1:11" x14ac:dyDescent="0.3">
      <c r="A103" s="1" t="s">
        <v>52</v>
      </c>
      <c r="B103" s="2" t="s">
        <v>53</v>
      </c>
      <c r="C103" s="2" t="s">
        <v>54</v>
      </c>
      <c r="D103" s="2" t="s">
        <v>55</v>
      </c>
      <c r="E103" s="2" t="s">
        <v>56</v>
      </c>
      <c r="F103" s="2" t="s">
        <v>57</v>
      </c>
      <c r="G103" s="2" t="s">
        <v>58</v>
      </c>
      <c r="H103" s="2" t="s">
        <v>59</v>
      </c>
      <c r="I103" s="2" t="s">
        <v>60</v>
      </c>
      <c r="J103" s="2" t="s">
        <v>61</v>
      </c>
      <c r="K103" s="2" t="s">
        <v>62</v>
      </c>
    </row>
    <row r="104" spans="1:11" x14ac:dyDescent="0.3">
      <c r="A104" s="3" t="s">
        <v>63</v>
      </c>
      <c r="B104" s="4" t="s">
        <v>64</v>
      </c>
      <c r="C104" s="4" t="s">
        <v>65</v>
      </c>
      <c r="D104" s="4" t="s">
        <v>66</v>
      </c>
      <c r="E104" s="4" t="s">
        <v>67</v>
      </c>
      <c r="F104" s="4" t="s">
        <v>68</v>
      </c>
      <c r="G104" s="4" t="s">
        <v>69</v>
      </c>
      <c r="H104" s="4">
        <v>47</v>
      </c>
      <c r="I104" s="5">
        <v>44597</v>
      </c>
      <c r="J104" s="6">
        <v>92368</v>
      </c>
      <c r="K104" s="4" t="s">
        <v>70</v>
      </c>
    </row>
    <row r="105" spans="1:11" x14ac:dyDescent="0.3">
      <c r="A105" s="3" t="s">
        <v>71</v>
      </c>
      <c r="B105" s="4" t="s">
        <v>72</v>
      </c>
      <c r="C105" s="4" t="s">
        <v>73</v>
      </c>
      <c r="D105" s="4" t="s">
        <v>74</v>
      </c>
      <c r="E105" s="4" t="s">
        <v>75</v>
      </c>
      <c r="F105" s="4" t="s">
        <v>68</v>
      </c>
      <c r="G105" s="4" t="s">
        <v>69</v>
      </c>
      <c r="H105" s="4">
        <v>58</v>
      </c>
      <c r="I105" s="5">
        <v>41570</v>
      </c>
      <c r="J105" s="6">
        <v>45703</v>
      </c>
      <c r="K105" s="4" t="s">
        <v>70</v>
      </c>
    </row>
    <row r="106" spans="1:11" x14ac:dyDescent="0.3">
      <c r="A106" s="3" t="s">
        <v>76</v>
      </c>
      <c r="B106" s="4" t="s">
        <v>77</v>
      </c>
      <c r="C106" s="4" t="s">
        <v>78</v>
      </c>
      <c r="D106" s="4" t="s">
        <v>79</v>
      </c>
      <c r="E106" s="4" t="s">
        <v>80</v>
      </c>
      <c r="F106" s="4" t="s">
        <v>68</v>
      </c>
      <c r="G106" s="4" t="s">
        <v>69</v>
      </c>
      <c r="H106" s="4">
        <v>34</v>
      </c>
      <c r="I106" s="5">
        <v>43548</v>
      </c>
      <c r="J106" s="6">
        <v>83576</v>
      </c>
      <c r="K106" s="4" t="s">
        <v>81</v>
      </c>
    </row>
    <row r="107" spans="1:11" x14ac:dyDescent="0.3">
      <c r="A107" s="3" t="s">
        <v>82</v>
      </c>
      <c r="B107" s="4" t="s">
        <v>83</v>
      </c>
      <c r="C107" s="4" t="s">
        <v>84</v>
      </c>
      <c r="D107" s="4" t="s">
        <v>79</v>
      </c>
      <c r="E107" s="4" t="s">
        <v>75</v>
      </c>
      <c r="F107" s="4" t="s">
        <v>85</v>
      </c>
      <c r="G107" s="4" t="s">
        <v>86</v>
      </c>
      <c r="H107" s="4">
        <v>39</v>
      </c>
      <c r="I107" s="5">
        <v>43197</v>
      </c>
      <c r="J107" s="6">
        <v>98062</v>
      </c>
      <c r="K107" s="4" t="s">
        <v>70</v>
      </c>
    </row>
    <row r="108" spans="1:11" x14ac:dyDescent="0.3">
      <c r="A108" s="3" t="s">
        <v>87</v>
      </c>
      <c r="B108" s="4" t="s">
        <v>88</v>
      </c>
      <c r="C108" s="4" t="s">
        <v>89</v>
      </c>
      <c r="D108" s="4" t="s">
        <v>66</v>
      </c>
      <c r="E108" s="4" t="s">
        <v>75</v>
      </c>
      <c r="F108" s="4" t="s">
        <v>85</v>
      </c>
      <c r="G108" s="4" t="s">
        <v>86</v>
      </c>
      <c r="H108" s="4">
        <v>42</v>
      </c>
      <c r="I108" s="5">
        <v>38521</v>
      </c>
      <c r="J108" s="6">
        <v>175391</v>
      </c>
      <c r="K108" s="4" t="s">
        <v>70</v>
      </c>
    </row>
    <row r="109" spans="1:11" x14ac:dyDescent="0.3">
      <c r="A109" s="3" t="s">
        <v>90</v>
      </c>
      <c r="B109" s="4" t="s">
        <v>91</v>
      </c>
      <c r="C109" s="4" t="s">
        <v>78</v>
      </c>
      <c r="D109" s="4" t="s">
        <v>79</v>
      </c>
      <c r="E109" s="4" t="s">
        <v>67</v>
      </c>
      <c r="F109" s="4" t="s">
        <v>68</v>
      </c>
      <c r="G109" s="4" t="s">
        <v>69</v>
      </c>
      <c r="H109" s="4">
        <v>62</v>
      </c>
      <c r="I109" s="5">
        <v>38099</v>
      </c>
      <c r="J109" s="6">
        <v>66227</v>
      </c>
      <c r="K109" s="4" t="s">
        <v>70</v>
      </c>
    </row>
    <row r="110" spans="1:11" x14ac:dyDescent="0.3">
      <c r="A110" s="3" t="s">
        <v>92</v>
      </c>
      <c r="B110" s="4" t="s">
        <v>93</v>
      </c>
      <c r="C110" s="4" t="s">
        <v>94</v>
      </c>
      <c r="D110" s="4" t="s">
        <v>95</v>
      </c>
      <c r="E110" s="4" t="s">
        <v>96</v>
      </c>
      <c r="F110" s="4" t="s">
        <v>85</v>
      </c>
      <c r="G110" s="4" t="s">
        <v>69</v>
      </c>
      <c r="H110" s="4">
        <v>58</v>
      </c>
      <c r="I110" s="5">
        <v>39991</v>
      </c>
      <c r="J110" s="6">
        <v>89744</v>
      </c>
      <c r="K110" s="4" t="s">
        <v>81</v>
      </c>
    </row>
    <row r="111" spans="1:11" x14ac:dyDescent="0.3">
      <c r="A111" s="3" t="s">
        <v>97</v>
      </c>
      <c r="B111" s="4" t="s">
        <v>98</v>
      </c>
      <c r="C111" s="4" t="s">
        <v>99</v>
      </c>
      <c r="D111" s="4" t="s">
        <v>100</v>
      </c>
      <c r="E111" s="4" t="s">
        <v>75</v>
      </c>
      <c r="F111" s="4" t="s">
        <v>68</v>
      </c>
      <c r="G111" s="4" t="s">
        <v>69</v>
      </c>
      <c r="H111" s="4">
        <v>62</v>
      </c>
      <c r="I111" s="5">
        <v>36210</v>
      </c>
      <c r="J111" s="6">
        <v>69674</v>
      </c>
      <c r="K111" s="4" t="s">
        <v>81</v>
      </c>
    </row>
    <row r="112" spans="1:11" x14ac:dyDescent="0.3">
      <c r="A112" s="3" t="s">
        <v>101</v>
      </c>
      <c r="B112" s="4" t="s">
        <v>102</v>
      </c>
      <c r="C112" s="4" t="s">
        <v>103</v>
      </c>
      <c r="D112" s="4" t="s">
        <v>79</v>
      </c>
      <c r="E112" s="4" t="s">
        <v>67</v>
      </c>
      <c r="F112" s="4" t="s">
        <v>85</v>
      </c>
      <c r="G112" s="4" t="s">
        <v>104</v>
      </c>
      <c r="H112" s="4">
        <v>38</v>
      </c>
      <c r="I112" s="5">
        <v>40795</v>
      </c>
      <c r="J112" s="6">
        <v>97630</v>
      </c>
      <c r="K112" s="4" t="s">
        <v>70</v>
      </c>
    </row>
    <row r="113" spans="1:11" x14ac:dyDescent="0.3">
      <c r="A113" s="3" t="s">
        <v>105</v>
      </c>
      <c r="B113" s="4" t="s">
        <v>106</v>
      </c>
      <c r="C113" s="4" t="s">
        <v>107</v>
      </c>
      <c r="D113" s="4" t="s">
        <v>100</v>
      </c>
      <c r="E113" s="4" t="s">
        <v>96</v>
      </c>
      <c r="F113" s="4" t="s">
        <v>68</v>
      </c>
      <c r="G113" s="4" t="s">
        <v>104</v>
      </c>
      <c r="H113" s="4">
        <v>52</v>
      </c>
      <c r="I113" s="5">
        <v>42040</v>
      </c>
      <c r="J113" s="6">
        <v>105879</v>
      </c>
      <c r="K113" s="4" t="s">
        <v>70</v>
      </c>
    </row>
    <row r="114" spans="1:11" x14ac:dyDescent="0.3">
      <c r="A114" s="3" t="s">
        <v>108</v>
      </c>
      <c r="B114" s="4" t="s">
        <v>109</v>
      </c>
      <c r="C114" s="4" t="s">
        <v>110</v>
      </c>
      <c r="D114" s="4" t="s">
        <v>79</v>
      </c>
      <c r="E114" s="4" t="s">
        <v>67</v>
      </c>
      <c r="F114" s="4" t="s">
        <v>68</v>
      </c>
      <c r="G114" s="4" t="s">
        <v>86</v>
      </c>
      <c r="H114" s="4">
        <v>49</v>
      </c>
      <c r="I114" s="5">
        <v>37906</v>
      </c>
      <c r="J114" s="6">
        <v>40499</v>
      </c>
      <c r="K114" s="4" t="s">
        <v>70</v>
      </c>
    </row>
    <row r="115" spans="1:11" x14ac:dyDescent="0.3">
      <c r="A115" s="3" t="s">
        <v>111</v>
      </c>
      <c r="B115" s="4" t="s">
        <v>112</v>
      </c>
      <c r="C115" s="4" t="s">
        <v>94</v>
      </c>
      <c r="D115" s="4" t="s">
        <v>100</v>
      </c>
      <c r="E115" s="4" t="s">
        <v>96</v>
      </c>
      <c r="F115" s="4" t="s">
        <v>85</v>
      </c>
      <c r="G115" s="4" t="s">
        <v>69</v>
      </c>
      <c r="H115" s="4">
        <v>63</v>
      </c>
      <c r="I115" s="5">
        <v>41854</v>
      </c>
      <c r="J115" s="6">
        <v>71418</v>
      </c>
      <c r="K115" s="4" t="s">
        <v>70</v>
      </c>
    </row>
  </sheetData>
  <sortState xmlns:xlrd2="http://schemas.microsoft.com/office/spreadsheetml/2017/richdata2" ref="B104:K115">
    <sortCondition sortBy="cellColor" ref="E104:E115" dxfId="3"/>
  </sortState>
  <mergeCells count="6">
    <mergeCell ref="A73:N78"/>
    <mergeCell ref="A1:N1"/>
    <mergeCell ref="A2:N4"/>
    <mergeCell ref="A6:N8"/>
    <mergeCell ref="A27:N29"/>
    <mergeCell ref="A46:N4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2D9AD-A57E-405C-A56B-3770CB4F90B9}">
  <dimension ref="A1:O23"/>
  <sheetViews>
    <sheetView topLeftCell="A4" workbookViewId="0">
      <selection activeCell="D9" sqref="D9"/>
    </sheetView>
  </sheetViews>
  <sheetFormatPr defaultRowHeight="14.4" x14ac:dyDescent="0.3"/>
  <cols>
    <col min="1" max="1" width="17.6640625" customWidth="1"/>
    <col min="4" max="4" width="17.44140625" customWidth="1"/>
  </cols>
  <sheetData>
    <row r="1" spans="1:15" x14ac:dyDescent="0.3">
      <c r="A1" s="15" t="s">
        <v>43</v>
      </c>
      <c r="B1" s="15"/>
      <c r="C1" s="15"/>
      <c r="D1" s="15"/>
      <c r="E1" s="15"/>
      <c r="F1" s="15"/>
      <c r="G1" s="15"/>
      <c r="H1" s="15"/>
      <c r="I1" s="15"/>
      <c r="J1" s="15"/>
      <c r="K1" s="15"/>
      <c r="L1" s="15"/>
      <c r="M1" s="15"/>
      <c r="N1" s="15"/>
      <c r="O1" s="15"/>
    </row>
    <row r="3" spans="1:15" x14ac:dyDescent="0.3">
      <c r="A3" s="18" t="s">
        <v>113</v>
      </c>
      <c r="B3" s="18"/>
      <c r="C3" s="18"/>
      <c r="D3" s="18"/>
      <c r="E3" s="18"/>
      <c r="F3" s="18"/>
      <c r="G3" s="18"/>
      <c r="H3" s="18"/>
      <c r="I3" s="18"/>
      <c r="J3" s="18"/>
      <c r="K3" s="18"/>
      <c r="L3" s="18"/>
      <c r="M3" s="18"/>
      <c r="N3" s="18"/>
      <c r="O3" s="18"/>
    </row>
    <row r="4" spans="1:15" x14ac:dyDescent="0.3">
      <c r="A4" s="18"/>
      <c r="B4" s="18"/>
      <c r="C4" s="18"/>
      <c r="D4" s="18"/>
      <c r="E4" s="18"/>
      <c r="F4" s="18"/>
      <c r="G4" s="18"/>
      <c r="H4" s="18"/>
      <c r="I4" s="18"/>
      <c r="J4" s="18"/>
      <c r="K4" s="18"/>
      <c r="L4" s="18"/>
      <c r="M4" s="18"/>
      <c r="N4" s="18"/>
      <c r="O4" s="18"/>
    </row>
    <row r="5" spans="1:15" x14ac:dyDescent="0.3">
      <c r="A5" s="18"/>
      <c r="B5" s="18"/>
      <c r="C5" s="18"/>
      <c r="D5" s="18"/>
      <c r="E5" s="18"/>
      <c r="F5" s="18"/>
      <c r="G5" s="18"/>
      <c r="H5" s="18"/>
      <c r="I5" s="18"/>
      <c r="J5" s="18"/>
      <c r="K5" s="18"/>
      <c r="L5" s="18"/>
      <c r="M5" s="18"/>
      <c r="N5" s="18"/>
      <c r="O5" s="18"/>
    </row>
    <row r="6" spans="1:15" ht="3.75" customHeight="1" x14ac:dyDescent="0.3">
      <c r="A6" s="18"/>
      <c r="B6" s="18"/>
      <c r="C6" s="18"/>
      <c r="D6" s="18"/>
      <c r="E6" s="18"/>
      <c r="F6" s="18"/>
      <c r="G6" s="18"/>
      <c r="H6" s="18"/>
      <c r="I6" s="18"/>
      <c r="J6" s="18"/>
      <c r="K6" s="18"/>
      <c r="L6" s="18"/>
      <c r="M6" s="18"/>
      <c r="N6" s="18"/>
      <c r="O6" s="18"/>
    </row>
    <row r="8" spans="1:15" x14ac:dyDescent="0.3">
      <c r="A8" s="7" t="s">
        <v>114</v>
      </c>
      <c r="B8" s="8" t="s">
        <v>115</v>
      </c>
      <c r="C8" s="9" t="s">
        <v>116</v>
      </c>
      <c r="D8" s="10" t="s">
        <v>117</v>
      </c>
    </row>
    <row r="9" spans="1:15" x14ac:dyDescent="0.3">
      <c r="A9" s="12">
        <v>39181</v>
      </c>
      <c r="B9" s="11" t="s">
        <v>118</v>
      </c>
      <c r="C9" s="11" t="s">
        <v>119</v>
      </c>
      <c r="D9" s="13">
        <v>1148</v>
      </c>
    </row>
    <row r="10" spans="1:15" x14ac:dyDescent="0.3">
      <c r="A10" s="12">
        <v>39228</v>
      </c>
      <c r="B10" s="11" t="s">
        <v>120</v>
      </c>
      <c r="C10" s="11" t="s">
        <v>119</v>
      </c>
      <c r="D10" s="13">
        <v>1530</v>
      </c>
    </row>
    <row r="11" spans="1:15" x14ac:dyDescent="0.3">
      <c r="A11" s="12">
        <v>39423</v>
      </c>
      <c r="B11" s="11" t="s">
        <v>120</v>
      </c>
      <c r="C11" s="11" t="s">
        <v>119</v>
      </c>
      <c r="D11" s="13">
        <v>1423.5</v>
      </c>
    </row>
    <row r="12" spans="1:15" x14ac:dyDescent="0.3">
      <c r="A12" s="12">
        <v>39391</v>
      </c>
      <c r="B12" s="11" t="s">
        <v>118</v>
      </c>
      <c r="C12" s="11" t="s">
        <v>121</v>
      </c>
      <c r="D12" s="13">
        <v>192.1</v>
      </c>
    </row>
    <row r="13" spans="1:15" x14ac:dyDescent="0.3">
      <c r="A13" s="12">
        <v>39275</v>
      </c>
      <c r="B13" s="11" t="s">
        <v>118</v>
      </c>
      <c r="C13" s="11" t="s">
        <v>121</v>
      </c>
      <c r="D13" s="13">
        <v>351</v>
      </c>
    </row>
    <row r="14" spans="1:15" x14ac:dyDescent="0.3">
      <c r="A14" s="12">
        <v>39235</v>
      </c>
      <c r="B14" s="11" t="s">
        <v>122</v>
      </c>
      <c r="C14" s="11" t="s">
        <v>121</v>
      </c>
      <c r="D14" s="13">
        <v>560.4</v>
      </c>
    </row>
    <row r="15" spans="1:15" x14ac:dyDescent="0.3">
      <c r="A15" s="12">
        <v>39324</v>
      </c>
      <c r="B15" s="11" t="s">
        <v>118</v>
      </c>
      <c r="C15" s="11" t="s">
        <v>123</v>
      </c>
      <c r="D15" s="13">
        <v>470</v>
      </c>
    </row>
    <row r="16" spans="1:15" x14ac:dyDescent="0.3">
      <c r="A16" s="12">
        <v>39289</v>
      </c>
      <c r="B16" s="11" t="s">
        <v>118</v>
      </c>
      <c r="C16" s="11" t="s">
        <v>123</v>
      </c>
      <c r="D16" s="13">
        <v>17.399999999999999</v>
      </c>
    </row>
    <row r="17" spans="1:4" x14ac:dyDescent="0.3">
      <c r="A17" s="12">
        <v>39349</v>
      </c>
      <c r="B17" s="11" t="s">
        <v>122</v>
      </c>
      <c r="C17" s="11" t="s">
        <v>123</v>
      </c>
      <c r="D17" s="13">
        <v>1405</v>
      </c>
    </row>
    <row r="18" spans="1:4" x14ac:dyDescent="0.3">
      <c r="A18" s="12">
        <v>39385</v>
      </c>
      <c r="B18" s="11" t="s">
        <v>122</v>
      </c>
      <c r="C18" s="11" t="s">
        <v>123</v>
      </c>
      <c r="D18" s="13">
        <v>470</v>
      </c>
    </row>
    <row r="19" spans="1:4" x14ac:dyDescent="0.3">
      <c r="A19" s="12">
        <v>39320</v>
      </c>
      <c r="B19" s="11" t="s">
        <v>122</v>
      </c>
      <c r="C19" s="11" t="s">
        <v>123</v>
      </c>
      <c r="D19" s="13">
        <v>17.399999999999999</v>
      </c>
    </row>
    <row r="20" spans="1:4" x14ac:dyDescent="0.3">
      <c r="A20" s="12">
        <v>39270</v>
      </c>
      <c r="B20" s="11" t="s">
        <v>122</v>
      </c>
      <c r="C20" s="11" t="s">
        <v>123</v>
      </c>
      <c r="D20" s="13">
        <v>747</v>
      </c>
    </row>
    <row r="21" spans="1:4" x14ac:dyDescent="0.3">
      <c r="A21" s="12">
        <v>39259</v>
      </c>
      <c r="B21" s="11" t="s">
        <v>120</v>
      </c>
      <c r="C21" s="11" t="s">
        <v>123</v>
      </c>
      <c r="D21" s="13">
        <v>17.399999999999999</v>
      </c>
    </row>
    <row r="22" spans="1:4" x14ac:dyDescent="0.3">
      <c r="A22" s="12">
        <v>39270</v>
      </c>
      <c r="B22" s="11" t="s">
        <v>120</v>
      </c>
      <c r="C22" s="11" t="s">
        <v>123</v>
      </c>
      <c r="D22" s="13">
        <v>747</v>
      </c>
    </row>
    <row r="23" spans="1:4" x14ac:dyDescent="0.3">
      <c r="A23" s="12"/>
      <c r="B23" s="11"/>
      <c r="C23" s="11"/>
      <c r="D23" s="13"/>
    </row>
  </sheetData>
  <mergeCells count="2">
    <mergeCell ref="A1:O1"/>
    <mergeCell ref="A3:O6"/>
  </mergeCells>
  <conditionalFormatting sqref="G13">
    <cfRule type="duplicateValues" dxfId="2" priority="3"/>
  </conditionalFormatting>
  <conditionalFormatting sqref="D23">
    <cfRule type="cellIs" dxfId="1" priority="1" operator="greaterThan">
      <formula>500</formula>
    </cfRule>
    <cfRule type="cellIs" dxfId="0" priority="2" operator="greaterThan">
      <formula>"$500"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26F91-97FD-4B72-A763-E55596A97FBF}">
  <dimension ref="A1:O14"/>
  <sheetViews>
    <sheetView workbookViewId="0">
      <selection activeCell="A13" sqref="A13:O14"/>
    </sheetView>
  </sheetViews>
  <sheetFormatPr defaultRowHeight="14.4" x14ac:dyDescent="0.3"/>
  <cols>
    <col min="1" max="1" width="19.6640625" customWidth="1"/>
  </cols>
  <sheetData>
    <row r="1" spans="1:15" x14ac:dyDescent="0.3">
      <c r="A1" s="19" t="s">
        <v>29</v>
      </c>
      <c r="B1" s="19"/>
      <c r="C1" s="19"/>
      <c r="D1" s="19"/>
      <c r="E1" s="19"/>
      <c r="F1" s="19"/>
      <c r="G1" s="19"/>
      <c r="H1" s="19"/>
      <c r="I1" s="19"/>
      <c r="J1" s="19"/>
      <c r="K1" s="19"/>
      <c r="L1" s="19"/>
      <c r="M1" s="19"/>
      <c r="N1" s="19"/>
      <c r="O1" s="19"/>
    </row>
    <row r="2" spans="1:15" ht="52.5" customHeight="1" x14ac:dyDescent="0.3">
      <c r="A2" s="17" t="s">
        <v>27</v>
      </c>
      <c r="B2" s="17"/>
      <c r="C2" s="17"/>
      <c r="D2" s="17"/>
      <c r="E2" s="17"/>
      <c r="F2" s="17"/>
      <c r="G2" s="17"/>
      <c r="H2" s="17"/>
      <c r="I2" s="17"/>
      <c r="J2" s="17"/>
      <c r="K2" s="17"/>
      <c r="L2" s="17"/>
      <c r="M2" s="17"/>
      <c r="N2" s="17"/>
      <c r="O2" s="17"/>
    </row>
    <row r="4" spans="1:15" x14ac:dyDescent="0.3">
      <c r="A4" s="17" t="s">
        <v>30</v>
      </c>
      <c r="B4" s="14"/>
      <c r="C4" s="14"/>
      <c r="D4" s="14"/>
      <c r="E4" s="14"/>
      <c r="F4" s="14"/>
      <c r="G4" s="14"/>
      <c r="H4" s="14"/>
      <c r="I4" s="14"/>
      <c r="J4" s="14"/>
      <c r="K4" s="14"/>
      <c r="L4" s="14"/>
      <c r="M4" s="14"/>
      <c r="N4" s="14"/>
      <c r="O4" s="14"/>
    </row>
    <row r="5" spans="1:15" x14ac:dyDescent="0.3">
      <c r="A5" s="14"/>
      <c r="B5" s="14"/>
      <c r="C5" s="14"/>
      <c r="D5" s="14"/>
      <c r="E5" s="14"/>
      <c r="F5" s="14"/>
      <c r="G5" s="14"/>
      <c r="H5" s="14"/>
      <c r="I5" s="14"/>
      <c r="J5" s="14"/>
      <c r="K5" s="14"/>
      <c r="L5" s="14"/>
      <c r="M5" s="14"/>
      <c r="N5" s="14"/>
      <c r="O5" s="14"/>
    </row>
    <row r="6" spans="1:15" ht="162" customHeight="1" x14ac:dyDescent="0.3">
      <c r="A6" s="14"/>
      <c r="B6" s="14"/>
      <c r="C6" s="14"/>
      <c r="D6" s="14"/>
      <c r="E6" s="14"/>
      <c r="F6" s="14"/>
      <c r="G6" s="14"/>
      <c r="H6" s="14"/>
      <c r="I6" s="14"/>
      <c r="J6" s="14"/>
      <c r="K6" s="14"/>
      <c r="L6" s="14"/>
      <c r="M6" s="14"/>
      <c r="N6" s="14"/>
      <c r="O6" s="14"/>
    </row>
    <row r="9" spans="1:15" x14ac:dyDescent="0.3">
      <c r="A9" s="17" t="s">
        <v>28</v>
      </c>
      <c r="B9" s="14"/>
      <c r="C9" s="14"/>
      <c r="D9" s="14"/>
      <c r="E9" s="14"/>
      <c r="F9" s="14"/>
      <c r="G9" s="14"/>
      <c r="H9" s="14"/>
      <c r="I9" s="14"/>
      <c r="J9" s="14"/>
      <c r="K9" s="14"/>
      <c r="L9" s="14"/>
      <c r="M9" s="14"/>
      <c r="N9" s="14"/>
      <c r="O9" s="14"/>
    </row>
    <row r="10" spans="1:15" x14ac:dyDescent="0.3">
      <c r="A10" s="14"/>
      <c r="B10" s="14"/>
      <c r="C10" s="14"/>
      <c r="D10" s="14"/>
      <c r="E10" s="14"/>
      <c r="F10" s="14"/>
      <c r="G10" s="14"/>
      <c r="H10" s="14"/>
      <c r="I10" s="14"/>
      <c r="J10" s="14"/>
      <c r="K10" s="14"/>
      <c r="L10" s="14"/>
      <c r="M10" s="14"/>
      <c r="N10" s="14"/>
      <c r="O10" s="14"/>
    </row>
    <row r="11" spans="1:15" x14ac:dyDescent="0.3">
      <c r="A11" s="14"/>
      <c r="B11" s="14"/>
      <c r="C11" s="14"/>
      <c r="D11" s="14"/>
      <c r="E11" s="14"/>
      <c r="F11" s="14"/>
      <c r="G11" s="14"/>
      <c r="H11" s="14"/>
      <c r="I11" s="14"/>
      <c r="J11" s="14"/>
      <c r="K11" s="14"/>
      <c r="L11" s="14"/>
      <c r="M11" s="14"/>
      <c r="N11" s="14"/>
      <c r="O11" s="14"/>
    </row>
    <row r="13" spans="1:15" x14ac:dyDescent="0.3">
      <c r="A13" s="17" t="s">
        <v>31</v>
      </c>
      <c r="B13" s="17"/>
      <c r="C13" s="17"/>
      <c r="D13" s="17"/>
      <c r="E13" s="17"/>
      <c r="F13" s="17"/>
      <c r="G13" s="17"/>
      <c r="H13" s="17"/>
      <c r="I13" s="17"/>
      <c r="J13" s="17"/>
      <c r="K13" s="17"/>
      <c r="L13" s="17"/>
      <c r="M13" s="17"/>
      <c r="N13" s="17"/>
      <c r="O13" s="17"/>
    </row>
    <row r="14" spans="1:15" ht="107.25" customHeight="1" x14ac:dyDescent="0.3">
      <c r="A14" s="17"/>
      <c r="B14" s="17"/>
      <c r="C14" s="17"/>
      <c r="D14" s="17"/>
      <c r="E14" s="17"/>
      <c r="F14" s="17"/>
      <c r="G14" s="17"/>
      <c r="H14" s="17"/>
      <c r="I14" s="17"/>
      <c r="J14" s="17"/>
      <c r="K14" s="17"/>
      <c r="L14" s="17"/>
      <c r="M14" s="17"/>
      <c r="N14" s="17"/>
      <c r="O14" s="17"/>
    </row>
  </sheetData>
  <mergeCells count="5">
    <mergeCell ref="A2:O2"/>
    <mergeCell ref="A4:O6"/>
    <mergeCell ref="A9:O11"/>
    <mergeCell ref="A1:O1"/>
    <mergeCell ref="A13:O14"/>
  </mergeCells>
  <dataValidations count="1">
    <dataValidation type="whole" allowBlank="1" showInputMessage="1" showErrorMessage="1" errorTitle="Number Format" error="Please enter Whole Number between 10 and 100_x000a_" promptTitle="Whole Number" prompt="Please enter Whole Number" sqref="B17:B21" xr:uid="{54F8BDD9-E690-48FE-8567-8BE45DEFCFFD}">
      <formula1>10</formula1>
      <formula2>100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CE02F-70A9-4266-8178-2A2105489ADD}">
  <dimension ref="A1:O15"/>
  <sheetViews>
    <sheetView topLeftCell="A8" workbookViewId="0">
      <selection activeCell="O11" sqref="O11"/>
    </sheetView>
  </sheetViews>
  <sheetFormatPr defaultRowHeight="14.4" x14ac:dyDescent="0.3"/>
  <sheetData>
    <row r="1" spans="1:15" x14ac:dyDescent="0.3">
      <c r="A1" s="16" t="s">
        <v>44</v>
      </c>
      <c r="B1" s="16"/>
      <c r="C1" s="16"/>
      <c r="D1" s="16"/>
      <c r="E1" s="16"/>
      <c r="F1" s="16"/>
      <c r="G1" s="16"/>
      <c r="H1" s="16"/>
      <c r="I1" s="16"/>
      <c r="J1" s="16"/>
      <c r="K1" s="16"/>
      <c r="L1" s="16"/>
      <c r="M1" s="16"/>
      <c r="N1" s="16"/>
      <c r="O1" s="16"/>
    </row>
    <row r="2" spans="1:15" ht="10.5" customHeight="1" x14ac:dyDescent="0.3"/>
    <row r="3" spans="1:15" hidden="1" x14ac:dyDescent="0.3"/>
    <row r="4" spans="1:15" x14ac:dyDescent="0.3">
      <c r="A4" s="17" t="s">
        <v>212</v>
      </c>
      <c r="B4" s="14"/>
      <c r="C4" s="14"/>
      <c r="D4" s="14"/>
      <c r="E4" s="14"/>
      <c r="F4" s="14"/>
      <c r="G4" s="14"/>
      <c r="H4" s="14"/>
      <c r="I4" s="14"/>
      <c r="J4" s="14"/>
      <c r="K4" s="14"/>
      <c r="L4" s="14"/>
      <c r="M4" s="14"/>
      <c r="N4" s="14"/>
      <c r="O4" s="14"/>
    </row>
    <row r="5" spans="1:15" x14ac:dyDescent="0.3">
      <c r="A5" s="14"/>
      <c r="B5" s="14"/>
      <c r="C5" s="14"/>
      <c r="D5" s="14"/>
      <c r="E5" s="14"/>
      <c r="F5" s="14"/>
      <c r="G5" s="14"/>
      <c r="H5" s="14"/>
      <c r="I5" s="14"/>
      <c r="J5" s="14"/>
      <c r="K5" s="14"/>
      <c r="L5" s="14"/>
      <c r="M5" s="14"/>
      <c r="N5" s="14"/>
      <c r="O5" s="14"/>
    </row>
    <row r="6" spans="1:15" x14ac:dyDescent="0.3">
      <c r="A6" s="14"/>
      <c r="B6" s="14"/>
      <c r="C6" s="14"/>
      <c r="D6" s="14"/>
      <c r="E6" s="14"/>
      <c r="F6" s="14"/>
      <c r="G6" s="14"/>
      <c r="H6" s="14"/>
      <c r="I6" s="14"/>
      <c r="J6" s="14"/>
      <c r="K6" s="14"/>
      <c r="L6" s="14"/>
      <c r="M6" s="14"/>
      <c r="N6" s="14"/>
      <c r="O6" s="14"/>
    </row>
    <row r="7" spans="1:15" x14ac:dyDescent="0.3">
      <c r="A7" s="14"/>
      <c r="B7" s="14"/>
      <c r="C7" s="14"/>
      <c r="D7" s="14"/>
      <c r="E7" s="14"/>
      <c r="F7" s="14"/>
      <c r="G7" s="14"/>
      <c r="H7" s="14"/>
      <c r="I7" s="14"/>
      <c r="J7" s="14"/>
      <c r="K7" s="14"/>
      <c r="L7" s="14"/>
      <c r="M7" s="14"/>
      <c r="N7" s="14"/>
      <c r="O7" s="14"/>
    </row>
    <row r="8" spans="1:15" x14ac:dyDescent="0.3">
      <c r="A8" s="14"/>
      <c r="B8" s="14"/>
      <c r="C8" s="14"/>
      <c r="D8" s="14"/>
      <c r="E8" s="14"/>
      <c r="F8" s="14"/>
      <c r="G8" s="14"/>
      <c r="H8" s="14"/>
      <c r="I8" s="14"/>
      <c r="J8" s="14"/>
      <c r="K8" s="14"/>
      <c r="L8" s="14"/>
      <c r="M8" s="14"/>
      <c r="N8" s="14"/>
      <c r="O8" s="14"/>
    </row>
    <row r="9" spans="1:15" x14ac:dyDescent="0.3">
      <c r="A9" s="14"/>
      <c r="B9" s="14"/>
      <c r="C9" s="14"/>
      <c r="D9" s="14"/>
      <c r="E9" s="14"/>
      <c r="F9" s="14"/>
      <c r="G9" s="14"/>
      <c r="H9" s="14"/>
      <c r="I9" s="14"/>
      <c r="J9" s="14"/>
      <c r="K9" s="14"/>
      <c r="L9" s="14"/>
      <c r="M9" s="14"/>
      <c r="N9" s="14"/>
      <c r="O9" s="14"/>
    </row>
    <row r="10" spans="1:15" ht="186.75" customHeight="1" x14ac:dyDescent="0.3">
      <c r="A10" s="14"/>
      <c r="B10" s="14"/>
      <c r="C10" s="14"/>
      <c r="D10" s="14"/>
      <c r="E10" s="14"/>
      <c r="F10" s="14"/>
      <c r="G10" s="14"/>
      <c r="H10" s="14"/>
      <c r="I10" s="14"/>
      <c r="J10" s="14"/>
      <c r="K10" s="14"/>
      <c r="L10" s="14"/>
      <c r="M10" s="14"/>
      <c r="N10" s="14"/>
      <c r="O10" s="14"/>
    </row>
    <row r="12" spans="1:15" x14ac:dyDescent="0.3">
      <c r="I12" t="s">
        <v>204</v>
      </c>
      <c r="J12" t="s">
        <v>205</v>
      </c>
    </row>
    <row r="13" spans="1:15" x14ac:dyDescent="0.3">
      <c r="D13" t="s">
        <v>205</v>
      </c>
      <c r="I13" t="s">
        <v>206</v>
      </c>
      <c r="J13" t="s">
        <v>209</v>
      </c>
    </row>
    <row r="14" spans="1:15" x14ac:dyDescent="0.3">
      <c r="I14" t="s">
        <v>207</v>
      </c>
      <c r="J14" t="s">
        <v>210</v>
      </c>
    </row>
    <row r="15" spans="1:15" x14ac:dyDescent="0.3">
      <c r="I15" t="s">
        <v>208</v>
      </c>
      <c r="J15" t="s">
        <v>211</v>
      </c>
    </row>
  </sheetData>
  <mergeCells count="2">
    <mergeCell ref="A1:O1"/>
    <mergeCell ref="A4:O10"/>
  </mergeCells>
  <dataValidations count="2">
    <dataValidation type="list" allowBlank="1" showInputMessage="1" showErrorMessage="1" sqref="D13:D16" xr:uid="{1486D473-2CE3-4557-8239-B708C5A4C830}">
      <formula1>$I$12:$J$12</formula1>
    </dataValidation>
    <dataValidation type="list" allowBlank="1" showInputMessage="1" showErrorMessage="1" sqref="E13:E16" xr:uid="{26AE09AC-3CD6-4106-8123-C8D8A23C0EC6}">
      <formula1>INDIRECT(D13)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12435-F813-495A-8292-0AF708915F01}">
  <dimension ref="A1:O19"/>
  <sheetViews>
    <sheetView topLeftCell="A3" workbookViewId="0">
      <selection activeCell="D17" sqref="D17:D19"/>
    </sheetView>
  </sheetViews>
  <sheetFormatPr defaultRowHeight="14.4" x14ac:dyDescent="0.3"/>
  <cols>
    <col min="1" max="1" width="42.88671875" customWidth="1"/>
    <col min="2" max="2" width="12.6640625" customWidth="1"/>
    <col min="3" max="3" width="12.21875" customWidth="1"/>
    <col min="4" max="4" width="12.6640625" customWidth="1"/>
  </cols>
  <sheetData>
    <row r="1" spans="1:15" x14ac:dyDescent="0.3">
      <c r="A1" s="19" t="s">
        <v>45</v>
      </c>
      <c r="B1" s="19"/>
      <c r="C1" s="19"/>
      <c r="D1" s="19"/>
      <c r="E1" s="19"/>
      <c r="F1" s="19"/>
      <c r="G1" s="19"/>
      <c r="H1" s="19"/>
      <c r="I1" s="19"/>
      <c r="J1" s="19"/>
      <c r="K1" s="19"/>
      <c r="L1" s="19"/>
      <c r="M1" s="19"/>
      <c r="N1" s="19"/>
      <c r="O1" s="19"/>
    </row>
    <row r="3" spans="1:15" ht="77.25" customHeight="1" x14ac:dyDescent="0.3">
      <c r="A3" s="17" t="s">
        <v>38</v>
      </c>
      <c r="B3" s="14"/>
      <c r="C3" s="14"/>
      <c r="D3" s="14"/>
      <c r="E3" s="14"/>
      <c r="F3" s="14"/>
      <c r="G3" s="14"/>
      <c r="H3" s="14"/>
      <c r="I3" s="14"/>
      <c r="J3" s="14"/>
      <c r="K3" s="14"/>
      <c r="L3" s="14"/>
      <c r="M3" s="14"/>
      <c r="N3" s="14"/>
      <c r="O3" s="14"/>
    </row>
    <row r="5" spans="1:15" x14ac:dyDescent="0.3">
      <c r="A5" t="s">
        <v>3</v>
      </c>
    </row>
    <row r="6" spans="1:15" x14ac:dyDescent="0.3">
      <c r="A6" t="s">
        <v>32</v>
      </c>
      <c r="B6" t="s">
        <v>124</v>
      </c>
      <c r="C6" t="s">
        <v>125</v>
      </c>
      <c r="D6" t="s">
        <v>126</v>
      </c>
      <c r="E6" t="s">
        <v>59</v>
      </c>
    </row>
    <row r="7" spans="1:15" x14ac:dyDescent="0.3">
      <c r="A7" t="s">
        <v>34</v>
      </c>
      <c r="B7" t="s">
        <v>35</v>
      </c>
      <c r="C7" t="s">
        <v>36</v>
      </c>
      <c r="D7" t="s">
        <v>213</v>
      </c>
      <c r="E7">
        <v>32</v>
      </c>
    </row>
    <row r="8" spans="1:15" x14ac:dyDescent="0.3">
      <c r="A8" t="s">
        <v>33</v>
      </c>
      <c r="B8" t="s">
        <v>37</v>
      </c>
      <c r="C8" t="s">
        <v>214</v>
      </c>
      <c r="D8" t="s">
        <v>215</v>
      </c>
      <c r="E8">
        <v>29</v>
      </c>
    </row>
    <row r="11" spans="1:15" x14ac:dyDescent="0.3">
      <c r="A11" s="14" t="s">
        <v>39</v>
      </c>
      <c r="B11" s="14"/>
      <c r="C11" s="14"/>
      <c r="D11" s="14"/>
      <c r="E11" s="14"/>
      <c r="F11" s="14"/>
      <c r="G11" s="14"/>
      <c r="H11" s="14"/>
      <c r="I11" s="14"/>
      <c r="J11" s="14"/>
      <c r="K11" s="14"/>
      <c r="L11" s="14"/>
      <c r="M11" s="14"/>
      <c r="N11" s="14"/>
      <c r="O11" s="14"/>
    </row>
    <row r="12" spans="1:15" x14ac:dyDescent="0.3">
      <c r="A12" s="14"/>
      <c r="B12" s="14"/>
      <c r="C12" s="14"/>
      <c r="D12" s="14"/>
      <c r="E12" s="14"/>
      <c r="F12" s="14"/>
      <c r="G12" s="14"/>
      <c r="H12" s="14"/>
      <c r="I12" s="14"/>
      <c r="J12" s="14"/>
      <c r="K12" s="14"/>
      <c r="L12" s="14"/>
      <c r="M12" s="14"/>
      <c r="N12" s="14"/>
      <c r="O12" s="14"/>
    </row>
    <row r="13" spans="1:15" x14ac:dyDescent="0.3">
      <c r="A13" s="17" t="s">
        <v>40</v>
      </c>
      <c r="B13" s="14"/>
      <c r="C13" s="14"/>
      <c r="D13" s="14"/>
      <c r="E13" s="14"/>
      <c r="F13" s="14"/>
      <c r="G13" s="14"/>
      <c r="H13" s="14"/>
      <c r="I13" s="14"/>
      <c r="J13" s="14"/>
      <c r="K13" s="14"/>
      <c r="L13" s="14"/>
      <c r="M13" s="14"/>
      <c r="N13" s="14"/>
      <c r="O13" s="14"/>
    </row>
    <row r="14" spans="1:15" x14ac:dyDescent="0.3">
      <c r="A14" s="14"/>
      <c r="B14" s="14"/>
      <c r="C14" s="14"/>
      <c r="D14" s="14"/>
      <c r="E14" s="14"/>
      <c r="F14" s="14"/>
      <c r="G14" s="14"/>
      <c r="H14" s="14"/>
      <c r="I14" s="14"/>
      <c r="J14" s="14"/>
      <c r="K14" s="14"/>
      <c r="L14" s="14"/>
      <c r="M14" s="14"/>
      <c r="N14" s="14"/>
      <c r="O14" s="14"/>
    </row>
    <row r="16" spans="1:15" x14ac:dyDescent="0.3">
      <c r="A16" t="s">
        <v>32</v>
      </c>
      <c r="B16" t="s">
        <v>124</v>
      </c>
      <c r="C16" t="s">
        <v>125</v>
      </c>
      <c r="D16" t="s">
        <v>126</v>
      </c>
      <c r="E16" t="s">
        <v>59</v>
      </c>
    </row>
    <row r="17" spans="1:5" x14ac:dyDescent="0.3">
      <c r="A17" t="s">
        <v>34</v>
      </c>
      <c r="B17" t="s">
        <v>35</v>
      </c>
      <c r="C17" t="s">
        <v>36</v>
      </c>
      <c r="D17" t="s">
        <v>213</v>
      </c>
      <c r="E17">
        <v>32</v>
      </c>
    </row>
    <row r="18" spans="1:5" x14ac:dyDescent="0.3">
      <c r="A18" t="s">
        <v>33</v>
      </c>
      <c r="B18" t="s">
        <v>37</v>
      </c>
      <c r="C18" t="s">
        <v>214</v>
      </c>
      <c r="D18" t="s">
        <v>215</v>
      </c>
      <c r="E18">
        <v>29</v>
      </c>
    </row>
    <row r="19" spans="1:5" x14ac:dyDescent="0.3">
      <c r="A19" t="s">
        <v>218</v>
      </c>
      <c r="B19" t="s">
        <v>216</v>
      </c>
      <c r="C19" t="s">
        <v>217</v>
      </c>
      <c r="D19" t="s">
        <v>219</v>
      </c>
      <c r="E19">
        <v>28</v>
      </c>
    </row>
  </sheetData>
  <mergeCells count="4">
    <mergeCell ref="A3:O3"/>
    <mergeCell ref="A11:O12"/>
    <mergeCell ref="A13:O14"/>
    <mergeCell ref="A1:O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2BD71-A2D5-4B6E-9484-DB545BE90AC0}">
  <dimension ref="A1:O33"/>
  <sheetViews>
    <sheetView topLeftCell="A4" workbookViewId="0">
      <selection activeCell="E14" sqref="E14"/>
    </sheetView>
  </sheetViews>
  <sheetFormatPr defaultRowHeight="14.4" x14ac:dyDescent="0.3"/>
  <cols>
    <col min="1" max="1" width="21.6640625" customWidth="1"/>
  </cols>
  <sheetData>
    <row r="1" spans="1:15" x14ac:dyDescent="0.3">
      <c r="A1" s="19" t="s">
        <v>46</v>
      </c>
      <c r="B1" s="19"/>
      <c r="C1" s="19"/>
      <c r="D1" s="19"/>
      <c r="E1" s="19"/>
      <c r="F1" s="19"/>
      <c r="G1" s="19"/>
      <c r="H1" s="19"/>
      <c r="I1" s="19"/>
      <c r="J1" s="19"/>
      <c r="K1" s="19"/>
      <c r="L1" s="19"/>
      <c r="M1" s="19"/>
      <c r="N1" s="19"/>
      <c r="O1" s="19"/>
    </row>
    <row r="3" spans="1:15" x14ac:dyDescent="0.3">
      <c r="A3" s="16" t="s">
        <v>127</v>
      </c>
      <c r="B3" s="17" t="s">
        <v>128</v>
      </c>
      <c r="C3" s="14"/>
      <c r="D3" s="14"/>
      <c r="E3" s="14"/>
      <c r="F3" s="14"/>
      <c r="G3" s="14"/>
      <c r="H3" s="14"/>
      <c r="I3" s="14"/>
      <c r="J3" s="14"/>
      <c r="K3" s="14"/>
      <c r="L3" s="14"/>
      <c r="M3" s="14"/>
      <c r="N3" s="14"/>
      <c r="O3" s="14"/>
    </row>
    <row r="4" spans="1:15" ht="45" customHeight="1" x14ac:dyDescent="0.3">
      <c r="A4" s="16"/>
      <c r="B4" s="14"/>
      <c r="C4" s="14"/>
      <c r="D4" s="14"/>
      <c r="E4" s="14"/>
      <c r="F4" s="14"/>
      <c r="G4" s="14"/>
      <c r="H4" s="14"/>
      <c r="I4" s="14"/>
      <c r="J4" s="14"/>
      <c r="K4" s="14"/>
      <c r="L4" s="14"/>
      <c r="M4" s="14"/>
      <c r="N4" s="14"/>
      <c r="O4" s="14"/>
    </row>
    <row r="7" spans="1:15" x14ac:dyDescent="0.3">
      <c r="B7">
        <v>45</v>
      </c>
    </row>
    <row r="8" spans="1:15" x14ac:dyDescent="0.3">
      <c r="B8">
        <v>56</v>
      </c>
    </row>
    <row r="9" spans="1:15" x14ac:dyDescent="0.3">
      <c r="B9">
        <v>78</v>
      </c>
    </row>
    <row r="10" spans="1:15" x14ac:dyDescent="0.3">
      <c r="B10">
        <v>12</v>
      </c>
    </row>
    <row r="11" spans="1:15" x14ac:dyDescent="0.3">
      <c r="B11">
        <v>10</v>
      </c>
    </row>
    <row r="12" spans="1:15" x14ac:dyDescent="0.3">
      <c r="A12" t="s">
        <v>129</v>
      </c>
      <c r="B12">
        <f>MIN(B7:B11)</f>
        <v>10</v>
      </c>
    </row>
    <row r="13" spans="1:15" x14ac:dyDescent="0.3">
      <c r="A13" t="s">
        <v>130</v>
      </c>
      <c r="B13">
        <f>MAX(B7:B12)</f>
        <v>78</v>
      </c>
    </row>
    <row r="14" spans="1:15" x14ac:dyDescent="0.3">
      <c r="A14" t="s">
        <v>220</v>
      </c>
      <c r="B14">
        <f>_xlfn.MINIFS(B7:B13,B7:B13,"&lt;18")</f>
        <v>10</v>
      </c>
      <c r="D14" t="s">
        <v>221</v>
      </c>
      <c r="E14" t="e">
        <f>_xlfn.MAXIFS(B7:B13,B7:C13,"&gt;70")</f>
        <v>#VALUE!</v>
      </c>
    </row>
    <row r="15" spans="1:15" x14ac:dyDescent="0.3">
      <c r="A15" s="16" t="s">
        <v>131</v>
      </c>
      <c r="B15" s="14" t="s">
        <v>132</v>
      </c>
      <c r="C15" s="14"/>
      <c r="D15" s="14"/>
      <c r="E15" s="14"/>
      <c r="F15" s="14"/>
      <c r="G15" s="14"/>
      <c r="H15" s="14"/>
      <c r="I15" s="14"/>
      <c r="J15" s="14"/>
      <c r="K15" s="14"/>
      <c r="L15" s="14"/>
      <c r="M15" s="14"/>
      <c r="N15" s="14"/>
      <c r="O15" s="14"/>
    </row>
    <row r="16" spans="1:15" x14ac:dyDescent="0.3">
      <c r="A16" s="16"/>
      <c r="B16" s="14"/>
      <c r="C16" s="14"/>
      <c r="D16" s="14"/>
      <c r="E16" s="14"/>
      <c r="F16" s="14"/>
      <c r="G16" s="14"/>
      <c r="H16" s="14"/>
      <c r="I16" s="14"/>
      <c r="J16" s="14"/>
      <c r="K16" s="14"/>
      <c r="L16" s="14"/>
      <c r="M16" s="14"/>
      <c r="N16" s="14"/>
      <c r="O16" s="14"/>
    </row>
    <row r="18" spans="1:15" x14ac:dyDescent="0.3">
      <c r="B18">
        <v>23</v>
      </c>
    </row>
    <row r="19" spans="1:15" x14ac:dyDescent="0.3">
      <c r="B19">
        <v>10</v>
      </c>
    </row>
    <row r="20" spans="1:15" x14ac:dyDescent="0.3">
      <c r="B20" t="s">
        <v>199</v>
      </c>
    </row>
    <row r="21" spans="1:15" x14ac:dyDescent="0.3">
      <c r="B21">
        <v>2</v>
      </c>
    </row>
    <row r="22" spans="1:15" x14ac:dyDescent="0.3">
      <c r="B22">
        <v>1</v>
      </c>
    </row>
    <row r="23" spans="1:15" x14ac:dyDescent="0.3">
      <c r="B23">
        <v>34</v>
      </c>
    </row>
    <row r="24" spans="1:15" x14ac:dyDescent="0.3">
      <c r="A24" t="s">
        <v>135</v>
      </c>
      <c r="B24">
        <f>MAXA(B18:B23)</f>
        <v>34</v>
      </c>
    </row>
    <row r="25" spans="1:15" x14ac:dyDescent="0.3">
      <c r="A25" t="s">
        <v>136</v>
      </c>
      <c r="B25">
        <f>MINA(B18:B24)</f>
        <v>0</v>
      </c>
    </row>
    <row r="27" spans="1:15" x14ac:dyDescent="0.3">
      <c r="A27" t="s">
        <v>200</v>
      </c>
      <c r="B27" s="16" t="s">
        <v>201</v>
      </c>
      <c r="C27" s="16"/>
      <c r="D27" s="16"/>
      <c r="E27" s="16"/>
      <c r="F27" s="16"/>
      <c r="G27" s="16"/>
      <c r="H27" s="16"/>
      <c r="I27" s="16"/>
      <c r="J27" s="16"/>
      <c r="K27" s="16"/>
      <c r="L27" s="16"/>
      <c r="M27" s="16"/>
      <c r="N27" s="16"/>
      <c r="O27" s="16"/>
    </row>
    <row r="30" spans="1:15" x14ac:dyDescent="0.3">
      <c r="A30" t="s">
        <v>137</v>
      </c>
      <c r="B30" s="14" t="s">
        <v>138</v>
      </c>
      <c r="C30" s="14"/>
      <c r="D30" s="14"/>
      <c r="E30" s="14"/>
      <c r="F30" s="14"/>
      <c r="G30" s="14"/>
      <c r="H30" s="14"/>
      <c r="I30" s="14"/>
      <c r="J30" s="14"/>
      <c r="K30" s="14"/>
      <c r="L30" s="14"/>
      <c r="M30" s="14"/>
      <c r="N30" s="14"/>
      <c r="O30" s="14"/>
    </row>
    <row r="33" spans="1:15" x14ac:dyDescent="0.3">
      <c r="A33" t="s">
        <v>202</v>
      </c>
      <c r="B33" s="14" t="s">
        <v>203</v>
      </c>
      <c r="C33" s="14"/>
      <c r="D33" s="14"/>
      <c r="E33" s="14"/>
      <c r="F33" s="14"/>
      <c r="G33" s="14"/>
      <c r="H33" s="14"/>
      <c r="I33" s="14"/>
      <c r="J33" s="14"/>
      <c r="K33" s="14"/>
      <c r="L33" s="14"/>
      <c r="M33" s="14"/>
      <c r="N33" s="14"/>
      <c r="O33" s="14"/>
    </row>
  </sheetData>
  <mergeCells count="8">
    <mergeCell ref="B33:O33"/>
    <mergeCell ref="A1:O1"/>
    <mergeCell ref="B3:O4"/>
    <mergeCell ref="A3:A4"/>
    <mergeCell ref="A15:A16"/>
    <mergeCell ref="B15:O16"/>
    <mergeCell ref="B30:O30"/>
    <mergeCell ref="B27:O27"/>
  </mergeCells>
  <hyperlinks>
    <hyperlink ref="A15" r:id="rId1" display="https://support.microsoft.com/en-us/office/maxa-function-814bda1e-3840-4bff-9365-2f59ac2ee62d" xr:uid="{49E6DE73-E473-49DD-A709-9D5559D886E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930EB-B4A1-44B4-84C1-92FBF0BB57D5}">
  <dimension ref="A1:O30"/>
  <sheetViews>
    <sheetView tabSelected="1" workbookViewId="0">
      <selection activeCell="C24" sqref="C24"/>
    </sheetView>
  </sheetViews>
  <sheetFormatPr defaultRowHeight="14.4" x14ac:dyDescent="0.3"/>
  <cols>
    <col min="3" max="3" width="18.44140625" customWidth="1"/>
  </cols>
  <sheetData>
    <row r="1" spans="1:15" x14ac:dyDescent="0.3">
      <c r="A1" s="19" t="s">
        <v>159</v>
      </c>
      <c r="B1" s="19"/>
      <c r="C1" s="19"/>
      <c r="D1" s="19"/>
      <c r="E1" s="19"/>
      <c r="F1" s="19"/>
      <c r="G1" s="19"/>
      <c r="H1" s="19"/>
      <c r="I1" s="19"/>
      <c r="J1" s="19"/>
      <c r="K1" s="19"/>
      <c r="L1" s="19"/>
      <c r="M1" s="19"/>
      <c r="N1" s="19"/>
      <c r="O1" s="19"/>
    </row>
    <row r="3" spans="1:15" x14ac:dyDescent="0.3">
      <c r="A3" t="s">
        <v>143</v>
      </c>
      <c r="B3" s="20" t="s">
        <v>160</v>
      </c>
      <c r="C3" s="16"/>
      <c r="D3" s="16"/>
      <c r="E3" s="16"/>
      <c r="F3" s="16"/>
      <c r="G3" s="16"/>
      <c r="H3" s="16"/>
      <c r="I3" s="16"/>
      <c r="J3" s="16"/>
      <c r="K3" s="16"/>
      <c r="L3" s="16"/>
      <c r="M3" s="16"/>
      <c r="N3" s="16"/>
      <c r="O3" s="16"/>
    </row>
    <row r="4" spans="1:15" x14ac:dyDescent="0.3">
      <c r="A4" t="s">
        <v>2</v>
      </c>
      <c r="B4" s="14" t="s">
        <v>168</v>
      </c>
      <c r="C4" s="14"/>
      <c r="D4" s="14"/>
      <c r="E4" s="14"/>
      <c r="F4" s="14"/>
      <c r="G4" s="14"/>
      <c r="H4" s="14"/>
      <c r="I4" s="14"/>
      <c r="J4" s="14"/>
      <c r="K4" s="14"/>
      <c r="L4" s="14"/>
      <c r="M4" s="14"/>
      <c r="N4" s="14"/>
      <c r="O4" s="14"/>
    </row>
    <row r="5" spans="1:15" x14ac:dyDescent="0.3">
      <c r="A5" t="s">
        <v>3</v>
      </c>
    </row>
    <row r="6" spans="1:15" x14ac:dyDescent="0.3">
      <c r="A6" t="s">
        <v>144</v>
      </c>
      <c r="B6" t="s">
        <v>145</v>
      </c>
      <c r="C6" t="s">
        <v>158</v>
      </c>
    </row>
    <row r="7" spans="1:15" x14ac:dyDescent="0.3">
      <c r="A7" t="s">
        <v>146</v>
      </c>
      <c r="B7">
        <v>10000</v>
      </c>
      <c r="C7" t="str">
        <f>IF(B7&lt;=20000,"Under budget","over budget")</f>
        <v>Under budget</v>
      </c>
    </row>
    <row r="8" spans="1:15" x14ac:dyDescent="0.3">
      <c r="A8" t="s">
        <v>147</v>
      </c>
      <c r="B8">
        <v>50000</v>
      </c>
      <c r="C8" t="str">
        <f t="shared" ref="C8:C18" si="0">IF(B8&lt;=20000,"Under budget","over budget")</f>
        <v>over budget</v>
      </c>
    </row>
    <row r="9" spans="1:15" x14ac:dyDescent="0.3">
      <c r="A9" t="s">
        <v>149</v>
      </c>
      <c r="B9">
        <v>20000</v>
      </c>
      <c r="C9" t="str">
        <f t="shared" si="0"/>
        <v>Under budget</v>
      </c>
    </row>
    <row r="10" spans="1:15" x14ac:dyDescent="0.3">
      <c r="A10" t="s">
        <v>148</v>
      </c>
      <c r="B10">
        <v>15000</v>
      </c>
      <c r="C10" t="str">
        <f t="shared" si="0"/>
        <v>Under budget</v>
      </c>
    </row>
    <row r="11" spans="1:15" x14ac:dyDescent="0.3">
      <c r="A11" t="s">
        <v>150</v>
      </c>
      <c r="B11">
        <v>16000</v>
      </c>
      <c r="C11" t="str">
        <f t="shared" si="0"/>
        <v>Under budget</v>
      </c>
    </row>
    <row r="12" spans="1:15" x14ac:dyDescent="0.3">
      <c r="A12" t="s">
        <v>151</v>
      </c>
      <c r="B12">
        <v>80000</v>
      </c>
      <c r="C12" t="str">
        <f t="shared" si="0"/>
        <v>over budget</v>
      </c>
    </row>
    <row r="13" spans="1:15" x14ac:dyDescent="0.3">
      <c r="A13" t="s">
        <v>152</v>
      </c>
      <c r="B13">
        <v>23000</v>
      </c>
      <c r="C13" t="str">
        <f t="shared" si="0"/>
        <v>over budget</v>
      </c>
    </row>
    <row r="14" spans="1:15" x14ac:dyDescent="0.3">
      <c r="A14" t="s">
        <v>153</v>
      </c>
      <c r="B14">
        <v>52000</v>
      </c>
      <c r="C14" t="str">
        <f t="shared" si="0"/>
        <v>over budget</v>
      </c>
    </row>
    <row r="15" spans="1:15" x14ac:dyDescent="0.3">
      <c r="A15" t="s">
        <v>154</v>
      </c>
      <c r="B15">
        <v>10000</v>
      </c>
      <c r="C15" t="str">
        <f t="shared" si="0"/>
        <v>Under budget</v>
      </c>
    </row>
    <row r="16" spans="1:15" x14ac:dyDescent="0.3">
      <c r="A16" t="s">
        <v>155</v>
      </c>
      <c r="B16">
        <v>25000</v>
      </c>
      <c r="C16" t="str">
        <f t="shared" si="0"/>
        <v>over budget</v>
      </c>
    </row>
    <row r="17" spans="1:15" x14ac:dyDescent="0.3">
      <c r="A17" t="s">
        <v>156</v>
      </c>
      <c r="B17">
        <v>8000</v>
      </c>
      <c r="C17" t="str">
        <f t="shared" si="0"/>
        <v>Under budget</v>
      </c>
    </row>
    <row r="18" spans="1:15" x14ac:dyDescent="0.3">
      <c r="A18" t="s">
        <v>157</v>
      </c>
      <c r="B18">
        <v>12000</v>
      </c>
      <c r="C18" t="str">
        <f t="shared" si="0"/>
        <v>Under budget</v>
      </c>
    </row>
    <row r="20" spans="1:15" x14ac:dyDescent="0.3">
      <c r="A20" t="s">
        <v>161</v>
      </c>
      <c r="B20" s="14" t="s">
        <v>169</v>
      </c>
      <c r="C20" s="14"/>
      <c r="D20" s="14"/>
      <c r="E20" s="14"/>
      <c r="F20" s="14"/>
      <c r="G20" s="14"/>
      <c r="H20" s="14"/>
      <c r="I20" s="14"/>
      <c r="J20" s="14"/>
      <c r="K20" s="14"/>
      <c r="L20" s="14"/>
      <c r="M20" s="14"/>
      <c r="N20" s="14"/>
      <c r="O20" s="14"/>
    </row>
    <row r="22" spans="1:15" x14ac:dyDescent="0.3">
      <c r="A22" t="s">
        <v>3</v>
      </c>
    </row>
    <row r="23" spans="1:15" x14ac:dyDescent="0.3">
      <c r="A23" t="s">
        <v>162</v>
      </c>
      <c r="B23" t="s">
        <v>163</v>
      </c>
      <c r="C23" t="s">
        <v>164</v>
      </c>
    </row>
    <row r="24" spans="1:15" x14ac:dyDescent="0.3">
      <c r="A24" t="s">
        <v>165</v>
      </c>
      <c r="B24">
        <v>82</v>
      </c>
      <c r="C24" t="b">
        <f>IF(B24&lt;=30,iF_and_NestedIF!F25)</f>
        <v>0</v>
      </c>
    </row>
    <row r="25" spans="1:15" x14ac:dyDescent="0.3">
      <c r="A25" t="s">
        <v>166</v>
      </c>
      <c r="B25">
        <v>42</v>
      </c>
      <c r="C25" t="b">
        <f>IF(B25&lt;=30,iF_and_NestedIF!F26)</f>
        <v>0</v>
      </c>
    </row>
    <row r="26" spans="1:15" x14ac:dyDescent="0.3">
      <c r="A26" t="s">
        <v>167</v>
      </c>
      <c r="B26">
        <v>35</v>
      </c>
      <c r="C26" t="b">
        <f>IF(B26&lt;=30,iF_and_NestedIF!F27)</f>
        <v>0</v>
      </c>
    </row>
    <row r="27" spans="1:15" x14ac:dyDescent="0.3">
      <c r="A27" t="s">
        <v>37</v>
      </c>
      <c r="B27">
        <v>70</v>
      </c>
      <c r="C27" t="b">
        <f>IF(B27&lt;=30,iF_and_NestedIF!F28)</f>
        <v>0</v>
      </c>
    </row>
    <row r="28" spans="1:15" x14ac:dyDescent="0.3">
      <c r="A28" t="s">
        <v>35</v>
      </c>
      <c r="B28">
        <v>65</v>
      </c>
      <c r="C28" t="b">
        <f>IF(B28&lt;=30,iF_and_NestedIF!F29)</f>
        <v>0</v>
      </c>
    </row>
    <row r="30" spans="1:15" x14ac:dyDescent="0.3">
      <c r="D30" t="s">
        <v>222</v>
      </c>
    </row>
  </sheetData>
  <mergeCells count="4">
    <mergeCell ref="A1:O1"/>
    <mergeCell ref="B3:O3"/>
    <mergeCell ref="B4:O4"/>
    <mergeCell ref="B20:O2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79ECB-E0E3-4148-AD05-2545F66F46A7}">
  <dimension ref="A1:O54"/>
  <sheetViews>
    <sheetView topLeftCell="A22" workbookViewId="0">
      <selection activeCell="E37" sqref="E37"/>
    </sheetView>
  </sheetViews>
  <sheetFormatPr defaultRowHeight="14.4" x14ac:dyDescent="0.3"/>
  <cols>
    <col min="3" max="3" width="23.109375" customWidth="1"/>
  </cols>
  <sheetData>
    <row r="1" spans="1:15" x14ac:dyDescent="0.3">
      <c r="A1" s="19" t="s">
        <v>198</v>
      </c>
      <c r="B1" s="19"/>
      <c r="C1" s="19"/>
      <c r="D1" s="19"/>
      <c r="E1" s="19"/>
      <c r="F1" s="19"/>
      <c r="G1" s="19"/>
      <c r="H1" s="19"/>
      <c r="I1" s="19"/>
      <c r="J1" s="19"/>
      <c r="K1" s="19"/>
      <c r="L1" s="19"/>
      <c r="M1" s="19"/>
      <c r="N1" s="19"/>
      <c r="O1" s="19"/>
    </row>
    <row r="3" spans="1:15" ht="57" customHeight="1" x14ac:dyDescent="0.3">
      <c r="A3" t="s">
        <v>170</v>
      </c>
      <c r="B3" s="17" t="s">
        <v>171</v>
      </c>
      <c r="C3" s="17"/>
      <c r="D3" s="17"/>
      <c r="E3" s="17"/>
      <c r="F3" s="17"/>
      <c r="G3" s="17"/>
      <c r="H3" s="17"/>
      <c r="I3" s="17"/>
      <c r="J3" s="17"/>
      <c r="K3" s="17"/>
      <c r="L3" s="17"/>
      <c r="M3" s="17"/>
      <c r="N3" s="17"/>
      <c r="O3" s="17"/>
    </row>
    <row r="5" spans="1:15" x14ac:dyDescent="0.3">
      <c r="A5" t="s">
        <v>3</v>
      </c>
    </row>
    <row r="6" spans="1:15" x14ac:dyDescent="0.3">
      <c r="A6" t="s">
        <v>175</v>
      </c>
      <c r="B6" t="s">
        <v>176</v>
      </c>
      <c r="C6" t="s">
        <v>177</v>
      </c>
      <c r="D6" t="s">
        <v>178</v>
      </c>
      <c r="E6" t="s">
        <v>179</v>
      </c>
    </row>
    <row r="7" spans="1:15" x14ac:dyDescent="0.3">
      <c r="A7" t="s">
        <v>172</v>
      </c>
      <c r="B7" t="s">
        <v>133</v>
      </c>
      <c r="C7" t="s">
        <v>134</v>
      </c>
      <c r="D7" t="s">
        <v>133</v>
      </c>
    </row>
    <row r="8" spans="1:15" x14ac:dyDescent="0.3">
      <c r="A8" t="s">
        <v>173</v>
      </c>
      <c r="B8" t="s">
        <v>133</v>
      </c>
      <c r="C8" t="s">
        <v>133</v>
      </c>
      <c r="D8" t="s">
        <v>133</v>
      </c>
    </row>
    <row r="9" spans="1:15" x14ac:dyDescent="0.3">
      <c r="A9" t="s">
        <v>174</v>
      </c>
      <c r="B9" t="s">
        <v>134</v>
      </c>
      <c r="C9" t="s">
        <v>134</v>
      </c>
      <c r="D9" t="s">
        <v>133</v>
      </c>
    </row>
    <row r="10" spans="1:15" x14ac:dyDescent="0.3">
      <c r="A10" t="s">
        <v>180</v>
      </c>
      <c r="B10" t="s">
        <v>133</v>
      </c>
      <c r="C10" t="s">
        <v>133</v>
      </c>
      <c r="D10" t="s">
        <v>133</v>
      </c>
    </row>
    <row r="11" spans="1:15" x14ac:dyDescent="0.3">
      <c r="A11" t="s">
        <v>181</v>
      </c>
      <c r="B11" t="s">
        <v>133</v>
      </c>
      <c r="C11" t="s">
        <v>134</v>
      </c>
      <c r="D11" t="s">
        <v>134</v>
      </c>
    </row>
    <row r="14" spans="1:15" x14ac:dyDescent="0.3">
      <c r="A14" t="s">
        <v>182</v>
      </c>
    </row>
    <row r="15" spans="1:15" x14ac:dyDescent="0.3">
      <c r="A15" t="s">
        <v>3</v>
      </c>
    </row>
    <row r="22" spans="1:15" ht="32.25" customHeight="1" x14ac:dyDescent="0.3">
      <c r="A22" t="s">
        <v>183</v>
      </c>
      <c r="B22" s="17" t="s">
        <v>184</v>
      </c>
      <c r="C22" s="17"/>
      <c r="D22" s="17"/>
      <c r="E22" s="17"/>
      <c r="F22" s="17"/>
      <c r="G22" s="17"/>
      <c r="H22" s="17"/>
      <c r="I22" s="17"/>
      <c r="J22" s="17"/>
      <c r="K22" s="17"/>
      <c r="L22" s="17"/>
      <c r="M22" s="17"/>
      <c r="N22" s="17"/>
      <c r="O22" s="17"/>
    </row>
    <row r="30" spans="1:15" ht="33" customHeight="1" x14ac:dyDescent="0.3">
      <c r="A30" t="s">
        <v>190</v>
      </c>
      <c r="C30" s="20" t="s">
        <v>197</v>
      </c>
      <c r="D30" s="20"/>
      <c r="E30" s="20"/>
      <c r="F30" s="20"/>
    </row>
    <row r="32" spans="1:15" x14ac:dyDescent="0.3">
      <c r="A32" t="s">
        <v>191</v>
      </c>
      <c r="B32" t="s">
        <v>196</v>
      </c>
      <c r="C32" t="s">
        <v>192</v>
      </c>
    </row>
    <row r="33" spans="1:15" x14ac:dyDescent="0.3">
      <c r="A33">
        <v>101</v>
      </c>
      <c r="B33" t="s">
        <v>193</v>
      </c>
      <c r="C33" t="str">
        <f>IF(OR(B33="Delivered",B33 = "Cancelled" ), "Closed ", "Open")</f>
        <v xml:space="preserve">Closed </v>
      </c>
    </row>
    <row r="34" spans="1:15" x14ac:dyDescent="0.3">
      <c r="A34">
        <v>102</v>
      </c>
      <c r="B34" t="s">
        <v>194</v>
      </c>
      <c r="C34" t="str">
        <f t="shared" ref="C34:C39" si="0">IF(OR(B34="Delivered",B34 = "Cancelled" ), "Closed ", "Open")</f>
        <v>Open</v>
      </c>
    </row>
    <row r="35" spans="1:15" x14ac:dyDescent="0.3">
      <c r="A35">
        <v>103</v>
      </c>
      <c r="B35" t="s">
        <v>195</v>
      </c>
      <c r="C35" t="str">
        <f t="shared" si="0"/>
        <v xml:space="preserve">Closed </v>
      </c>
    </row>
    <row r="36" spans="1:15" x14ac:dyDescent="0.3">
      <c r="A36">
        <v>104</v>
      </c>
      <c r="B36" t="s">
        <v>194</v>
      </c>
      <c r="C36" t="str">
        <f t="shared" si="0"/>
        <v>Open</v>
      </c>
    </row>
    <row r="37" spans="1:15" x14ac:dyDescent="0.3">
      <c r="A37">
        <v>105</v>
      </c>
      <c r="B37" t="s">
        <v>193</v>
      </c>
      <c r="C37" t="str">
        <f t="shared" si="0"/>
        <v xml:space="preserve">Closed </v>
      </c>
    </row>
    <row r="38" spans="1:15" x14ac:dyDescent="0.3">
      <c r="A38">
        <v>106</v>
      </c>
      <c r="B38" t="s">
        <v>193</v>
      </c>
      <c r="C38" t="str">
        <f t="shared" si="0"/>
        <v xml:space="preserve">Closed </v>
      </c>
    </row>
    <row r="39" spans="1:15" x14ac:dyDescent="0.3">
      <c r="A39">
        <v>107</v>
      </c>
      <c r="B39" t="s">
        <v>195</v>
      </c>
      <c r="C39" t="str">
        <f t="shared" si="0"/>
        <v xml:space="preserve">Closed </v>
      </c>
    </row>
    <row r="41" spans="1:15" ht="45.75" customHeight="1" x14ac:dyDescent="0.3">
      <c r="A41" t="s">
        <v>185</v>
      </c>
      <c r="B41" s="17" t="s">
        <v>186</v>
      </c>
      <c r="C41" s="17"/>
      <c r="D41" s="17"/>
      <c r="E41" s="17"/>
      <c r="F41" s="17"/>
      <c r="G41" s="17"/>
      <c r="H41" s="17"/>
      <c r="I41" s="17"/>
      <c r="J41" s="17"/>
      <c r="K41" s="17"/>
      <c r="L41" s="17"/>
      <c r="M41" s="17"/>
      <c r="N41" s="17"/>
      <c r="O41" s="17"/>
    </row>
    <row r="43" spans="1:15" x14ac:dyDescent="0.3">
      <c r="A43" t="s">
        <v>3</v>
      </c>
      <c r="B43" t="s">
        <v>187</v>
      </c>
    </row>
    <row r="45" spans="1:15" x14ac:dyDescent="0.3">
      <c r="B45" t="s">
        <v>188</v>
      </c>
      <c r="C45" t="s">
        <v>189</v>
      </c>
    </row>
    <row r="46" spans="1:15" x14ac:dyDescent="0.3">
      <c r="B46">
        <v>40</v>
      </c>
    </row>
    <row r="47" spans="1:15" x14ac:dyDescent="0.3">
      <c r="B47">
        <v>30</v>
      </c>
    </row>
    <row r="48" spans="1:15" x14ac:dyDescent="0.3">
      <c r="B48">
        <v>20</v>
      </c>
    </row>
    <row r="49" spans="2:2" x14ac:dyDescent="0.3">
      <c r="B49">
        <v>10</v>
      </c>
    </row>
    <row r="50" spans="2:2" x14ac:dyDescent="0.3">
      <c r="B50">
        <v>50</v>
      </c>
    </row>
    <row r="51" spans="2:2" x14ac:dyDescent="0.3">
      <c r="B51">
        <v>30</v>
      </c>
    </row>
    <row r="52" spans="2:2" x14ac:dyDescent="0.3">
      <c r="B52">
        <v>70</v>
      </c>
    </row>
    <row r="53" spans="2:2" x14ac:dyDescent="0.3">
      <c r="B53">
        <v>80</v>
      </c>
    </row>
    <row r="54" spans="2:2" x14ac:dyDescent="0.3">
      <c r="B54">
        <v>46</v>
      </c>
    </row>
  </sheetData>
  <mergeCells count="5">
    <mergeCell ref="B3:O3"/>
    <mergeCell ref="B22:O22"/>
    <mergeCell ref="B41:O41"/>
    <mergeCell ref="C30:F30"/>
    <mergeCell ref="A1:O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Text_Functions</vt:lpstr>
      <vt:lpstr>Data_Sort</vt:lpstr>
      <vt:lpstr>Conditional_Formatting</vt:lpstr>
      <vt:lpstr>Data_Validation</vt:lpstr>
      <vt:lpstr>Dependent_Validation</vt:lpstr>
      <vt:lpstr>Data_Split</vt:lpstr>
      <vt:lpstr>Statistical_Functions</vt:lpstr>
      <vt:lpstr>iF_and_NestedIF</vt:lpstr>
      <vt:lpstr>AND_OR_NOT</vt:lpstr>
      <vt:lpstr>Fruits</vt:lpstr>
      <vt:lpstr>Vegetables</vt:lpstr>
    </vt:vector>
  </TitlesOfParts>
  <Company>DoehlerGroup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kanchan menghnani</dc:creator>
  <cp:lastModifiedBy>samarth singh</cp:lastModifiedBy>
  <dcterms:created xsi:type="dcterms:W3CDTF">2023-03-10T08:20:49Z</dcterms:created>
  <dcterms:modified xsi:type="dcterms:W3CDTF">2023-05-10T10:01:02Z</dcterms:modified>
</cp:coreProperties>
</file>