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es\МСМ\ЛБ1\"/>
    </mc:Choice>
  </mc:AlternateContent>
  <xr:revisionPtr revIDLastSave="0" documentId="13_ncr:1_{FB129A35-8B90-4811-BC30-4B5E0114F99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Лист1" sheetId="2" r:id="rId2"/>
    <sheet name="Лист2" sheetId="3" r:id="rId3"/>
    <sheet name="Лист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0" i="2" l="1"/>
  <c r="P16" i="4" l="1"/>
  <c r="Q13" i="4"/>
  <c r="P13" i="4"/>
  <c r="O13" i="4"/>
  <c r="O8" i="4" a="1"/>
  <c r="P8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2" i="4"/>
  <c r="B32" i="4"/>
  <c r="C32" i="4"/>
  <c r="A32" i="4"/>
  <c r="O10" i="4" l="1"/>
  <c r="Q9" i="4"/>
  <c r="Q10" i="4"/>
  <c r="O8" i="4"/>
  <c r="P10" i="4"/>
  <c r="P9" i="4"/>
  <c r="O9" i="4"/>
  <c r="Q8" i="4"/>
  <c r="F14" i="3"/>
  <c r="F13" i="3"/>
  <c r="AF10" i="3" a="1"/>
  <c r="AH12" i="3" s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2" i="3"/>
  <c r="P102" i="3"/>
  <c r="Q102" i="3"/>
  <c r="O102" i="3"/>
  <c r="AF12" i="3" l="1"/>
  <c r="AG10" i="3"/>
  <c r="AF10" i="3"/>
  <c r="AG12" i="3"/>
  <c r="AH11" i="3"/>
  <c r="AG11" i="3"/>
  <c r="AF11" i="3"/>
  <c r="AH10" i="3"/>
  <c r="A31" i="1"/>
  <c r="G31" i="2" l="1"/>
  <c r="K7" i="2"/>
  <c r="F11" i="1"/>
  <c r="E11" i="1"/>
  <c r="K19" i="1"/>
  <c r="K20" i="1"/>
  <c r="K24" i="1"/>
  <c r="K54" i="2" l="1" a="1"/>
  <c r="M54" i="2" s="1"/>
  <c r="F54" i="2" a="1"/>
  <c r="F55" i="2" s="1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R1" i="2"/>
  <c r="Q1" i="2"/>
  <c r="P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K2" i="2"/>
  <c r="K3" i="2"/>
  <c r="K4" i="2"/>
  <c r="K5" i="2"/>
  <c r="K6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L1" i="2"/>
  <c r="M1" i="2"/>
  <c r="K1" i="2"/>
  <c r="B31" i="2"/>
  <c r="C31" i="2"/>
  <c r="F31" i="2"/>
  <c r="H31" i="2"/>
  <c r="A31" i="2"/>
  <c r="J11" i="1" a="1"/>
  <c r="J11" i="1" s="1"/>
  <c r="F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  <c r="E2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" i="1"/>
  <c r="B31" i="1"/>
  <c r="K56" i="2" l="1"/>
  <c r="L54" i="2"/>
  <c r="K54" i="2"/>
  <c r="L56" i="2"/>
  <c r="M55" i="2"/>
  <c r="L55" i="2"/>
  <c r="K55" i="2"/>
  <c r="M56" i="2"/>
  <c r="F56" i="2"/>
  <c r="H54" i="2"/>
  <c r="G54" i="2"/>
  <c r="H56" i="2"/>
  <c r="F54" i="2"/>
  <c r="G56" i="2"/>
  <c r="H55" i="2"/>
  <c r="G55" i="2"/>
  <c r="K11" i="1"/>
  <c r="K12" i="1"/>
  <c r="J12" i="1"/>
</calcChain>
</file>

<file path=xl/sharedStrings.xml><?xml version="1.0" encoding="utf-8"?>
<sst xmlns="http://schemas.openxmlformats.org/spreadsheetml/2006/main" count="12" uniqueCount="10">
  <si>
    <t>k</t>
  </si>
  <si>
    <t>v</t>
  </si>
  <si>
    <t>Tb2</t>
  </si>
  <si>
    <t>F-расп</t>
  </si>
  <si>
    <t>хи2</t>
  </si>
  <si>
    <t>A=</t>
  </si>
  <si>
    <t>mu</t>
  </si>
  <si>
    <t>Хи2=</t>
  </si>
  <si>
    <t>Хи2</t>
  </si>
  <si>
    <t>Дисперсия для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</si>
</sst>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0" fillId="2" borderId="0" xfId="0" applyFill="1"/>
    <xf numFmtId="0" fontId="1" fillId="0" borderId="2" xfId="0" applyFont="1" applyBorder="1"/>
    <xf numFmtId="0" fontId="1" fillId="0" borderId="0" xfId="0" applyFont="1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wmf"/><Relationship Id="rId2" Type="http://schemas.openxmlformats.org/officeDocument/2006/relationships/image" Target="../media/image5.wmf"/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213360</xdr:colOff>
          <xdr:row>1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213360</xdr:colOff>
          <xdr:row>1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213360</xdr:colOff>
          <xdr:row>1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205740</xdr:colOff>
          <xdr:row>1</xdr:row>
          <xdr:rowOff>22860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213360</xdr:colOff>
          <xdr:row>1</xdr:row>
          <xdr:rowOff>22860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251460</xdr:colOff>
          <xdr:row>1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4.wmf"/><Relationship Id="rId4" Type="http://schemas.openxmlformats.org/officeDocument/2006/relationships/oleObject" Target="../embeddings/oleObject4.bin"/><Relationship Id="rId9" Type="http://schemas.openxmlformats.org/officeDocument/2006/relationships/image" Target="../media/image6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"/>
  <sheetViews>
    <sheetView topLeftCell="A21" workbookViewId="0">
      <selection activeCell="B31" sqref="B31"/>
    </sheetView>
  </sheetViews>
  <sheetFormatPr defaultRowHeight="14.4" x14ac:dyDescent="0.3"/>
  <cols>
    <col min="13" max="13" width="9.88671875" bestFit="1" customWidth="1"/>
  </cols>
  <sheetData>
    <row r="1" spans="1:41" ht="15" thickBot="1" x14ac:dyDescent="0.35">
      <c r="A1" s="1">
        <v>9.9700000000000006</v>
      </c>
      <c r="B1" s="1">
        <v>2.87</v>
      </c>
      <c r="E1">
        <f>A1-$A$31</f>
        <v>2.1966666666666663</v>
      </c>
      <c r="F1">
        <f>B1-$B$31</f>
        <v>-0.24733333333333363</v>
      </c>
    </row>
    <row r="2" spans="1:41" ht="15" thickBot="1" x14ac:dyDescent="0.35">
      <c r="A2" s="1">
        <v>7.65</v>
      </c>
      <c r="B2" s="1">
        <v>2.44</v>
      </c>
      <c r="E2">
        <f t="shared" ref="E2:E30" si="0">A2-$A$31</f>
        <v>-0.12333333333333396</v>
      </c>
      <c r="F2">
        <f t="shared" ref="F2:F30" si="1">B2-$B$31</f>
        <v>-0.67733333333333379</v>
      </c>
    </row>
    <row r="3" spans="1:41" ht="15" thickBot="1" x14ac:dyDescent="0.35">
      <c r="A3" s="1">
        <v>6.81</v>
      </c>
      <c r="B3" s="1">
        <v>4.9000000000000004</v>
      </c>
      <c r="E3">
        <f t="shared" si="0"/>
        <v>-0.96333333333333471</v>
      </c>
      <c r="F3">
        <f t="shared" si="1"/>
        <v>1.7826666666666666</v>
      </c>
    </row>
    <row r="4" spans="1:41" ht="15" thickBot="1" x14ac:dyDescent="0.35">
      <c r="A4" s="1">
        <v>7.88</v>
      </c>
      <c r="B4" s="1">
        <v>3.12</v>
      </c>
      <c r="E4">
        <f t="shared" si="0"/>
        <v>0.10666666666666558</v>
      </c>
      <c r="F4">
        <f t="shared" si="1"/>
        <v>2.666666666666373E-3</v>
      </c>
      <c r="L4">
        <v>2.1966666666666699</v>
      </c>
      <c r="M4">
        <v>-0.12333333333333396</v>
      </c>
      <c r="N4">
        <v>-0.96333333333333471</v>
      </c>
      <c r="O4">
        <v>0.10666666666666558</v>
      </c>
      <c r="P4">
        <v>-4.7133333333333347</v>
      </c>
      <c r="Q4">
        <v>0.4666666666666659</v>
      </c>
      <c r="R4">
        <v>0.18666666666666565</v>
      </c>
      <c r="S4">
        <v>-0.65333333333333421</v>
      </c>
      <c r="T4">
        <v>-1.8233333333333341</v>
      </c>
      <c r="U4">
        <v>1.8066666666666658</v>
      </c>
      <c r="V4">
        <v>-1.8333333333333339</v>
      </c>
      <c r="W4">
        <v>-1.0933333333333346</v>
      </c>
      <c r="X4">
        <v>-2.7533333333333347</v>
      </c>
      <c r="Y4">
        <v>0.48666666666666547</v>
      </c>
      <c r="Z4">
        <v>-3.1833333333333345</v>
      </c>
      <c r="AA4">
        <v>-1.203333333333334</v>
      </c>
      <c r="AB4">
        <v>2.1066666666666665</v>
      </c>
      <c r="AC4">
        <v>2.8466666666666649</v>
      </c>
      <c r="AD4">
        <v>-0.94333333333333425</v>
      </c>
      <c r="AE4">
        <v>-2.5833333333333339</v>
      </c>
      <c r="AF4">
        <v>4.0366666666666662</v>
      </c>
      <c r="AG4">
        <v>1.9366666666666665</v>
      </c>
      <c r="AH4">
        <v>-0.36333333333333417</v>
      </c>
      <c r="AI4">
        <v>-1.3333333333334529E-2</v>
      </c>
      <c r="AJ4">
        <v>0.56666666666666554</v>
      </c>
      <c r="AK4">
        <v>-3.9333333333333345</v>
      </c>
      <c r="AL4">
        <v>3.006666666666665</v>
      </c>
      <c r="AM4">
        <v>2.0666666666666655</v>
      </c>
      <c r="AN4">
        <v>3.6466666666666656</v>
      </c>
      <c r="AO4">
        <v>0.7166666666666659</v>
      </c>
    </row>
    <row r="5" spans="1:41" ht="15" thickBot="1" x14ac:dyDescent="0.35">
      <c r="A5" s="1">
        <v>3.06</v>
      </c>
      <c r="B5" s="1">
        <v>1.54</v>
      </c>
      <c r="E5">
        <f t="shared" si="0"/>
        <v>-4.7133333333333347</v>
      </c>
      <c r="F5">
        <f t="shared" si="1"/>
        <v>-1.5773333333333337</v>
      </c>
      <c r="L5">
        <v>-0.24733333333333363</v>
      </c>
      <c r="M5">
        <v>-0.67733333333333379</v>
      </c>
      <c r="N5">
        <v>1.7826666666666666</v>
      </c>
      <c r="O5">
        <v>2.666666666666373E-3</v>
      </c>
      <c r="P5">
        <v>-1.5773333333333337</v>
      </c>
      <c r="Q5">
        <v>-1.6273333333333337</v>
      </c>
      <c r="R5">
        <v>-1.3173333333333337</v>
      </c>
      <c r="S5">
        <v>-5.733333333333368E-2</v>
      </c>
      <c r="T5">
        <v>0.54266666666666641</v>
      </c>
      <c r="U5">
        <v>-0.20733333333333359</v>
      </c>
      <c r="V5">
        <v>-0.21733333333333382</v>
      </c>
      <c r="W5">
        <v>0.58266666666666644</v>
      </c>
      <c r="X5">
        <v>-0.20733333333333359</v>
      </c>
      <c r="Y5">
        <v>-1.4173333333333338</v>
      </c>
      <c r="Z5">
        <v>1.266666666666616E-2</v>
      </c>
      <c r="AA5">
        <v>0.11266666666666625</v>
      </c>
      <c r="AB5">
        <v>-8.7333333333333929E-2</v>
      </c>
      <c r="AC5">
        <v>1.062666666666666</v>
      </c>
      <c r="AD5">
        <v>2.3026666666666662</v>
      </c>
      <c r="AE5">
        <v>-1.4473333333333338</v>
      </c>
      <c r="AF5">
        <v>-0.86733333333333373</v>
      </c>
      <c r="AG5">
        <v>-9.7333333333333716E-2</v>
      </c>
      <c r="AH5">
        <v>1.4126666666666665</v>
      </c>
      <c r="AI5">
        <v>-0.33733333333333393</v>
      </c>
      <c r="AJ5">
        <v>0.33266666666666644</v>
      </c>
      <c r="AK5">
        <v>-1.2073333333333338</v>
      </c>
      <c r="AL5">
        <v>0.88266666666666627</v>
      </c>
      <c r="AM5">
        <v>1.1426666666666661</v>
      </c>
      <c r="AN5">
        <v>0.62266666666666648</v>
      </c>
      <c r="AO5">
        <v>0.8026666666666662</v>
      </c>
    </row>
    <row r="6" spans="1:41" ht="15" thickBot="1" x14ac:dyDescent="0.35">
      <c r="A6" s="1">
        <v>8.24</v>
      </c>
      <c r="B6" s="1">
        <v>1.49</v>
      </c>
      <c r="E6">
        <f t="shared" si="0"/>
        <v>0.4666666666666659</v>
      </c>
      <c r="F6">
        <f t="shared" si="1"/>
        <v>-1.6273333333333337</v>
      </c>
    </row>
    <row r="7" spans="1:41" ht="15" thickBot="1" x14ac:dyDescent="0.35">
      <c r="A7" s="1">
        <v>7.96</v>
      </c>
      <c r="B7" s="1">
        <v>1.8</v>
      </c>
      <c r="E7">
        <f t="shared" si="0"/>
        <v>0.18666666666666565</v>
      </c>
      <c r="F7">
        <f t="shared" si="1"/>
        <v>-1.3173333333333337</v>
      </c>
    </row>
    <row r="8" spans="1:41" ht="15" thickBot="1" x14ac:dyDescent="0.35">
      <c r="A8" s="1">
        <v>7.12</v>
      </c>
      <c r="B8" s="1">
        <v>3.06</v>
      </c>
      <c r="E8">
        <f t="shared" si="0"/>
        <v>-0.65333333333333421</v>
      </c>
      <c r="F8">
        <f t="shared" si="1"/>
        <v>-5.733333333333368E-2</v>
      </c>
    </row>
    <row r="9" spans="1:41" ht="15" thickBot="1" x14ac:dyDescent="0.35">
      <c r="A9" s="1">
        <v>5.95</v>
      </c>
      <c r="B9" s="1">
        <v>3.66</v>
      </c>
      <c r="E9">
        <f t="shared" si="0"/>
        <v>-1.8233333333333341</v>
      </c>
      <c r="F9">
        <f t="shared" si="1"/>
        <v>0.54266666666666641</v>
      </c>
    </row>
    <row r="10" spans="1:41" ht="15" thickBot="1" x14ac:dyDescent="0.35">
      <c r="A10" s="1">
        <v>9.58</v>
      </c>
      <c r="B10" s="1">
        <v>2.91</v>
      </c>
      <c r="E10">
        <f t="shared" si="0"/>
        <v>1.8066666666666658</v>
      </c>
      <c r="F10">
        <f t="shared" si="1"/>
        <v>-0.20733333333333359</v>
      </c>
    </row>
    <row r="11" spans="1:41" ht="15" thickBot="1" x14ac:dyDescent="0.35">
      <c r="A11" s="1">
        <v>5.94</v>
      </c>
      <c r="B11" s="1">
        <v>2.9</v>
      </c>
      <c r="E11">
        <f>A11-$A$31</f>
        <v>-1.8333333333333339</v>
      </c>
      <c r="F11">
        <f>B11-$B$31</f>
        <v>-0.21733333333333382</v>
      </c>
      <c r="J11">
        <f t="array" ref="J11:K12">MMULT(L4:AO5,E1:F30)</f>
        <v>142.4170666666667</v>
      </c>
      <c r="K11">
        <v>15.400466666666661</v>
      </c>
    </row>
    <row r="12" spans="1:41" ht="15" thickBot="1" x14ac:dyDescent="0.35">
      <c r="A12" s="1">
        <v>6.68</v>
      </c>
      <c r="B12" s="1">
        <v>3.7</v>
      </c>
      <c r="E12">
        <f t="shared" si="0"/>
        <v>-1.0933333333333346</v>
      </c>
      <c r="F12">
        <f t="shared" si="1"/>
        <v>0.58266666666666644</v>
      </c>
      <c r="J12">
        <v>15.400466666666663</v>
      </c>
      <c r="K12">
        <v>29.451786666666674</v>
      </c>
    </row>
    <row r="13" spans="1:41" ht="15" thickBot="1" x14ac:dyDescent="0.35">
      <c r="A13" s="1">
        <v>5.0199999999999996</v>
      </c>
      <c r="B13" s="1">
        <v>2.91</v>
      </c>
      <c r="E13">
        <f t="shared" si="0"/>
        <v>-2.7533333333333347</v>
      </c>
      <c r="F13">
        <f t="shared" si="1"/>
        <v>-0.20733333333333359</v>
      </c>
    </row>
    <row r="14" spans="1:41" ht="15" thickBot="1" x14ac:dyDescent="0.35">
      <c r="A14" s="1">
        <v>8.26</v>
      </c>
      <c r="B14" s="1">
        <v>1.7</v>
      </c>
      <c r="E14">
        <f t="shared" si="0"/>
        <v>0.48666666666666547</v>
      </c>
      <c r="F14">
        <f t="shared" si="1"/>
        <v>-1.4173333333333338</v>
      </c>
    </row>
    <row r="15" spans="1:41" ht="15" thickBot="1" x14ac:dyDescent="0.35">
      <c r="A15" s="1">
        <v>4.59</v>
      </c>
      <c r="B15" s="1">
        <v>3.13</v>
      </c>
      <c r="E15">
        <f t="shared" si="0"/>
        <v>-3.1833333333333345</v>
      </c>
      <c r="F15">
        <f t="shared" si="1"/>
        <v>1.266666666666616E-2</v>
      </c>
      <c r="J15" t="s">
        <v>0</v>
      </c>
      <c r="K15">
        <v>2</v>
      </c>
    </row>
    <row r="16" spans="1:41" ht="15" thickBot="1" x14ac:dyDescent="0.35">
      <c r="A16" s="1">
        <v>6.57</v>
      </c>
      <c r="B16" s="1">
        <v>3.23</v>
      </c>
      <c r="E16">
        <f t="shared" si="0"/>
        <v>-1.203333333333334</v>
      </c>
      <c r="F16">
        <f t="shared" si="1"/>
        <v>0.11266666666666625</v>
      </c>
      <c r="J16" t="s">
        <v>1</v>
      </c>
      <c r="K16">
        <v>28</v>
      </c>
    </row>
    <row r="17" spans="1:11" ht="15" thickBot="1" x14ac:dyDescent="0.35">
      <c r="A17" s="1">
        <v>9.8800000000000008</v>
      </c>
      <c r="B17" s="1">
        <v>3.03</v>
      </c>
      <c r="E17">
        <f t="shared" si="0"/>
        <v>2.1066666666666665</v>
      </c>
      <c r="F17">
        <f t="shared" si="1"/>
        <v>-8.7333333333333929E-2</v>
      </c>
    </row>
    <row r="18" spans="1:11" ht="15" thickBot="1" x14ac:dyDescent="0.35">
      <c r="A18" s="1">
        <v>10.62</v>
      </c>
      <c r="B18" s="1">
        <v>4.18</v>
      </c>
      <c r="E18">
        <f t="shared" si="0"/>
        <v>2.8466666666666649</v>
      </c>
      <c r="F18">
        <f t="shared" si="1"/>
        <v>1.062666666666666</v>
      </c>
    </row>
    <row r="19" spans="1:11" ht="15" thickBot="1" x14ac:dyDescent="0.35">
      <c r="A19" s="1">
        <v>6.83</v>
      </c>
      <c r="B19" s="1">
        <v>5.42</v>
      </c>
      <c r="E19">
        <f t="shared" si="0"/>
        <v>-0.94333333333333425</v>
      </c>
      <c r="F19">
        <f t="shared" si="1"/>
        <v>2.3026666666666662</v>
      </c>
      <c r="J19" t="s">
        <v>2</v>
      </c>
      <c r="K19">
        <f>2*(30-1)/28*K20</f>
        <v>4.055716150380305</v>
      </c>
    </row>
    <row r="20" spans="1:11" ht="15" thickBot="1" x14ac:dyDescent="0.35">
      <c r="A20" s="1">
        <v>5.19</v>
      </c>
      <c r="B20" s="1">
        <v>1.67</v>
      </c>
      <c r="E20">
        <f t="shared" si="0"/>
        <v>-2.5833333333333339</v>
      </c>
      <c r="F20">
        <f t="shared" si="1"/>
        <v>-1.4473333333333338</v>
      </c>
      <c r="J20" t="s">
        <v>3</v>
      </c>
      <c r="K20">
        <f>_xlfn.F.INV(0.84,2,28)</f>
        <v>1.957931934666354</v>
      </c>
    </row>
    <row r="21" spans="1:11" ht="15" thickBot="1" x14ac:dyDescent="0.35">
      <c r="A21" s="1">
        <v>11.81</v>
      </c>
      <c r="B21" s="1">
        <v>2.25</v>
      </c>
      <c r="E21">
        <f t="shared" si="0"/>
        <v>4.0366666666666662</v>
      </c>
      <c r="F21">
        <f t="shared" si="1"/>
        <v>-0.86733333333333373</v>
      </c>
    </row>
    <row r="22" spans="1:11" ht="15" thickBot="1" x14ac:dyDescent="0.35">
      <c r="A22" s="1">
        <v>9.7100000000000009</v>
      </c>
      <c r="B22" s="1">
        <v>3.02</v>
      </c>
      <c r="E22">
        <f t="shared" si="0"/>
        <v>1.9366666666666665</v>
      </c>
      <c r="F22">
        <f t="shared" si="1"/>
        <v>-9.7333333333333716E-2</v>
      </c>
    </row>
    <row r="23" spans="1:11" ht="15" thickBot="1" x14ac:dyDescent="0.35">
      <c r="A23" s="1">
        <v>7.41</v>
      </c>
      <c r="B23" s="1">
        <v>4.53</v>
      </c>
      <c r="E23">
        <f t="shared" si="0"/>
        <v>-0.36333333333333417</v>
      </c>
      <c r="F23">
        <f t="shared" si="1"/>
        <v>1.4126666666666665</v>
      </c>
    </row>
    <row r="24" spans="1:11" ht="15" thickBot="1" x14ac:dyDescent="0.35">
      <c r="A24" s="1">
        <v>7.76</v>
      </c>
      <c r="B24" s="1">
        <v>2.78</v>
      </c>
      <c r="E24">
        <f t="shared" si="0"/>
        <v>-1.3333333333334529E-2</v>
      </c>
      <c r="F24">
        <f t="shared" si="1"/>
        <v>-0.33733333333333393</v>
      </c>
      <c r="J24" t="s">
        <v>4</v>
      </c>
      <c r="K24">
        <f>_xlfn.CHISQ.INV(0.84,2)</f>
        <v>3.66516292749662</v>
      </c>
    </row>
    <row r="25" spans="1:11" ht="15" thickBot="1" x14ac:dyDescent="0.35">
      <c r="A25" s="1">
        <v>8.34</v>
      </c>
      <c r="B25" s="1">
        <v>3.45</v>
      </c>
      <c r="E25">
        <f t="shared" si="0"/>
        <v>0.56666666666666554</v>
      </c>
      <c r="F25">
        <f t="shared" si="1"/>
        <v>0.33266666666666644</v>
      </c>
    </row>
    <row r="26" spans="1:11" ht="15" thickBot="1" x14ac:dyDescent="0.35">
      <c r="A26" s="1">
        <v>3.84</v>
      </c>
      <c r="B26" s="1">
        <v>1.91</v>
      </c>
      <c r="E26">
        <f t="shared" si="0"/>
        <v>-3.9333333333333345</v>
      </c>
      <c r="F26">
        <f t="shared" si="1"/>
        <v>-1.2073333333333338</v>
      </c>
    </row>
    <row r="27" spans="1:11" ht="15" thickBot="1" x14ac:dyDescent="0.35">
      <c r="A27" s="1">
        <v>10.78</v>
      </c>
      <c r="B27" s="1">
        <v>4</v>
      </c>
      <c r="E27">
        <f t="shared" si="0"/>
        <v>3.006666666666665</v>
      </c>
      <c r="F27">
        <f t="shared" si="1"/>
        <v>0.88266666666666627</v>
      </c>
    </row>
    <row r="28" spans="1:11" ht="15" thickBot="1" x14ac:dyDescent="0.35">
      <c r="A28" s="1">
        <v>9.84</v>
      </c>
      <c r="B28" s="1">
        <v>4.26</v>
      </c>
      <c r="E28">
        <f t="shared" si="0"/>
        <v>2.0666666666666655</v>
      </c>
      <c r="F28">
        <f t="shared" si="1"/>
        <v>1.1426666666666661</v>
      </c>
    </row>
    <row r="29" spans="1:11" ht="15" thickBot="1" x14ac:dyDescent="0.35">
      <c r="A29" s="1">
        <v>11.42</v>
      </c>
      <c r="B29" s="1">
        <v>3.74</v>
      </c>
      <c r="E29">
        <f t="shared" si="0"/>
        <v>3.6466666666666656</v>
      </c>
      <c r="F29">
        <f t="shared" si="1"/>
        <v>0.62266666666666648</v>
      </c>
    </row>
    <row r="30" spans="1:11" ht="15" thickBot="1" x14ac:dyDescent="0.35">
      <c r="A30" s="1">
        <v>8.49</v>
      </c>
      <c r="B30" s="1">
        <v>3.92</v>
      </c>
      <c r="E30">
        <f t="shared" si="0"/>
        <v>0.7166666666666659</v>
      </c>
      <c r="F30">
        <f t="shared" si="1"/>
        <v>0.8026666666666662</v>
      </c>
    </row>
    <row r="31" spans="1:11" x14ac:dyDescent="0.3">
      <c r="A31" s="2">
        <f>AVERAGE(A1:A30)</f>
        <v>7.7733333333333343</v>
      </c>
      <c r="B31" s="2">
        <f>AVERAGE(B1:B30)</f>
        <v>3.1173333333333337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7842-8168-4566-BA6D-DE5AA5E66B50}">
  <dimension ref="A1:AI60"/>
  <sheetViews>
    <sheetView tabSelected="1" topLeftCell="A43" workbookViewId="0">
      <selection activeCell="F60" sqref="F60"/>
    </sheetView>
  </sheetViews>
  <sheetFormatPr defaultRowHeight="14.4" x14ac:dyDescent="0.3"/>
  <sheetData>
    <row r="1" spans="1:18" ht="15" thickBot="1" x14ac:dyDescent="0.35">
      <c r="A1" s="1">
        <v>5.81</v>
      </c>
      <c r="B1" s="1">
        <v>10.52</v>
      </c>
      <c r="C1" s="1">
        <v>20.32</v>
      </c>
      <c r="F1" s="1">
        <v>24.52</v>
      </c>
      <c r="G1" s="1">
        <v>18.440000000000001</v>
      </c>
      <c r="H1" s="1">
        <v>6.72</v>
      </c>
      <c r="K1">
        <f>A1-$A$31</f>
        <v>0.94666666666666632</v>
      </c>
      <c r="L1">
        <f>B1-$B$31</f>
        <v>0.46700000000000053</v>
      </c>
      <c r="M1">
        <f>C1-$C$31</f>
        <v>4.9383333333333326</v>
      </c>
      <c r="P1">
        <f>F1-$F$31</f>
        <v>7.6623333333333292</v>
      </c>
      <c r="Q1">
        <f>G1-G3144</f>
        <v>18.440000000000001</v>
      </c>
      <c r="R1">
        <f>H1-H314</f>
        <v>6.72</v>
      </c>
    </row>
    <row r="2" spans="1:18" ht="15" thickBot="1" x14ac:dyDescent="0.35">
      <c r="A2" s="1">
        <v>11.01</v>
      </c>
      <c r="B2" s="1">
        <v>10.25</v>
      </c>
      <c r="C2" s="1">
        <v>21.14</v>
      </c>
      <c r="F2" s="1">
        <v>13.47</v>
      </c>
      <c r="G2" s="1">
        <v>9.9499999999999993</v>
      </c>
      <c r="H2" s="1">
        <v>2.56</v>
      </c>
      <c r="K2">
        <f t="shared" ref="K2:K30" si="0">A2-$A$31</f>
        <v>6.1466666666666665</v>
      </c>
      <c r="L2">
        <f t="shared" ref="L2:L30" si="1">B2-$B$31</f>
        <v>0.19700000000000095</v>
      </c>
      <c r="M2">
        <f t="shared" ref="M2:M30" si="2">C2-$C$31</f>
        <v>5.7583333333333329</v>
      </c>
      <c r="P2">
        <f t="shared" ref="P2:P30" si="3">F2-$F$31</f>
        <v>-3.3876666666666697</v>
      </c>
      <c r="Q2">
        <f t="shared" ref="Q2:Q30" si="4">G2-G3145</f>
        <v>9.9499999999999993</v>
      </c>
      <c r="R2">
        <f t="shared" ref="R2:R30" si="5">H2-H315</f>
        <v>2.56</v>
      </c>
    </row>
    <row r="3" spans="1:18" ht="15" thickBot="1" x14ac:dyDescent="0.35">
      <c r="A3" s="1">
        <v>8.17</v>
      </c>
      <c r="B3" s="1">
        <v>13.77</v>
      </c>
      <c r="C3" s="1">
        <v>21.43</v>
      </c>
      <c r="F3" s="1">
        <v>-0.12</v>
      </c>
      <c r="G3" s="1">
        <v>3.8</v>
      </c>
      <c r="H3" s="1">
        <v>5.49</v>
      </c>
      <c r="K3">
        <f t="shared" si="0"/>
        <v>3.3066666666666666</v>
      </c>
      <c r="L3">
        <f t="shared" si="1"/>
        <v>3.7170000000000005</v>
      </c>
      <c r="M3">
        <f t="shared" si="2"/>
        <v>6.048333333333332</v>
      </c>
      <c r="P3">
        <f t="shared" si="3"/>
        <v>-16.977666666666671</v>
      </c>
      <c r="Q3">
        <f t="shared" si="4"/>
        <v>3.8</v>
      </c>
      <c r="R3">
        <f t="shared" si="5"/>
        <v>5.49</v>
      </c>
    </row>
    <row r="4" spans="1:18" ht="15" thickBot="1" x14ac:dyDescent="0.35">
      <c r="A4" s="1">
        <v>-1.67</v>
      </c>
      <c r="B4" s="1">
        <v>9.64</v>
      </c>
      <c r="C4" s="1">
        <v>10.61</v>
      </c>
      <c r="F4" s="1">
        <v>30</v>
      </c>
      <c r="G4" s="1">
        <v>3.03</v>
      </c>
      <c r="H4" s="1">
        <v>1.6</v>
      </c>
      <c r="K4">
        <f t="shared" si="0"/>
        <v>-6.5333333333333332</v>
      </c>
      <c r="L4">
        <f t="shared" si="1"/>
        <v>-0.41299999999999848</v>
      </c>
      <c r="M4">
        <f t="shared" si="2"/>
        <v>-4.7716666666666683</v>
      </c>
      <c r="P4">
        <f t="shared" si="3"/>
        <v>13.14233333333333</v>
      </c>
      <c r="Q4">
        <f t="shared" si="4"/>
        <v>3.03</v>
      </c>
      <c r="R4">
        <f t="shared" si="5"/>
        <v>1.6</v>
      </c>
    </row>
    <row r="5" spans="1:18" ht="15" thickBot="1" x14ac:dyDescent="0.35">
      <c r="A5" s="1">
        <v>9.41</v>
      </c>
      <c r="B5" s="1">
        <v>14.57</v>
      </c>
      <c r="C5" s="1">
        <v>17.84</v>
      </c>
      <c r="F5" s="1">
        <v>18.14</v>
      </c>
      <c r="G5" s="1">
        <v>16.43</v>
      </c>
      <c r="H5" s="1">
        <v>12.31</v>
      </c>
      <c r="K5">
        <f t="shared" si="0"/>
        <v>4.5466666666666669</v>
      </c>
      <c r="L5">
        <f t="shared" si="1"/>
        <v>4.5170000000000012</v>
      </c>
      <c r="M5">
        <f t="shared" si="2"/>
        <v>2.4583333333333321</v>
      </c>
      <c r="P5">
        <f t="shared" si="3"/>
        <v>1.2823333333333302</v>
      </c>
      <c r="Q5">
        <f t="shared" si="4"/>
        <v>16.43</v>
      </c>
      <c r="R5">
        <f t="shared" si="5"/>
        <v>12.31</v>
      </c>
    </row>
    <row r="6" spans="1:18" ht="15" thickBot="1" x14ac:dyDescent="0.35">
      <c r="A6" s="1">
        <v>9.18</v>
      </c>
      <c r="B6" s="1">
        <v>-3.45</v>
      </c>
      <c r="C6" s="1">
        <v>5.09</v>
      </c>
      <c r="F6" s="1">
        <v>10.220000000000001</v>
      </c>
      <c r="G6" s="1">
        <v>14.51</v>
      </c>
      <c r="H6" s="1">
        <v>18.850000000000001</v>
      </c>
      <c r="K6">
        <f t="shared" si="0"/>
        <v>4.3166666666666664</v>
      </c>
      <c r="L6">
        <f t="shared" si="1"/>
        <v>-13.503</v>
      </c>
      <c r="M6">
        <f t="shared" si="2"/>
        <v>-10.291666666666668</v>
      </c>
      <c r="P6">
        <f t="shared" si="3"/>
        <v>-6.6376666666666697</v>
      </c>
      <c r="Q6">
        <f t="shared" si="4"/>
        <v>14.51</v>
      </c>
      <c r="R6">
        <f t="shared" si="5"/>
        <v>18.850000000000001</v>
      </c>
    </row>
    <row r="7" spans="1:18" ht="15" thickBot="1" x14ac:dyDescent="0.35">
      <c r="A7" s="1">
        <v>0.52</v>
      </c>
      <c r="B7" s="1">
        <v>9.36</v>
      </c>
      <c r="C7" s="1">
        <v>10.16</v>
      </c>
      <c r="F7" s="1">
        <v>9.3000000000000007</v>
      </c>
      <c r="G7" s="1">
        <v>17.32</v>
      </c>
      <c r="H7" s="1">
        <v>11.34</v>
      </c>
      <c r="K7">
        <f>A7-$A$31</f>
        <v>-4.3433333333333337</v>
      </c>
      <c r="L7">
        <f t="shared" si="1"/>
        <v>-0.69299999999999962</v>
      </c>
      <c r="M7">
        <f t="shared" si="2"/>
        <v>-5.2216666666666676</v>
      </c>
      <c r="P7">
        <f t="shared" si="3"/>
        <v>-7.5576666666666696</v>
      </c>
      <c r="Q7">
        <f t="shared" si="4"/>
        <v>17.32</v>
      </c>
      <c r="R7">
        <f t="shared" si="5"/>
        <v>11.34</v>
      </c>
    </row>
    <row r="8" spans="1:18" ht="15" thickBot="1" x14ac:dyDescent="0.35">
      <c r="A8" s="1">
        <v>-2.68</v>
      </c>
      <c r="B8" s="1">
        <v>8.2100000000000009</v>
      </c>
      <c r="C8" s="1">
        <v>9.8699999999999992</v>
      </c>
      <c r="F8" s="1">
        <v>17.91</v>
      </c>
      <c r="G8" s="1">
        <v>17.149999999999999</v>
      </c>
      <c r="H8" s="1">
        <v>7.69</v>
      </c>
      <c r="K8">
        <f t="shared" si="0"/>
        <v>-7.543333333333333</v>
      </c>
      <c r="L8">
        <f t="shared" si="1"/>
        <v>-1.8429999999999982</v>
      </c>
      <c r="M8">
        <f t="shared" si="2"/>
        <v>-5.5116666666666685</v>
      </c>
      <c r="P8">
        <f t="shared" si="3"/>
        <v>1.0523333333333298</v>
      </c>
      <c r="Q8">
        <f t="shared" si="4"/>
        <v>17.149999999999999</v>
      </c>
      <c r="R8">
        <f t="shared" si="5"/>
        <v>7.69</v>
      </c>
    </row>
    <row r="9" spans="1:18" ht="15" thickBot="1" x14ac:dyDescent="0.35">
      <c r="A9" s="1">
        <v>5.19</v>
      </c>
      <c r="B9" s="1">
        <v>-3.59</v>
      </c>
      <c r="C9" s="1">
        <v>8.93</v>
      </c>
      <c r="F9" s="1">
        <v>12.62</v>
      </c>
      <c r="G9" s="1">
        <v>17.84</v>
      </c>
      <c r="H9" s="1">
        <v>12.61</v>
      </c>
      <c r="K9">
        <f t="shared" si="0"/>
        <v>0.3266666666666671</v>
      </c>
      <c r="L9">
        <f t="shared" si="1"/>
        <v>-13.642999999999999</v>
      </c>
      <c r="M9">
        <f t="shared" si="2"/>
        <v>-6.451666666666668</v>
      </c>
      <c r="P9">
        <f t="shared" si="3"/>
        <v>-4.2376666666666711</v>
      </c>
      <c r="Q9">
        <f t="shared" si="4"/>
        <v>17.84</v>
      </c>
      <c r="R9">
        <f t="shared" si="5"/>
        <v>12.61</v>
      </c>
    </row>
    <row r="10" spans="1:18" ht="15" thickBot="1" x14ac:dyDescent="0.35">
      <c r="A10" s="1">
        <v>6.22</v>
      </c>
      <c r="B10" s="1">
        <v>22.13</v>
      </c>
      <c r="C10" s="1">
        <v>22.78</v>
      </c>
      <c r="F10" s="1">
        <v>22.56</v>
      </c>
      <c r="G10" s="1">
        <v>14.78</v>
      </c>
      <c r="H10" s="1">
        <v>15.24</v>
      </c>
      <c r="K10">
        <f t="shared" si="0"/>
        <v>1.3566666666666665</v>
      </c>
      <c r="L10">
        <f t="shared" si="1"/>
        <v>12.077</v>
      </c>
      <c r="M10">
        <f t="shared" si="2"/>
        <v>7.3983333333333334</v>
      </c>
      <c r="P10">
        <f t="shared" si="3"/>
        <v>5.7023333333333284</v>
      </c>
      <c r="Q10">
        <f t="shared" si="4"/>
        <v>14.78</v>
      </c>
      <c r="R10">
        <f t="shared" si="5"/>
        <v>15.24</v>
      </c>
    </row>
    <row r="11" spans="1:18" ht="15" thickBot="1" x14ac:dyDescent="0.35">
      <c r="A11" s="1">
        <v>4.12</v>
      </c>
      <c r="B11" s="1">
        <v>-0.67</v>
      </c>
      <c r="C11" s="1">
        <v>14.26</v>
      </c>
      <c r="F11" s="1">
        <v>14.29</v>
      </c>
      <c r="G11" s="1">
        <v>8.11</v>
      </c>
      <c r="H11" s="1">
        <v>14.22</v>
      </c>
      <c r="K11">
        <f t="shared" si="0"/>
        <v>-0.74333333333333318</v>
      </c>
      <c r="L11">
        <f t="shared" si="1"/>
        <v>-10.722999999999999</v>
      </c>
      <c r="M11">
        <f t="shared" si="2"/>
        <v>-1.1216666666666679</v>
      </c>
      <c r="P11">
        <f t="shared" si="3"/>
        <v>-2.5676666666666712</v>
      </c>
      <c r="Q11">
        <f t="shared" si="4"/>
        <v>8.11</v>
      </c>
      <c r="R11">
        <f t="shared" si="5"/>
        <v>14.22</v>
      </c>
    </row>
    <row r="12" spans="1:18" ht="15" thickBot="1" x14ac:dyDescent="0.35">
      <c r="A12" s="1">
        <v>-3.44</v>
      </c>
      <c r="B12" s="1">
        <v>11.7</v>
      </c>
      <c r="C12" s="1">
        <v>13.76</v>
      </c>
      <c r="F12" s="1">
        <v>6.21</v>
      </c>
      <c r="G12" s="1">
        <v>10.68</v>
      </c>
      <c r="H12" s="1">
        <v>11.21</v>
      </c>
      <c r="K12">
        <f t="shared" si="0"/>
        <v>-8.3033333333333328</v>
      </c>
      <c r="L12">
        <f t="shared" si="1"/>
        <v>1.6470000000000002</v>
      </c>
      <c r="M12">
        <f t="shared" si="2"/>
        <v>-1.6216666666666679</v>
      </c>
      <c r="P12">
        <f t="shared" si="3"/>
        <v>-10.647666666666669</v>
      </c>
      <c r="Q12">
        <f t="shared" si="4"/>
        <v>10.68</v>
      </c>
      <c r="R12">
        <f t="shared" si="5"/>
        <v>11.21</v>
      </c>
    </row>
    <row r="13" spans="1:18" ht="15" thickBot="1" x14ac:dyDescent="0.35">
      <c r="A13" s="1">
        <v>10.55</v>
      </c>
      <c r="B13" s="1">
        <v>12.23</v>
      </c>
      <c r="C13" s="1">
        <v>17.02</v>
      </c>
      <c r="F13" s="1">
        <v>24.46</v>
      </c>
      <c r="G13" s="1">
        <v>15.43</v>
      </c>
      <c r="H13" s="1">
        <v>2.8</v>
      </c>
      <c r="K13">
        <f t="shared" si="0"/>
        <v>5.6866666666666674</v>
      </c>
      <c r="L13">
        <f t="shared" si="1"/>
        <v>2.1770000000000014</v>
      </c>
      <c r="M13">
        <f t="shared" si="2"/>
        <v>1.6383333333333319</v>
      </c>
      <c r="P13">
        <f t="shared" si="3"/>
        <v>7.6023333333333305</v>
      </c>
      <c r="Q13">
        <f t="shared" si="4"/>
        <v>15.43</v>
      </c>
      <c r="R13">
        <f t="shared" si="5"/>
        <v>2.8</v>
      </c>
    </row>
    <row r="14" spans="1:18" ht="15" thickBot="1" x14ac:dyDescent="0.35">
      <c r="A14" s="1">
        <v>1.04</v>
      </c>
      <c r="B14" s="1">
        <v>17.84</v>
      </c>
      <c r="C14" s="1">
        <v>21.53</v>
      </c>
      <c r="F14" s="1">
        <v>13.79</v>
      </c>
      <c r="G14" s="1">
        <v>7.09</v>
      </c>
      <c r="H14" s="1">
        <v>8</v>
      </c>
      <c r="K14">
        <f t="shared" si="0"/>
        <v>-3.8233333333333333</v>
      </c>
      <c r="L14">
        <f t="shared" si="1"/>
        <v>7.7870000000000008</v>
      </c>
      <c r="M14">
        <f t="shared" si="2"/>
        <v>6.1483333333333334</v>
      </c>
      <c r="P14">
        <f t="shared" si="3"/>
        <v>-3.0676666666666712</v>
      </c>
      <c r="Q14">
        <f t="shared" si="4"/>
        <v>7.09</v>
      </c>
      <c r="R14">
        <f t="shared" si="5"/>
        <v>8</v>
      </c>
    </row>
    <row r="15" spans="1:18" ht="15" thickBot="1" x14ac:dyDescent="0.35">
      <c r="A15" s="1">
        <v>9.58</v>
      </c>
      <c r="B15" s="1">
        <v>10.94</v>
      </c>
      <c r="C15" s="1">
        <v>16.72</v>
      </c>
      <c r="F15" s="1">
        <v>17.18</v>
      </c>
      <c r="G15" s="1">
        <v>10.37</v>
      </c>
      <c r="H15" s="1">
        <v>4.17</v>
      </c>
      <c r="K15">
        <f t="shared" si="0"/>
        <v>4.7166666666666668</v>
      </c>
      <c r="L15">
        <f t="shared" si="1"/>
        <v>0.88700000000000045</v>
      </c>
      <c r="M15">
        <f t="shared" si="2"/>
        <v>1.3383333333333312</v>
      </c>
      <c r="P15">
        <f t="shared" si="3"/>
        <v>0.32233333333332936</v>
      </c>
      <c r="Q15">
        <f t="shared" si="4"/>
        <v>10.37</v>
      </c>
      <c r="R15">
        <f t="shared" si="5"/>
        <v>4.17</v>
      </c>
    </row>
    <row r="16" spans="1:18" ht="15" thickBot="1" x14ac:dyDescent="0.35">
      <c r="A16" s="1">
        <v>2.0299999999999998</v>
      </c>
      <c r="B16" s="1">
        <v>-0.28999999999999998</v>
      </c>
      <c r="C16" s="1">
        <v>2.13</v>
      </c>
      <c r="F16" s="1">
        <v>14.1</v>
      </c>
      <c r="G16" s="1">
        <v>12.22</v>
      </c>
      <c r="H16" s="1">
        <v>4.2699999999999996</v>
      </c>
      <c r="K16">
        <f t="shared" si="0"/>
        <v>-2.8333333333333335</v>
      </c>
      <c r="L16">
        <f t="shared" si="1"/>
        <v>-10.342999999999998</v>
      </c>
      <c r="M16">
        <f t="shared" si="2"/>
        <v>-13.251666666666669</v>
      </c>
      <c r="P16">
        <f t="shared" si="3"/>
        <v>-2.7576666666666707</v>
      </c>
      <c r="Q16">
        <f t="shared" si="4"/>
        <v>12.22</v>
      </c>
      <c r="R16">
        <f t="shared" si="5"/>
        <v>4.2699999999999996</v>
      </c>
    </row>
    <row r="17" spans="1:18" ht="15" thickBot="1" x14ac:dyDescent="0.35">
      <c r="A17" s="1">
        <v>8.86</v>
      </c>
      <c r="B17" s="1">
        <v>11.06</v>
      </c>
      <c r="C17" s="1">
        <v>26.19</v>
      </c>
      <c r="F17" s="1">
        <v>31.7</v>
      </c>
      <c r="G17" s="1">
        <v>23.16</v>
      </c>
      <c r="H17" s="1">
        <v>14.87</v>
      </c>
      <c r="K17">
        <f t="shared" si="0"/>
        <v>3.9966666666666661</v>
      </c>
      <c r="L17">
        <f t="shared" si="1"/>
        <v>1.0070000000000014</v>
      </c>
      <c r="M17">
        <f t="shared" si="2"/>
        <v>10.808333333333334</v>
      </c>
      <c r="P17">
        <f t="shared" si="3"/>
        <v>14.842333333333329</v>
      </c>
      <c r="Q17">
        <f t="shared" si="4"/>
        <v>23.16</v>
      </c>
      <c r="R17">
        <f t="shared" si="5"/>
        <v>14.87</v>
      </c>
    </row>
    <row r="18" spans="1:18" ht="15" thickBot="1" x14ac:dyDescent="0.35">
      <c r="A18" s="1">
        <v>5.09</v>
      </c>
      <c r="B18" s="1">
        <v>15.99</v>
      </c>
      <c r="C18" s="1">
        <v>13.98</v>
      </c>
      <c r="F18" s="1">
        <v>19.07</v>
      </c>
      <c r="G18" s="1">
        <v>8.27</v>
      </c>
      <c r="H18" s="1">
        <v>14.62</v>
      </c>
      <c r="K18">
        <f t="shared" si="0"/>
        <v>0.22666666666666657</v>
      </c>
      <c r="L18">
        <f t="shared" si="1"/>
        <v>5.9370000000000012</v>
      </c>
      <c r="M18">
        <f t="shared" si="2"/>
        <v>-1.4016666666666673</v>
      </c>
      <c r="P18">
        <f t="shared" si="3"/>
        <v>2.2123333333333299</v>
      </c>
      <c r="Q18">
        <f t="shared" si="4"/>
        <v>8.27</v>
      </c>
      <c r="R18">
        <f t="shared" si="5"/>
        <v>14.62</v>
      </c>
    </row>
    <row r="19" spans="1:18" ht="15" thickBot="1" x14ac:dyDescent="0.35">
      <c r="A19" s="1">
        <v>6.74</v>
      </c>
      <c r="B19" s="1">
        <v>10.24</v>
      </c>
      <c r="C19" s="1">
        <v>9.49</v>
      </c>
      <c r="F19" s="1">
        <v>21.36</v>
      </c>
      <c r="G19" s="1">
        <v>23.77</v>
      </c>
      <c r="H19" s="1">
        <v>7.71</v>
      </c>
      <c r="K19">
        <f t="shared" si="0"/>
        <v>1.8766666666666669</v>
      </c>
      <c r="L19">
        <f t="shared" si="1"/>
        <v>0.18700000000000117</v>
      </c>
      <c r="M19">
        <f t="shared" si="2"/>
        <v>-5.8916666666666675</v>
      </c>
      <c r="P19">
        <f t="shared" si="3"/>
        <v>4.5023333333333291</v>
      </c>
      <c r="Q19">
        <f t="shared" si="4"/>
        <v>23.77</v>
      </c>
      <c r="R19">
        <f t="shared" si="5"/>
        <v>7.71</v>
      </c>
    </row>
    <row r="20" spans="1:18" ht="15" thickBot="1" x14ac:dyDescent="0.35">
      <c r="A20" s="1">
        <v>5.81</v>
      </c>
      <c r="B20" s="1">
        <v>11.94</v>
      </c>
      <c r="C20" s="1">
        <v>21.51</v>
      </c>
      <c r="F20" s="1">
        <v>13.44</v>
      </c>
      <c r="G20" s="1">
        <v>7.67</v>
      </c>
      <c r="H20" s="1">
        <v>10.08</v>
      </c>
      <c r="K20">
        <f t="shared" si="0"/>
        <v>0.94666666666666632</v>
      </c>
      <c r="L20">
        <f t="shared" si="1"/>
        <v>1.8870000000000005</v>
      </c>
      <c r="M20">
        <f t="shared" si="2"/>
        <v>6.1283333333333339</v>
      </c>
      <c r="P20">
        <f t="shared" si="3"/>
        <v>-3.4176666666666708</v>
      </c>
      <c r="Q20">
        <f t="shared" si="4"/>
        <v>7.67</v>
      </c>
      <c r="R20">
        <f t="shared" si="5"/>
        <v>10.08</v>
      </c>
    </row>
    <row r="21" spans="1:18" ht="15" thickBot="1" x14ac:dyDescent="0.35">
      <c r="A21" s="1">
        <v>2.91</v>
      </c>
      <c r="B21" s="1">
        <v>11.25</v>
      </c>
      <c r="C21" s="1">
        <v>20.83</v>
      </c>
      <c r="F21" s="1">
        <v>16.64</v>
      </c>
      <c r="G21" s="1">
        <v>9.4700000000000006</v>
      </c>
      <c r="H21" s="1">
        <v>12.41</v>
      </c>
      <c r="K21">
        <f t="shared" si="0"/>
        <v>-1.9533333333333331</v>
      </c>
      <c r="L21">
        <f t="shared" si="1"/>
        <v>1.197000000000001</v>
      </c>
      <c r="M21">
        <f t="shared" si="2"/>
        <v>5.4483333333333306</v>
      </c>
      <c r="P21">
        <f t="shared" si="3"/>
        <v>-0.21766666666666978</v>
      </c>
      <c r="Q21">
        <f t="shared" si="4"/>
        <v>9.4700000000000006</v>
      </c>
      <c r="R21">
        <f t="shared" si="5"/>
        <v>12.41</v>
      </c>
    </row>
    <row r="22" spans="1:18" ht="15" thickBot="1" x14ac:dyDescent="0.35">
      <c r="A22" s="1">
        <v>10.050000000000001</v>
      </c>
      <c r="B22" s="1">
        <v>7.6</v>
      </c>
      <c r="C22" s="1">
        <v>13.89</v>
      </c>
      <c r="F22" s="1">
        <v>6.55</v>
      </c>
      <c r="G22" s="1">
        <v>20.36</v>
      </c>
      <c r="H22" s="1">
        <v>12.36</v>
      </c>
      <c r="K22">
        <f t="shared" si="0"/>
        <v>5.1866666666666674</v>
      </c>
      <c r="L22">
        <f t="shared" si="1"/>
        <v>-2.4529999999999994</v>
      </c>
      <c r="M22">
        <f t="shared" si="2"/>
        <v>-1.4916666666666671</v>
      </c>
      <c r="P22">
        <f t="shared" si="3"/>
        <v>-10.30766666666667</v>
      </c>
      <c r="Q22">
        <f t="shared" si="4"/>
        <v>20.36</v>
      </c>
      <c r="R22">
        <f t="shared" si="5"/>
        <v>12.36</v>
      </c>
    </row>
    <row r="23" spans="1:18" ht="15" thickBot="1" x14ac:dyDescent="0.35">
      <c r="A23" s="1">
        <v>-1.74</v>
      </c>
      <c r="B23" s="1">
        <v>18.91</v>
      </c>
      <c r="C23" s="1">
        <v>14.8</v>
      </c>
      <c r="F23" s="1">
        <v>18.28</v>
      </c>
      <c r="G23" s="1">
        <v>12</v>
      </c>
      <c r="H23" s="1">
        <v>3.93</v>
      </c>
      <c r="K23">
        <f t="shared" si="0"/>
        <v>-6.6033333333333335</v>
      </c>
      <c r="L23">
        <f t="shared" si="1"/>
        <v>8.8570000000000011</v>
      </c>
      <c r="M23">
        <f t="shared" si="2"/>
        <v>-0.581666666666667</v>
      </c>
      <c r="P23">
        <f t="shared" si="3"/>
        <v>1.4223333333333308</v>
      </c>
      <c r="Q23">
        <f t="shared" si="4"/>
        <v>12</v>
      </c>
      <c r="R23">
        <f t="shared" si="5"/>
        <v>3.93</v>
      </c>
    </row>
    <row r="24" spans="1:18" ht="15" thickBot="1" x14ac:dyDescent="0.35">
      <c r="A24" s="1">
        <v>13.44</v>
      </c>
      <c r="B24" s="1">
        <v>-0.28999999999999998</v>
      </c>
      <c r="C24" s="1">
        <v>15.42</v>
      </c>
      <c r="F24" s="1">
        <v>19</v>
      </c>
      <c r="G24" s="1">
        <v>18.059999999999999</v>
      </c>
      <c r="H24" s="1">
        <v>11.67</v>
      </c>
      <c r="K24">
        <f t="shared" si="0"/>
        <v>8.5766666666666662</v>
      </c>
      <c r="L24">
        <f t="shared" si="1"/>
        <v>-10.342999999999998</v>
      </c>
      <c r="M24">
        <f t="shared" si="2"/>
        <v>3.833333333333222E-2</v>
      </c>
      <c r="P24">
        <f t="shared" si="3"/>
        <v>2.1423333333333296</v>
      </c>
      <c r="Q24">
        <f t="shared" si="4"/>
        <v>18.059999999999999</v>
      </c>
      <c r="R24">
        <f t="shared" si="5"/>
        <v>11.67</v>
      </c>
    </row>
    <row r="25" spans="1:18" ht="15" thickBot="1" x14ac:dyDescent="0.35">
      <c r="A25" s="1">
        <v>3.11</v>
      </c>
      <c r="B25" s="1">
        <v>10.6</v>
      </c>
      <c r="C25" s="1">
        <v>17.329999999999998</v>
      </c>
      <c r="F25" s="1">
        <v>21.54</v>
      </c>
      <c r="G25" s="1">
        <v>16.77</v>
      </c>
      <c r="H25" s="1">
        <v>6.52</v>
      </c>
      <c r="K25">
        <f t="shared" si="0"/>
        <v>-1.7533333333333334</v>
      </c>
      <c r="L25">
        <f t="shared" si="1"/>
        <v>0.5470000000000006</v>
      </c>
      <c r="M25">
        <f t="shared" si="2"/>
        <v>1.9483333333333306</v>
      </c>
      <c r="P25">
        <f t="shared" si="3"/>
        <v>4.6823333333333288</v>
      </c>
      <c r="Q25">
        <f t="shared" si="4"/>
        <v>16.77</v>
      </c>
      <c r="R25">
        <f t="shared" si="5"/>
        <v>6.52</v>
      </c>
    </row>
    <row r="26" spans="1:18" ht="15" thickBot="1" x14ac:dyDescent="0.35">
      <c r="A26" s="1">
        <v>9.75</v>
      </c>
      <c r="B26" s="1">
        <v>5.61</v>
      </c>
      <c r="C26" s="1">
        <v>23.48</v>
      </c>
      <c r="F26" s="1">
        <v>12.21</v>
      </c>
      <c r="G26" s="1">
        <v>11.17</v>
      </c>
      <c r="H26" s="1">
        <v>5.61</v>
      </c>
      <c r="K26">
        <f t="shared" si="0"/>
        <v>4.8866666666666667</v>
      </c>
      <c r="L26">
        <f t="shared" si="1"/>
        <v>-4.4429999999999987</v>
      </c>
      <c r="M26">
        <f t="shared" si="2"/>
        <v>8.0983333333333327</v>
      </c>
      <c r="P26">
        <f t="shared" si="3"/>
        <v>-4.6476666666666695</v>
      </c>
      <c r="Q26">
        <f t="shared" si="4"/>
        <v>11.17</v>
      </c>
      <c r="R26">
        <f t="shared" si="5"/>
        <v>5.61</v>
      </c>
    </row>
    <row r="27" spans="1:18" ht="15" thickBot="1" x14ac:dyDescent="0.35">
      <c r="A27" s="1">
        <v>4.43</v>
      </c>
      <c r="B27" s="1">
        <v>14.41</v>
      </c>
      <c r="C27" s="1">
        <v>15.6</v>
      </c>
      <c r="F27" s="1">
        <v>19.440000000000001</v>
      </c>
      <c r="G27" s="1">
        <v>9.01</v>
      </c>
      <c r="H27" s="1">
        <v>4.84</v>
      </c>
      <c r="K27">
        <f t="shared" si="0"/>
        <v>-0.43333333333333357</v>
      </c>
      <c r="L27">
        <f t="shared" si="1"/>
        <v>4.3570000000000011</v>
      </c>
      <c r="M27">
        <f t="shared" si="2"/>
        <v>0.21833333333333194</v>
      </c>
      <c r="P27">
        <f t="shared" si="3"/>
        <v>2.5823333333333309</v>
      </c>
      <c r="Q27">
        <f t="shared" si="4"/>
        <v>9.01</v>
      </c>
      <c r="R27">
        <f t="shared" si="5"/>
        <v>4.84</v>
      </c>
    </row>
    <row r="28" spans="1:18" ht="15" thickBot="1" x14ac:dyDescent="0.35">
      <c r="A28" s="1">
        <v>5.16</v>
      </c>
      <c r="B28" s="1">
        <v>17.78</v>
      </c>
      <c r="C28" s="1">
        <v>14.99</v>
      </c>
      <c r="F28" s="1">
        <v>27.29</v>
      </c>
      <c r="G28" s="1">
        <v>16.18</v>
      </c>
      <c r="H28" s="1">
        <v>8.1999999999999993</v>
      </c>
      <c r="K28">
        <f t="shared" si="0"/>
        <v>0.29666666666666686</v>
      </c>
      <c r="L28">
        <f t="shared" si="1"/>
        <v>7.7270000000000021</v>
      </c>
      <c r="M28">
        <f t="shared" si="2"/>
        <v>-0.3916666666666675</v>
      </c>
      <c r="P28">
        <f t="shared" si="3"/>
        <v>10.432333333333329</v>
      </c>
      <c r="Q28">
        <f t="shared" si="4"/>
        <v>16.18</v>
      </c>
      <c r="R28">
        <f t="shared" si="5"/>
        <v>8.1999999999999993</v>
      </c>
    </row>
    <row r="29" spans="1:18" ht="15" thickBot="1" x14ac:dyDescent="0.35">
      <c r="A29" s="1">
        <v>-2.66</v>
      </c>
      <c r="B29" s="1">
        <v>16.13</v>
      </c>
      <c r="C29" s="1">
        <v>6.28</v>
      </c>
      <c r="F29" s="1">
        <v>20.43</v>
      </c>
      <c r="G29" s="1">
        <v>15.57</v>
      </c>
      <c r="H29" s="1">
        <v>1.53</v>
      </c>
      <c r="K29">
        <f t="shared" si="0"/>
        <v>-7.5233333333333334</v>
      </c>
      <c r="L29">
        <f t="shared" si="1"/>
        <v>6.077</v>
      </c>
      <c r="M29">
        <f t="shared" si="2"/>
        <v>-9.1016666666666666</v>
      </c>
      <c r="P29">
        <f t="shared" si="3"/>
        <v>3.5723333333333294</v>
      </c>
      <c r="Q29">
        <f t="shared" si="4"/>
        <v>15.57</v>
      </c>
      <c r="R29">
        <f t="shared" si="5"/>
        <v>1.53</v>
      </c>
    </row>
    <row r="30" spans="1:18" ht="15" thickBot="1" x14ac:dyDescent="0.35">
      <c r="A30" s="1">
        <v>-0.09</v>
      </c>
      <c r="B30" s="1">
        <v>7.2</v>
      </c>
      <c r="C30" s="1">
        <v>14.07</v>
      </c>
      <c r="F30" s="1">
        <v>10.130000000000001</v>
      </c>
      <c r="G30" s="1">
        <v>8.7200000000000006</v>
      </c>
      <c r="H30" s="1">
        <v>3.65</v>
      </c>
      <c r="K30">
        <f t="shared" si="0"/>
        <v>-4.9533333333333331</v>
      </c>
      <c r="L30">
        <f t="shared" si="1"/>
        <v>-2.8529999999999989</v>
      </c>
      <c r="M30">
        <f t="shared" si="2"/>
        <v>-1.3116666666666674</v>
      </c>
      <c r="P30">
        <f t="shared" si="3"/>
        <v>-6.7276666666666696</v>
      </c>
      <c r="Q30">
        <f t="shared" si="4"/>
        <v>8.7200000000000006</v>
      </c>
      <c r="R30">
        <f t="shared" si="5"/>
        <v>3.65</v>
      </c>
    </row>
    <row r="31" spans="1:18" x14ac:dyDescent="0.3">
      <c r="A31" s="2">
        <f>AVERAGE(A1:A30)</f>
        <v>4.8633333333333333</v>
      </c>
      <c r="B31" s="2">
        <f t="shared" ref="B31:H31" si="6">AVERAGE(B1:B30)</f>
        <v>10.052999999999999</v>
      </c>
      <c r="C31" s="2">
        <f t="shared" si="6"/>
        <v>15.381666666666668</v>
      </c>
      <c r="F31" s="2">
        <f t="shared" si="6"/>
        <v>16.85766666666667</v>
      </c>
      <c r="G31" s="2">
        <f>AVERAGE(G1:G30)</f>
        <v>13.244333333333337</v>
      </c>
      <c r="H31" s="2">
        <f t="shared" si="6"/>
        <v>8.5693333333333328</v>
      </c>
    </row>
    <row r="39" spans="6:35" x14ac:dyDescent="0.3">
      <c r="F39">
        <v>0.94666666666666632</v>
      </c>
      <c r="G39">
        <v>6.1466666666666665</v>
      </c>
      <c r="H39">
        <v>3.3066666666666666</v>
      </c>
      <c r="I39">
        <v>-6.5333333333333332</v>
      </c>
      <c r="J39">
        <v>4.5466666666666669</v>
      </c>
      <c r="K39">
        <v>4.3166666666666664</v>
      </c>
      <c r="L39">
        <v>-4.3433333333333337</v>
      </c>
      <c r="M39">
        <v>-7.543333333333333</v>
      </c>
      <c r="N39">
        <v>0.3266666666666671</v>
      </c>
      <c r="O39">
        <v>1.3566666666666665</v>
      </c>
      <c r="P39">
        <v>-0.74333333333333318</v>
      </c>
      <c r="Q39">
        <v>-8.3033333333333328</v>
      </c>
      <c r="R39">
        <v>5.6866666666666674</v>
      </c>
      <c r="S39">
        <v>-3.8233333333333333</v>
      </c>
      <c r="T39">
        <v>4.7166666666666668</v>
      </c>
      <c r="U39">
        <v>-2.8333333333333335</v>
      </c>
      <c r="V39">
        <v>3.9966666666666661</v>
      </c>
      <c r="W39">
        <v>0.22666666666666657</v>
      </c>
      <c r="X39">
        <v>1.8766666666666669</v>
      </c>
      <c r="Y39">
        <v>0.94666666666666632</v>
      </c>
      <c r="Z39">
        <v>-1.9533333333333331</v>
      </c>
      <c r="AA39">
        <v>5.1866666666666674</v>
      </c>
      <c r="AB39">
        <v>-6.6033333333333335</v>
      </c>
      <c r="AC39">
        <v>8.5766666666666662</v>
      </c>
      <c r="AD39">
        <v>-1.7533333333333334</v>
      </c>
      <c r="AE39">
        <v>4.8866666666666667</v>
      </c>
      <c r="AF39">
        <v>-0.43333333333333357</v>
      </c>
      <c r="AG39">
        <v>0.29666666666666686</v>
      </c>
      <c r="AH39">
        <v>-7.5233333333333334</v>
      </c>
      <c r="AI39">
        <v>-4.9533333333333331</v>
      </c>
    </row>
    <row r="40" spans="6:35" x14ac:dyDescent="0.3">
      <c r="F40">
        <v>0.46700000000000053</v>
      </c>
      <c r="G40">
        <v>0.19700000000000095</v>
      </c>
      <c r="H40">
        <v>3.7170000000000005</v>
      </c>
      <c r="I40">
        <v>-0.41299999999999848</v>
      </c>
      <c r="J40">
        <v>4.5170000000000012</v>
      </c>
      <c r="K40">
        <v>-13.503</v>
      </c>
      <c r="L40">
        <v>-0.69299999999999962</v>
      </c>
      <c r="M40">
        <v>-1.8429999999999982</v>
      </c>
      <c r="N40">
        <v>-13.642999999999999</v>
      </c>
      <c r="O40">
        <v>12.077</v>
      </c>
      <c r="P40">
        <v>-10.722999999999999</v>
      </c>
      <c r="Q40">
        <v>1.6470000000000002</v>
      </c>
      <c r="R40">
        <v>2.1770000000000014</v>
      </c>
      <c r="S40">
        <v>7.7870000000000008</v>
      </c>
      <c r="T40">
        <v>0.88700000000000045</v>
      </c>
      <c r="U40">
        <v>-10.342999999999998</v>
      </c>
      <c r="V40">
        <v>1.0070000000000014</v>
      </c>
      <c r="W40">
        <v>5.9370000000000012</v>
      </c>
      <c r="X40">
        <v>0.18700000000000117</v>
      </c>
      <c r="Y40">
        <v>1.8870000000000005</v>
      </c>
      <c r="Z40">
        <v>1.197000000000001</v>
      </c>
      <c r="AA40">
        <v>-2.4529999999999994</v>
      </c>
      <c r="AB40">
        <v>8.8570000000000011</v>
      </c>
      <c r="AC40">
        <v>-10.342999999999998</v>
      </c>
      <c r="AD40">
        <v>0.5470000000000006</v>
      </c>
      <c r="AE40">
        <v>-4.4429999999999987</v>
      </c>
      <c r="AF40">
        <v>4.3570000000000011</v>
      </c>
      <c r="AG40">
        <v>7.7270000000000021</v>
      </c>
      <c r="AH40">
        <v>6.077</v>
      </c>
      <c r="AI40">
        <v>-2.8529999999999989</v>
      </c>
    </row>
    <row r="41" spans="6:35" x14ac:dyDescent="0.3">
      <c r="F41">
        <v>4.9383333333333326</v>
      </c>
      <c r="G41">
        <v>5.7583333333333329</v>
      </c>
      <c r="H41">
        <v>6.048333333333332</v>
      </c>
      <c r="I41">
        <v>-4.7716666666666683</v>
      </c>
      <c r="J41">
        <v>2.4583333333333321</v>
      </c>
      <c r="K41">
        <v>-10.291666666666668</v>
      </c>
      <c r="L41">
        <v>-5.2216666666666676</v>
      </c>
      <c r="M41">
        <v>-5.5116666666666685</v>
      </c>
      <c r="N41">
        <v>-6.451666666666668</v>
      </c>
      <c r="O41">
        <v>7.3983333333333334</v>
      </c>
      <c r="P41">
        <v>-1.1216666666666679</v>
      </c>
      <c r="Q41">
        <v>-1.6216666666666679</v>
      </c>
      <c r="R41">
        <v>1.6383333333333319</v>
      </c>
      <c r="S41">
        <v>6.1483333333333334</v>
      </c>
      <c r="T41">
        <v>1.3383333333333312</v>
      </c>
      <c r="U41">
        <v>-13.251666666666669</v>
      </c>
      <c r="V41">
        <v>10.808333333333334</v>
      </c>
      <c r="W41">
        <v>-1.4016666666666673</v>
      </c>
      <c r="X41">
        <v>-5.8916666666666675</v>
      </c>
      <c r="Y41">
        <v>6.1283333333333339</v>
      </c>
      <c r="Z41">
        <v>5.4483333333333306</v>
      </c>
      <c r="AA41">
        <v>-1.4916666666666671</v>
      </c>
      <c r="AB41">
        <v>-0.581666666666667</v>
      </c>
      <c r="AC41">
        <v>3.833333333333222E-2</v>
      </c>
      <c r="AD41">
        <v>1.9483333333333306</v>
      </c>
      <c r="AE41">
        <v>8.0983333333333327</v>
      </c>
      <c r="AF41">
        <v>0.21833333333333194</v>
      </c>
      <c r="AG41">
        <v>-0.3916666666666675</v>
      </c>
      <c r="AH41">
        <v>-9.1016666666666666</v>
      </c>
      <c r="AI41">
        <v>-1.3116666666666674</v>
      </c>
    </row>
    <row r="47" spans="6:35" x14ac:dyDescent="0.3">
      <c r="F47">
        <v>7.6623333333333292</v>
      </c>
      <c r="G47">
        <v>-3.3876666666666697</v>
      </c>
      <c r="H47">
        <v>-16.977666666666671</v>
      </c>
      <c r="I47">
        <v>13.14233333333333</v>
      </c>
      <c r="J47">
        <v>1.2823333333333302</v>
      </c>
      <c r="K47">
        <v>-6.6376666666666697</v>
      </c>
      <c r="L47">
        <v>-7.5576666666666696</v>
      </c>
      <c r="M47">
        <v>1.0523333333333298</v>
      </c>
      <c r="N47">
        <v>-4.2376666666666711</v>
      </c>
      <c r="O47">
        <v>5.7023333333333284</v>
      </c>
      <c r="P47">
        <v>-2.5676666666666712</v>
      </c>
      <c r="Q47">
        <v>-10.647666666666669</v>
      </c>
      <c r="R47">
        <v>7.6023333333333305</v>
      </c>
      <c r="S47">
        <v>-3.0676666666666712</v>
      </c>
      <c r="T47">
        <v>0.32233333333332936</v>
      </c>
      <c r="U47">
        <v>-2.7576666666666707</v>
      </c>
      <c r="V47">
        <v>14.842333333333329</v>
      </c>
      <c r="W47">
        <v>2.2123333333333299</v>
      </c>
      <c r="X47">
        <v>4.5023333333333291</v>
      </c>
      <c r="Y47">
        <v>-3.4176666666666708</v>
      </c>
      <c r="Z47">
        <v>-0.21766666666666978</v>
      </c>
      <c r="AA47">
        <v>-10.30766666666667</v>
      </c>
      <c r="AB47">
        <v>1.4223333333333308</v>
      </c>
      <c r="AC47">
        <v>2.1423333333333296</v>
      </c>
      <c r="AD47">
        <v>4.6823333333333288</v>
      </c>
      <c r="AE47">
        <v>-4.6476666666666695</v>
      </c>
      <c r="AF47">
        <v>2.5823333333333309</v>
      </c>
      <c r="AG47">
        <v>10.432333333333329</v>
      </c>
      <c r="AH47">
        <v>3.5723333333333294</v>
      </c>
      <c r="AI47">
        <v>-6.7276666666666696</v>
      </c>
    </row>
    <row r="48" spans="6:35" x14ac:dyDescent="0.3">
      <c r="F48">
        <v>18.440000000000001</v>
      </c>
      <c r="G48">
        <v>9.9499999999999993</v>
      </c>
      <c r="H48">
        <v>3.8</v>
      </c>
      <c r="I48">
        <v>3.03</v>
      </c>
      <c r="J48">
        <v>16.43</v>
      </c>
      <c r="K48">
        <v>14.51</v>
      </c>
      <c r="L48">
        <v>17.32</v>
      </c>
      <c r="M48">
        <v>17.149999999999999</v>
      </c>
      <c r="N48">
        <v>17.84</v>
      </c>
      <c r="O48">
        <v>14.78</v>
      </c>
      <c r="P48">
        <v>8.11</v>
      </c>
      <c r="Q48">
        <v>10.68</v>
      </c>
      <c r="R48">
        <v>15.43</v>
      </c>
      <c r="S48">
        <v>7.09</v>
      </c>
      <c r="T48">
        <v>10.37</v>
      </c>
      <c r="U48">
        <v>12.22</v>
      </c>
      <c r="V48">
        <v>23.16</v>
      </c>
      <c r="W48">
        <v>8.27</v>
      </c>
      <c r="X48">
        <v>23.77</v>
      </c>
      <c r="Y48">
        <v>7.67</v>
      </c>
      <c r="Z48">
        <v>9.4700000000000006</v>
      </c>
      <c r="AA48">
        <v>20.36</v>
      </c>
      <c r="AB48">
        <v>12</v>
      </c>
      <c r="AC48">
        <v>18.059999999999999</v>
      </c>
      <c r="AD48">
        <v>16.77</v>
      </c>
      <c r="AE48">
        <v>11.17</v>
      </c>
      <c r="AF48">
        <v>9.01</v>
      </c>
      <c r="AG48">
        <v>16.18</v>
      </c>
      <c r="AH48">
        <v>15.57</v>
      </c>
      <c r="AI48">
        <v>8.7200000000000006</v>
      </c>
    </row>
    <row r="49" spans="5:35" x14ac:dyDescent="0.3">
      <c r="F49">
        <v>6.72</v>
      </c>
      <c r="G49">
        <v>2.56</v>
      </c>
      <c r="H49">
        <v>5.49</v>
      </c>
      <c r="I49">
        <v>1.6</v>
      </c>
      <c r="J49">
        <v>12.31</v>
      </c>
      <c r="K49">
        <v>18.850000000000001</v>
      </c>
      <c r="L49">
        <v>11.34</v>
      </c>
      <c r="M49">
        <v>7.69</v>
      </c>
      <c r="N49">
        <v>12.61</v>
      </c>
      <c r="O49">
        <v>15.24</v>
      </c>
      <c r="P49">
        <v>14.22</v>
      </c>
      <c r="Q49">
        <v>11.21</v>
      </c>
      <c r="R49">
        <v>2.8</v>
      </c>
      <c r="S49">
        <v>8</v>
      </c>
      <c r="T49">
        <v>4.17</v>
      </c>
      <c r="U49">
        <v>4.2699999999999996</v>
      </c>
      <c r="V49">
        <v>14.87</v>
      </c>
      <c r="W49">
        <v>14.62</v>
      </c>
      <c r="X49">
        <v>7.71</v>
      </c>
      <c r="Y49">
        <v>10.08</v>
      </c>
      <c r="Z49">
        <v>12.41</v>
      </c>
      <c r="AA49">
        <v>12.36</v>
      </c>
      <c r="AB49">
        <v>3.93</v>
      </c>
      <c r="AC49">
        <v>11.67</v>
      </c>
      <c r="AD49">
        <v>6.52</v>
      </c>
      <c r="AE49">
        <v>5.61</v>
      </c>
      <c r="AF49">
        <v>4.84</v>
      </c>
      <c r="AG49">
        <v>8.1999999999999993</v>
      </c>
      <c r="AH49">
        <v>1.53</v>
      </c>
      <c r="AI49">
        <v>3.65</v>
      </c>
    </row>
    <row r="54" spans="5:35" x14ac:dyDescent="0.3">
      <c r="F54">
        <f t="array" ref="F54:H56">MMULT(F39:AI41,K1:M30)</f>
        <v>632.73286666666672</v>
      </c>
      <c r="G54">
        <v>-190.47809999999996</v>
      </c>
      <c r="H54">
        <v>308.48233333333332</v>
      </c>
      <c r="K54">
        <f t="array" ref="K54:M56">MMULT(F47:AI49,P1:R30)</f>
        <v>1467.5321366666667</v>
      </c>
      <c r="L54">
        <v>336.44580333333181</v>
      </c>
      <c r="M54">
        <v>-115.19084666666762</v>
      </c>
    </row>
    <row r="55" spans="5:35" x14ac:dyDescent="0.3">
      <c r="F55">
        <v>-190.47809999999996</v>
      </c>
      <c r="G55">
        <v>1220.2074300000002</v>
      </c>
      <c r="H55">
        <v>497.25974999999988</v>
      </c>
      <c r="K55">
        <v>336.44580333333181</v>
      </c>
      <c r="L55">
        <v>6069.4456999999993</v>
      </c>
      <c r="M55">
        <v>3616.6688000000004</v>
      </c>
    </row>
    <row r="56" spans="5:35" x14ac:dyDescent="0.3">
      <c r="F56">
        <v>308.48233333333332</v>
      </c>
      <c r="G56">
        <v>497.25974999999988</v>
      </c>
      <c r="H56">
        <v>982.07701666666662</v>
      </c>
      <c r="K56">
        <v>-115.19084666666762</v>
      </c>
      <c r="L56">
        <v>3616.6688000000004</v>
      </c>
      <c r="M56">
        <v>2840.2412000000004</v>
      </c>
    </row>
    <row r="60" spans="5:35" x14ac:dyDescent="0.3">
      <c r="E60" t="s">
        <v>8</v>
      </c>
      <c r="F60">
        <f>_xlfn.CHISQ.INV(0.9,3)</f>
        <v>6.2513886311703235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516D-24B9-468D-9194-399341EE54CB}">
  <dimension ref="A1:DZ103"/>
  <sheetViews>
    <sheetView zoomScale="101" workbookViewId="0">
      <selection activeCell="F13" sqref="F13"/>
    </sheetView>
  </sheetViews>
  <sheetFormatPr defaultRowHeight="14.4" x14ac:dyDescent="0.3"/>
  <sheetData>
    <row r="1" spans="1:130" ht="15" thickBot="1" x14ac:dyDescent="0.35">
      <c r="A1" s="3"/>
      <c r="B1" s="3"/>
      <c r="C1" s="3"/>
    </row>
    <row r="2" spans="1:130" ht="15" thickBot="1" x14ac:dyDescent="0.35">
      <c r="A2" s="1">
        <v>4.68</v>
      </c>
      <c r="B2" s="1">
        <v>-1.69</v>
      </c>
      <c r="C2" s="1">
        <v>2.87</v>
      </c>
      <c r="F2" s="4">
        <v>1.61</v>
      </c>
      <c r="G2" s="4">
        <v>-0.14000000000000001</v>
      </c>
      <c r="H2" s="4">
        <v>-1.03</v>
      </c>
      <c r="O2" s="5">
        <v>1.2292000000000001</v>
      </c>
      <c r="P2" s="5">
        <v>1.5615399999999999</v>
      </c>
      <c r="Q2" s="5">
        <v>4.9698799999999999</v>
      </c>
      <c r="T2" s="5">
        <f>O2-$O$102</f>
        <v>0.68303740710000016</v>
      </c>
      <c r="U2" s="5">
        <f>P2-$P$102</f>
        <v>-0.45761681599999982</v>
      </c>
      <c r="V2" s="5">
        <f>Q2-$Q$102</f>
        <v>0.50571470000000041</v>
      </c>
      <c r="Z2">
        <v>0.68303740710000016</v>
      </c>
      <c r="AA2">
        <v>-0.45761681599999982</v>
      </c>
      <c r="AB2">
        <v>0.50571470000000041</v>
      </c>
      <c r="AE2">
        <v>0.68303740710000016</v>
      </c>
      <c r="AF2">
        <v>-0.14536859289999993</v>
      </c>
      <c r="AG2">
        <v>0.90481740710000003</v>
      </c>
      <c r="AH2">
        <v>0.27917240710000013</v>
      </c>
      <c r="AI2">
        <v>-2.6305325928999999</v>
      </c>
      <c r="AJ2">
        <v>2.042540710000007E-2</v>
      </c>
      <c r="AK2">
        <v>1.2341174071000003</v>
      </c>
      <c r="AL2">
        <v>0.90309740710000008</v>
      </c>
      <c r="AM2">
        <v>3.6775407100000046E-2</v>
      </c>
      <c r="AN2">
        <v>-1.4109905929</v>
      </c>
      <c r="AO2">
        <v>-1.9349525928999998</v>
      </c>
      <c r="AP2">
        <v>1.1192874071000003</v>
      </c>
      <c r="AQ2">
        <v>-2.1974025929000001</v>
      </c>
      <c r="AR2">
        <v>-0.21765059289999988</v>
      </c>
      <c r="AS2">
        <v>-0.94537859289999993</v>
      </c>
      <c r="AT2">
        <v>-0.1203645928999999</v>
      </c>
      <c r="AU2">
        <v>0.62149740710000001</v>
      </c>
      <c r="AV2">
        <v>-1.4833145928999998</v>
      </c>
      <c r="AW2">
        <v>1.8359674071000001</v>
      </c>
      <c r="AX2">
        <v>0.80533740710000001</v>
      </c>
      <c r="AY2">
        <v>1.9067674070999998</v>
      </c>
      <c r="AZ2">
        <v>-0.39093959289999991</v>
      </c>
      <c r="BA2">
        <v>-1.9708325928999999</v>
      </c>
      <c r="BB2">
        <v>2.0532274071000001</v>
      </c>
      <c r="BC2">
        <v>0.96477740710000004</v>
      </c>
      <c r="BD2">
        <v>0.96113740710000017</v>
      </c>
      <c r="BE2">
        <v>2.3384974070999998</v>
      </c>
      <c r="BF2">
        <v>0.29976940710000011</v>
      </c>
      <c r="BG2">
        <v>-0.39727359289999992</v>
      </c>
      <c r="BH2">
        <v>0.9595674071000001</v>
      </c>
      <c r="BI2">
        <v>-2.1021825928999998</v>
      </c>
      <c r="BJ2">
        <v>-0.57456619289999988</v>
      </c>
      <c r="BK2">
        <v>-0.37903059289999991</v>
      </c>
      <c r="BL2">
        <v>-3.3038925929</v>
      </c>
      <c r="BM2">
        <v>1.7378274071000002</v>
      </c>
      <c r="BN2">
        <v>1.7917874071000002</v>
      </c>
      <c r="BO2">
        <v>-1.6235325928999997</v>
      </c>
      <c r="BP2">
        <v>-1.7177825928999999</v>
      </c>
      <c r="BQ2">
        <v>-0.8846035928999999</v>
      </c>
      <c r="BR2">
        <v>-1.2307525929000001</v>
      </c>
      <c r="BS2">
        <v>-1.6056625928999999</v>
      </c>
      <c r="BT2">
        <v>2.7881674071</v>
      </c>
      <c r="BU2">
        <v>0.52581740710000002</v>
      </c>
      <c r="BV2">
        <v>1.9633474071000001</v>
      </c>
      <c r="BW2">
        <v>4.9386407100000085E-2</v>
      </c>
      <c r="BX2">
        <v>-0.49859699289999992</v>
      </c>
      <c r="BY2">
        <v>9.2813407100000078E-2</v>
      </c>
      <c r="BZ2">
        <v>-0.67202759289999991</v>
      </c>
      <c r="CA2">
        <v>0.46552740710000007</v>
      </c>
      <c r="CB2">
        <v>-0.66948759289999993</v>
      </c>
      <c r="CC2">
        <v>-1.0598995928999999</v>
      </c>
      <c r="CD2">
        <v>-0.74545559289999996</v>
      </c>
      <c r="CE2">
        <v>-0.84571559289999998</v>
      </c>
      <c r="CF2">
        <v>-0.36422359289999995</v>
      </c>
      <c r="CG2">
        <v>-0.93387959289999989</v>
      </c>
      <c r="CH2">
        <v>-0.35430959289999991</v>
      </c>
      <c r="CI2">
        <v>2.9648474071000002</v>
      </c>
      <c r="CJ2">
        <v>-0.96261559289999998</v>
      </c>
      <c r="CK2">
        <v>-0.29230359289999991</v>
      </c>
      <c r="CL2">
        <v>-2.5174125929</v>
      </c>
      <c r="CM2">
        <v>3.0657174071000002</v>
      </c>
      <c r="CN2">
        <v>0.4806674071</v>
      </c>
      <c r="CO2">
        <v>-7.3245592899999934E-2</v>
      </c>
      <c r="CP2">
        <v>-0.19929759289999993</v>
      </c>
      <c r="CQ2">
        <v>3.4564274070999996</v>
      </c>
      <c r="CR2">
        <v>-0.36017459289999992</v>
      </c>
      <c r="CS2">
        <v>-0.80098259289999985</v>
      </c>
      <c r="CT2">
        <v>0.77264740710000013</v>
      </c>
      <c r="CU2">
        <v>-0.83588159289999986</v>
      </c>
      <c r="CV2">
        <v>0.37121040710000008</v>
      </c>
      <c r="CW2">
        <v>0.70681740710000007</v>
      </c>
      <c r="CX2">
        <v>0.86988740710000012</v>
      </c>
      <c r="CY2">
        <v>2.5907674071</v>
      </c>
      <c r="CZ2">
        <v>4.8832407100000141E-2</v>
      </c>
      <c r="DA2">
        <v>-0.30330159289999992</v>
      </c>
      <c r="DB2">
        <v>-0.79985059289999993</v>
      </c>
      <c r="DC2">
        <v>6.2413407100000096E-2</v>
      </c>
      <c r="DD2">
        <v>-1.9347925929000001</v>
      </c>
      <c r="DE2">
        <v>-3.42259289999991E-3</v>
      </c>
      <c r="DF2">
        <v>-0.54399530289999987</v>
      </c>
      <c r="DG2">
        <v>-0.92831459289999985</v>
      </c>
      <c r="DH2">
        <v>-0.23926359289999993</v>
      </c>
      <c r="DI2">
        <v>-0.3179065928999999</v>
      </c>
      <c r="DJ2">
        <v>-1.5701925928999998</v>
      </c>
      <c r="DK2">
        <v>0.74317740710000002</v>
      </c>
      <c r="DL2">
        <v>0.67828740710000013</v>
      </c>
      <c r="DM2">
        <v>-0.4331425928999999</v>
      </c>
      <c r="DN2">
        <v>0.65837740710000003</v>
      </c>
      <c r="DO2">
        <v>3.8243674070999996</v>
      </c>
      <c r="DP2">
        <v>1.0302074071000002</v>
      </c>
      <c r="DQ2">
        <v>0.62509740710000006</v>
      </c>
      <c r="DR2">
        <v>-1.6976125929000001</v>
      </c>
      <c r="DS2">
        <v>-0.67247359289999986</v>
      </c>
      <c r="DT2">
        <v>0.24860040710000009</v>
      </c>
      <c r="DU2">
        <v>-0.79309959289999987</v>
      </c>
      <c r="DV2">
        <v>-0.10005159289999993</v>
      </c>
      <c r="DW2">
        <v>1.5119874070999999</v>
      </c>
      <c r="DX2">
        <v>-0.7649315928999999</v>
      </c>
      <c r="DY2">
        <v>-0.69314159289999988</v>
      </c>
      <c r="DZ2">
        <v>-0.80427859289999992</v>
      </c>
    </row>
    <row r="3" spans="1:130" ht="15" thickBot="1" x14ac:dyDescent="0.35">
      <c r="A3" s="1">
        <v>5</v>
      </c>
      <c r="B3" s="1">
        <v>-7</v>
      </c>
      <c r="C3" s="1">
        <v>2.44</v>
      </c>
      <c r="E3" t="s">
        <v>5</v>
      </c>
      <c r="F3" s="4">
        <v>-0.14000000000000001</v>
      </c>
      <c r="G3" s="4">
        <v>2.85</v>
      </c>
      <c r="H3" s="4">
        <v>-0.64</v>
      </c>
      <c r="O3" s="5">
        <v>0.40079399999999998</v>
      </c>
      <c r="P3" s="5">
        <v>4.4246699999999999</v>
      </c>
      <c r="Q3" s="5">
        <v>3.5049700000000001</v>
      </c>
      <c r="T3" s="5">
        <f t="shared" ref="T3:T66" si="0">O3-$O$102</f>
        <v>-0.14536859289999993</v>
      </c>
      <c r="U3" s="5">
        <f t="shared" ref="U3:U66" si="1">P3-$P$102</f>
        <v>2.4055131840000001</v>
      </c>
      <c r="V3" s="5">
        <f t="shared" ref="V3:V66" si="2">Q3-$Q$102</f>
        <v>-0.95919529999999931</v>
      </c>
      <c r="Z3">
        <v>-0.14536859289999993</v>
      </c>
      <c r="AA3">
        <v>2.4055131840000001</v>
      </c>
      <c r="AB3">
        <v>-0.95919529999999931</v>
      </c>
      <c r="AE3">
        <v>-0.45761681599999982</v>
      </c>
      <c r="AF3">
        <v>2.4055131840000001</v>
      </c>
      <c r="AG3">
        <v>-0.99381681599999983</v>
      </c>
      <c r="AH3">
        <v>-0.30303681599999965</v>
      </c>
      <c r="AI3">
        <v>-7.553681599999984E-2</v>
      </c>
      <c r="AJ3">
        <v>-0.47465681599999976</v>
      </c>
      <c r="AK3">
        <v>1.0321331840000001</v>
      </c>
      <c r="AL3">
        <v>1.4987231840000002</v>
      </c>
      <c r="AM3">
        <v>-0.95335681599999966</v>
      </c>
      <c r="AN3">
        <v>-1.1242828159999998</v>
      </c>
      <c r="AO3">
        <v>-0.26260681599999969</v>
      </c>
      <c r="AP3">
        <v>0.18667318400000044</v>
      </c>
      <c r="AQ3">
        <v>-0.14215681599999974</v>
      </c>
      <c r="AR3">
        <v>2.4588331840000004</v>
      </c>
      <c r="AS3">
        <v>-1.6203528159999998</v>
      </c>
      <c r="AT3">
        <v>1.5493184000000326E-2</v>
      </c>
      <c r="AU3">
        <v>-1.2787028159999998</v>
      </c>
      <c r="AV3">
        <v>-0.25818681599999982</v>
      </c>
      <c r="AW3">
        <v>-2.1645188159999997</v>
      </c>
      <c r="AX3">
        <v>-1.1792248159999996</v>
      </c>
      <c r="AY3">
        <v>-0.45575681599999984</v>
      </c>
      <c r="AZ3">
        <v>-1.9945955159999997</v>
      </c>
      <c r="BA3">
        <v>0.22713318400000038</v>
      </c>
      <c r="BB3">
        <v>1.4983931840000002</v>
      </c>
      <c r="BC3">
        <v>2.3335031840000005</v>
      </c>
      <c r="BD3">
        <v>-1.5117248159999996</v>
      </c>
      <c r="BE3">
        <v>0.10454318400000018</v>
      </c>
      <c r="BF3">
        <v>-3.5573768159999997</v>
      </c>
      <c r="BG3">
        <v>-1.1873858159999997</v>
      </c>
      <c r="BH3">
        <v>1.8702331840000004</v>
      </c>
      <c r="BI3">
        <v>1.9358731840000001</v>
      </c>
      <c r="BJ3">
        <v>1.9962031840000005</v>
      </c>
      <c r="BK3">
        <v>0.9939331840000003</v>
      </c>
      <c r="BL3">
        <v>-2.4222418159999997</v>
      </c>
      <c r="BM3">
        <v>1.2168331840000004</v>
      </c>
      <c r="BN3">
        <v>2.7599031840000006</v>
      </c>
      <c r="BO3">
        <v>0.47613318400000004</v>
      </c>
      <c r="BP3">
        <v>-0.57090681599999971</v>
      </c>
      <c r="BQ3">
        <v>-0.99174681599999981</v>
      </c>
      <c r="BR3">
        <v>0.63362318400000017</v>
      </c>
      <c r="BS3">
        <v>-0.21321681599999964</v>
      </c>
      <c r="BT3">
        <v>0.64797318400000004</v>
      </c>
      <c r="BU3">
        <v>3.4082831840000001</v>
      </c>
      <c r="BV3">
        <v>-0.1564868159999997</v>
      </c>
      <c r="BW3">
        <v>-1.5801548159999999</v>
      </c>
      <c r="BX3">
        <v>-0.42217681599999968</v>
      </c>
      <c r="BY3">
        <v>-4.9789468159999997</v>
      </c>
      <c r="BZ3">
        <v>4.4934531839999998</v>
      </c>
      <c r="CA3">
        <v>-0.59272681599999966</v>
      </c>
      <c r="CB3">
        <v>-0.32557681599999966</v>
      </c>
      <c r="CC3">
        <v>-1.6642078159999998</v>
      </c>
      <c r="CD3">
        <v>-1.7072338159999998</v>
      </c>
      <c r="CE3">
        <v>-3.2923968159999997</v>
      </c>
      <c r="CF3">
        <v>-0.59958681599999974</v>
      </c>
      <c r="CG3">
        <v>2.8072331840000002</v>
      </c>
      <c r="CH3">
        <v>0.29722318400000036</v>
      </c>
      <c r="CI3">
        <v>0.38517318400000011</v>
      </c>
      <c r="CJ3">
        <v>1.6032431840000001</v>
      </c>
      <c r="CK3">
        <v>-0.14729681599999966</v>
      </c>
      <c r="CL3">
        <v>2.1449331840000001</v>
      </c>
      <c r="CM3">
        <v>0.34046318400000031</v>
      </c>
      <c r="CN3">
        <v>-2.0286815999999819E-2</v>
      </c>
      <c r="CO3">
        <v>3.4657331840000003</v>
      </c>
      <c r="CP3">
        <v>-0.11262681599999969</v>
      </c>
      <c r="CQ3">
        <v>0.91026318400000017</v>
      </c>
      <c r="CR3">
        <v>8.7093184000000434E-2</v>
      </c>
      <c r="CS3">
        <v>3.3865031840000004</v>
      </c>
      <c r="CT3">
        <v>0.31920318400000047</v>
      </c>
      <c r="CU3">
        <v>-1.1620068159999999</v>
      </c>
      <c r="CV3">
        <v>0.6731631840000003</v>
      </c>
      <c r="CW3">
        <v>0.33713318400000025</v>
      </c>
      <c r="CX3">
        <v>-3.6865068159999996</v>
      </c>
      <c r="CY3">
        <v>1.3683631840000001</v>
      </c>
      <c r="CZ3">
        <v>-2.7499468159999996</v>
      </c>
      <c r="DA3">
        <v>-1.8173268159999998</v>
      </c>
      <c r="DB3">
        <v>-0.67650681599999984</v>
      </c>
      <c r="DC3">
        <v>-0.34036681599999974</v>
      </c>
      <c r="DD3">
        <v>1.9222131840000003</v>
      </c>
      <c r="DE3">
        <v>1.0808031840000001</v>
      </c>
      <c r="DF3">
        <v>0.32427318400000038</v>
      </c>
      <c r="DG3">
        <v>0.30874318400000034</v>
      </c>
      <c r="DH3">
        <v>0.61975318400000035</v>
      </c>
      <c r="DI3">
        <v>-1.0437448159999998</v>
      </c>
      <c r="DJ3">
        <v>-0.26750681599999981</v>
      </c>
      <c r="DK3">
        <v>0.59175318400000032</v>
      </c>
      <c r="DL3">
        <v>1.9353184000000301E-2</v>
      </c>
      <c r="DM3">
        <v>1.748503184</v>
      </c>
      <c r="DN3">
        <v>0.8284631840000003</v>
      </c>
      <c r="DO3">
        <v>-2.0073985159999999</v>
      </c>
      <c r="DP3">
        <v>-1.4051648159999997</v>
      </c>
      <c r="DQ3">
        <v>1.2376731840000001</v>
      </c>
      <c r="DR3">
        <v>-1.1914698159999997</v>
      </c>
      <c r="DS3">
        <v>-0.42463681599999981</v>
      </c>
      <c r="DT3">
        <v>-3.042656816</v>
      </c>
      <c r="DU3">
        <v>-1.3482898159999999</v>
      </c>
      <c r="DV3">
        <v>2.4477031839999999</v>
      </c>
      <c r="DW3">
        <v>0.93947318400000013</v>
      </c>
      <c r="DX3">
        <v>-0.17647681599999965</v>
      </c>
      <c r="DY3">
        <v>-0.61979681599999981</v>
      </c>
      <c r="DZ3">
        <v>-0.63530681599999972</v>
      </c>
    </row>
    <row r="4" spans="1:130" ht="15" thickBot="1" x14ac:dyDescent="0.35">
      <c r="A4" s="1">
        <v>1.79</v>
      </c>
      <c r="B4" s="1">
        <v>-5.15</v>
      </c>
      <c r="C4" s="1">
        <v>4.9000000000000004</v>
      </c>
      <c r="F4" s="4">
        <v>-1.03</v>
      </c>
      <c r="G4" s="4">
        <v>-0.64</v>
      </c>
      <c r="H4" s="4">
        <v>1.22</v>
      </c>
      <c r="O4" s="5">
        <v>1.4509799999999999</v>
      </c>
      <c r="P4" s="5">
        <v>1.0253399999999999</v>
      </c>
      <c r="Q4" s="5">
        <v>4.07883</v>
      </c>
      <c r="T4" s="5">
        <f t="shared" si="0"/>
        <v>0.90481740710000003</v>
      </c>
      <c r="U4" s="5">
        <f t="shared" si="1"/>
        <v>-0.99381681599999983</v>
      </c>
      <c r="V4" s="5">
        <f t="shared" si="2"/>
        <v>-0.38533529999999949</v>
      </c>
      <c r="Z4">
        <v>0.90481740710000003</v>
      </c>
      <c r="AA4">
        <v>-0.99381681599999983</v>
      </c>
      <c r="AB4">
        <v>-0.38533529999999949</v>
      </c>
      <c r="AE4">
        <v>0.50571470000000041</v>
      </c>
      <c r="AF4">
        <v>-0.95919529999999931</v>
      </c>
      <c r="AG4">
        <v>-0.38533529999999949</v>
      </c>
      <c r="AH4">
        <v>-0.32622529999999905</v>
      </c>
      <c r="AI4">
        <v>1.6772247000000009</v>
      </c>
      <c r="AJ4">
        <v>0.79864470000000054</v>
      </c>
      <c r="AK4">
        <v>-7.5185299999999344E-2</v>
      </c>
      <c r="AL4">
        <v>-0.91395529999999958</v>
      </c>
      <c r="AM4">
        <v>-0.41969529999999988</v>
      </c>
      <c r="AN4">
        <v>1.4536047000000005</v>
      </c>
      <c r="AO4">
        <v>1.1877347000000009</v>
      </c>
      <c r="AP4">
        <v>-1.8287752999999993</v>
      </c>
      <c r="AQ4">
        <v>2.5841947000000003</v>
      </c>
      <c r="AR4">
        <v>-0.86167529999999948</v>
      </c>
      <c r="AS4">
        <v>0.72457470000000068</v>
      </c>
      <c r="AT4">
        <v>0.13886470000000095</v>
      </c>
      <c r="AU4">
        <v>0.4681747000000005</v>
      </c>
      <c r="AV4">
        <v>1.9195147000000006</v>
      </c>
      <c r="AW4">
        <v>-0.38738529999999916</v>
      </c>
      <c r="AX4">
        <v>-0.25212529999999944</v>
      </c>
      <c r="AY4">
        <v>-0.82458529999999941</v>
      </c>
      <c r="AZ4">
        <v>0.93279470000000053</v>
      </c>
      <c r="BA4">
        <v>1.3596047000000002</v>
      </c>
      <c r="BB4">
        <v>-2.0972952999999994</v>
      </c>
      <c r="BC4">
        <v>-0.88675529999999947</v>
      </c>
      <c r="BD4">
        <v>-0.54344529999999924</v>
      </c>
      <c r="BE4">
        <v>-1.1036952999999996</v>
      </c>
      <c r="BF4">
        <v>1.1793247000000004</v>
      </c>
      <c r="BG4">
        <v>0.45880470000000084</v>
      </c>
      <c r="BH4">
        <v>-0.82620529999999937</v>
      </c>
      <c r="BI4">
        <v>1.5632447000000003</v>
      </c>
      <c r="BJ4">
        <v>0.18409470000000017</v>
      </c>
      <c r="BK4">
        <v>-0.36817529999999987</v>
      </c>
      <c r="BL4">
        <v>3.334504700000001</v>
      </c>
      <c r="BM4">
        <v>-1.1135552999999994</v>
      </c>
      <c r="BN4">
        <v>-1.4864352999999992</v>
      </c>
      <c r="BO4">
        <v>0.12050470000000058</v>
      </c>
      <c r="BP4">
        <v>0.78119470000000035</v>
      </c>
      <c r="BQ4">
        <v>1.9667847000000007</v>
      </c>
      <c r="BR4">
        <v>1.0126747000000007</v>
      </c>
      <c r="BS4">
        <v>0.32124470000000027</v>
      </c>
      <c r="BT4">
        <v>-1.4894552999999995</v>
      </c>
      <c r="BU4">
        <v>-0.78905529999999935</v>
      </c>
      <c r="BV4">
        <v>-0.52441529999999936</v>
      </c>
      <c r="BW4">
        <v>0.41076470000000054</v>
      </c>
      <c r="BX4">
        <v>0.66542470000000087</v>
      </c>
      <c r="BY4">
        <v>1.8976947000000006</v>
      </c>
      <c r="BZ4">
        <v>-0.7542052999999993</v>
      </c>
      <c r="CA4">
        <v>-0.81489529999999943</v>
      </c>
      <c r="CB4">
        <v>0.89783470000000065</v>
      </c>
      <c r="CC4">
        <v>4.7284700000000512E-2</v>
      </c>
      <c r="CD4">
        <v>0.57963470000000061</v>
      </c>
      <c r="CE4">
        <v>1.2362547000000008</v>
      </c>
      <c r="CF4">
        <v>0.35252470000000091</v>
      </c>
      <c r="CG4">
        <v>0.1787447000000002</v>
      </c>
      <c r="CH4">
        <v>-8.7529999999969021E-4</v>
      </c>
      <c r="CI4">
        <v>-2.0993952999999994</v>
      </c>
      <c r="CJ4">
        <v>0.31968470000000071</v>
      </c>
      <c r="CK4">
        <v>-0.39634529999999923</v>
      </c>
      <c r="CL4">
        <v>0.93180470000000071</v>
      </c>
      <c r="CM4">
        <v>-2.2383452999999993</v>
      </c>
      <c r="CN4">
        <v>0.39623470000000083</v>
      </c>
      <c r="CO4">
        <v>-1.7616052999999994</v>
      </c>
      <c r="CP4">
        <v>1.311794700000001</v>
      </c>
      <c r="CQ4">
        <v>-2.4504452999999993</v>
      </c>
      <c r="CR4">
        <v>0.2410047000000004</v>
      </c>
      <c r="CS4">
        <v>-1.3939452999999995</v>
      </c>
      <c r="CT4">
        <v>-0.98731529999999923</v>
      </c>
      <c r="CU4">
        <v>1.1100747000000002</v>
      </c>
      <c r="CV4">
        <v>-0.40723529999999908</v>
      </c>
      <c r="CW4">
        <v>-1.7268652999999996</v>
      </c>
      <c r="CX4">
        <v>0.96963470000000029</v>
      </c>
      <c r="CY4">
        <v>-0.9128052999999996</v>
      </c>
      <c r="CZ4">
        <v>0.64885470000000023</v>
      </c>
      <c r="DA4">
        <v>-0.62449529999999953</v>
      </c>
      <c r="DB4">
        <v>0.36912470000000042</v>
      </c>
      <c r="DC4">
        <v>-0.3537252999999998</v>
      </c>
      <c r="DD4">
        <v>0.36715470000000039</v>
      </c>
      <c r="DE4">
        <v>-1.2487752999999993</v>
      </c>
      <c r="DF4">
        <v>-0.41379529999999942</v>
      </c>
      <c r="DG4">
        <v>0.25580470000000055</v>
      </c>
      <c r="DH4">
        <v>0.8809547000000002</v>
      </c>
      <c r="DI4">
        <v>1.3742647000000003</v>
      </c>
      <c r="DJ4">
        <v>0.31034470000000081</v>
      </c>
      <c r="DK4">
        <v>-0.86611529999999926</v>
      </c>
      <c r="DL4">
        <v>-1.5743252999999995</v>
      </c>
      <c r="DM4">
        <v>-0.22627529999999929</v>
      </c>
      <c r="DN4">
        <v>-0.22295529999999975</v>
      </c>
      <c r="DO4">
        <v>-2.8902352999999996</v>
      </c>
      <c r="DP4">
        <v>-0.87855529999999948</v>
      </c>
      <c r="DQ4">
        <v>-1.2390752999999997</v>
      </c>
      <c r="DR4">
        <v>0.99838470000000079</v>
      </c>
      <c r="DS4">
        <v>0.76517470000000021</v>
      </c>
      <c r="DT4">
        <v>0.57870470000000029</v>
      </c>
      <c r="DU4">
        <v>0.4391247000000007</v>
      </c>
      <c r="DV4">
        <v>-0.10424529999999965</v>
      </c>
      <c r="DW4">
        <v>-0.94669529999999957</v>
      </c>
      <c r="DX4">
        <v>1.5376147000000007</v>
      </c>
      <c r="DY4">
        <v>1.3124447000000004</v>
      </c>
      <c r="DZ4">
        <v>-6.1195299999999619E-2</v>
      </c>
    </row>
    <row r="5" spans="1:130" ht="15" thickBot="1" x14ac:dyDescent="0.35">
      <c r="A5" s="1">
        <v>4.53</v>
      </c>
      <c r="B5" s="1">
        <v>-6.17</v>
      </c>
      <c r="C5" s="1">
        <v>3.12</v>
      </c>
      <c r="O5" s="5">
        <v>0.82533500000000004</v>
      </c>
      <c r="P5" s="5">
        <v>1.7161200000000001</v>
      </c>
      <c r="Q5" s="5">
        <v>4.1379400000000004</v>
      </c>
      <c r="T5" s="5">
        <f t="shared" si="0"/>
        <v>0.27917240710000013</v>
      </c>
      <c r="U5" s="5">
        <f t="shared" si="1"/>
        <v>-0.30303681599999965</v>
      </c>
      <c r="V5" s="5">
        <f t="shared" si="2"/>
        <v>-0.32622529999999905</v>
      </c>
      <c r="Z5">
        <v>0.27917240710000013</v>
      </c>
      <c r="AA5">
        <v>-0.30303681599999965</v>
      </c>
      <c r="AB5">
        <v>-0.32622529999999905</v>
      </c>
    </row>
    <row r="6" spans="1:130" ht="15" thickBot="1" x14ac:dyDescent="0.35">
      <c r="A6" s="1">
        <v>7.15</v>
      </c>
      <c r="B6" s="1">
        <v>-7.1</v>
      </c>
      <c r="C6" s="1">
        <v>1.54</v>
      </c>
      <c r="O6" s="5">
        <v>-2.0843699999999998</v>
      </c>
      <c r="P6" s="5">
        <v>1.9436199999999999</v>
      </c>
      <c r="Q6" s="5">
        <v>6.1413900000000003</v>
      </c>
      <c r="T6" s="5">
        <f t="shared" si="0"/>
        <v>-2.6305325928999999</v>
      </c>
      <c r="U6" s="5">
        <f t="shared" si="1"/>
        <v>-7.553681599999984E-2</v>
      </c>
      <c r="V6" s="5">
        <f t="shared" si="2"/>
        <v>1.6772247000000009</v>
      </c>
      <c r="Z6">
        <v>-2.6305325928999999</v>
      </c>
      <c r="AA6">
        <v>-7.553681599999984E-2</v>
      </c>
      <c r="AB6">
        <v>1.6772247000000009</v>
      </c>
    </row>
    <row r="7" spans="1:130" ht="15" thickBot="1" x14ac:dyDescent="0.35">
      <c r="A7" s="1">
        <v>3.89</v>
      </c>
      <c r="B7" s="1">
        <v>-2.2999999999999998</v>
      </c>
      <c r="C7" s="1">
        <v>1.49</v>
      </c>
      <c r="E7" t="s">
        <v>6</v>
      </c>
      <c r="F7" s="4">
        <v>0.5</v>
      </c>
      <c r="G7" s="4">
        <v>2.2999999999999998</v>
      </c>
      <c r="H7" s="4">
        <v>4.3499999999999996</v>
      </c>
      <c r="O7" s="5">
        <v>0.56658799999999998</v>
      </c>
      <c r="P7" s="5">
        <v>1.5445</v>
      </c>
      <c r="Q7" s="5">
        <v>5.26281</v>
      </c>
      <c r="T7" s="5">
        <f t="shared" si="0"/>
        <v>2.042540710000007E-2</v>
      </c>
      <c r="U7" s="5">
        <f t="shared" si="1"/>
        <v>-0.47465681599999976</v>
      </c>
      <c r="V7" s="5">
        <f t="shared" si="2"/>
        <v>0.79864470000000054</v>
      </c>
      <c r="Z7">
        <v>2.042540710000007E-2</v>
      </c>
      <c r="AA7">
        <v>-0.47465681599999976</v>
      </c>
      <c r="AB7">
        <v>0.79864470000000054</v>
      </c>
    </row>
    <row r="8" spans="1:130" ht="15" thickBot="1" x14ac:dyDescent="0.35">
      <c r="A8" s="1">
        <v>4.3099999999999996</v>
      </c>
      <c r="B8" s="1">
        <v>-2.9</v>
      </c>
      <c r="C8" s="1">
        <v>1.8</v>
      </c>
      <c r="O8" s="5">
        <v>1.7802800000000001</v>
      </c>
      <c r="P8" s="5">
        <v>3.0512899999999998</v>
      </c>
      <c r="Q8" s="5">
        <v>4.3889800000000001</v>
      </c>
      <c r="T8" s="5">
        <f t="shared" si="0"/>
        <v>1.2341174071000003</v>
      </c>
      <c r="U8" s="5">
        <f t="shared" si="1"/>
        <v>1.0321331840000001</v>
      </c>
      <c r="V8" s="5">
        <f t="shared" si="2"/>
        <v>-7.5185299999999344E-2</v>
      </c>
      <c r="Z8">
        <v>1.2341174071000003</v>
      </c>
      <c r="AA8">
        <v>1.0321331840000001</v>
      </c>
      <c r="AB8">
        <v>-7.5185299999999344E-2</v>
      </c>
    </row>
    <row r="9" spans="1:130" ht="15" thickBot="1" x14ac:dyDescent="0.35">
      <c r="A9" s="1">
        <v>4.93</v>
      </c>
      <c r="B9" s="1">
        <v>-6.84</v>
      </c>
      <c r="C9" s="1">
        <v>3.06</v>
      </c>
      <c r="O9" s="5">
        <v>1.44926</v>
      </c>
      <c r="P9" s="5">
        <v>3.5178799999999999</v>
      </c>
      <c r="Q9" s="5">
        <v>3.5502099999999999</v>
      </c>
      <c r="T9" s="5">
        <f t="shared" si="0"/>
        <v>0.90309740710000008</v>
      </c>
      <c r="U9" s="5">
        <f t="shared" si="1"/>
        <v>1.4987231840000002</v>
      </c>
      <c r="V9" s="5">
        <f t="shared" si="2"/>
        <v>-0.91395529999999958</v>
      </c>
      <c r="Z9">
        <v>0.90309740710000008</v>
      </c>
      <c r="AA9">
        <v>1.4987231840000002</v>
      </c>
      <c r="AB9">
        <v>-0.91395529999999958</v>
      </c>
    </row>
    <row r="10" spans="1:130" ht="15" thickBot="1" x14ac:dyDescent="0.35">
      <c r="A10" s="1">
        <v>3.12</v>
      </c>
      <c r="B10" s="1">
        <v>-1.69</v>
      </c>
      <c r="C10" s="1">
        <v>3.66</v>
      </c>
      <c r="O10" s="5">
        <v>0.58293799999999996</v>
      </c>
      <c r="P10" s="5">
        <v>1.0658000000000001</v>
      </c>
      <c r="Q10" s="5">
        <v>4.0444699999999996</v>
      </c>
      <c r="T10" s="5">
        <f t="shared" si="0"/>
        <v>3.6775407100000046E-2</v>
      </c>
      <c r="U10" s="5">
        <f t="shared" si="1"/>
        <v>-0.95335681599999966</v>
      </c>
      <c r="V10" s="5">
        <f t="shared" si="2"/>
        <v>-0.41969529999999988</v>
      </c>
      <c r="Z10">
        <v>3.6775407100000046E-2</v>
      </c>
      <c r="AA10">
        <v>-0.95335681599999966</v>
      </c>
      <c r="AB10">
        <v>-0.41969529999999988</v>
      </c>
      <c r="AF10">
        <f t="array" ref="AF10:AH12">MMULT(AE2:DZ4,Z2:AB101)</f>
        <v>181.65181534199306</v>
      </c>
      <c r="AG10">
        <v>9.1145242965207718</v>
      </c>
      <c r="AH10">
        <v>-116.68753008774537</v>
      </c>
    </row>
    <row r="11" spans="1:130" ht="15" thickBot="1" x14ac:dyDescent="0.35">
      <c r="A11" s="1">
        <v>3.39</v>
      </c>
      <c r="B11" s="1">
        <v>-4.58</v>
      </c>
      <c r="C11" s="1">
        <v>2.91</v>
      </c>
      <c r="O11" s="5">
        <v>-0.86482800000000004</v>
      </c>
      <c r="P11" s="5">
        <v>0.89487399999999995</v>
      </c>
      <c r="Q11" s="5">
        <v>5.91777</v>
      </c>
      <c r="T11" s="5">
        <f t="shared" si="0"/>
        <v>-1.4109905929</v>
      </c>
      <c r="U11" s="5">
        <f t="shared" si="1"/>
        <v>-1.1242828159999998</v>
      </c>
      <c r="V11" s="5">
        <f t="shared" si="2"/>
        <v>1.4536047000000005</v>
      </c>
      <c r="Z11">
        <v>-1.4109905929</v>
      </c>
      <c r="AA11">
        <v>-1.1242828159999998</v>
      </c>
      <c r="AB11">
        <v>1.4536047000000005</v>
      </c>
      <c r="AF11">
        <v>9.1145242965207718</v>
      </c>
      <c r="AG11">
        <v>271.15929731081684</v>
      </c>
      <c r="AH11">
        <v>-79.355990403651475</v>
      </c>
    </row>
    <row r="12" spans="1:130" ht="15" thickBot="1" x14ac:dyDescent="0.35">
      <c r="A12" s="1">
        <v>2</v>
      </c>
      <c r="B12" s="1">
        <v>-1</v>
      </c>
      <c r="C12" s="1">
        <v>2.9</v>
      </c>
      <c r="O12" s="5">
        <v>-1.38879</v>
      </c>
      <c r="P12" s="5">
        <v>1.7565500000000001</v>
      </c>
      <c r="Q12" s="5">
        <v>5.6519000000000004</v>
      </c>
      <c r="T12" s="5">
        <f t="shared" si="0"/>
        <v>-1.9349525928999998</v>
      </c>
      <c r="U12" s="5">
        <f t="shared" si="1"/>
        <v>-0.26260681599999969</v>
      </c>
      <c r="V12" s="5">
        <f t="shared" si="2"/>
        <v>1.1877347000000009</v>
      </c>
      <c r="Z12">
        <v>-1.9349525928999998</v>
      </c>
      <c r="AA12">
        <v>-0.26260681599999969</v>
      </c>
      <c r="AB12">
        <v>1.1877347000000009</v>
      </c>
      <c r="AF12">
        <v>-116.68753008774537</v>
      </c>
      <c r="AG12">
        <v>-79.355990403651475</v>
      </c>
      <c r="AH12">
        <v>128.94648737789106</v>
      </c>
    </row>
    <row r="13" spans="1:130" ht="15" thickBot="1" x14ac:dyDescent="0.35">
      <c r="A13" s="1">
        <v>1.29</v>
      </c>
      <c r="B13" s="1">
        <v>-3.32</v>
      </c>
      <c r="C13" s="1">
        <v>3.7</v>
      </c>
      <c r="E13" t="s">
        <v>1</v>
      </c>
      <c r="F13">
        <f>1/2*3*(3+1)+3</f>
        <v>9</v>
      </c>
      <c r="O13" s="5">
        <v>1.6654500000000001</v>
      </c>
      <c r="P13" s="5">
        <v>2.2058300000000002</v>
      </c>
      <c r="Q13" s="5">
        <v>2.6353900000000001</v>
      </c>
      <c r="T13" s="5">
        <f t="shared" si="0"/>
        <v>1.1192874071000003</v>
      </c>
      <c r="U13" s="5">
        <f t="shared" si="1"/>
        <v>0.18667318400000044</v>
      </c>
      <c r="V13" s="5">
        <f t="shared" si="2"/>
        <v>-1.8287752999999993</v>
      </c>
      <c r="Z13">
        <v>1.1192874071000003</v>
      </c>
      <c r="AA13">
        <v>0.18667318400000044</v>
      </c>
      <c r="AB13">
        <v>-1.8287752999999993</v>
      </c>
    </row>
    <row r="14" spans="1:130" ht="15" thickBot="1" x14ac:dyDescent="0.35">
      <c r="A14" s="1">
        <v>3.01</v>
      </c>
      <c r="B14" s="1">
        <v>-1.88</v>
      </c>
      <c r="C14" s="1">
        <v>2.91</v>
      </c>
      <c r="E14" t="s">
        <v>7</v>
      </c>
      <c r="F14">
        <f>_xlfn.CHISQ.INV(0.94,9)</f>
        <v>16.345917844475441</v>
      </c>
      <c r="O14" s="5">
        <v>-1.65124</v>
      </c>
      <c r="P14" s="5">
        <v>1.877</v>
      </c>
      <c r="Q14" s="5">
        <v>7.0483599999999997</v>
      </c>
      <c r="T14" s="5">
        <f t="shared" si="0"/>
        <v>-2.1974025929000001</v>
      </c>
      <c r="U14" s="5">
        <f t="shared" si="1"/>
        <v>-0.14215681599999974</v>
      </c>
      <c r="V14" s="5">
        <f t="shared" si="2"/>
        <v>2.5841947000000003</v>
      </c>
      <c r="Z14">
        <v>-2.1974025929000001</v>
      </c>
      <c r="AA14">
        <v>-0.14215681599999974</v>
      </c>
      <c r="AB14">
        <v>2.5841947000000003</v>
      </c>
    </row>
    <row r="15" spans="1:130" ht="15" thickBot="1" x14ac:dyDescent="0.35">
      <c r="A15" s="1">
        <v>4.41</v>
      </c>
      <c r="B15" s="1">
        <v>-3.88</v>
      </c>
      <c r="C15" s="1">
        <v>1.7</v>
      </c>
      <c r="O15" s="5">
        <v>0.32851200000000003</v>
      </c>
      <c r="P15" s="5">
        <v>4.4779900000000001</v>
      </c>
      <c r="Q15" s="5">
        <v>3.60249</v>
      </c>
      <c r="T15" s="5">
        <f t="shared" si="0"/>
        <v>-0.21765059289999988</v>
      </c>
      <c r="U15" s="5">
        <f t="shared" si="1"/>
        <v>2.4588331840000004</v>
      </c>
      <c r="V15" s="5">
        <f t="shared" si="2"/>
        <v>-0.86167529999999948</v>
      </c>
      <c r="Z15">
        <v>-0.21765059289999988</v>
      </c>
      <c r="AA15">
        <v>2.4588331840000004</v>
      </c>
      <c r="AB15">
        <v>-0.86167529999999948</v>
      </c>
    </row>
    <row r="16" spans="1:130" ht="15" thickBot="1" x14ac:dyDescent="0.35">
      <c r="A16" s="1">
        <v>2.92</v>
      </c>
      <c r="B16" s="1">
        <v>-6.02</v>
      </c>
      <c r="C16" s="1">
        <v>3.13</v>
      </c>
      <c r="O16" s="5">
        <v>-0.39921600000000002</v>
      </c>
      <c r="P16" s="5">
        <v>0.39880399999999999</v>
      </c>
      <c r="Q16" s="5">
        <v>5.1887400000000001</v>
      </c>
      <c r="T16" s="5">
        <f t="shared" si="0"/>
        <v>-0.94537859289999993</v>
      </c>
      <c r="U16" s="5">
        <f t="shared" si="1"/>
        <v>-1.6203528159999998</v>
      </c>
      <c r="V16" s="5">
        <f t="shared" si="2"/>
        <v>0.72457470000000068</v>
      </c>
      <c r="Z16">
        <v>-0.94537859289999993</v>
      </c>
      <c r="AA16">
        <v>-1.6203528159999998</v>
      </c>
      <c r="AB16">
        <v>0.72457470000000068</v>
      </c>
    </row>
    <row r="17" spans="1:28" ht="15" thickBot="1" x14ac:dyDescent="0.35">
      <c r="A17" s="1">
        <v>4.04</v>
      </c>
      <c r="B17" s="1">
        <v>-5.23</v>
      </c>
      <c r="C17" s="1">
        <v>3.23</v>
      </c>
      <c r="O17" s="5">
        <v>0.42579800000000001</v>
      </c>
      <c r="P17" s="5">
        <v>2.0346500000000001</v>
      </c>
      <c r="Q17" s="5">
        <v>4.6030300000000004</v>
      </c>
      <c r="T17" s="5">
        <f t="shared" si="0"/>
        <v>-0.1203645928999999</v>
      </c>
      <c r="U17" s="5">
        <f t="shared" si="1"/>
        <v>1.5493184000000326E-2</v>
      </c>
      <c r="V17" s="5">
        <f t="shared" si="2"/>
        <v>0.13886470000000095</v>
      </c>
      <c r="Z17">
        <v>-0.1203645928999999</v>
      </c>
      <c r="AA17">
        <v>1.5493184000000326E-2</v>
      </c>
      <c r="AB17">
        <v>0.13886470000000095</v>
      </c>
    </row>
    <row r="18" spans="1:28" ht="15" thickBot="1" x14ac:dyDescent="0.35">
      <c r="A18" s="1">
        <v>4.37</v>
      </c>
      <c r="B18" s="1">
        <v>-4</v>
      </c>
      <c r="C18" s="1">
        <v>3.03</v>
      </c>
      <c r="O18" s="5">
        <v>1.1676599999999999</v>
      </c>
      <c r="P18" s="5">
        <v>0.74045399999999995</v>
      </c>
      <c r="Q18" s="5">
        <v>4.9323399999999999</v>
      </c>
      <c r="T18" s="5">
        <f t="shared" si="0"/>
        <v>0.62149740710000001</v>
      </c>
      <c r="U18" s="5">
        <f t="shared" si="1"/>
        <v>-1.2787028159999998</v>
      </c>
      <c r="V18" s="5">
        <f t="shared" si="2"/>
        <v>0.4681747000000005</v>
      </c>
      <c r="Z18">
        <v>0.62149740710000001</v>
      </c>
      <c r="AA18">
        <v>-1.2787028159999998</v>
      </c>
      <c r="AB18">
        <v>0.4681747000000005</v>
      </c>
    </row>
    <row r="19" spans="1:28" ht="15" thickBot="1" x14ac:dyDescent="0.35">
      <c r="A19" s="1">
        <v>3.65</v>
      </c>
      <c r="B19" s="1">
        <v>-7.21</v>
      </c>
      <c r="C19" s="1">
        <v>4.18</v>
      </c>
      <c r="O19" s="5">
        <v>-0.93715199999999999</v>
      </c>
      <c r="P19" s="5">
        <v>1.7609699999999999</v>
      </c>
      <c r="Q19" s="5">
        <v>6.38368</v>
      </c>
      <c r="T19" s="5">
        <f t="shared" si="0"/>
        <v>-1.4833145928999998</v>
      </c>
      <c r="U19" s="5">
        <f t="shared" si="1"/>
        <v>-0.25818681599999982</v>
      </c>
      <c r="V19" s="5">
        <f t="shared" si="2"/>
        <v>1.9195147000000006</v>
      </c>
      <c r="Z19">
        <v>-1.4833145928999998</v>
      </c>
      <c r="AA19">
        <v>-0.25818681599999982</v>
      </c>
      <c r="AB19">
        <v>1.9195147000000006</v>
      </c>
    </row>
    <row r="20" spans="1:28" ht="15" thickBot="1" x14ac:dyDescent="0.35">
      <c r="A20" s="1">
        <v>1.98</v>
      </c>
      <c r="B20" s="1">
        <v>-6.17</v>
      </c>
      <c r="C20" s="1">
        <v>5.42</v>
      </c>
      <c r="O20" s="5">
        <v>2.3821300000000001</v>
      </c>
      <c r="P20" s="5">
        <v>-0.14536199999999999</v>
      </c>
      <c r="Q20" s="5">
        <v>4.0767800000000003</v>
      </c>
      <c r="T20" s="5">
        <f t="shared" si="0"/>
        <v>1.8359674071000001</v>
      </c>
      <c r="U20" s="5">
        <f t="shared" si="1"/>
        <v>-2.1645188159999997</v>
      </c>
      <c r="V20" s="5">
        <f t="shared" si="2"/>
        <v>-0.38738529999999916</v>
      </c>
      <c r="Z20">
        <v>1.8359674071000001</v>
      </c>
      <c r="AA20">
        <v>-2.1645188159999997</v>
      </c>
      <c r="AB20">
        <v>-0.38738529999999916</v>
      </c>
    </row>
    <row r="21" spans="1:28" ht="15" thickBot="1" x14ac:dyDescent="0.35">
      <c r="A21" s="1">
        <v>3.95</v>
      </c>
      <c r="B21" s="1">
        <v>-3.92</v>
      </c>
      <c r="C21" s="1">
        <v>1.67</v>
      </c>
      <c r="O21" s="5">
        <v>1.3514999999999999</v>
      </c>
      <c r="P21" s="5">
        <v>0.83993200000000001</v>
      </c>
      <c r="Q21" s="5">
        <v>4.21204</v>
      </c>
      <c r="T21" s="5">
        <f t="shared" si="0"/>
        <v>0.80533740710000001</v>
      </c>
      <c r="U21" s="5">
        <f t="shared" si="1"/>
        <v>-1.1792248159999996</v>
      </c>
      <c r="V21" s="5">
        <f t="shared" si="2"/>
        <v>-0.25212529999999944</v>
      </c>
      <c r="Z21">
        <v>0.80533740710000001</v>
      </c>
      <c r="AA21">
        <v>-1.1792248159999996</v>
      </c>
      <c r="AB21">
        <v>-0.25212529999999944</v>
      </c>
    </row>
    <row r="22" spans="1:28" ht="15" thickBot="1" x14ac:dyDescent="0.35">
      <c r="A22" s="1">
        <v>4.2</v>
      </c>
      <c r="B22" s="1">
        <v>-3.65</v>
      </c>
      <c r="C22" s="1">
        <v>2.25</v>
      </c>
      <c r="O22" s="5">
        <v>2.4529299999999998</v>
      </c>
      <c r="P22" s="5">
        <v>1.5633999999999999</v>
      </c>
      <c r="Q22" s="5">
        <v>3.63958</v>
      </c>
      <c r="T22" s="5">
        <f t="shared" si="0"/>
        <v>1.9067674070999998</v>
      </c>
      <c r="U22" s="5">
        <f t="shared" si="1"/>
        <v>-0.45575681599999984</v>
      </c>
      <c r="V22" s="5">
        <f t="shared" si="2"/>
        <v>-0.82458529999999941</v>
      </c>
      <c r="Z22">
        <v>1.9067674070999998</v>
      </c>
      <c r="AA22">
        <v>-0.45575681599999984</v>
      </c>
      <c r="AB22">
        <v>-0.82458529999999941</v>
      </c>
    </row>
    <row r="23" spans="1:28" ht="15" thickBot="1" x14ac:dyDescent="0.35">
      <c r="A23" s="1">
        <v>2.06</v>
      </c>
      <c r="B23" s="1">
        <v>-5.72</v>
      </c>
      <c r="C23" s="1">
        <v>3.02</v>
      </c>
      <c r="O23" s="5">
        <v>0.155223</v>
      </c>
      <c r="P23" s="5">
        <v>2.4561300000000001E-2</v>
      </c>
      <c r="Q23" s="5">
        <v>5.39696</v>
      </c>
      <c r="T23" s="5">
        <f t="shared" si="0"/>
        <v>-0.39093959289999991</v>
      </c>
      <c r="U23" s="5">
        <f t="shared" si="1"/>
        <v>-1.9945955159999997</v>
      </c>
      <c r="V23" s="5">
        <f t="shared" si="2"/>
        <v>0.93279470000000053</v>
      </c>
      <c r="Z23">
        <v>-0.39093959289999991</v>
      </c>
      <c r="AA23">
        <v>-1.9945955159999997</v>
      </c>
      <c r="AB23">
        <v>0.93279470000000053</v>
      </c>
    </row>
    <row r="24" spans="1:28" ht="15" thickBot="1" x14ac:dyDescent="0.35">
      <c r="A24" s="1">
        <v>2.78</v>
      </c>
      <c r="B24" s="1">
        <v>-3.9</v>
      </c>
      <c r="C24" s="1">
        <v>4.53</v>
      </c>
      <c r="O24" s="5">
        <v>-1.4246700000000001</v>
      </c>
      <c r="P24" s="5">
        <v>2.2462900000000001</v>
      </c>
      <c r="Q24" s="5">
        <v>5.8237699999999997</v>
      </c>
      <c r="T24" s="5">
        <f t="shared" si="0"/>
        <v>-1.9708325928999999</v>
      </c>
      <c r="U24" s="5">
        <f t="shared" si="1"/>
        <v>0.22713318400000038</v>
      </c>
      <c r="V24" s="5">
        <f t="shared" si="2"/>
        <v>1.3596047000000002</v>
      </c>
      <c r="Z24">
        <v>-1.9708325928999999</v>
      </c>
      <c r="AA24">
        <v>0.22713318400000038</v>
      </c>
      <c r="AB24">
        <v>1.3596047000000002</v>
      </c>
    </row>
    <row r="25" spans="1:28" ht="15" thickBot="1" x14ac:dyDescent="0.35">
      <c r="A25" s="1">
        <v>3.27</v>
      </c>
      <c r="B25" s="1">
        <v>-3.85</v>
      </c>
      <c r="C25" s="1">
        <v>2.78</v>
      </c>
      <c r="O25" s="5">
        <v>2.5993900000000001</v>
      </c>
      <c r="P25" s="5">
        <v>3.51755</v>
      </c>
      <c r="Q25" s="5">
        <v>2.36687</v>
      </c>
      <c r="T25" s="5">
        <f t="shared" si="0"/>
        <v>2.0532274071000001</v>
      </c>
      <c r="U25" s="5">
        <f t="shared" si="1"/>
        <v>1.4983931840000002</v>
      </c>
      <c r="V25" s="5">
        <f t="shared" si="2"/>
        <v>-2.0972952999999994</v>
      </c>
      <c r="Z25">
        <v>2.0532274071000001</v>
      </c>
      <c r="AA25">
        <v>1.4983931840000002</v>
      </c>
      <c r="AB25">
        <v>-2.0972952999999994</v>
      </c>
    </row>
    <row r="26" spans="1:28" ht="15" thickBot="1" x14ac:dyDescent="0.35">
      <c r="A26" s="1">
        <v>3.82</v>
      </c>
      <c r="B26" s="1">
        <v>-6.25</v>
      </c>
      <c r="C26" s="1">
        <v>3.45</v>
      </c>
      <c r="O26" s="5">
        <v>1.5109399999999999</v>
      </c>
      <c r="P26" s="5">
        <v>4.3526600000000002</v>
      </c>
      <c r="Q26" s="5">
        <v>3.57741</v>
      </c>
      <c r="T26" s="5">
        <f t="shared" si="0"/>
        <v>0.96477740710000004</v>
      </c>
      <c r="U26" s="5">
        <f t="shared" si="1"/>
        <v>2.3335031840000005</v>
      </c>
      <c r="V26" s="5">
        <f t="shared" si="2"/>
        <v>-0.88675529999999947</v>
      </c>
      <c r="Z26">
        <v>0.96477740710000004</v>
      </c>
      <c r="AA26">
        <v>2.3335031840000005</v>
      </c>
      <c r="AB26">
        <v>-0.88675529999999947</v>
      </c>
    </row>
    <row r="27" spans="1:28" ht="15" thickBot="1" x14ac:dyDescent="0.35">
      <c r="A27" s="1">
        <v>3.41</v>
      </c>
      <c r="B27" s="1">
        <v>-2.5099999999999998</v>
      </c>
      <c r="C27" s="1">
        <v>1.91</v>
      </c>
      <c r="O27" s="5">
        <v>1.5073000000000001</v>
      </c>
      <c r="P27" s="5">
        <v>0.50743199999999999</v>
      </c>
      <c r="Q27" s="5">
        <v>3.9207200000000002</v>
      </c>
      <c r="T27" s="5">
        <f t="shared" si="0"/>
        <v>0.96113740710000017</v>
      </c>
      <c r="U27" s="5">
        <f t="shared" si="1"/>
        <v>-1.5117248159999996</v>
      </c>
      <c r="V27" s="5">
        <f t="shared" si="2"/>
        <v>-0.54344529999999924</v>
      </c>
      <c r="Z27">
        <v>0.96113740710000017</v>
      </c>
      <c r="AA27">
        <v>-1.5117248159999996</v>
      </c>
      <c r="AB27">
        <v>-0.54344529999999924</v>
      </c>
    </row>
    <row r="28" spans="1:28" ht="15" thickBot="1" x14ac:dyDescent="0.35">
      <c r="A28" s="1">
        <v>4.3600000000000003</v>
      </c>
      <c r="B28" s="1">
        <v>-5.86</v>
      </c>
      <c r="C28" s="1">
        <v>4</v>
      </c>
      <c r="O28" s="5">
        <v>2.8846599999999998</v>
      </c>
      <c r="P28" s="5">
        <v>2.1236999999999999</v>
      </c>
      <c r="Q28" s="5">
        <v>3.3604699999999998</v>
      </c>
      <c r="T28" s="5">
        <f t="shared" si="0"/>
        <v>2.3384974070999998</v>
      </c>
      <c r="U28" s="5">
        <f t="shared" si="1"/>
        <v>0.10454318400000018</v>
      </c>
      <c r="V28" s="5">
        <f t="shared" si="2"/>
        <v>-1.1036952999999996</v>
      </c>
      <c r="Z28">
        <v>2.3384974070999998</v>
      </c>
      <c r="AA28">
        <v>0.10454318400000018</v>
      </c>
      <c r="AB28">
        <v>-1.1036952999999996</v>
      </c>
    </row>
    <row r="29" spans="1:28" ht="15" thickBot="1" x14ac:dyDescent="0.35">
      <c r="A29" s="1">
        <v>2.21</v>
      </c>
      <c r="B29" s="1">
        <v>-6.22</v>
      </c>
      <c r="C29" s="1">
        <v>4.26</v>
      </c>
      <c r="O29" s="5">
        <v>0.84593200000000002</v>
      </c>
      <c r="P29" s="5">
        <v>-1.5382199999999999</v>
      </c>
      <c r="Q29" s="5">
        <v>5.6434899999999999</v>
      </c>
      <c r="T29" s="5">
        <f t="shared" si="0"/>
        <v>0.29976940710000011</v>
      </c>
      <c r="U29" s="5">
        <f t="shared" si="1"/>
        <v>-3.5573768159999997</v>
      </c>
      <c r="V29" s="5">
        <f t="shared" si="2"/>
        <v>1.1793247000000004</v>
      </c>
      <c r="Z29">
        <v>0.29976940710000011</v>
      </c>
      <c r="AA29">
        <v>-3.5573768159999997</v>
      </c>
      <c r="AB29">
        <v>1.1793247000000004</v>
      </c>
    </row>
    <row r="30" spans="1:28" ht="15" thickBot="1" x14ac:dyDescent="0.35">
      <c r="A30" s="1">
        <v>4.67</v>
      </c>
      <c r="B30" s="1">
        <v>-6.22</v>
      </c>
      <c r="C30" s="1">
        <v>3.74</v>
      </c>
      <c r="O30" s="5">
        <v>0.14888899999999999</v>
      </c>
      <c r="P30" s="5">
        <v>0.83177100000000004</v>
      </c>
      <c r="Q30" s="5">
        <v>4.9229700000000003</v>
      </c>
      <c r="T30" s="5">
        <f t="shared" si="0"/>
        <v>-0.39727359289999992</v>
      </c>
      <c r="U30" s="5">
        <f t="shared" si="1"/>
        <v>-1.1873858159999997</v>
      </c>
      <c r="V30" s="5">
        <f t="shared" si="2"/>
        <v>0.45880470000000084</v>
      </c>
      <c r="Z30">
        <v>-0.39727359289999992</v>
      </c>
      <c r="AA30">
        <v>-1.1873858159999997</v>
      </c>
      <c r="AB30">
        <v>0.45880470000000084</v>
      </c>
    </row>
    <row r="31" spans="1:28" ht="15" thickBot="1" x14ac:dyDescent="0.35">
      <c r="A31" s="1">
        <v>2.36</v>
      </c>
      <c r="B31" s="1">
        <v>-1.07</v>
      </c>
      <c r="C31" s="1">
        <v>3.92</v>
      </c>
      <c r="O31" s="5">
        <v>1.50573</v>
      </c>
      <c r="P31" s="5">
        <v>3.8893900000000001</v>
      </c>
      <c r="Q31" s="5">
        <v>3.6379600000000001</v>
      </c>
      <c r="T31" s="5">
        <f t="shared" si="0"/>
        <v>0.9595674071000001</v>
      </c>
      <c r="U31" s="5">
        <f t="shared" si="1"/>
        <v>1.8702331840000004</v>
      </c>
      <c r="V31" s="5">
        <f t="shared" si="2"/>
        <v>-0.82620529999999937</v>
      </c>
      <c r="Z31">
        <v>0.9595674071000001</v>
      </c>
      <c r="AA31">
        <v>1.8702331840000004</v>
      </c>
      <c r="AB31">
        <v>-0.82620529999999937</v>
      </c>
    </row>
    <row r="32" spans="1:28" x14ac:dyDescent="0.3">
      <c r="O32" s="5">
        <v>-1.55602</v>
      </c>
      <c r="P32" s="5">
        <v>3.9550299999999998</v>
      </c>
      <c r="Q32" s="5">
        <v>6.0274099999999997</v>
      </c>
      <c r="T32" s="5">
        <f t="shared" si="0"/>
        <v>-2.1021825928999998</v>
      </c>
      <c r="U32" s="5">
        <f t="shared" si="1"/>
        <v>1.9358731840000001</v>
      </c>
      <c r="V32" s="5">
        <f t="shared" si="2"/>
        <v>1.5632447000000003</v>
      </c>
      <c r="Z32">
        <v>-2.1021825928999998</v>
      </c>
      <c r="AA32">
        <v>1.9358731840000001</v>
      </c>
      <c r="AB32">
        <v>1.5632447000000003</v>
      </c>
    </row>
    <row r="33" spans="15:28" x14ac:dyDescent="0.3">
      <c r="O33" s="5">
        <v>-2.8403600000000001E-2</v>
      </c>
      <c r="P33" s="5">
        <v>4.0153600000000003</v>
      </c>
      <c r="Q33" s="5">
        <v>4.6482599999999996</v>
      </c>
      <c r="T33" s="5">
        <f t="shared" si="0"/>
        <v>-0.57456619289999988</v>
      </c>
      <c r="U33" s="5">
        <f t="shared" si="1"/>
        <v>1.9962031840000005</v>
      </c>
      <c r="V33" s="5">
        <f t="shared" si="2"/>
        <v>0.18409470000000017</v>
      </c>
      <c r="Z33">
        <v>-0.57456619289999988</v>
      </c>
      <c r="AA33">
        <v>1.9962031840000005</v>
      </c>
      <c r="AB33">
        <v>0.18409470000000017</v>
      </c>
    </row>
    <row r="34" spans="15:28" x14ac:dyDescent="0.3">
      <c r="O34" s="5">
        <v>0.167132</v>
      </c>
      <c r="P34" s="5">
        <v>3.01309</v>
      </c>
      <c r="Q34" s="5">
        <v>4.0959899999999996</v>
      </c>
      <c r="T34" s="5">
        <f t="shared" si="0"/>
        <v>-0.37903059289999991</v>
      </c>
      <c r="U34" s="5">
        <f t="shared" si="1"/>
        <v>0.9939331840000003</v>
      </c>
      <c r="V34" s="5">
        <f t="shared" si="2"/>
        <v>-0.36817529999999987</v>
      </c>
      <c r="Z34">
        <v>-0.37903059289999991</v>
      </c>
      <c r="AA34">
        <v>0.9939331840000003</v>
      </c>
      <c r="AB34">
        <v>-0.36817529999999987</v>
      </c>
    </row>
    <row r="35" spans="15:28" x14ac:dyDescent="0.3">
      <c r="O35" s="5">
        <v>-2.75773</v>
      </c>
      <c r="P35" s="5">
        <v>-0.40308500000000003</v>
      </c>
      <c r="Q35" s="5">
        <v>7.7986700000000004</v>
      </c>
      <c r="T35" s="5">
        <f t="shared" si="0"/>
        <v>-3.3038925929</v>
      </c>
      <c r="U35" s="5">
        <f t="shared" si="1"/>
        <v>-2.4222418159999997</v>
      </c>
      <c r="V35" s="5">
        <f t="shared" si="2"/>
        <v>3.334504700000001</v>
      </c>
      <c r="Z35">
        <v>-3.3038925929</v>
      </c>
      <c r="AA35">
        <v>-2.4222418159999997</v>
      </c>
      <c r="AB35">
        <v>3.334504700000001</v>
      </c>
    </row>
    <row r="36" spans="15:28" x14ac:dyDescent="0.3">
      <c r="O36" s="5">
        <v>2.2839900000000002</v>
      </c>
      <c r="P36" s="5">
        <v>3.2359900000000001</v>
      </c>
      <c r="Q36" s="5">
        <v>3.3506100000000001</v>
      </c>
      <c r="T36" s="5">
        <f t="shared" si="0"/>
        <v>1.7378274071000002</v>
      </c>
      <c r="U36" s="5">
        <f t="shared" si="1"/>
        <v>1.2168331840000004</v>
      </c>
      <c r="V36" s="5">
        <f t="shared" si="2"/>
        <v>-1.1135552999999994</v>
      </c>
      <c r="Z36">
        <v>1.7378274071000002</v>
      </c>
      <c r="AA36">
        <v>1.2168331840000004</v>
      </c>
      <c r="AB36">
        <v>-1.1135552999999994</v>
      </c>
    </row>
    <row r="37" spans="15:28" x14ac:dyDescent="0.3">
      <c r="O37" s="5">
        <v>2.3379500000000002</v>
      </c>
      <c r="P37" s="5">
        <v>4.7790600000000003</v>
      </c>
      <c r="Q37" s="5">
        <v>2.9777300000000002</v>
      </c>
      <c r="T37" s="5">
        <f t="shared" si="0"/>
        <v>1.7917874071000002</v>
      </c>
      <c r="U37" s="5">
        <f t="shared" si="1"/>
        <v>2.7599031840000006</v>
      </c>
      <c r="V37" s="5">
        <f t="shared" si="2"/>
        <v>-1.4864352999999992</v>
      </c>
      <c r="Z37">
        <v>1.7917874071000002</v>
      </c>
      <c r="AA37">
        <v>2.7599031840000006</v>
      </c>
      <c r="AB37">
        <v>-1.4864352999999992</v>
      </c>
    </row>
    <row r="38" spans="15:28" x14ac:dyDescent="0.3">
      <c r="O38" s="5">
        <v>-1.0773699999999999</v>
      </c>
      <c r="P38" s="5">
        <v>2.4952899999999998</v>
      </c>
      <c r="Q38" s="5">
        <v>4.58467</v>
      </c>
      <c r="T38" s="5">
        <f t="shared" si="0"/>
        <v>-1.6235325928999997</v>
      </c>
      <c r="U38" s="5">
        <f t="shared" si="1"/>
        <v>0.47613318400000004</v>
      </c>
      <c r="V38" s="5">
        <f t="shared" si="2"/>
        <v>0.12050470000000058</v>
      </c>
      <c r="Z38">
        <v>-1.6235325928999997</v>
      </c>
      <c r="AA38">
        <v>0.47613318400000004</v>
      </c>
      <c r="AB38">
        <v>0.12050470000000058</v>
      </c>
    </row>
    <row r="39" spans="15:28" x14ac:dyDescent="0.3">
      <c r="O39" s="5">
        <v>-1.1716200000000001</v>
      </c>
      <c r="P39" s="5">
        <v>1.44825</v>
      </c>
      <c r="Q39" s="5">
        <v>5.2453599999999998</v>
      </c>
      <c r="T39" s="5">
        <f t="shared" si="0"/>
        <v>-1.7177825928999999</v>
      </c>
      <c r="U39" s="5">
        <f t="shared" si="1"/>
        <v>-0.57090681599999971</v>
      </c>
      <c r="V39" s="5">
        <f t="shared" si="2"/>
        <v>0.78119470000000035</v>
      </c>
      <c r="Z39">
        <v>-1.7177825928999999</v>
      </c>
      <c r="AA39">
        <v>-0.57090681599999971</v>
      </c>
      <c r="AB39">
        <v>0.78119470000000035</v>
      </c>
    </row>
    <row r="40" spans="15:28" x14ac:dyDescent="0.3">
      <c r="O40" s="5">
        <v>-0.33844099999999999</v>
      </c>
      <c r="P40" s="5">
        <v>1.0274099999999999</v>
      </c>
      <c r="Q40" s="5">
        <v>6.4309500000000002</v>
      </c>
      <c r="T40" s="5">
        <f t="shared" si="0"/>
        <v>-0.8846035928999999</v>
      </c>
      <c r="U40" s="5">
        <f t="shared" si="1"/>
        <v>-0.99174681599999981</v>
      </c>
      <c r="V40" s="5">
        <f t="shared" si="2"/>
        <v>1.9667847000000007</v>
      </c>
      <c r="Z40">
        <v>-0.8846035928999999</v>
      </c>
      <c r="AA40">
        <v>-0.99174681599999981</v>
      </c>
      <c r="AB40">
        <v>1.9667847000000007</v>
      </c>
    </row>
    <row r="41" spans="15:28" x14ac:dyDescent="0.3">
      <c r="O41" s="5">
        <v>-0.68459000000000003</v>
      </c>
      <c r="P41" s="5">
        <v>2.6527799999999999</v>
      </c>
      <c r="Q41" s="5">
        <v>5.4768400000000002</v>
      </c>
      <c r="T41" s="5">
        <f t="shared" si="0"/>
        <v>-1.2307525929000001</v>
      </c>
      <c r="U41" s="5">
        <f t="shared" si="1"/>
        <v>0.63362318400000017</v>
      </c>
      <c r="V41" s="5">
        <f t="shared" si="2"/>
        <v>1.0126747000000007</v>
      </c>
      <c r="Z41">
        <v>-1.2307525929000001</v>
      </c>
      <c r="AA41">
        <v>0.63362318400000017</v>
      </c>
      <c r="AB41">
        <v>1.0126747000000007</v>
      </c>
    </row>
    <row r="42" spans="15:28" x14ac:dyDescent="0.3">
      <c r="O42" s="5">
        <v>-1.0595000000000001</v>
      </c>
      <c r="P42" s="5">
        <v>1.8059400000000001</v>
      </c>
      <c r="Q42" s="5">
        <v>4.7854099999999997</v>
      </c>
      <c r="T42" s="5">
        <f t="shared" si="0"/>
        <v>-1.6056625928999999</v>
      </c>
      <c r="U42" s="5">
        <f t="shared" si="1"/>
        <v>-0.21321681599999964</v>
      </c>
      <c r="V42" s="5">
        <f t="shared" si="2"/>
        <v>0.32124470000000027</v>
      </c>
      <c r="Z42">
        <v>-1.6056625928999999</v>
      </c>
      <c r="AA42">
        <v>-0.21321681599999964</v>
      </c>
      <c r="AB42">
        <v>0.32124470000000027</v>
      </c>
    </row>
    <row r="43" spans="15:28" x14ac:dyDescent="0.3">
      <c r="O43" s="5">
        <v>3.33433</v>
      </c>
      <c r="P43" s="5">
        <v>2.6671299999999998</v>
      </c>
      <c r="Q43" s="5">
        <v>2.97471</v>
      </c>
      <c r="T43" s="5">
        <f t="shared" si="0"/>
        <v>2.7881674071</v>
      </c>
      <c r="U43" s="5">
        <f t="shared" si="1"/>
        <v>0.64797318400000004</v>
      </c>
      <c r="V43" s="5">
        <f t="shared" si="2"/>
        <v>-1.4894552999999995</v>
      </c>
      <c r="Z43">
        <v>2.7881674071</v>
      </c>
      <c r="AA43">
        <v>0.64797318400000004</v>
      </c>
      <c r="AB43">
        <v>-1.4894552999999995</v>
      </c>
    </row>
    <row r="44" spans="15:28" x14ac:dyDescent="0.3">
      <c r="O44" s="5">
        <v>1.0719799999999999</v>
      </c>
      <c r="P44" s="5">
        <v>5.4274399999999998</v>
      </c>
      <c r="Q44" s="5">
        <v>3.6751100000000001</v>
      </c>
      <c r="T44" s="5">
        <f t="shared" si="0"/>
        <v>0.52581740710000002</v>
      </c>
      <c r="U44" s="5">
        <f t="shared" si="1"/>
        <v>3.4082831840000001</v>
      </c>
      <c r="V44" s="5">
        <f t="shared" si="2"/>
        <v>-0.78905529999999935</v>
      </c>
      <c r="Z44">
        <v>0.52581740710000002</v>
      </c>
      <c r="AA44">
        <v>3.4082831840000001</v>
      </c>
      <c r="AB44">
        <v>-0.78905529999999935</v>
      </c>
    </row>
    <row r="45" spans="15:28" x14ac:dyDescent="0.3">
      <c r="O45" s="5">
        <v>2.5095100000000001</v>
      </c>
      <c r="P45" s="5">
        <v>1.86267</v>
      </c>
      <c r="Q45" s="5">
        <v>3.9397500000000001</v>
      </c>
      <c r="T45" s="5">
        <f t="shared" si="0"/>
        <v>1.9633474071000001</v>
      </c>
      <c r="U45" s="5">
        <f t="shared" si="1"/>
        <v>-0.1564868159999997</v>
      </c>
      <c r="V45" s="5">
        <f t="shared" si="2"/>
        <v>-0.52441529999999936</v>
      </c>
      <c r="Z45">
        <v>1.9633474071000001</v>
      </c>
      <c r="AA45">
        <v>-0.1564868159999997</v>
      </c>
      <c r="AB45">
        <v>-0.52441529999999936</v>
      </c>
    </row>
    <row r="46" spans="15:28" x14ac:dyDescent="0.3">
      <c r="O46" s="5">
        <v>0.595549</v>
      </c>
      <c r="P46" s="5">
        <v>0.439002</v>
      </c>
      <c r="Q46" s="5">
        <v>4.87493</v>
      </c>
      <c r="T46" s="5">
        <f t="shared" si="0"/>
        <v>4.9386407100000085E-2</v>
      </c>
      <c r="U46" s="5">
        <f t="shared" si="1"/>
        <v>-1.5801548159999999</v>
      </c>
      <c r="V46" s="5">
        <f t="shared" si="2"/>
        <v>0.41076470000000054</v>
      </c>
      <c r="Z46">
        <v>4.9386407100000085E-2</v>
      </c>
      <c r="AA46">
        <v>-1.5801548159999999</v>
      </c>
      <c r="AB46">
        <v>0.41076470000000054</v>
      </c>
    </row>
    <row r="47" spans="15:28" x14ac:dyDescent="0.3">
      <c r="O47" s="5">
        <v>4.75656E-2</v>
      </c>
      <c r="P47" s="5">
        <v>1.5969800000000001</v>
      </c>
      <c r="Q47" s="5">
        <v>5.1295900000000003</v>
      </c>
      <c r="T47" s="5">
        <f t="shared" si="0"/>
        <v>-0.49859699289999992</v>
      </c>
      <c r="U47" s="5">
        <f t="shared" si="1"/>
        <v>-0.42217681599999968</v>
      </c>
      <c r="V47" s="5">
        <f t="shared" si="2"/>
        <v>0.66542470000000087</v>
      </c>
      <c r="Z47">
        <v>-0.49859699289999992</v>
      </c>
      <c r="AA47">
        <v>-0.42217681599999968</v>
      </c>
      <c r="AB47">
        <v>0.66542470000000087</v>
      </c>
    </row>
    <row r="48" spans="15:28" x14ac:dyDescent="0.3">
      <c r="O48" s="5">
        <v>0.63897599999999999</v>
      </c>
      <c r="P48" s="5">
        <v>-2.9597899999999999</v>
      </c>
      <c r="Q48" s="5">
        <v>6.3618600000000001</v>
      </c>
      <c r="T48" s="5">
        <f t="shared" si="0"/>
        <v>9.2813407100000078E-2</v>
      </c>
      <c r="U48" s="5">
        <f t="shared" si="1"/>
        <v>-4.9789468159999997</v>
      </c>
      <c r="V48" s="5">
        <f t="shared" si="2"/>
        <v>1.8976947000000006</v>
      </c>
      <c r="Z48">
        <v>9.2813407100000078E-2</v>
      </c>
      <c r="AA48">
        <v>-4.9789468159999997</v>
      </c>
      <c r="AB48">
        <v>1.8976947000000006</v>
      </c>
    </row>
    <row r="49" spans="15:28" x14ac:dyDescent="0.3">
      <c r="O49" s="5">
        <v>-0.125865</v>
      </c>
      <c r="P49" s="5">
        <v>6.5126099999999996</v>
      </c>
      <c r="Q49" s="5">
        <v>3.7099600000000001</v>
      </c>
      <c r="T49" s="5">
        <f t="shared" si="0"/>
        <v>-0.67202759289999991</v>
      </c>
      <c r="U49" s="5">
        <f t="shared" si="1"/>
        <v>4.4934531839999998</v>
      </c>
      <c r="V49" s="5">
        <f t="shared" si="2"/>
        <v>-0.7542052999999993</v>
      </c>
      <c r="Z49">
        <v>-0.67202759289999991</v>
      </c>
      <c r="AA49">
        <v>4.4934531839999998</v>
      </c>
      <c r="AB49">
        <v>-0.7542052999999993</v>
      </c>
    </row>
    <row r="50" spans="15:28" x14ac:dyDescent="0.3">
      <c r="O50" s="5">
        <v>1.01169</v>
      </c>
      <c r="P50" s="5">
        <v>1.4264300000000001</v>
      </c>
      <c r="Q50" s="5">
        <v>3.64927</v>
      </c>
      <c r="T50" s="5">
        <f t="shared" si="0"/>
        <v>0.46552740710000007</v>
      </c>
      <c r="U50" s="5">
        <f t="shared" si="1"/>
        <v>-0.59272681599999966</v>
      </c>
      <c r="V50" s="5">
        <f t="shared" si="2"/>
        <v>-0.81489529999999943</v>
      </c>
      <c r="Z50">
        <v>0.46552740710000007</v>
      </c>
      <c r="AA50">
        <v>-0.59272681599999966</v>
      </c>
      <c r="AB50">
        <v>-0.81489529999999943</v>
      </c>
    </row>
    <row r="51" spans="15:28" x14ac:dyDescent="0.3">
      <c r="O51" s="5">
        <v>-0.123325</v>
      </c>
      <c r="P51" s="5">
        <v>1.6935800000000001</v>
      </c>
      <c r="Q51" s="5">
        <v>5.3620000000000001</v>
      </c>
      <c r="T51" s="5">
        <f t="shared" si="0"/>
        <v>-0.66948759289999993</v>
      </c>
      <c r="U51" s="5">
        <f t="shared" si="1"/>
        <v>-0.32557681599999966</v>
      </c>
      <c r="V51" s="5">
        <f t="shared" si="2"/>
        <v>0.89783470000000065</v>
      </c>
      <c r="Z51">
        <v>-0.66948759289999993</v>
      </c>
      <c r="AA51">
        <v>-0.32557681599999966</v>
      </c>
      <c r="AB51">
        <v>0.89783470000000065</v>
      </c>
    </row>
    <row r="52" spans="15:28" x14ac:dyDescent="0.3">
      <c r="O52" s="5">
        <v>-0.513737</v>
      </c>
      <c r="P52" s="5">
        <v>0.35494900000000001</v>
      </c>
      <c r="Q52" s="5">
        <v>4.51145</v>
      </c>
      <c r="T52" s="5">
        <f t="shared" si="0"/>
        <v>-1.0598995928999999</v>
      </c>
      <c r="U52" s="5">
        <f t="shared" si="1"/>
        <v>-1.6642078159999998</v>
      </c>
      <c r="V52" s="5">
        <f t="shared" si="2"/>
        <v>4.7284700000000512E-2</v>
      </c>
      <c r="Z52">
        <v>-1.0598995928999999</v>
      </c>
      <c r="AA52">
        <v>-1.6642078159999998</v>
      </c>
      <c r="AB52">
        <v>4.7284700000000512E-2</v>
      </c>
    </row>
    <row r="53" spans="15:28" x14ac:dyDescent="0.3">
      <c r="O53" s="5">
        <v>-0.199293</v>
      </c>
      <c r="P53" s="5">
        <v>0.31192300000000001</v>
      </c>
      <c r="Q53" s="5">
        <v>5.0438000000000001</v>
      </c>
      <c r="T53" s="5">
        <f t="shared" si="0"/>
        <v>-0.74545559289999996</v>
      </c>
      <c r="U53" s="5">
        <f t="shared" si="1"/>
        <v>-1.7072338159999998</v>
      </c>
      <c r="V53" s="5">
        <f t="shared" si="2"/>
        <v>0.57963470000000061</v>
      </c>
      <c r="Z53">
        <v>-0.74545559289999996</v>
      </c>
      <c r="AA53">
        <v>-1.7072338159999998</v>
      </c>
      <c r="AB53">
        <v>0.57963470000000061</v>
      </c>
    </row>
    <row r="54" spans="15:28" x14ac:dyDescent="0.3">
      <c r="O54" s="5">
        <v>-0.29955300000000001</v>
      </c>
      <c r="P54" s="5">
        <v>-1.2732399999999999</v>
      </c>
      <c r="Q54" s="5">
        <v>5.7004200000000003</v>
      </c>
      <c r="T54" s="5">
        <f t="shared" si="0"/>
        <v>-0.84571559289999998</v>
      </c>
      <c r="U54" s="5">
        <f t="shared" si="1"/>
        <v>-3.2923968159999997</v>
      </c>
      <c r="V54" s="5">
        <f t="shared" si="2"/>
        <v>1.2362547000000008</v>
      </c>
      <c r="Z54">
        <v>-0.84571559289999998</v>
      </c>
      <c r="AA54">
        <v>-3.2923968159999997</v>
      </c>
      <c r="AB54">
        <v>1.2362547000000008</v>
      </c>
    </row>
    <row r="55" spans="15:28" x14ac:dyDescent="0.3">
      <c r="O55" s="5">
        <v>0.18193899999999999</v>
      </c>
      <c r="P55" s="5">
        <v>1.41957</v>
      </c>
      <c r="Q55" s="5">
        <v>4.8166900000000004</v>
      </c>
      <c r="T55" s="5">
        <f t="shared" si="0"/>
        <v>-0.36422359289999995</v>
      </c>
      <c r="U55" s="5">
        <f t="shared" si="1"/>
        <v>-0.59958681599999974</v>
      </c>
      <c r="V55" s="5">
        <f t="shared" si="2"/>
        <v>0.35252470000000091</v>
      </c>
      <c r="Z55">
        <v>-0.36422359289999995</v>
      </c>
      <c r="AA55">
        <v>-0.59958681599999974</v>
      </c>
      <c r="AB55">
        <v>0.35252470000000091</v>
      </c>
    </row>
    <row r="56" spans="15:28" x14ac:dyDescent="0.3">
      <c r="O56" s="5">
        <v>-0.38771699999999998</v>
      </c>
      <c r="P56" s="5">
        <v>4.82639</v>
      </c>
      <c r="Q56" s="5">
        <v>4.6429099999999996</v>
      </c>
      <c r="T56" s="5">
        <f t="shared" si="0"/>
        <v>-0.93387959289999989</v>
      </c>
      <c r="U56" s="5">
        <f t="shared" si="1"/>
        <v>2.8072331840000002</v>
      </c>
      <c r="V56" s="5">
        <f t="shared" si="2"/>
        <v>0.1787447000000002</v>
      </c>
      <c r="Z56">
        <v>-0.93387959289999989</v>
      </c>
      <c r="AA56">
        <v>2.8072331840000002</v>
      </c>
      <c r="AB56">
        <v>0.1787447000000002</v>
      </c>
    </row>
    <row r="57" spans="15:28" x14ac:dyDescent="0.3">
      <c r="O57" s="5">
        <v>0.191853</v>
      </c>
      <c r="P57" s="5">
        <v>2.3163800000000001</v>
      </c>
      <c r="Q57" s="5">
        <v>4.4632899999999998</v>
      </c>
      <c r="T57" s="5">
        <f t="shared" si="0"/>
        <v>-0.35430959289999991</v>
      </c>
      <c r="U57" s="5">
        <f t="shared" si="1"/>
        <v>0.29722318400000036</v>
      </c>
      <c r="V57" s="5">
        <f t="shared" si="2"/>
        <v>-8.7529999999969021E-4</v>
      </c>
      <c r="Z57">
        <v>-0.35430959289999991</v>
      </c>
      <c r="AA57">
        <v>0.29722318400000036</v>
      </c>
      <c r="AB57">
        <v>-8.7529999999969021E-4</v>
      </c>
    </row>
    <row r="58" spans="15:28" x14ac:dyDescent="0.3">
      <c r="O58" s="5">
        <v>3.5110100000000002</v>
      </c>
      <c r="P58" s="5">
        <v>2.4043299999999999</v>
      </c>
      <c r="Q58" s="5">
        <v>2.36477</v>
      </c>
      <c r="T58" s="5">
        <f t="shared" si="0"/>
        <v>2.9648474071000002</v>
      </c>
      <c r="U58" s="5">
        <f t="shared" si="1"/>
        <v>0.38517318400000011</v>
      </c>
      <c r="V58" s="5">
        <f t="shared" si="2"/>
        <v>-2.0993952999999994</v>
      </c>
      <c r="Z58">
        <v>2.9648474071000002</v>
      </c>
      <c r="AA58">
        <v>0.38517318400000011</v>
      </c>
      <c r="AB58">
        <v>-2.0993952999999994</v>
      </c>
    </row>
    <row r="59" spans="15:28" x14ac:dyDescent="0.3">
      <c r="O59" s="5">
        <v>-0.41645300000000002</v>
      </c>
      <c r="P59" s="5">
        <v>3.6223999999999998</v>
      </c>
      <c r="Q59" s="5">
        <v>4.7838500000000002</v>
      </c>
      <c r="T59" s="5">
        <f t="shared" si="0"/>
        <v>-0.96261559289999998</v>
      </c>
      <c r="U59" s="5">
        <f t="shared" si="1"/>
        <v>1.6032431840000001</v>
      </c>
      <c r="V59" s="5">
        <f t="shared" si="2"/>
        <v>0.31968470000000071</v>
      </c>
      <c r="Z59">
        <v>-0.96261559289999998</v>
      </c>
      <c r="AA59">
        <v>1.6032431840000001</v>
      </c>
      <c r="AB59">
        <v>0.31968470000000071</v>
      </c>
    </row>
    <row r="60" spans="15:28" x14ac:dyDescent="0.3">
      <c r="O60" s="5">
        <v>0.253859</v>
      </c>
      <c r="P60" s="5">
        <v>1.8718600000000001</v>
      </c>
      <c r="Q60" s="5">
        <v>4.0678200000000002</v>
      </c>
      <c r="T60" s="5">
        <f t="shared" si="0"/>
        <v>-0.29230359289999991</v>
      </c>
      <c r="U60" s="5">
        <f t="shared" si="1"/>
        <v>-0.14729681599999966</v>
      </c>
      <c r="V60" s="5">
        <f t="shared" si="2"/>
        <v>-0.39634529999999923</v>
      </c>
      <c r="Z60">
        <v>-0.29230359289999991</v>
      </c>
      <c r="AA60">
        <v>-0.14729681599999966</v>
      </c>
      <c r="AB60">
        <v>-0.39634529999999923</v>
      </c>
    </row>
    <row r="61" spans="15:28" x14ac:dyDescent="0.3">
      <c r="O61" s="5">
        <v>-1.9712499999999999</v>
      </c>
      <c r="P61" s="5">
        <v>4.1640899999999998</v>
      </c>
      <c r="Q61" s="5">
        <v>5.3959700000000002</v>
      </c>
      <c r="T61" s="5">
        <f t="shared" si="0"/>
        <v>-2.5174125929</v>
      </c>
      <c r="U61" s="5">
        <f t="shared" si="1"/>
        <v>2.1449331840000001</v>
      </c>
      <c r="V61" s="5">
        <f t="shared" si="2"/>
        <v>0.93180470000000071</v>
      </c>
      <c r="Z61">
        <v>-2.5174125929</v>
      </c>
      <c r="AA61">
        <v>2.1449331840000001</v>
      </c>
      <c r="AB61">
        <v>0.93180470000000071</v>
      </c>
    </row>
    <row r="62" spans="15:28" x14ac:dyDescent="0.3">
      <c r="O62" s="5">
        <v>3.6118800000000002</v>
      </c>
      <c r="P62" s="5">
        <v>2.3596200000000001</v>
      </c>
      <c r="Q62" s="5">
        <v>2.2258200000000001</v>
      </c>
      <c r="T62" s="5">
        <f t="shared" si="0"/>
        <v>3.0657174071000002</v>
      </c>
      <c r="U62" s="5">
        <f t="shared" si="1"/>
        <v>0.34046318400000031</v>
      </c>
      <c r="V62" s="5">
        <f t="shared" si="2"/>
        <v>-2.2383452999999993</v>
      </c>
      <c r="Z62">
        <v>3.0657174071000002</v>
      </c>
      <c r="AA62">
        <v>0.34046318400000031</v>
      </c>
      <c r="AB62">
        <v>-2.2383452999999993</v>
      </c>
    </row>
    <row r="63" spans="15:28" x14ac:dyDescent="0.3">
      <c r="O63" s="5">
        <v>1.0268299999999999</v>
      </c>
      <c r="P63" s="5">
        <v>1.9988699999999999</v>
      </c>
      <c r="Q63" s="5">
        <v>4.8604000000000003</v>
      </c>
      <c r="T63" s="5">
        <f t="shared" si="0"/>
        <v>0.4806674071</v>
      </c>
      <c r="U63" s="5">
        <f t="shared" si="1"/>
        <v>-2.0286815999999819E-2</v>
      </c>
      <c r="V63" s="5">
        <f t="shared" si="2"/>
        <v>0.39623470000000083</v>
      </c>
      <c r="Z63">
        <v>0.4806674071</v>
      </c>
      <c r="AA63">
        <v>-2.0286815999999819E-2</v>
      </c>
      <c r="AB63">
        <v>0.39623470000000083</v>
      </c>
    </row>
    <row r="64" spans="15:28" x14ac:dyDescent="0.3">
      <c r="O64" s="5">
        <v>0.47291699999999998</v>
      </c>
      <c r="P64" s="5">
        <v>5.48489</v>
      </c>
      <c r="Q64" s="5">
        <v>2.7025600000000001</v>
      </c>
      <c r="T64" s="5">
        <f t="shared" si="0"/>
        <v>-7.3245592899999934E-2</v>
      </c>
      <c r="U64" s="5">
        <f t="shared" si="1"/>
        <v>3.4657331840000003</v>
      </c>
      <c r="V64" s="5">
        <f t="shared" si="2"/>
        <v>-1.7616052999999994</v>
      </c>
      <c r="Z64">
        <v>-7.3245592899999934E-2</v>
      </c>
      <c r="AA64">
        <v>3.4657331840000003</v>
      </c>
      <c r="AB64">
        <v>-1.7616052999999994</v>
      </c>
    </row>
    <row r="65" spans="15:28" x14ac:dyDescent="0.3">
      <c r="O65" s="5">
        <v>0.34686499999999998</v>
      </c>
      <c r="P65" s="5">
        <v>1.9065300000000001</v>
      </c>
      <c r="Q65" s="5">
        <v>5.7759600000000004</v>
      </c>
      <c r="T65" s="5">
        <f t="shared" si="0"/>
        <v>-0.19929759289999993</v>
      </c>
      <c r="U65" s="5">
        <f t="shared" si="1"/>
        <v>-0.11262681599999969</v>
      </c>
      <c r="V65" s="5">
        <f t="shared" si="2"/>
        <v>1.311794700000001</v>
      </c>
      <c r="Z65">
        <v>-0.19929759289999993</v>
      </c>
      <c r="AA65">
        <v>-0.11262681599999969</v>
      </c>
      <c r="AB65">
        <v>1.311794700000001</v>
      </c>
    </row>
    <row r="66" spans="15:28" x14ac:dyDescent="0.3">
      <c r="O66" s="5">
        <v>4.0025899999999996</v>
      </c>
      <c r="P66" s="5">
        <v>2.9294199999999999</v>
      </c>
      <c r="Q66" s="5">
        <v>2.0137200000000002</v>
      </c>
      <c r="T66" s="5">
        <f t="shared" si="0"/>
        <v>3.4564274070999996</v>
      </c>
      <c r="U66" s="5">
        <f t="shared" si="1"/>
        <v>0.91026318400000017</v>
      </c>
      <c r="V66" s="5">
        <f t="shared" si="2"/>
        <v>-2.4504452999999993</v>
      </c>
      <c r="Z66">
        <v>3.4564274070999996</v>
      </c>
      <c r="AA66">
        <v>0.91026318400000017</v>
      </c>
      <c r="AB66">
        <v>-2.4504452999999993</v>
      </c>
    </row>
    <row r="67" spans="15:28" x14ac:dyDescent="0.3">
      <c r="O67" s="5">
        <v>0.18598799999999999</v>
      </c>
      <c r="P67" s="5">
        <v>2.1062500000000002</v>
      </c>
      <c r="Q67" s="5">
        <v>4.7051699999999999</v>
      </c>
      <c r="T67" s="5">
        <f t="shared" ref="T67:T101" si="3">O67-$O$102</f>
        <v>-0.36017459289999992</v>
      </c>
      <c r="U67" s="5">
        <f t="shared" ref="U67:U101" si="4">P67-$P$102</f>
        <v>8.7093184000000434E-2</v>
      </c>
      <c r="V67" s="5">
        <f t="shared" ref="V67:V101" si="5">Q67-$Q$102</f>
        <v>0.2410047000000004</v>
      </c>
      <c r="Z67">
        <v>-0.36017459289999992</v>
      </c>
      <c r="AA67">
        <v>8.7093184000000434E-2</v>
      </c>
      <c r="AB67">
        <v>0.2410047000000004</v>
      </c>
    </row>
    <row r="68" spans="15:28" x14ac:dyDescent="0.3">
      <c r="O68" s="5">
        <v>-0.25481999999999999</v>
      </c>
      <c r="P68" s="5">
        <v>5.4056600000000001</v>
      </c>
      <c r="Q68" s="5">
        <v>3.0702199999999999</v>
      </c>
      <c r="T68" s="5">
        <f t="shared" si="3"/>
        <v>-0.80098259289999985</v>
      </c>
      <c r="U68" s="5">
        <f t="shared" si="4"/>
        <v>3.3865031840000004</v>
      </c>
      <c r="V68" s="5">
        <f t="shared" si="5"/>
        <v>-1.3939452999999995</v>
      </c>
      <c r="Z68">
        <v>-0.80098259289999985</v>
      </c>
      <c r="AA68">
        <v>3.3865031840000004</v>
      </c>
      <c r="AB68">
        <v>-1.3939452999999995</v>
      </c>
    </row>
    <row r="69" spans="15:28" x14ac:dyDescent="0.3">
      <c r="O69" s="5">
        <v>1.31881</v>
      </c>
      <c r="P69" s="5">
        <v>2.3383600000000002</v>
      </c>
      <c r="Q69" s="5">
        <v>3.4768500000000002</v>
      </c>
      <c r="T69" s="5">
        <f t="shared" si="3"/>
        <v>0.77264740710000013</v>
      </c>
      <c r="U69" s="5">
        <f t="shared" si="4"/>
        <v>0.31920318400000047</v>
      </c>
      <c r="V69" s="5">
        <f t="shared" si="5"/>
        <v>-0.98731529999999923</v>
      </c>
      <c r="Z69">
        <v>0.77264740710000013</v>
      </c>
      <c r="AA69">
        <v>0.31920318400000047</v>
      </c>
      <c r="AB69">
        <v>-0.98731529999999923</v>
      </c>
    </row>
    <row r="70" spans="15:28" x14ac:dyDescent="0.3">
      <c r="O70" s="5">
        <v>-0.289719</v>
      </c>
      <c r="P70" s="5">
        <v>0.85714999999999997</v>
      </c>
      <c r="Q70" s="5">
        <v>5.5742399999999996</v>
      </c>
      <c r="T70" s="5">
        <f t="shared" si="3"/>
        <v>-0.83588159289999986</v>
      </c>
      <c r="U70" s="5">
        <f t="shared" si="4"/>
        <v>-1.1620068159999999</v>
      </c>
      <c r="V70" s="5">
        <f t="shared" si="5"/>
        <v>1.1100747000000002</v>
      </c>
      <c r="Z70">
        <v>-0.83588159289999986</v>
      </c>
      <c r="AA70">
        <v>-1.1620068159999999</v>
      </c>
      <c r="AB70">
        <v>1.1100747000000002</v>
      </c>
    </row>
    <row r="71" spans="15:28" x14ac:dyDescent="0.3">
      <c r="O71" s="5">
        <v>0.91737299999999999</v>
      </c>
      <c r="P71" s="5">
        <v>2.69232</v>
      </c>
      <c r="Q71" s="5">
        <v>4.0569300000000004</v>
      </c>
      <c r="T71" s="5">
        <f t="shared" si="3"/>
        <v>0.37121040710000008</v>
      </c>
      <c r="U71" s="5">
        <f t="shared" si="4"/>
        <v>0.6731631840000003</v>
      </c>
      <c r="V71" s="5">
        <f t="shared" si="5"/>
        <v>-0.40723529999999908</v>
      </c>
      <c r="Z71">
        <v>0.37121040710000008</v>
      </c>
      <c r="AA71">
        <v>0.6731631840000003</v>
      </c>
      <c r="AB71">
        <v>-0.40723529999999908</v>
      </c>
    </row>
    <row r="72" spans="15:28" x14ac:dyDescent="0.3">
      <c r="O72" s="5">
        <v>1.25298</v>
      </c>
      <c r="P72" s="5">
        <v>2.35629</v>
      </c>
      <c r="Q72" s="5">
        <v>2.7372999999999998</v>
      </c>
      <c r="T72" s="5">
        <f t="shared" si="3"/>
        <v>0.70681740710000007</v>
      </c>
      <c r="U72" s="5">
        <f t="shared" si="4"/>
        <v>0.33713318400000025</v>
      </c>
      <c r="V72" s="5">
        <f t="shared" si="5"/>
        <v>-1.7268652999999996</v>
      </c>
      <c r="Z72">
        <v>0.70681740710000007</v>
      </c>
      <c r="AA72">
        <v>0.33713318400000025</v>
      </c>
      <c r="AB72">
        <v>-1.7268652999999996</v>
      </c>
    </row>
    <row r="73" spans="15:28" x14ac:dyDescent="0.3">
      <c r="O73" s="5">
        <v>1.41605</v>
      </c>
      <c r="P73" s="5">
        <v>-1.6673500000000001</v>
      </c>
      <c r="Q73" s="5">
        <v>5.4337999999999997</v>
      </c>
      <c r="T73" s="5">
        <f t="shared" si="3"/>
        <v>0.86988740710000012</v>
      </c>
      <c r="U73" s="5">
        <f t="shared" si="4"/>
        <v>-3.6865068159999996</v>
      </c>
      <c r="V73" s="5">
        <f t="shared" si="5"/>
        <v>0.96963470000000029</v>
      </c>
      <c r="Z73">
        <v>0.86988740710000012</v>
      </c>
      <c r="AA73">
        <v>-3.6865068159999996</v>
      </c>
      <c r="AB73">
        <v>0.96963470000000029</v>
      </c>
    </row>
    <row r="74" spans="15:28" x14ac:dyDescent="0.3">
      <c r="O74" s="5">
        <v>3.13693</v>
      </c>
      <c r="P74" s="5">
        <v>3.3875199999999999</v>
      </c>
      <c r="Q74" s="5">
        <v>3.5513599999999999</v>
      </c>
      <c r="T74" s="5">
        <f t="shared" si="3"/>
        <v>2.5907674071</v>
      </c>
      <c r="U74" s="5">
        <f t="shared" si="4"/>
        <v>1.3683631840000001</v>
      </c>
      <c r="V74" s="5">
        <f t="shared" si="5"/>
        <v>-0.9128052999999996</v>
      </c>
      <c r="Z74">
        <v>2.5907674071</v>
      </c>
      <c r="AA74">
        <v>1.3683631840000001</v>
      </c>
      <c r="AB74">
        <v>-0.9128052999999996</v>
      </c>
    </row>
    <row r="75" spans="15:28" x14ac:dyDescent="0.3">
      <c r="O75" s="5">
        <v>0.59499500000000005</v>
      </c>
      <c r="P75" s="5">
        <v>-0.73079000000000005</v>
      </c>
      <c r="Q75" s="5">
        <v>5.1130199999999997</v>
      </c>
      <c r="T75" s="5">
        <f t="shared" si="3"/>
        <v>4.8832407100000141E-2</v>
      </c>
      <c r="U75" s="5">
        <f t="shared" si="4"/>
        <v>-2.7499468159999996</v>
      </c>
      <c r="V75" s="5">
        <f t="shared" si="5"/>
        <v>0.64885470000000023</v>
      </c>
      <c r="Z75">
        <v>4.8832407100000141E-2</v>
      </c>
      <c r="AA75">
        <v>-2.7499468159999996</v>
      </c>
      <c r="AB75">
        <v>0.64885470000000023</v>
      </c>
    </row>
    <row r="76" spans="15:28" x14ac:dyDescent="0.3">
      <c r="O76" s="5">
        <v>0.24286099999999999</v>
      </c>
      <c r="P76" s="5">
        <v>0.20183000000000001</v>
      </c>
      <c r="Q76" s="5">
        <v>3.8396699999999999</v>
      </c>
      <c r="T76" s="5">
        <f t="shared" si="3"/>
        <v>-0.30330159289999992</v>
      </c>
      <c r="U76" s="5">
        <f t="shared" si="4"/>
        <v>-1.8173268159999998</v>
      </c>
      <c r="V76" s="5">
        <f t="shared" si="5"/>
        <v>-0.62449529999999953</v>
      </c>
      <c r="Z76">
        <v>-0.30330159289999992</v>
      </c>
      <c r="AA76">
        <v>-1.8173268159999998</v>
      </c>
      <c r="AB76">
        <v>-0.62449529999999953</v>
      </c>
    </row>
    <row r="77" spans="15:28" x14ac:dyDescent="0.3">
      <c r="O77" s="5">
        <v>-0.25368800000000002</v>
      </c>
      <c r="P77" s="5">
        <v>1.3426499999999999</v>
      </c>
      <c r="Q77" s="5">
        <v>4.8332899999999999</v>
      </c>
      <c r="T77" s="5">
        <f t="shared" si="3"/>
        <v>-0.79985059289999993</v>
      </c>
      <c r="U77" s="5">
        <f t="shared" si="4"/>
        <v>-0.67650681599999984</v>
      </c>
      <c r="V77" s="5">
        <f t="shared" si="5"/>
        <v>0.36912470000000042</v>
      </c>
      <c r="Z77">
        <v>-0.79985059289999993</v>
      </c>
      <c r="AA77">
        <v>-0.67650681599999984</v>
      </c>
      <c r="AB77">
        <v>0.36912470000000042</v>
      </c>
    </row>
    <row r="78" spans="15:28" x14ac:dyDescent="0.3">
      <c r="O78" s="5">
        <v>0.60857600000000001</v>
      </c>
      <c r="P78" s="5">
        <v>1.67879</v>
      </c>
      <c r="Q78" s="5">
        <v>4.1104399999999996</v>
      </c>
      <c r="T78" s="5">
        <f t="shared" si="3"/>
        <v>6.2413407100000096E-2</v>
      </c>
      <c r="U78" s="5">
        <f t="shared" si="4"/>
        <v>-0.34036681599999974</v>
      </c>
      <c r="V78" s="5">
        <f t="shared" si="5"/>
        <v>-0.3537252999999998</v>
      </c>
      <c r="Z78">
        <v>6.2413407100000096E-2</v>
      </c>
      <c r="AA78">
        <v>-0.34036681599999974</v>
      </c>
      <c r="AB78">
        <v>-0.3537252999999998</v>
      </c>
    </row>
    <row r="79" spans="15:28" x14ac:dyDescent="0.3">
      <c r="O79" s="5">
        <v>-1.38863</v>
      </c>
      <c r="P79" s="5">
        <v>3.94137</v>
      </c>
      <c r="Q79" s="5">
        <v>4.8313199999999998</v>
      </c>
      <c r="T79" s="5">
        <f t="shared" si="3"/>
        <v>-1.9347925929000001</v>
      </c>
      <c r="U79" s="5">
        <f t="shared" si="4"/>
        <v>1.9222131840000003</v>
      </c>
      <c r="V79" s="5">
        <f t="shared" si="5"/>
        <v>0.36715470000000039</v>
      </c>
      <c r="Z79">
        <v>-1.9347925929000001</v>
      </c>
      <c r="AA79">
        <v>1.9222131840000003</v>
      </c>
      <c r="AB79">
        <v>0.36715470000000039</v>
      </c>
    </row>
    <row r="80" spans="15:28" x14ac:dyDescent="0.3">
      <c r="O80" s="5">
        <v>0.54274</v>
      </c>
      <c r="P80" s="5">
        <v>3.0999599999999998</v>
      </c>
      <c r="Q80" s="5">
        <v>3.2153900000000002</v>
      </c>
      <c r="T80" s="5">
        <f t="shared" si="3"/>
        <v>-3.42259289999991E-3</v>
      </c>
      <c r="U80" s="5">
        <f t="shared" si="4"/>
        <v>1.0808031840000001</v>
      </c>
      <c r="V80" s="5">
        <f t="shared" si="5"/>
        <v>-1.2487752999999993</v>
      </c>
      <c r="Z80">
        <v>-3.42259289999991E-3</v>
      </c>
      <c r="AA80">
        <v>1.0808031840000001</v>
      </c>
      <c r="AB80">
        <v>-1.2487752999999993</v>
      </c>
    </row>
    <row r="81" spans="15:28" x14ac:dyDescent="0.3">
      <c r="O81" s="5">
        <v>2.1672900000000001E-3</v>
      </c>
      <c r="P81" s="5">
        <v>2.3434300000000001</v>
      </c>
      <c r="Q81" s="5">
        <v>4.05037</v>
      </c>
      <c r="T81" s="5">
        <f t="shared" si="3"/>
        <v>-0.54399530289999987</v>
      </c>
      <c r="U81" s="5">
        <f t="shared" si="4"/>
        <v>0.32427318400000038</v>
      </c>
      <c r="V81" s="5">
        <f t="shared" si="5"/>
        <v>-0.41379529999999942</v>
      </c>
      <c r="Z81">
        <v>-0.54399530289999987</v>
      </c>
      <c r="AA81">
        <v>0.32427318400000038</v>
      </c>
      <c r="AB81">
        <v>-0.41379529999999942</v>
      </c>
    </row>
    <row r="82" spans="15:28" x14ac:dyDescent="0.3">
      <c r="O82" s="5">
        <v>-0.38215199999999999</v>
      </c>
      <c r="P82" s="5">
        <v>2.3279000000000001</v>
      </c>
      <c r="Q82" s="5">
        <v>4.71997</v>
      </c>
      <c r="T82" s="5">
        <f t="shared" si="3"/>
        <v>-0.92831459289999985</v>
      </c>
      <c r="U82" s="5">
        <f t="shared" si="4"/>
        <v>0.30874318400000034</v>
      </c>
      <c r="V82" s="5">
        <f t="shared" si="5"/>
        <v>0.25580470000000055</v>
      </c>
      <c r="Z82">
        <v>-0.92831459289999985</v>
      </c>
      <c r="AA82">
        <v>0.30874318400000034</v>
      </c>
      <c r="AB82">
        <v>0.25580470000000055</v>
      </c>
    </row>
    <row r="83" spans="15:28" x14ac:dyDescent="0.3">
      <c r="O83" s="5">
        <v>0.30689899999999998</v>
      </c>
      <c r="P83" s="5">
        <v>2.6389100000000001</v>
      </c>
      <c r="Q83" s="5">
        <v>5.3451199999999996</v>
      </c>
      <c r="T83" s="5">
        <f t="shared" si="3"/>
        <v>-0.23926359289999993</v>
      </c>
      <c r="U83" s="5">
        <f t="shared" si="4"/>
        <v>0.61975318400000035</v>
      </c>
      <c r="V83" s="5">
        <f t="shared" si="5"/>
        <v>0.8809547000000002</v>
      </c>
      <c r="Z83">
        <v>-0.23926359289999993</v>
      </c>
      <c r="AA83">
        <v>0.61975318400000035</v>
      </c>
      <c r="AB83">
        <v>0.8809547000000002</v>
      </c>
    </row>
    <row r="84" spans="15:28" x14ac:dyDescent="0.3">
      <c r="O84" s="5">
        <v>0.22825599999999999</v>
      </c>
      <c r="P84" s="5">
        <v>0.97541199999999995</v>
      </c>
      <c r="Q84" s="5">
        <v>5.8384299999999998</v>
      </c>
      <c r="T84" s="5">
        <f t="shared" si="3"/>
        <v>-0.3179065928999999</v>
      </c>
      <c r="U84" s="5">
        <f t="shared" si="4"/>
        <v>-1.0437448159999998</v>
      </c>
      <c r="V84" s="5">
        <f t="shared" si="5"/>
        <v>1.3742647000000003</v>
      </c>
      <c r="Z84">
        <v>-0.3179065928999999</v>
      </c>
      <c r="AA84">
        <v>-1.0437448159999998</v>
      </c>
      <c r="AB84">
        <v>1.3742647000000003</v>
      </c>
    </row>
    <row r="85" spans="15:28" x14ac:dyDescent="0.3">
      <c r="O85" s="5">
        <v>-1.02403</v>
      </c>
      <c r="P85" s="5">
        <v>1.7516499999999999</v>
      </c>
      <c r="Q85" s="5">
        <v>4.7745100000000003</v>
      </c>
      <c r="T85" s="5">
        <f t="shared" si="3"/>
        <v>-1.5701925928999998</v>
      </c>
      <c r="U85" s="5">
        <f t="shared" si="4"/>
        <v>-0.26750681599999981</v>
      </c>
      <c r="V85" s="5">
        <f t="shared" si="5"/>
        <v>0.31034470000000081</v>
      </c>
      <c r="Z85">
        <v>-1.5701925928999998</v>
      </c>
      <c r="AA85">
        <v>-0.26750681599999981</v>
      </c>
      <c r="AB85">
        <v>0.31034470000000081</v>
      </c>
    </row>
    <row r="86" spans="15:28" x14ac:dyDescent="0.3">
      <c r="O86" s="5">
        <v>1.2893399999999999</v>
      </c>
      <c r="P86" s="5">
        <v>2.6109100000000001</v>
      </c>
      <c r="Q86" s="5">
        <v>3.5980500000000002</v>
      </c>
      <c r="T86" s="5">
        <f t="shared" si="3"/>
        <v>0.74317740710000002</v>
      </c>
      <c r="U86" s="5">
        <f t="shared" si="4"/>
        <v>0.59175318400000032</v>
      </c>
      <c r="V86" s="5">
        <f t="shared" si="5"/>
        <v>-0.86611529999999926</v>
      </c>
      <c r="Z86">
        <v>0.74317740710000002</v>
      </c>
      <c r="AA86">
        <v>0.59175318400000032</v>
      </c>
      <c r="AB86">
        <v>-0.86611529999999926</v>
      </c>
    </row>
    <row r="87" spans="15:28" x14ac:dyDescent="0.3">
      <c r="O87" s="5">
        <v>1.22445</v>
      </c>
      <c r="P87" s="5">
        <v>2.03851</v>
      </c>
      <c r="Q87" s="5">
        <v>2.88984</v>
      </c>
      <c r="T87" s="5">
        <f t="shared" si="3"/>
        <v>0.67828740710000013</v>
      </c>
      <c r="U87" s="5">
        <f t="shared" si="4"/>
        <v>1.9353184000000301E-2</v>
      </c>
      <c r="V87" s="5">
        <f t="shared" si="5"/>
        <v>-1.5743252999999995</v>
      </c>
      <c r="Z87">
        <v>0.67828740710000013</v>
      </c>
      <c r="AA87">
        <v>1.9353184000000301E-2</v>
      </c>
      <c r="AB87">
        <v>-1.5743252999999995</v>
      </c>
    </row>
    <row r="88" spans="15:28" x14ac:dyDescent="0.3">
      <c r="O88" s="5">
        <v>0.11302</v>
      </c>
      <c r="P88" s="5">
        <v>3.7676599999999998</v>
      </c>
      <c r="Q88" s="5">
        <v>4.2378900000000002</v>
      </c>
      <c r="T88" s="5">
        <f t="shared" si="3"/>
        <v>-0.4331425928999999</v>
      </c>
      <c r="U88" s="5">
        <f t="shared" si="4"/>
        <v>1.748503184</v>
      </c>
      <c r="V88" s="5">
        <f t="shared" si="5"/>
        <v>-0.22627529999999929</v>
      </c>
      <c r="Z88">
        <v>-0.4331425928999999</v>
      </c>
      <c r="AA88">
        <v>1.748503184</v>
      </c>
      <c r="AB88">
        <v>-0.22627529999999929</v>
      </c>
    </row>
    <row r="89" spans="15:28" x14ac:dyDescent="0.3">
      <c r="O89" s="5">
        <v>1.2045399999999999</v>
      </c>
      <c r="P89" s="5">
        <v>2.84762</v>
      </c>
      <c r="Q89" s="5">
        <v>4.2412099999999997</v>
      </c>
      <c r="T89" s="5">
        <f t="shared" si="3"/>
        <v>0.65837740710000003</v>
      </c>
      <c r="U89" s="5">
        <f t="shared" si="4"/>
        <v>0.8284631840000003</v>
      </c>
      <c r="V89" s="5">
        <f t="shared" si="5"/>
        <v>-0.22295529999999975</v>
      </c>
      <c r="Z89">
        <v>0.65837740710000003</v>
      </c>
      <c r="AA89">
        <v>0.8284631840000003</v>
      </c>
      <c r="AB89">
        <v>-0.22295529999999975</v>
      </c>
    </row>
    <row r="90" spans="15:28" x14ac:dyDescent="0.3">
      <c r="O90" s="5">
        <v>4.3705299999999996</v>
      </c>
      <c r="P90" s="5">
        <v>1.1758299999999999E-2</v>
      </c>
      <c r="Q90" s="5">
        <v>1.5739300000000001</v>
      </c>
      <c r="T90" s="5">
        <f t="shared" si="3"/>
        <v>3.8243674070999996</v>
      </c>
      <c r="U90" s="5">
        <f t="shared" si="4"/>
        <v>-2.0073985159999999</v>
      </c>
      <c r="V90" s="5">
        <f t="shared" si="5"/>
        <v>-2.8902352999999996</v>
      </c>
      <c r="Z90">
        <v>3.8243674070999996</v>
      </c>
      <c r="AA90">
        <v>-2.0073985159999999</v>
      </c>
      <c r="AB90">
        <v>-2.8902352999999996</v>
      </c>
    </row>
    <row r="91" spans="15:28" x14ac:dyDescent="0.3">
      <c r="O91" s="5">
        <v>1.57637</v>
      </c>
      <c r="P91" s="5">
        <v>0.61399199999999998</v>
      </c>
      <c r="Q91" s="5">
        <v>3.58561</v>
      </c>
      <c r="S91" s="5"/>
      <c r="T91" s="5">
        <f t="shared" si="3"/>
        <v>1.0302074071000002</v>
      </c>
      <c r="U91" s="5">
        <f t="shared" si="4"/>
        <v>-1.4051648159999997</v>
      </c>
      <c r="V91" s="5">
        <f t="shared" si="5"/>
        <v>-0.87855529999999948</v>
      </c>
      <c r="Z91">
        <v>1.0302074071000002</v>
      </c>
      <c r="AA91">
        <v>-1.4051648159999997</v>
      </c>
      <c r="AB91">
        <v>-0.87855529999999948</v>
      </c>
    </row>
    <row r="92" spans="15:28" x14ac:dyDescent="0.3">
      <c r="O92" s="5">
        <v>1.17126</v>
      </c>
      <c r="P92" s="5">
        <v>3.2568299999999999</v>
      </c>
      <c r="Q92" s="5">
        <v>3.2250899999999998</v>
      </c>
      <c r="T92" s="5">
        <f t="shared" si="3"/>
        <v>0.62509740710000006</v>
      </c>
      <c r="U92" s="5">
        <f t="shared" si="4"/>
        <v>1.2376731840000001</v>
      </c>
      <c r="V92" s="5">
        <f t="shared" si="5"/>
        <v>-1.2390752999999997</v>
      </c>
      <c r="Z92">
        <v>0.62509740710000006</v>
      </c>
      <c r="AA92">
        <v>1.2376731840000001</v>
      </c>
      <c r="AB92">
        <v>-1.2390752999999997</v>
      </c>
    </row>
    <row r="93" spans="15:28" x14ac:dyDescent="0.3">
      <c r="O93" s="5">
        <v>-1.1514500000000001</v>
      </c>
      <c r="P93" s="5">
        <v>0.82768699999999995</v>
      </c>
      <c r="Q93" s="5">
        <v>5.4625500000000002</v>
      </c>
      <c r="T93" s="5">
        <f t="shared" si="3"/>
        <v>-1.6976125929000001</v>
      </c>
      <c r="U93" s="5">
        <f t="shared" si="4"/>
        <v>-1.1914698159999997</v>
      </c>
      <c r="V93" s="5">
        <f t="shared" si="5"/>
        <v>0.99838470000000079</v>
      </c>
      <c r="Z93">
        <v>-1.6976125929000001</v>
      </c>
      <c r="AA93">
        <v>-1.1914698159999997</v>
      </c>
      <c r="AB93">
        <v>0.99838470000000079</v>
      </c>
    </row>
    <row r="94" spans="15:28" x14ac:dyDescent="0.3">
      <c r="O94" s="5">
        <v>-0.12631100000000001</v>
      </c>
      <c r="P94" s="5">
        <v>1.5945199999999999</v>
      </c>
      <c r="Q94" s="5">
        <v>5.2293399999999997</v>
      </c>
      <c r="T94" s="5">
        <f t="shared" si="3"/>
        <v>-0.67247359289999986</v>
      </c>
      <c r="U94" s="5">
        <f t="shared" si="4"/>
        <v>-0.42463681599999981</v>
      </c>
      <c r="V94" s="5">
        <f t="shared" si="5"/>
        <v>0.76517470000000021</v>
      </c>
      <c r="Z94">
        <v>-0.67247359289999986</v>
      </c>
      <c r="AA94">
        <v>-0.42463681599999981</v>
      </c>
      <c r="AB94">
        <v>0.76517470000000021</v>
      </c>
    </row>
    <row r="95" spans="15:28" x14ac:dyDescent="0.3">
      <c r="O95" s="5">
        <v>0.794763</v>
      </c>
      <c r="P95" s="5">
        <v>-1.0235000000000001</v>
      </c>
      <c r="Q95" s="5">
        <v>5.0428699999999997</v>
      </c>
      <c r="T95" s="5">
        <f t="shared" si="3"/>
        <v>0.24860040710000009</v>
      </c>
      <c r="U95" s="5">
        <f t="shared" si="4"/>
        <v>-3.042656816</v>
      </c>
      <c r="V95" s="5">
        <f t="shared" si="5"/>
        <v>0.57870470000000029</v>
      </c>
      <c r="Z95">
        <v>0.24860040710000009</v>
      </c>
      <c r="AA95">
        <v>-3.042656816</v>
      </c>
      <c r="AB95">
        <v>0.57870470000000029</v>
      </c>
    </row>
    <row r="96" spans="15:28" x14ac:dyDescent="0.3">
      <c r="O96" s="5">
        <v>-0.24693699999999999</v>
      </c>
      <c r="P96" s="5">
        <v>0.67086699999999999</v>
      </c>
      <c r="Q96" s="5">
        <v>4.9032900000000001</v>
      </c>
      <c r="T96" s="5">
        <f t="shared" si="3"/>
        <v>-0.79309959289999987</v>
      </c>
      <c r="U96" s="5">
        <f t="shared" si="4"/>
        <v>-1.3482898159999999</v>
      </c>
      <c r="V96" s="5">
        <f t="shared" si="5"/>
        <v>0.4391247000000007</v>
      </c>
      <c r="Z96">
        <v>-0.79309959289999987</v>
      </c>
      <c r="AA96">
        <v>-1.3482898159999999</v>
      </c>
      <c r="AB96">
        <v>0.4391247000000007</v>
      </c>
    </row>
    <row r="97" spans="15:28" x14ac:dyDescent="0.3">
      <c r="O97" s="5">
        <v>0.44611099999999998</v>
      </c>
      <c r="P97" s="5">
        <v>4.4668599999999996</v>
      </c>
      <c r="Q97" s="5">
        <v>4.3599199999999998</v>
      </c>
      <c r="T97" s="5">
        <f t="shared" si="3"/>
        <v>-0.10005159289999993</v>
      </c>
      <c r="U97" s="5">
        <f t="shared" si="4"/>
        <v>2.4477031839999999</v>
      </c>
      <c r="V97" s="5">
        <f t="shared" si="5"/>
        <v>-0.10424529999999965</v>
      </c>
      <c r="Z97">
        <v>-0.10005159289999993</v>
      </c>
      <c r="AA97">
        <v>2.4477031839999999</v>
      </c>
      <c r="AB97">
        <v>-0.10424529999999965</v>
      </c>
    </row>
    <row r="98" spans="15:28" x14ac:dyDescent="0.3">
      <c r="O98" s="5">
        <v>2.0581499999999999</v>
      </c>
      <c r="P98" s="5">
        <v>2.9586299999999999</v>
      </c>
      <c r="Q98" s="5">
        <v>3.5174699999999999</v>
      </c>
      <c r="T98" s="5">
        <f t="shared" si="3"/>
        <v>1.5119874070999999</v>
      </c>
      <c r="U98" s="5">
        <f t="shared" si="4"/>
        <v>0.93947318400000013</v>
      </c>
      <c r="V98" s="5">
        <f t="shared" si="5"/>
        <v>-0.94669529999999957</v>
      </c>
      <c r="Z98">
        <v>1.5119874070999999</v>
      </c>
      <c r="AA98">
        <v>0.93947318400000013</v>
      </c>
      <c r="AB98">
        <v>-0.94669529999999957</v>
      </c>
    </row>
    <row r="99" spans="15:28" x14ac:dyDescent="0.3">
      <c r="O99" s="5">
        <v>-0.21876899999999999</v>
      </c>
      <c r="P99" s="5">
        <v>1.8426800000000001</v>
      </c>
      <c r="Q99" s="5">
        <v>6.0017800000000001</v>
      </c>
      <c r="T99" s="5">
        <f t="shared" si="3"/>
        <v>-0.7649315928999999</v>
      </c>
      <c r="U99" s="5">
        <f t="shared" si="4"/>
        <v>-0.17647681599999965</v>
      </c>
      <c r="V99" s="5">
        <f t="shared" si="5"/>
        <v>1.5376147000000007</v>
      </c>
      <c r="Z99">
        <v>-0.7649315928999999</v>
      </c>
      <c r="AA99">
        <v>-0.17647681599999965</v>
      </c>
      <c r="AB99">
        <v>1.5376147000000007</v>
      </c>
    </row>
    <row r="100" spans="15:28" x14ac:dyDescent="0.3">
      <c r="O100" s="5">
        <v>-0.146979</v>
      </c>
      <c r="P100" s="5">
        <v>1.3993599999999999</v>
      </c>
      <c r="Q100" s="5">
        <v>5.7766099999999998</v>
      </c>
      <c r="T100" s="5">
        <f t="shared" si="3"/>
        <v>-0.69314159289999988</v>
      </c>
      <c r="U100" s="5">
        <f t="shared" si="4"/>
        <v>-0.61979681599999981</v>
      </c>
      <c r="V100" s="5">
        <f t="shared" si="5"/>
        <v>1.3124447000000004</v>
      </c>
      <c r="Z100">
        <v>-0.69314159289999988</v>
      </c>
      <c r="AA100">
        <v>-0.61979681599999981</v>
      </c>
      <c r="AB100">
        <v>1.3124447000000004</v>
      </c>
    </row>
    <row r="101" spans="15:28" x14ac:dyDescent="0.3">
      <c r="O101" s="5">
        <v>-0.25811600000000001</v>
      </c>
      <c r="P101" s="5">
        <v>1.38385</v>
      </c>
      <c r="Q101" s="5">
        <v>4.4029699999999998</v>
      </c>
      <c r="T101" s="5">
        <f t="shared" si="3"/>
        <v>-0.80427859289999992</v>
      </c>
      <c r="U101" s="5">
        <f t="shared" si="4"/>
        <v>-0.63530681599999972</v>
      </c>
      <c r="V101" s="5">
        <f t="shared" si="5"/>
        <v>-6.1195299999999619E-2</v>
      </c>
      <c r="Z101">
        <v>-0.80427859289999992</v>
      </c>
      <c r="AA101">
        <v>-0.63530681599999972</v>
      </c>
      <c r="AB101">
        <v>-6.1195299999999619E-2</v>
      </c>
    </row>
    <row r="102" spans="15:28" x14ac:dyDescent="0.3">
      <c r="O102" s="6">
        <f>AVERAGE(O2:O101)</f>
        <v>0.54616259289999991</v>
      </c>
      <c r="P102" s="6">
        <f t="shared" ref="P102:Q102" si="6">AVERAGE(P2:P101)</f>
        <v>2.0191568159999997</v>
      </c>
      <c r="Q102" s="6">
        <f t="shared" si="6"/>
        <v>4.4641652999999994</v>
      </c>
    </row>
    <row r="103" spans="15:28" x14ac:dyDescent="0.3">
      <c r="O103" s="5"/>
    </row>
  </sheetData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213360</xdr:colOff>
                <xdr:row>1</xdr:row>
                <xdr:rowOff>38100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213360</xdr:colOff>
                <xdr:row>1</xdr:row>
                <xdr:rowOff>38100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213360</xdr:colOff>
                <xdr:row>1</xdr:row>
                <xdr:rowOff>38100</xdr:rowOff>
              </to>
            </anchor>
          </objectPr>
        </oleObject>
      </mc:Choice>
      <mc:Fallback>
        <oleObject progId="Equation.3" shapeId="1027" r:id="rId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CD7C-D07C-4F1F-836A-D5D6862A045B}">
  <dimension ref="A1:AR32"/>
  <sheetViews>
    <sheetView workbookViewId="0">
      <selection activeCell="M21" sqref="M21"/>
    </sheetView>
  </sheetViews>
  <sheetFormatPr defaultRowHeight="14.4" x14ac:dyDescent="0.3"/>
  <sheetData>
    <row r="1" spans="1:44" ht="15" thickBot="1" x14ac:dyDescent="0.35">
      <c r="A1" s="3"/>
      <c r="B1" s="3"/>
      <c r="C1" s="3"/>
    </row>
    <row r="2" spans="1:44" ht="15" thickBot="1" x14ac:dyDescent="0.35">
      <c r="A2" s="1">
        <v>-2.7</v>
      </c>
      <c r="B2" s="1">
        <v>6.07</v>
      </c>
      <c r="C2" s="1">
        <v>-3.98</v>
      </c>
      <c r="E2">
        <f>A2-$A$32</f>
        <v>-0.43233333333333457</v>
      </c>
      <c r="F2">
        <f>B2-$B$32</f>
        <v>0.50866666666666571</v>
      </c>
      <c r="G2">
        <f>C2-$C$32</f>
        <v>-0.7816666666666654</v>
      </c>
      <c r="J2">
        <v>-0.43233333333333457</v>
      </c>
      <c r="K2">
        <v>0.50866666666666571</v>
      </c>
      <c r="L2">
        <v>-0.7816666666666654</v>
      </c>
      <c r="O2">
        <v>-0.43233333333333457</v>
      </c>
      <c r="P2">
        <v>1.9276666666666655</v>
      </c>
      <c r="Q2">
        <v>3.5576666666666656</v>
      </c>
      <c r="R2">
        <v>-4.9523333333333337</v>
      </c>
      <c r="S2">
        <v>5.727666666666666</v>
      </c>
      <c r="T2">
        <v>-6.5823333333333345</v>
      </c>
      <c r="U2">
        <v>-4.9823333333333348</v>
      </c>
      <c r="V2">
        <v>5.7666666666665645E-2</v>
      </c>
      <c r="W2">
        <v>-1.4623333333333344</v>
      </c>
      <c r="X2">
        <v>-1.6523333333333343</v>
      </c>
      <c r="Y2">
        <v>-1.0223333333333344</v>
      </c>
      <c r="Z2">
        <v>2.6076666666666655</v>
      </c>
      <c r="AA2">
        <v>-0.86233333333333428</v>
      </c>
      <c r="AB2">
        <v>2.6276666666666655</v>
      </c>
      <c r="AC2">
        <v>0.96766666666666556</v>
      </c>
      <c r="AD2">
        <v>-5.7323333333333348</v>
      </c>
      <c r="AE2">
        <v>0.72766666666666557</v>
      </c>
      <c r="AF2">
        <v>-1.7823333333333342</v>
      </c>
      <c r="AG2">
        <v>7.7476666666666656</v>
      </c>
      <c r="AH2">
        <v>-2.6723333333333348</v>
      </c>
      <c r="AI2">
        <v>-4.9123333333333346</v>
      </c>
      <c r="AJ2">
        <v>-2.2123333333333348</v>
      </c>
      <c r="AK2">
        <v>2.2876666666666656</v>
      </c>
      <c r="AL2">
        <v>0.20766666666666556</v>
      </c>
      <c r="AM2">
        <v>0.41766666666666552</v>
      </c>
      <c r="AN2">
        <v>4.7976666666666654</v>
      </c>
      <c r="AO2">
        <v>-3.2333333333334213E-2</v>
      </c>
      <c r="AP2">
        <v>-6.1123333333333356</v>
      </c>
      <c r="AQ2">
        <v>4.5676666666666659</v>
      </c>
      <c r="AR2">
        <v>7.1776666666666653</v>
      </c>
    </row>
    <row r="3" spans="1:44" ht="15" thickBot="1" x14ac:dyDescent="0.35">
      <c r="A3" s="1">
        <v>-0.34</v>
      </c>
      <c r="B3" s="1">
        <v>8.02</v>
      </c>
      <c r="C3" s="1">
        <v>-2.6</v>
      </c>
      <c r="E3">
        <f t="shared" ref="E3:E31" si="0">A3-$A$32</f>
        <v>1.9276666666666655</v>
      </c>
      <c r="F3">
        <f t="shared" ref="F3:F31" si="1">B3-$B$32</f>
        <v>2.458666666666665</v>
      </c>
      <c r="G3">
        <f t="shared" ref="G3:G31" si="2">C3-$C$32</f>
        <v>0.59833333333333449</v>
      </c>
      <c r="J3">
        <v>1.9276666666666655</v>
      </c>
      <c r="K3">
        <v>2.458666666666665</v>
      </c>
      <c r="L3">
        <v>0.59833333333333449</v>
      </c>
      <c r="O3">
        <v>0.50866666666666571</v>
      </c>
      <c r="P3">
        <v>2.458666666666665</v>
      </c>
      <c r="Q3">
        <v>-0.72133333333333471</v>
      </c>
      <c r="R3">
        <v>-1.6813333333333347</v>
      </c>
      <c r="S3">
        <v>5.2786666666666653</v>
      </c>
      <c r="T3">
        <v>-2.6613333333333347</v>
      </c>
      <c r="U3">
        <v>-1.1713333333333349</v>
      </c>
      <c r="V3">
        <v>3.1286666666666649</v>
      </c>
      <c r="W3">
        <v>-3.6013333333333346</v>
      </c>
      <c r="X3">
        <v>-0.33133333333333415</v>
      </c>
      <c r="Y3">
        <v>-3.7113333333333345</v>
      </c>
      <c r="Z3">
        <v>0.25866666666666571</v>
      </c>
      <c r="AA3">
        <v>-2.3413333333333344</v>
      </c>
      <c r="AB3">
        <v>1.9786666666666655</v>
      </c>
      <c r="AC3">
        <v>0.88866666666666561</v>
      </c>
      <c r="AD3">
        <v>-1.3513333333333346</v>
      </c>
      <c r="AE3">
        <v>-0.16133333333333422</v>
      </c>
      <c r="AF3">
        <v>1.3286666666666651</v>
      </c>
      <c r="AG3">
        <v>3.5286666666666653</v>
      </c>
      <c r="AH3">
        <v>-0.75133333333333496</v>
      </c>
      <c r="AI3">
        <v>0.13866666666666561</v>
      </c>
      <c r="AJ3">
        <v>-7.1333333333334359E-2</v>
      </c>
      <c r="AK3">
        <v>-0.68133333333333468</v>
      </c>
      <c r="AL3">
        <v>-2.0313333333333348</v>
      </c>
      <c r="AM3">
        <v>0.38866666666666561</v>
      </c>
      <c r="AN3">
        <v>-0.60133333333333461</v>
      </c>
      <c r="AO3">
        <v>2.0486666666666657</v>
      </c>
      <c r="AP3">
        <v>-3.4013333333333344</v>
      </c>
      <c r="AQ3">
        <v>5.1186666666666651</v>
      </c>
      <c r="AR3">
        <v>-1.7813333333333348</v>
      </c>
    </row>
    <row r="4" spans="1:44" ht="15" thickBot="1" x14ac:dyDescent="0.35">
      <c r="A4" s="1">
        <v>1.29</v>
      </c>
      <c r="B4" s="1">
        <v>4.84</v>
      </c>
      <c r="C4" s="1">
        <v>-3.58</v>
      </c>
      <c r="E4">
        <f t="shared" si="0"/>
        <v>3.5576666666666656</v>
      </c>
      <c r="F4">
        <f t="shared" si="1"/>
        <v>-0.72133333333333471</v>
      </c>
      <c r="G4">
        <f t="shared" si="2"/>
        <v>-0.38166666666666549</v>
      </c>
      <c r="J4">
        <v>3.5576666666666656</v>
      </c>
      <c r="K4">
        <v>-0.72133333333333471</v>
      </c>
      <c r="L4">
        <v>-0.38166666666666549</v>
      </c>
      <c r="O4">
        <v>-0.7816666666666654</v>
      </c>
      <c r="P4">
        <v>0.59833333333333449</v>
      </c>
      <c r="Q4">
        <v>-0.38166666666666549</v>
      </c>
      <c r="R4">
        <v>-6.1666666666665204E-2</v>
      </c>
      <c r="S4">
        <v>0.9683333333333346</v>
      </c>
      <c r="T4">
        <v>0.26833333333333442</v>
      </c>
      <c r="U4">
        <v>-0.2816666666666654</v>
      </c>
      <c r="V4">
        <v>0.11833333333333451</v>
      </c>
      <c r="W4">
        <v>-0.45166666666666533</v>
      </c>
      <c r="X4">
        <v>-0.30166666666666542</v>
      </c>
      <c r="Y4">
        <v>-0.12166666666666526</v>
      </c>
      <c r="Z4">
        <v>0.47833333333333439</v>
      </c>
      <c r="AA4">
        <v>-0.54166666666666563</v>
      </c>
      <c r="AB4">
        <v>0.53833333333333444</v>
      </c>
      <c r="AC4">
        <v>0.29833333333333467</v>
      </c>
      <c r="AD4">
        <v>-0.18166666666666531</v>
      </c>
      <c r="AE4">
        <v>-0.92166666666666552</v>
      </c>
      <c r="AF4">
        <v>0.17833333333333456</v>
      </c>
      <c r="AG4">
        <v>-0.19166666666666554</v>
      </c>
      <c r="AH4">
        <v>7.8333333333334476E-2</v>
      </c>
      <c r="AI4">
        <v>8.333333333334636E-3</v>
      </c>
      <c r="AJ4">
        <v>0.49833333333333441</v>
      </c>
      <c r="AK4">
        <v>-0.61166666666666547</v>
      </c>
      <c r="AL4">
        <v>0.31833333333333469</v>
      </c>
      <c r="AM4">
        <v>1.8333333333334423E-2</v>
      </c>
      <c r="AN4">
        <v>0.80833333333333446</v>
      </c>
      <c r="AO4">
        <v>-1.6666666666655949E-3</v>
      </c>
      <c r="AP4">
        <v>0.54833333333333467</v>
      </c>
      <c r="AQ4">
        <v>-0.3116666666666652</v>
      </c>
      <c r="AR4">
        <v>-0.58166666666666522</v>
      </c>
    </row>
    <row r="5" spans="1:44" ht="15" thickBot="1" x14ac:dyDescent="0.35">
      <c r="A5" s="1">
        <v>-7.22</v>
      </c>
      <c r="B5" s="1">
        <v>3.88</v>
      </c>
      <c r="C5" s="1">
        <v>-3.26</v>
      </c>
      <c r="E5">
        <f t="shared" si="0"/>
        <v>-4.9523333333333337</v>
      </c>
      <c r="F5">
        <f t="shared" si="1"/>
        <v>-1.6813333333333347</v>
      </c>
      <c r="G5">
        <f t="shared" si="2"/>
        <v>-6.1666666666665204E-2</v>
      </c>
      <c r="J5">
        <v>-4.9523333333333337</v>
      </c>
      <c r="K5">
        <v>-1.6813333333333347</v>
      </c>
      <c r="L5">
        <v>-6.1666666666665204E-2</v>
      </c>
    </row>
    <row r="6" spans="1:44" ht="15" thickBot="1" x14ac:dyDescent="0.35">
      <c r="A6" s="1">
        <v>3.46</v>
      </c>
      <c r="B6" s="1">
        <v>10.84</v>
      </c>
      <c r="C6" s="1">
        <v>-2.23</v>
      </c>
      <c r="E6">
        <f t="shared" si="0"/>
        <v>5.727666666666666</v>
      </c>
      <c r="F6">
        <f t="shared" si="1"/>
        <v>5.2786666666666653</v>
      </c>
      <c r="G6">
        <f t="shared" si="2"/>
        <v>0.9683333333333346</v>
      </c>
      <c r="J6">
        <v>5.727666666666666</v>
      </c>
      <c r="K6">
        <v>5.2786666666666653</v>
      </c>
      <c r="L6">
        <v>0.9683333333333346</v>
      </c>
    </row>
    <row r="7" spans="1:44" ht="15" thickBot="1" x14ac:dyDescent="0.35">
      <c r="A7" s="1">
        <v>-8.85</v>
      </c>
      <c r="B7" s="1">
        <v>2.9</v>
      </c>
      <c r="C7" s="1">
        <v>-2.93</v>
      </c>
      <c r="E7">
        <f t="shared" si="0"/>
        <v>-6.5823333333333345</v>
      </c>
      <c r="F7">
        <f t="shared" si="1"/>
        <v>-2.6613333333333347</v>
      </c>
      <c r="G7">
        <f t="shared" si="2"/>
        <v>0.26833333333333442</v>
      </c>
      <c r="J7">
        <v>-6.5823333333333345</v>
      </c>
      <c r="K7">
        <v>-2.6613333333333347</v>
      </c>
      <c r="L7">
        <v>0.26833333333333442</v>
      </c>
    </row>
    <row r="8" spans="1:44" ht="15" thickBot="1" x14ac:dyDescent="0.35">
      <c r="A8" s="1">
        <v>-7.25</v>
      </c>
      <c r="B8" s="1">
        <v>4.3899999999999997</v>
      </c>
      <c r="C8" s="1">
        <v>-3.48</v>
      </c>
      <c r="E8">
        <f t="shared" si="0"/>
        <v>-4.9823333333333348</v>
      </c>
      <c r="F8">
        <f t="shared" si="1"/>
        <v>-1.1713333333333349</v>
      </c>
      <c r="G8">
        <f t="shared" si="2"/>
        <v>-0.2816666666666654</v>
      </c>
      <c r="J8">
        <v>-4.9823333333333348</v>
      </c>
      <c r="K8">
        <v>-1.1713333333333349</v>
      </c>
      <c r="L8">
        <v>-0.2816666666666654</v>
      </c>
      <c r="O8">
        <f t="array" ref="O8:Q10">MMULT(O2:AR4,J2:L31)</f>
        <v>434.31573666666662</v>
      </c>
      <c r="P8">
        <v>143.10860666666667</v>
      </c>
      <c r="Q8">
        <v>1.1476833333333332</v>
      </c>
    </row>
    <row r="9" spans="1:44" ht="15" thickBot="1" x14ac:dyDescent="0.35">
      <c r="A9" s="1">
        <v>-2.21</v>
      </c>
      <c r="B9" s="1">
        <v>8.69</v>
      </c>
      <c r="C9" s="1">
        <v>-3.08</v>
      </c>
      <c r="E9">
        <f t="shared" si="0"/>
        <v>5.7666666666665645E-2</v>
      </c>
      <c r="F9">
        <f t="shared" si="1"/>
        <v>3.1286666666666649</v>
      </c>
      <c r="G9">
        <f t="shared" si="2"/>
        <v>0.11833333333333451</v>
      </c>
      <c r="J9">
        <v>5.7666666666665645E-2</v>
      </c>
      <c r="K9">
        <v>3.1286666666666649</v>
      </c>
      <c r="L9">
        <v>0.11833333333333451</v>
      </c>
      <c r="O9">
        <v>143.10860666666667</v>
      </c>
      <c r="P9">
        <v>159.76654666666667</v>
      </c>
      <c r="Q9">
        <v>8.1754333333333342</v>
      </c>
    </row>
    <row r="10" spans="1:44" ht="15" thickBot="1" x14ac:dyDescent="0.35">
      <c r="A10" s="1">
        <v>-3.73</v>
      </c>
      <c r="B10" s="1">
        <v>1.96</v>
      </c>
      <c r="C10" s="1">
        <v>-3.65</v>
      </c>
      <c r="E10">
        <f t="shared" si="0"/>
        <v>-1.4623333333333344</v>
      </c>
      <c r="F10">
        <f t="shared" si="1"/>
        <v>-3.6013333333333346</v>
      </c>
      <c r="G10">
        <f t="shared" si="2"/>
        <v>-0.45166666666666533</v>
      </c>
      <c r="J10">
        <v>-1.4623333333333344</v>
      </c>
      <c r="K10">
        <v>-3.6013333333333346</v>
      </c>
      <c r="L10">
        <v>-0.45166666666666533</v>
      </c>
      <c r="O10">
        <v>1.1476833333333332</v>
      </c>
      <c r="P10">
        <v>8.1754333333333342</v>
      </c>
      <c r="Q10">
        <v>6.5032166666666669</v>
      </c>
    </row>
    <row r="11" spans="1:44" ht="15" thickBot="1" x14ac:dyDescent="0.35">
      <c r="A11" s="1">
        <v>-3.92</v>
      </c>
      <c r="B11" s="1">
        <v>5.23</v>
      </c>
      <c r="C11" s="1">
        <v>-3.5</v>
      </c>
      <c r="E11">
        <f t="shared" si="0"/>
        <v>-1.6523333333333343</v>
      </c>
      <c r="F11">
        <f t="shared" si="1"/>
        <v>-0.33133333333333415</v>
      </c>
      <c r="G11">
        <f t="shared" si="2"/>
        <v>-0.30166666666666542</v>
      </c>
      <c r="J11">
        <v>-1.6523333333333343</v>
      </c>
      <c r="K11">
        <v>-0.33133333333333415</v>
      </c>
      <c r="L11">
        <v>-0.30166666666666542</v>
      </c>
    </row>
    <row r="12" spans="1:44" ht="15" thickBot="1" x14ac:dyDescent="0.35">
      <c r="A12" s="1">
        <v>-3.29</v>
      </c>
      <c r="B12" s="1">
        <v>1.85</v>
      </c>
      <c r="C12" s="1">
        <v>-3.32</v>
      </c>
      <c r="E12">
        <f t="shared" si="0"/>
        <v>-1.0223333333333344</v>
      </c>
      <c r="F12">
        <f t="shared" si="1"/>
        <v>-3.7113333333333345</v>
      </c>
      <c r="G12">
        <f t="shared" si="2"/>
        <v>-0.12166666666666526</v>
      </c>
      <c r="J12">
        <v>-1.0223333333333344</v>
      </c>
      <c r="K12">
        <v>-3.7113333333333345</v>
      </c>
      <c r="L12">
        <v>-0.12166666666666526</v>
      </c>
      <c r="O12" t="s">
        <v>9</v>
      </c>
    </row>
    <row r="13" spans="1:44" ht="15" thickBot="1" x14ac:dyDescent="0.35">
      <c r="A13" s="1">
        <v>0.34</v>
      </c>
      <c r="B13" s="1">
        <v>5.82</v>
      </c>
      <c r="C13" s="1">
        <v>-2.72</v>
      </c>
      <c r="E13">
        <f t="shared" si="0"/>
        <v>2.6076666666666655</v>
      </c>
      <c r="F13">
        <f t="shared" si="1"/>
        <v>0.25866666666666571</v>
      </c>
      <c r="G13">
        <f t="shared" si="2"/>
        <v>0.47833333333333439</v>
      </c>
      <c r="J13">
        <v>2.6076666666666655</v>
      </c>
      <c r="K13">
        <v>0.25866666666666571</v>
      </c>
      <c r="L13">
        <v>0.47833333333333439</v>
      </c>
      <c r="O13">
        <f>VAR(A2:A31)</f>
        <v>14.976404712643678</v>
      </c>
      <c r="P13">
        <f>VAR(B2:B31)</f>
        <v>5.5091912643677983</v>
      </c>
      <c r="Q13">
        <f>VAR(C2:C31)</f>
        <v>0.224248850574707</v>
      </c>
    </row>
    <row r="14" spans="1:44" ht="15" thickBot="1" x14ac:dyDescent="0.35">
      <c r="A14" s="1">
        <v>-3.13</v>
      </c>
      <c r="B14" s="1">
        <v>3.22</v>
      </c>
      <c r="C14" s="1">
        <v>-3.74</v>
      </c>
      <c r="E14">
        <f t="shared" si="0"/>
        <v>-0.86233333333333428</v>
      </c>
      <c r="F14">
        <f t="shared" si="1"/>
        <v>-2.3413333333333344</v>
      </c>
      <c r="G14">
        <f t="shared" si="2"/>
        <v>-0.54166666666666563</v>
      </c>
      <c r="J14">
        <v>-0.86233333333333428</v>
      </c>
      <c r="K14">
        <v>-2.3413333333333344</v>
      </c>
      <c r="L14">
        <v>-0.54166666666666563</v>
      </c>
    </row>
    <row r="15" spans="1:44" ht="15" thickBot="1" x14ac:dyDescent="0.35">
      <c r="A15" s="1">
        <v>0.36</v>
      </c>
      <c r="B15" s="1">
        <v>7.54</v>
      </c>
      <c r="C15" s="1">
        <v>-2.66</v>
      </c>
      <c r="E15">
        <f t="shared" si="0"/>
        <v>2.6276666666666655</v>
      </c>
      <c r="F15">
        <f t="shared" si="1"/>
        <v>1.9786666666666655</v>
      </c>
      <c r="G15">
        <f t="shared" si="2"/>
        <v>0.53833333333333444</v>
      </c>
      <c r="J15">
        <v>2.6276666666666655</v>
      </c>
      <c r="K15">
        <v>1.9786666666666655</v>
      </c>
      <c r="L15">
        <v>0.53833333333333444</v>
      </c>
    </row>
    <row r="16" spans="1:44" ht="15" thickBot="1" x14ac:dyDescent="0.35">
      <c r="A16" s="1">
        <v>-1.3</v>
      </c>
      <c r="B16" s="1">
        <v>6.45</v>
      </c>
      <c r="C16" s="1">
        <v>-2.9</v>
      </c>
      <c r="E16">
        <f t="shared" si="0"/>
        <v>0.96766666666666556</v>
      </c>
      <c r="F16">
        <f t="shared" si="1"/>
        <v>0.88866666666666561</v>
      </c>
      <c r="G16">
        <f t="shared" si="2"/>
        <v>0.29833333333333467</v>
      </c>
      <c r="J16">
        <v>0.96766666666666556</v>
      </c>
      <c r="K16">
        <v>0.88866666666666561</v>
      </c>
      <c r="L16">
        <v>0.29833333333333467</v>
      </c>
      <c r="O16" t="s">
        <v>7</v>
      </c>
      <c r="P16">
        <f>_xlfn.CHISQ.DIST(14.6335,3,1)</f>
        <v>0.99784179113817451</v>
      </c>
    </row>
    <row r="17" spans="1:12" ht="15" thickBot="1" x14ac:dyDescent="0.35">
      <c r="A17" s="1">
        <v>-8</v>
      </c>
      <c r="B17" s="1">
        <v>4.21</v>
      </c>
      <c r="C17" s="1">
        <v>-3.38</v>
      </c>
      <c r="E17">
        <f t="shared" si="0"/>
        <v>-5.7323333333333348</v>
      </c>
      <c r="F17">
        <f t="shared" si="1"/>
        <v>-1.3513333333333346</v>
      </c>
      <c r="G17">
        <f t="shared" si="2"/>
        <v>-0.18166666666666531</v>
      </c>
      <c r="J17">
        <v>-5.7323333333333348</v>
      </c>
      <c r="K17">
        <v>-1.3513333333333346</v>
      </c>
      <c r="L17">
        <v>-0.18166666666666531</v>
      </c>
    </row>
    <row r="18" spans="1:12" ht="15" thickBot="1" x14ac:dyDescent="0.35">
      <c r="A18" s="1">
        <v>-1.54</v>
      </c>
      <c r="B18" s="1">
        <v>5.4</v>
      </c>
      <c r="C18" s="1">
        <v>-4.12</v>
      </c>
      <c r="E18">
        <f t="shared" si="0"/>
        <v>0.72766666666666557</v>
      </c>
      <c r="F18">
        <f t="shared" si="1"/>
        <v>-0.16133333333333422</v>
      </c>
      <c r="G18">
        <f t="shared" si="2"/>
        <v>-0.92166666666666552</v>
      </c>
      <c r="J18">
        <v>0.72766666666666557</v>
      </c>
      <c r="K18">
        <v>-0.16133333333333422</v>
      </c>
      <c r="L18">
        <v>-0.92166666666666552</v>
      </c>
    </row>
    <row r="19" spans="1:12" ht="15" thickBot="1" x14ac:dyDescent="0.35">
      <c r="A19" s="1">
        <v>-4.05</v>
      </c>
      <c r="B19" s="1">
        <v>6.89</v>
      </c>
      <c r="C19" s="1">
        <v>-3.02</v>
      </c>
      <c r="E19">
        <f t="shared" si="0"/>
        <v>-1.7823333333333342</v>
      </c>
      <c r="F19">
        <f t="shared" si="1"/>
        <v>1.3286666666666651</v>
      </c>
      <c r="G19">
        <f t="shared" si="2"/>
        <v>0.17833333333333456</v>
      </c>
      <c r="J19">
        <v>-1.7823333333333342</v>
      </c>
      <c r="K19">
        <v>1.3286666666666651</v>
      </c>
      <c r="L19">
        <v>0.17833333333333456</v>
      </c>
    </row>
    <row r="20" spans="1:12" ht="15" thickBot="1" x14ac:dyDescent="0.35">
      <c r="A20" s="1">
        <v>5.48</v>
      </c>
      <c r="B20" s="1">
        <v>9.09</v>
      </c>
      <c r="C20" s="1">
        <v>-3.39</v>
      </c>
      <c r="E20">
        <f t="shared" si="0"/>
        <v>7.7476666666666656</v>
      </c>
      <c r="F20">
        <f t="shared" si="1"/>
        <v>3.5286666666666653</v>
      </c>
      <c r="G20">
        <f t="shared" si="2"/>
        <v>-0.19166666666666554</v>
      </c>
      <c r="J20">
        <v>7.7476666666666656</v>
      </c>
      <c r="K20">
        <v>3.5286666666666653</v>
      </c>
      <c r="L20">
        <v>-0.19166666666666554</v>
      </c>
    </row>
    <row r="21" spans="1:12" ht="15" thickBot="1" x14ac:dyDescent="0.35">
      <c r="A21" s="1">
        <v>-4.9400000000000004</v>
      </c>
      <c r="B21" s="1">
        <v>4.8099999999999996</v>
      </c>
      <c r="C21" s="1">
        <v>-3.12</v>
      </c>
      <c r="E21">
        <f t="shared" si="0"/>
        <v>-2.6723333333333348</v>
      </c>
      <c r="F21">
        <f t="shared" si="1"/>
        <v>-0.75133333333333496</v>
      </c>
      <c r="G21">
        <f t="shared" si="2"/>
        <v>7.8333333333334476E-2</v>
      </c>
      <c r="J21">
        <v>-2.6723333333333348</v>
      </c>
      <c r="K21">
        <v>-0.75133333333333496</v>
      </c>
      <c r="L21">
        <v>7.8333333333334476E-2</v>
      </c>
    </row>
    <row r="22" spans="1:12" ht="15" thickBot="1" x14ac:dyDescent="0.35">
      <c r="A22" s="1">
        <v>-7.18</v>
      </c>
      <c r="B22" s="1">
        <v>5.7</v>
      </c>
      <c r="C22" s="1">
        <v>-3.19</v>
      </c>
      <c r="E22">
        <f t="shared" si="0"/>
        <v>-4.9123333333333346</v>
      </c>
      <c r="F22">
        <f t="shared" si="1"/>
        <v>0.13866666666666561</v>
      </c>
      <c r="G22">
        <f t="shared" si="2"/>
        <v>8.333333333334636E-3</v>
      </c>
      <c r="J22">
        <v>-4.9123333333333346</v>
      </c>
      <c r="K22">
        <v>0.13866666666666561</v>
      </c>
      <c r="L22">
        <v>8.333333333334636E-3</v>
      </c>
    </row>
    <row r="23" spans="1:12" ht="15" thickBot="1" x14ac:dyDescent="0.35">
      <c r="A23" s="1">
        <v>-4.4800000000000004</v>
      </c>
      <c r="B23" s="1">
        <v>5.49</v>
      </c>
      <c r="C23" s="1">
        <v>-2.7</v>
      </c>
      <c r="E23">
        <f t="shared" si="0"/>
        <v>-2.2123333333333348</v>
      </c>
      <c r="F23">
        <f t="shared" si="1"/>
        <v>-7.1333333333334359E-2</v>
      </c>
      <c r="G23">
        <f t="shared" si="2"/>
        <v>0.49833333333333441</v>
      </c>
      <c r="J23">
        <v>-2.2123333333333348</v>
      </c>
      <c r="K23">
        <v>-7.1333333333334359E-2</v>
      </c>
      <c r="L23">
        <v>0.49833333333333441</v>
      </c>
    </row>
    <row r="24" spans="1:12" ht="15" thickBot="1" x14ac:dyDescent="0.35">
      <c r="A24" s="1">
        <v>0.02</v>
      </c>
      <c r="B24" s="1">
        <v>4.88</v>
      </c>
      <c r="C24" s="1">
        <v>-3.81</v>
      </c>
      <c r="E24">
        <f t="shared" si="0"/>
        <v>2.2876666666666656</v>
      </c>
      <c r="F24">
        <f t="shared" si="1"/>
        <v>-0.68133333333333468</v>
      </c>
      <c r="G24">
        <f t="shared" si="2"/>
        <v>-0.61166666666666547</v>
      </c>
      <c r="J24">
        <v>2.2876666666666656</v>
      </c>
      <c r="K24">
        <v>-0.68133333333333468</v>
      </c>
      <c r="L24">
        <v>-0.61166666666666547</v>
      </c>
    </row>
    <row r="25" spans="1:12" ht="15" thickBot="1" x14ac:dyDescent="0.35">
      <c r="A25" s="1">
        <v>-2.06</v>
      </c>
      <c r="B25" s="1">
        <v>3.53</v>
      </c>
      <c r="C25" s="1">
        <v>-2.88</v>
      </c>
      <c r="E25">
        <f t="shared" si="0"/>
        <v>0.20766666666666556</v>
      </c>
      <c r="F25">
        <f t="shared" si="1"/>
        <v>-2.0313333333333348</v>
      </c>
      <c r="G25">
        <f t="shared" si="2"/>
        <v>0.31833333333333469</v>
      </c>
      <c r="J25">
        <v>0.20766666666666556</v>
      </c>
      <c r="K25">
        <v>-2.0313333333333348</v>
      </c>
      <c r="L25">
        <v>0.31833333333333469</v>
      </c>
    </row>
    <row r="26" spans="1:12" ht="15" thickBot="1" x14ac:dyDescent="0.35">
      <c r="A26" s="1">
        <v>-1.85</v>
      </c>
      <c r="B26" s="1">
        <v>5.95</v>
      </c>
      <c r="C26" s="1">
        <v>-3.18</v>
      </c>
      <c r="E26">
        <f t="shared" si="0"/>
        <v>0.41766666666666552</v>
      </c>
      <c r="F26">
        <f t="shared" si="1"/>
        <v>0.38866666666666561</v>
      </c>
      <c r="G26">
        <f t="shared" si="2"/>
        <v>1.8333333333334423E-2</v>
      </c>
      <c r="J26">
        <v>0.41766666666666552</v>
      </c>
      <c r="K26">
        <v>0.38866666666666561</v>
      </c>
      <c r="L26">
        <v>1.8333333333334423E-2</v>
      </c>
    </row>
    <row r="27" spans="1:12" ht="15" thickBot="1" x14ac:dyDescent="0.35">
      <c r="A27" s="1">
        <v>2.5299999999999998</v>
      </c>
      <c r="B27" s="1">
        <v>4.96</v>
      </c>
      <c r="C27" s="1">
        <v>-2.39</v>
      </c>
      <c r="E27">
        <f t="shared" si="0"/>
        <v>4.7976666666666654</v>
      </c>
      <c r="F27">
        <f t="shared" si="1"/>
        <v>-0.60133333333333461</v>
      </c>
      <c r="G27">
        <f t="shared" si="2"/>
        <v>0.80833333333333446</v>
      </c>
      <c r="J27">
        <v>4.7976666666666654</v>
      </c>
      <c r="K27">
        <v>-0.60133333333333461</v>
      </c>
      <c r="L27">
        <v>0.80833333333333446</v>
      </c>
    </row>
    <row r="28" spans="1:12" ht="15" thickBot="1" x14ac:dyDescent="0.35">
      <c r="A28" s="1">
        <v>-2.2999999999999998</v>
      </c>
      <c r="B28" s="1">
        <v>7.61</v>
      </c>
      <c r="C28" s="1">
        <v>-3.2</v>
      </c>
      <c r="E28">
        <f t="shared" si="0"/>
        <v>-3.2333333333334213E-2</v>
      </c>
      <c r="F28">
        <f t="shared" si="1"/>
        <v>2.0486666666666657</v>
      </c>
      <c r="G28">
        <f t="shared" si="2"/>
        <v>-1.6666666666655949E-3</v>
      </c>
      <c r="J28">
        <v>-3.2333333333334213E-2</v>
      </c>
      <c r="K28">
        <v>2.0486666666666657</v>
      </c>
      <c r="L28">
        <v>-1.6666666666655949E-3</v>
      </c>
    </row>
    <row r="29" spans="1:12" ht="15" thickBot="1" x14ac:dyDescent="0.35">
      <c r="A29" s="1">
        <v>-8.3800000000000008</v>
      </c>
      <c r="B29" s="1">
        <v>2.16</v>
      </c>
      <c r="C29" s="1">
        <v>-2.65</v>
      </c>
      <c r="E29">
        <f t="shared" si="0"/>
        <v>-6.1123333333333356</v>
      </c>
      <c r="F29">
        <f t="shared" si="1"/>
        <v>-3.4013333333333344</v>
      </c>
      <c r="G29">
        <f t="shared" si="2"/>
        <v>0.54833333333333467</v>
      </c>
      <c r="J29">
        <v>-6.1123333333333356</v>
      </c>
      <c r="K29">
        <v>-3.4013333333333344</v>
      </c>
      <c r="L29">
        <v>0.54833333333333467</v>
      </c>
    </row>
    <row r="30" spans="1:12" ht="15" thickBot="1" x14ac:dyDescent="0.35">
      <c r="A30" s="1">
        <v>2.2999999999999998</v>
      </c>
      <c r="B30" s="1">
        <v>10.68</v>
      </c>
      <c r="C30" s="1">
        <v>-3.51</v>
      </c>
      <c r="E30">
        <f t="shared" si="0"/>
        <v>4.5676666666666659</v>
      </c>
      <c r="F30">
        <f t="shared" si="1"/>
        <v>5.1186666666666651</v>
      </c>
      <c r="G30">
        <f t="shared" si="2"/>
        <v>-0.3116666666666652</v>
      </c>
      <c r="J30">
        <v>4.5676666666666659</v>
      </c>
      <c r="K30">
        <v>5.1186666666666651</v>
      </c>
      <c r="L30">
        <v>-0.3116666666666652</v>
      </c>
    </row>
    <row r="31" spans="1:12" ht="15" thickBot="1" x14ac:dyDescent="0.35">
      <c r="A31" s="1">
        <v>4.91</v>
      </c>
      <c r="B31" s="1">
        <v>3.78</v>
      </c>
      <c r="C31" s="1">
        <v>-3.78</v>
      </c>
      <c r="E31">
        <f t="shared" si="0"/>
        <v>7.1776666666666653</v>
      </c>
      <c r="F31">
        <f t="shared" si="1"/>
        <v>-1.7813333333333348</v>
      </c>
      <c r="G31">
        <f t="shared" si="2"/>
        <v>-0.58166666666666522</v>
      </c>
      <c r="J31">
        <v>7.1776666666666653</v>
      </c>
      <c r="K31">
        <v>-1.7813333333333348</v>
      </c>
      <c r="L31">
        <v>-0.58166666666666522</v>
      </c>
    </row>
    <row r="32" spans="1:12" x14ac:dyDescent="0.3">
      <c r="A32" s="2">
        <f>AVERAGE(A2:A31)</f>
        <v>-2.2676666666666656</v>
      </c>
      <c r="B32" s="2">
        <f t="shared" ref="B32:C32" si="3">AVERAGE(B2:B31)</f>
        <v>5.5613333333333346</v>
      </c>
      <c r="C32" s="2">
        <f t="shared" si="3"/>
        <v>-3.1983333333333346</v>
      </c>
    </row>
  </sheetData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Equation.3" shapeId="2050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205740</xdr:colOff>
                <xdr:row>1</xdr:row>
                <xdr:rowOff>22860</xdr:rowOff>
              </to>
            </anchor>
          </objectPr>
        </oleObject>
      </mc:Choice>
      <mc:Fallback>
        <oleObject progId="Equation.3" shapeId="2050" r:id="rId4"/>
      </mc:Fallback>
    </mc:AlternateContent>
    <mc:AlternateContent xmlns:mc="http://schemas.openxmlformats.org/markup-compatibility/2006">
      <mc:Choice Requires="x14">
        <oleObject progId="Equation.3" shapeId="2049" r:id="rId6">
          <objectPr defaultSize="0" autoPict="0" r:id="rId7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213360</xdr:colOff>
                <xdr:row>1</xdr:row>
                <xdr:rowOff>22860</xdr:rowOff>
              </to>
            </anchor>
          </objectPr>
        </oleObject>
      </mc:Choice>
      <mc:Fallback>
        <oleObject progId="Equation.3" shapeId="2049" r:id="rId6"/>
      </mc:Fallback>
    </mc:AlternateContent>
    <mc:AlternateContent xmlns:mc="http://schemas.openxmlformats.org/markup-compatibility/2006">
      <mc:Choice Requires="x14">
        <oleObject progId="Equation.3" shapeId="2052" r:id="rId8">
          <objectPr defaultSize="0" autoPict="0" r:id="rId9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251460</xdr:colOff>
                <xdr:row>1</xdr:row>
                <xdr:rowOff>38100</xdr:rowOff>
              </to>
            </anchor>
          </objectPr>
        </oleObject>
      </mc:Choice>
      <mc:Fallback>
        <oleObject progId="Equation.3" shapeId="2052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2022-09-15T07:03:46Z</dcterms:modified>
</cp:coreProperties>
</file>