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E:\Studies\МСМ\ЛБ2\"/>
    </mc:Choice>
  </mc:AlternateContent>
  <xr:revisionPtr revIDLastSave="0" documentId="13_ncr:1_{E31AB9C6-A9B0-4BF8-9724-DFAEC746C8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A30" i="1" l="1"/>
  <c r="BB30" i="1"/>
  <c r="BC30" i="1"/>
  <c r="BD30" i="1"/>
  <c r="BE30" i="1"/>
  <c r="BF30" i="1"/>
  <c r="BG30" i="1"/>
  <c r="BA31" i="1"/>
  <c r="BB31" i="1"/>
  <c r="BC31" i="1"/>
  <c r="BD31" i="1"/>
  <c r="BE31" i="1"/>
  <c r="BF31" i="1"/>
  <c r="BG31" i="1"/>
  <c r="BA32" i="1"/>
  <c r="BB32" i="1"/>
  <c r="BC32" i="1"/>
  <c r="BD32" i="1"/>
  <c r="BE32" i="1"/>
  <c r="BF32" i="1"/>
  <c r="BG32" i="1"/>
  <c r="BA33" i="1"/>
  <c r="BB33" i="1"/>
  <c r="BC33" i="1"/>
  <c r="BD33" i="1"/>
  <c r="BE33" i="1"/>
  <c r="BF33" i="1"/>
  <c r="BG33" i="1"/>
  <c r="BA34" i="1"/>
  <c r="BB34" i="1"/>
  <c r="BC34" i="1"/>
  <c r="BD34" i="1"/>
  <c r="BE34" i="1"/>
  <c r="BF34" i="1"/>
  <c r="BG34" i="1"/>
  <c r="BA35" i="1"/>
  <c r="BB35" i="1"/>
  <c r="BC35" i="1"/>
  <c r="BD35" i="1"/>
  <c r="BE35" i="1"/>
  <c r="BF35" i="1"/>
  <c r="BG35" i="1"/>
  <c r="BA36" i="1"/>
  <c r="BB36" i="1"/>
  <c r="BC36" i="1"/>
  <c r="BD36" i="1"/>
  <c r="BE36" i="1"/>
  <c r="BF36" i="1"/>
  <c r="BG36" i="1"/>
  <c r="BA37" i="1"/>
  <c r="BB37" i="1"/>
  <c r="BC37" i="1"/>
  <c r="BD37" i="1"/>
  <c r="BE37" i="1"/>
  <c r="BF37" i="1"/>
  <c r="BG37" i="1"/>
  <c r="BA38" i="1"/>
  <c r="BB38" i="1"/>
  <c r="BC38" i="1"/>
  <c r="BD38" i="1"/>
  <c r="BE38" i="1"/>
  <c r="BF38" i="1"/>
  <c r="BG38" i="1"/>
  <c r="BA39" i="1"/>
  <c r="BB39" i="1"/>
  <c r="BC39" i="1"/>
  <c r="BD39" i="1"/>
  <c r="BE39" i="1"/>
  <c r="BF39" i="1"/>
  <c r="BG39" i="1"/>
  <c r="BA40" i="1"/>
  <c r="BB40" i="1"/>
  <c r="BC40" i="1"/>
  <c r="BD40" i="1"/>
  <c r="BE40" i="1"/>
  <c r="BF40" i="1"/>
  <c r="BG40" i="1"/>
  <c r="BA41" i="1"/>
  <c r="BB41" i="1"/>
  <c r="BC41" i="1"/>
  <c r="BD41" i="1"/>
  <c r="BE41" i="1"/>
  <c r="BF41" i="1"/>
  <c r="BG41" i="1"/>
  <c r="BA42" i="1"/>
  <c r="BB42" i="1"/>
  <c r="BC42" i="1"/>
  <c r="BD42" i="1"/>
  <c r="BE42" i="1"/>
  <c r="BF42" i="1"/>
  <c r="BG42" i="1"/>
  <c r="BA43" i="1"/>
  <c r="BB43" i="1"/>
  <c r="BC43" i="1"/>
  <c r="BD43" i="1"/>
  <c r="BE43" i="1"/>
  <c r="BF43" i="1"/>
  <c r="BG43" i="1"/>
  <c r="BA44" i="1"/>
  <c r="BB44" i="1"/>
  <c r="BC44" i="1"/>
  <c r="BD44" i="1"/>
  <c r="BE44" i="1"/>
  <c r="BF44" i="1"/>
  <c r="BG44" i="1"/>
  <c r="BA45" i="1"/>
  <c r="BB45" i="1"/>
  <c r="BC45" i="1"/>
  <c r="BD45" i="1"/>
  <c r="BE45" i="1"/>
  <c r="BF45" i="1"/>
  <c r="BG45" i="1"/>
  <c r="BA46" i="1"/>
  <c r="BB46" i="1"/>
  <c r="BC46" i="1"/>
  <c r="BD46" i="1"/>
  <c r="BE46" i="1"/>
  <c r="BF46" i="1"/>
  <c r="BG46" i="1"/>
  <c r="BA47" i="1"/>
  <c r="BB47" i="1"/>
  <c r="BC47" i="1"/>
  <c r="BD47" i="1"/>
  <c r="BE47" i="1"/>
  <c r="BF47" i="1"/>
  <c r="BG47" i="1"/>
  <c r="BA48" i="1"/>
  <c r="BB48" i="1"/>
  <c r="BC48" i="1"/>
  <c r="BD48" i="1"/>
  <c r="BE48" i="1"/>
  <c r="BF48" i="1"/>
  <c r="BG48" i="1"/>
  <c r="BA49" i="1"/>
  <c r="BB49" i="1"/>
  <c r="BC49" i="1"/>
  <c r="BD49" i="1"/>
  <c r="BE49" i="1"/>
  <c r="BF49" i="1"/>
  <c r="BG49" i="1"/>
  <c r="BA50" i="1"/>
  <c r="BB50" i="1"/>
  <c r="BC50" i="1"/>
  <c r="BD50" i="1"/>
  <c r="BE50" i="1"/>
  <c r="BF50" i="1"/>
  <c r="BG50" i="1"/>
  <c r="BA51" i="1"/>
  <c r="BB51" i="1"/>
  <c r="BC51" i="1"/>
  <c r="BD51" i="1"/>
  <c r="BE51" i="1"/>
  <c r="BF51" i="1"/>
  <c r="BG51" i="1"/>
  <c r="BA52" i="1"/>
  <c r="BB52" i="1"/>
  <c r="BC52" i="1"/>
  <c r="BD52" i="1"/>
  <c r="BE52" i="1"/>
  <c r="BF52" i="1"/>
  <c r="BG52" i="1"/>
  <c r="BA53" i="1"/>
  <c r="BB53" i="1"/>
  <c r="BC53" i="1"/>
  <c r="BD53" i="1"/>
  <c r="BE53" i="1"/>
  <c r="BF53" i="1"/>
  <c r="BG53" i="1"/>
  <c r="BA54" i="1"/>
  <c r="BB54" i="1"/>
  <c r="BC54" i="1"/>
  <c r="BD54" i="1"/>
  <c r="BE54" i="1"/>
  <c r="BF54" i="1"/>
  <c r="BG54" i="1"/>
  <c r="BA55" i="1"/>
  <c r="BB55" i="1"/>
  <c r="BC55" i="1"/>
  <c r="BD55" i="1"/>
  <c r="BE55" i="1"/>
  <c r="BF55" i="1"/>
  <c r="BG55" i="1"/>
  <c r="BA56" i="1"/>
  <c r="BB56" i="1"/>
  <c r="BC56" i="1"/>
  <c r="BD56" i="1"/>
  <c r="BE56" i="1"/>
  <c r="BF56" i="1"/>
  <c r="BG56" i="1"/>
  <c r="BA57" i="1"/>
  <c r="BB57" i="1"/>
  <c r="BC57" i="1"/>
  <c r="BD57" i="1"/>
  <c r="BE57" i="1"/>
  <c r="BF57" i="1"/>
  <c r="BG57" i="1"/>
  <c r="BA58" i="1"/>
  <c r="BB58" i="1"/>
  <c r="BC58" i="1"/>
  <c r="BD58" i="1"/>
  <c r="BE58" i="1"/>
  <c r="BF58" i="1"/>
  <c r="BG58" i="1"/>
  <c r="BA59" i="1"/>
  <c r="BB59" i="1"/>
  <c r="BC59" i="1"/>
  <c r="BD59" i="1"/>
  <c r="BE59" i="1"/>
  <c r="BF59" i="1"/>
  <c r="BG59" i="1"/>
  <c r="BA60" i="1"/>
  <c r="BB60" i="1"/>
  <c r="BC60" i="1"/>
  <c r="BD60" i="1"/>
  <c r="BE60" i="1"/>
  <c r="BF60" i="1"/>
  <c r="BG60" i="1"/>
  <c r="BA61" i="1"/>
  <c r="BB61" i="1"/>
  <c r="BC61" i="1"/>
  <c r="BD61" i="1"/>
  <c r="BE61" i="1"/>
  <c r="BF61" i="1"/>
  <c r="BG61" i="1"/>
  <c r="BA62" i="1"/>
  <c r="BB62" i="1"/>
  <c r="BC62" i="1"/>
  <c r="BD62" i="1"/>
  <c r="BE62" i="1"/>
  <c r="BF62" i="1"/>
  <c r="BG62" i="1"/>
  <c r="BA63" i="1"/>
  <c r="BB63" i="1"/>
  <c r="BC63" i="1"/>
  <c r="BD63" i="1"/>
  <c r="BE63" i="1"/>
  <c r="BF63" i="1"/>
  <c r="BG63" i="1"/>
  <c r="BA64" i="1"/>
  <c r="BB64" i="1"/>
  <c r="BC64" i="1"/>
  <c r="BD64" i="1"/>
  <c r="BE64" i="1"/>
  <c r="BF64" i="1"/>
  <c r="BG64" i="1"/>
  <c r="BA65" i="1"/>
  <c r="BB65" i="1"/>
  <c r="BC65" i="1"/>
  <c r="BD65" i="1"/>
  <c r="BE65" i="1"/>
  <c r="BF65" i="1"/>
  <c r="BG65" i="1"/>
  <c r="BA66" i="1"/>
  <c r="BB66" i="1"/>
  <c r="BC66" i="1"/>
  <c r="BD66" i="1"/>
  <c r="BE66" i="1"/>
  <c r="BF66" i="1"/>
  <c r="BG66" i="1"/>
  <c r="BA67" i="1"/>
  <c r="BB67" i="1"/>
  <c r="BC67" i="1"/>
  <c r="BD67" i="1"/>
  <c r="BE67" i="1"/>
  <c r="BF67" i="1"/>
  <c r="BG67" i="1"/>
  <c r="BA68" i="1"/>
  <c r="BB68" i="1"/>
  <c r="BC68" i="1"/>
  <c r="BD68" i="1"/>
  <c r="BE68" i="1"/>
  <c r="BF68" i="1"/>
  <c r="BG68" i="1"/>
  <c r="BA69" i="1"/>
  <c r="BB69" i="1"/>
  <c r="BC69" i="1"/>
  <c r="BD69" i="1"/>
  <c r="BE69" i="1"/>
  <c r="BF69" i="1"/>
  <c r="BG69" i="1"/>
  <c r="BA70" i="1"/>
  <c r="BB70" i="1"/>
  <c r="BC70" i="1"/>
  <c r="BD70" i="1"/>
  <c r="BE70" i="1"/>
  <c r="BF70" i="1"/>
  <c r="BG70" i="1"/>
  <c r="BA71" i="1"/>
  <c r="BB71" i="1"/>
  <c r="BC71" i="1"/>
  <c r="BD71" i="1"/>
  <c r="BE71" i="1"/>
  <c r="BF71" i="1"/>
  <c r="BG71" i="1"/>
  <c r="BA72" i="1"/>
  <c r="BB72" i="1"/>
  <c r="BC72" i="1"/>
  <c r="BD72" i="1"/>
  <c r="BE72" i="1"/>
  <c r="BF72" i="1"/>
  <c r="BG72" i="1"/>
  <c r="BA73" i="1"/>
  <c r="BB73" i="1"/>
  <c r="BC73" i="1"/>
  <c r="BD73" i="1"/>
  <c r="BE73" i="1"/>
  <c r="BF73" i="1"/>
  <c r="BG73" i="1"/>
  <c r="BA74" i="1"/>
  <c r="BB74" i="1"/>
  <c r="BC74" i="1"/>
  <c r="BD74" i="1"/>
  <c r="BE74" i="1"/>
  <c r="BF74" i="1"/>
  <c r="BG74" i="1"/>
  <c r="BA75" i="1"/>
  <c r="BB75" i="1"/>
  <c r="BC75" i="1"/>
  <c r="BD75" i="1"/>
  <c r="BE75" i="1"/>
  <c r="BF75" i="1"/>
  <c r="BG75" i="1"/>
  <c r="BA76" i="1"/>
  <c r="BB76" i="1"/>
  <c r="BC76" i="1"/>
  <c r="BD76" i="1"/>
  <c r="BE76" i="1"/>
  <c r="BF76" i="1"/>
  <c r="BG76" i="1"/>
  <c r="BA77" i="1"/>
  <c r="BB77" i="1"/>
  <c r="BC77" i="1"/>
  <c r="BD77" i="1"/>
  <c r="BE77" i="1"/>
  <c r="BF77" i="1"/>
  <c r="BG77" i="1"/>
  <c r="BA78" i="1"/>
  <c r="BB78" i="1"/>
  <c r="BC78" i="1"/>
  <c r="BD78" i="1"/>
  <c r="BE78" i="1"/>
  <c r="BF78" i="1"/>
  <c r="BG78" i="1"/>
  <c r="BA79" i="1"/>
  <c r="BB79" i="1"/>
  <c r="BC79" i="1"/>
  <c r="BD79" i="1"/>
  <c r="BE79" i="1"/>
  <c r="BF79" i="1"/>
  <c r="BG79" i="1"/>
  <c r="BA80" i="1"/>
  <c r="BB80" i="1"/>
  <c r="BC80" i="1"/>
  <c r="BD80" i="1"/>
  <c r="BE80" i="1"/>
  <c r="BF80" i="1"/>
  <c r="BG80" i="1"/>
  <c r="BA81" i="1"/>
  <c r="BB81" i="1"/>
  <c r="BC81" i="1"/>
  <c r="BD81" i="1"/>
  <c r="BE81" i="1"/>
  <c r="BF81" i="1"/>
  <c r="BG81" i="1"/>
  <c r="BA82" i="1"/>
  <c r="BB82" i="1"/>
  <c r="BC82" i="1"/>
  <c r="BD82" i="1"/>
  <c r="BE82" i="1"/>
  <c r="BF82" i="1"/>
  <c r="BG82" i="1"/>
  <c r="BA83" i="1"/>
  <c r="BB83" i="1"/>
  <c r="BC83" i="1"/>
  <c r="BD83" i="1"/>
  <c r="BE83" i="1"/>
  <c r="BF83" i="1"/>
  <c r="BG83" i="1"/>
  <c r="BA84" i="1"/>
  <c r="BB84" i="1"/>
  <c r="BC84" i="1"/>
  <c r="BD84" i="1"/>
  <c r="BE84" i="1"/>
  <c r="BF84" i="1"/>
  <c r="BG84" i="1"/>
  <c r="BA85" i="1"/>
  <c r="BB85" i="1"/>
  <c r="BC85" i="1"/>
  <c r="BD85" i="1"/>
  <c r="BE85" i="1"/>
  <c r="BF85" i="1"/>
  <c r="BG85" i="1"/>
  <c r="BA86" i="1"/>
  <c r="BB86" i="1"/>
  <c r="BC86" i="1"/>
  <c r="BD86" i="1"/>
  <c r="BE86" i="1"/>
  <c r="BF86" i="1"/>
  <c r="BG86" i="1"/>
  <c r="BA87" i="1"/>
  <c r="BB87" i="1"/>
  <c r="BC87" i="1"/>
  <c r="BD87" i="1"/>
  <c r="BE87" i="1"/>
  <c r="BF87" i="1"/>
  <c r="BG87" i="1"/>
  <c r="BA88" i="1"/>
  <c r="BB88" i="1"/>
  <c r="BC88" i="1"/>
  <c r="BD88" i="1"/>
  <c r="BE88" i="1"/>
  <c r="BF88" i="1"/>
  <c r="BG88" i="1"/>
  <c r="BA89" i="1"/>
  <c r="BB89" i="1"/>
  <c r="BC89" i="1"/>
  <c r="BD89" i="1"/>
  <c r="BE89" i="1"/>
  <c r="BF89" i="1"/>
  <c r="BG89" i="1"/>
  <c r="BA90" i="1"/>
  <c r="BB90" i="1"/>
  <c r="BC90" i="1"/>
  <c r="BD90" i="1"/>
  <c r="BE90" i="1"/>
  <c r="BF90" i="1"/>
  <c r="BG90" i="1"/>
  <c r="BA91" i="1"/>
  <c r="BB91" i="1"/>
  <c r="BC91" i="1"/>
  <c r="BD91" i="1"/>
  <c r="BE91" i="1"/>
  <c r="BF91" i="1"/>
  <c r="BG91" i="1"/>
  <c r="BA92" i="1"/>
  <c r="BB92" i="1"/>
  <c r="BC92" i="1"/>
  <c r="BD92" i="1"/>
  <c r="BE92" i="1"/>
  <c r="BF92" i="1"/>
  <c r="BG92" i="1"/>
  <c r="BA93" i="1"/>
  <c r="BB93" i="1"/>
  <c r="BC93" i="1"/>
  <c r="BD93" i="1"/>
  <c r="BE93" i="1"/>
  <c r="BF93" i="1"/>
  <c r="BG93" i="1"/>
  <c r="BA94" i="1"/>
  <c r="BB94" i="1"/>
  <c r="BC94" i="1"/>
  <c r="BD94" i="1"/>
  <c r="BE94" i="1"/>
  <c r="BF94" i="1"/>
  <c r="BG94" i="1"/>
  <c r="BA95" i="1"/>
  <c r="BB95" i="1"/>
  <c r="BC95" i="1"/>
  <c r="BD95" i="1"/>
  <c r="BE95" i="1"/>
  <c r="BF95" i="1"/>
  <c r="BG95" i="1"/>
  <c r="BA96" i="1"/>
  <c r="BB96" i="1"/>
  <c r="BC96" i="1"/>
  <c r="BD96" i="1"/>
  <c r="BE96" i="1"/>
  <c r="BF96" i="1"/>
  <c r="BG96" i="1"/>
  <c r="BA97" i="1"/>
  <c r="BB97" i="1"/>
  <c r="BC97" i="1"/>
  <c r="BD97" i="1"/>
  <c r="BE97" i="1"/>
  <c r="BF97" i="1"/>
  <c r="BG97" i="1"/>
  <c r="BA98" i="1"/>
  <c r="BB98" i="1"/>
  <c r="BC98" i="1"/>
  <c r="BD98" i="1"/>
  <c r="BE98" i="1"/>
  <c r="BF98" i="1"/>
  <c r="BG98" i="1"/>
  <c r="BA99" i="1"/>
  <c r="BB99" i="1"/>
  <c r="BC99" i="1"/>
  <c r="BD99" i="1"/>
  <c r="BE99" i="1"/>
  <c r="BF99" i="1"/>
  <c r="BG99" i="1"/>
  <c r="BA100" i="1"/>
  <c r="BB100" i="1"/>
  <c r="BC100" i="1"/>
  <c r="BD100" i="1"/>
  <c r="BE100" i="1"/>
  <c r="BF100" i="1"/>
  <c r="BG100" i="1"/>
  <c r="BA101" i="1"/>
  <c r="BB101" i="1"/>
  <c r="BC101" i="1"/>
  <c r="BD101" i="1"/>
  <c r="BE101" i="1"/>
  <c r="BF101" i="1"/>
  <c r="BG101" i="1"/>
  <c r="BA102" i="1"/>
  <c r="BB102" i="1"/>
  <c r="BC102" i="1"/>
  <c r="BD102" i="1"/>
  <c r="BE102" i="1"/>
  <c r="BF102" i="1"/>
  <c r="BG102" i="1"/>
  <c r="BA103" i="1"/>
  <c r="BB103" i="1"/>
  <c r="BC103" i="1"/>
  <c r="BD103" i="1"/>
  <c r="BE103" i="1"/>
  <c r="BF103" i="1"/>
  <c r="BG103" i="1"/>
  <c r="BA104" i="1"/>
  <c r="BB104" i="1"/>
  <c r="BC104" i="1"/>
  <c r="BD104" i="1"/>
  <c r="BE104" i="1"/>
  <c r="BF104" i="1"/>
  <c r="BG104" i="1"/>
  <c r="BA105" i="1"/>
  <c r="BB105" i="1"/>
  <c r="BC105" i="1"/>
  <c r="BD105" i="1"/>
  <c r="BE105" i="1"/>
  <c r="BF105" i="1"/>
  <c r="BG105" i="1"/>
  <c r="BA106" i="1"/>
  <c r="BB106" i="1"/>
  <c r="BC106" i="1"/>
  <c r="BD106" i="1"/>
  <c r="BE106" i="1"/>
  <c r="BF106" i="1"/>
  <c r="BG106" i="1"/>
  <c r="BA107" i="1"/>
  <c r="BB107" i="1"/>
  <c r="BC107" i="1"/>
  <c r="BD107" i="1"/>
  <c r="BE107" i="1"/>
  <c r="BF107" i="1"/>
  <c r="BG107" i="1"/>
  <c r="BA108" i="1"/>
  <c r="BB108" i="1"/>
  <c r="BC108" i="1"/>
  <c r="BD108" i="1"/>
  <c r="BE108" i="1"/>
  <c r="BF108" i="1"/>
  <c r="BG108" i="1"/>
  <c r="BA109" i="1"/>
  <c r="BB109" i="1"/>
  <c r="BC109" i="1"/>
  <c r="BD109" i="1"/>
  <c r="BE109" i="1"/>
  <c r="BF109" i="1"/>
  <c r="BG109" i="1"/>
  <c r="BA110" i="1"/>
  <c r="BB110" i="1"/>
  <c r="BC110" i="1"/>
  <c r="BD110" i="1"/>
  <c r="BE110" i="1"/>
  <c r="BF110" i="1"/>
  <c r="BG110" i="1"/>
  <c r="BA111" i="1"/>
  <c r="BB111" i="1"/>
  <c r="BC111" i="1"/>
  <c r="BD111" i="1"/>
  <c r="BE111" i="1"/>
  <c r="BF111" i="1"/>
  <c r="BG111" i="1"/>
  <c r="BA112" i="1"/>
  <c r="BB112" i="1"/>
  <c r="BC112" i="1"/>
  <c r="BD112" i="1"/>
  <c r="BE112" i="1"/>
  <c r="BF112" i="1"/>
  <c r="BG112" i="1"/>
  <c r="BA113" i="1"/>
  <c r="BB113" i="1"/>
  <c r="BC113" i="1"/>
  <c r="BD113" i="1"/>
  <c r="BE113" i="1"/>
  <c r="BF113" i="1"/>
  <c r="BG113" i="1"/>
  <c r="BA114" i="1"/>
  <c r="BB114" i="1"/>
  <c r="BC114" i="1"/>
  <c r="BD114" i="1"/>
  <c r="BE114" i="1"/>
  <c r="BF114" i="1"/>
  <c r="BG114" i="1"/>
  <c r="BA115" i="1"/>
  <c r="BB115" i="1"/>
  <c r="BC115" i="1"/>
  <c r="BD115" i="1"/>
  <c r="BE115" i="1"/>
  <c r="BF115" i="1"/>
  <c r="BG115" i="1"/>
  <c r="BA116" i="1"/>
  <c r="BB116" i="1"/>
  <c r="BC116" i="1"/>
  <c r="BD116" i="1"/>
  <c r="BE116" i="1"/>
  <c r="BF116" i="1"/>
  <c r="BG116" i="1"/>
  <c r="BA117" i="1"/>
  <c r="BB117" i="1"/>
  <c r="BC117" i="1"/>
  <c r="BD117" i="1"/>
  <c r="BE117" i="1"/>
  <c r="BF117" i="1"/>
  <c r="BG117" i="1"/>
  <c r="BA118" i="1"/>
  <c r="BB118" i="1"/>
  <c r="BC118" i="1"/>
  <c r="BD118" i="1"/>
  <c r="BE118" i="1"/>
  <c r="BF118" i="1"/>
  <c r="BG118" i="1"/>
  <c r="BA119" i="1"/>
  <c r="BB119" i="1"/>
  <c r="BC119" i="1"/>
  <c r="BD119" i="1"/>
  <c r="BE119" i="1"/>
  <c r="BF119" i="1"/>
  <c r="BG119" i="1"/>
  <c r="BA120" i="1"/>
  <c r="BB120" i="1"/>
  <c r="BC120" i="1"/>
  <c r="BD120" i="1"/>
  <c r="BE120" i="1"/>
  <c r="BF120" i="1"/>
  <c r="BG120" i="1"/>
  <c r="BA121" i="1"/>
  <c r="BB121" i="1"/>
  <c r="BC121" i="1"/>
  <c r="BD121" i="1"/>
  <c r="BE121" i="1"/>
  <c r="BF121" i="1"/>
  <c r="BG121" i="1"/>
  <c r="BA122" i="1"/>
  <c r="BB122" i="1"/>
  <c r="BC122" i="1"/>
  <c r="BD122" i="1"/>
  <c r="BE122" i="1"/>
  <c r="BF122" i="1"/>
  <c r="BG122" i="1"/>
  <c r="BA123" i="1"/>
  <c r="BB123" i="1"/>
  <c r="BC123" i="1"/>
  <c r="BD123" i="1"/>
  <c r="BE123" i="1"/>
  <c r="BF123" i="1"/>
  <c r="BG123" i="1"/>
  <c r="BA124" i="1"/>
  <c r="BB124" i="1"/>
  <c r="BC124" i="1"/>
  <c r="BD124" i="1"/>
  <c r="BE124" i="1"/>
  <c r="BF124" i="1"/>
  <c r="BG124" i="1"/>
  <c r="BA125" i="1"/>
  <c r="BB125" i="1"/>
  <c r="BC125" i="1"/>
  <c r="BD125" i="1"/>
  <c r="BE125" i="1"/>
  <c r="BF125" i="1"/>
  <c r="BG125" i="1"/>
  <c r="BA126" i="1"/>
  <c r="BB126" i="1"/>
  <c r="BC126" i="1"/>
  <c r="BD126" i="1"/>
  <c r="BE126" i="1"/>
  <c r="BF126" i="1"/>
  <c r="BG126" i="1"/>
  <c r="BA127" i="1"/>
  <c r="BB127" i="1"/>
  <c r="BC127" i="1"/>
  <c r="BD127" i="1"/>
  <c r="BE127" i="1"/>
  <c r="BF127" i="1"/>
  <c r="BG127" i="1"/>
  <c r="BA128" i="1"/>
  <c r="BB128" i="1"/>
  <c r="BC128" i="1"/>
  <c r="BD128" i="1"/>
  <c r="BE128" i="1"/>
  <c r="BF128" i="1"/>
  <c r="BG128" i="1"/>
  <c r="BA129" i="1"/>
  <c r="BB129" i="1"/>
  <c r="BC129" i="1"/>
  <c r="BD129" i="1"/>
  <c r="BE129" i="1"/>
  <c r="BF129" i="1"/>
  <c r="BG129" i="1"/>
  <c r="BA130" i="1"/>
  <c r="BB130" i="1"/>
  <c r="BC130" i="1"/>
  <c r="BD130" i="1"/>
  <c r="BE130" i="1"/>
  <c r="BF130" i="1"/>
  <c r="BG130" i="1"/>
  <c r="BA131" i="1"/>
  <c r="BB131" i="1"/>
  <c r="BC131" i="1"/>
  <c r="BD131" i="1"/>
  <c r="BE131" i="1"/>
  <c r="BF131" i="1"/>
  <c r="BG131" i="1"/>
  <c r="BA132" i="1"/>
  <c r="BB132" i="1"/>
  <c r="BC132" i="1"/>
  <c r="BD132" i="1"/>
  <c r="BE132" i="1"/>
  <c r="BF132" i="1"/>
  <c r="BG132" i="1"/>
  <c r="BA133" i="1"/>
  <c r="BB133" i="1"/>
  <c r="BC133" i="1"/>
  <c r="BD133" i="1"/>
  <c r="BE133" i="1"/>
  <c r="BF133" i="1"/>
  <c r="BG133" i="1"/>
  <c r="BA134" i="1"/>
  <c r="BB134" i="1"/>
  <c r="BC134" i="1"/>
  <c r="BD134" i="1"/>
  <c r="BE134" i="1"/>
  <c r="BF134" i="1"/>
  <c r="BG134" i="1"/>
  <c r="BA135" i="1"/>
  <c r="BB135" i="1"/>
  <c r="BC135" i="1"/>
  <c r="BD135" i="1"/>
  <c r="BE135" i="1"/>
  <c r="BF135" i="1"/>
  <c r="BG135" i="1"/>
  <c r="BA136" i="1"/>
  <c r="BB136" i="1"/>
  <c r="BC136" i="1"/>
  <c r="BD136" i="1"/>
  <c r="BE136" i="1"/>
  <c r="BF136" i="1"/>
  <c r="BG136" i="1"/>
  <c r="BA137" i="1"/>
  <c r="BB137" i="1"/>
  <c r="BC137" i="1"/>
  <c r="BD137" i="1"/>
  <c r="BE137" i="1"/>
  <c r="BF137" i="1"/>
  <c r="BG137" i="1"/>
  <c r="BA138" i="1"/>
  <c r="BB138" i="1"/>
  <c r="BC138" i="1"/>
  <c r="BD138" i="1"/>
  <c r="BE138" i="1"/>
  <c r="BF138" i="1"/>
  <c r="BG138" i="1"/>
  <c r="BA139" i="1"/>
  <c r="BB139" i="1"/>
  <c r="BC139" i="1"/>
  <c r="BD139" i="1"/>
  <c r="BE139" i="1"/>
  <c r="BF139" i="1"/>
  <c r="BG139" i="1"/>
  <c r="BA140" i="1"/>
  <c r="BB140" i="1"/>
  <c r="BC140" i="1"/>
  <c r="BD140" i="1"/>
  <c r="BE140" i="1"/>
  <c r="BF140" i="1"/>
  <c r="BG140" i="1"/>
  <c r="BA141" i="1"/>
  <c r="BB141" i="1"/>
  <c r="BC141" i="1"/>
  <c r="BD141" i="1"/>
  <c r="BE141" i="1"/>
  <c r="BF141" i="1"/>
  <c r="BG141" i="1"/>
  <c r="BA142" i="1"/>
  <c r="BB142" i="1"/>
  <c r="BC142" i="1"/>
  <c r="BD142" i="1"/>
  <c r="BE142" i="1"/>
  <c r="BF142" i="1"/>
  <c r="BG142" i="1"/>
  <c r="BA143" i="1"/>
  <c r="BB143" i="1"/>
  <c r="BC143" i="1"/>
  <c r="BD143" i="1"/>
  <c r="BE143" i="1"/>
  <c r="BF143" i="1"/>
  <c r="BG143" i="1"/>
  <c r="BA144" i="1"/>
  <c r="BB144" i="1"/>
  <c r="BC144" i="1"/>
  <c r="BD144" i="1"/>
  <c r="BE144" i="1"/>
  <c r="BF144" i="1"/>
  <c r="BG144" i="1"/>
  <c r="BA145" i="1"/>
  <c r="BB145" i="1"/>
  <c r="BC145" i="1"/>
  <c r="BD145" i="1"/>
  <c r="BE145" i="1"/>
  <c r="BF145" i="1"/>
  <c r="BG145" i="1"/>
  <c r="BA146" i="1"/>
  <c r="BB146" i="1"/>
  <c r="BC146" i="1"/>
  <c r="BD146" i="1"/>
  <c r="BE146" i="1"/>
  <c r="BF146" i="1"/>
  <c r="BG146" i="1"/>
  <c r="BA147" i="1"/>
  <c r="BB147" i="1"/>
  <c r="BC147" i="1"/>
  <c r="BD147" i="1"/>
  <c r="BE147" i="1"/>
  <c r="BF147" i="1"/>
  <c r="BG147" i="1"/>
  <c r="BA148" i="1"/>
  <c r="BB148" i="1"/>
  <c r="BC148" i="1"/>
  <c r="BD148" i="1"/>
  <c r="BE148" i="1"/>
  <c r="BF148" i="1"/>
  <c r="BG148" i="1"/>
  <c r="BA149" i="1"/>
  <c r="BB149" i="1"/>
  <c r="BC149" i="1"/>
  <c r="BD149" i="1"/>
  <c r="BE149" i="1"/>
  <c r="BF149" i="1"/>
  <c r="BG149" i="1"/>
  <c r="BA150" i="1"/>
  <c r="BB150" i="1"/>
  <c r="BC150" i="1"/>
  <c r="BD150" i="1"/>
  <c r="BE150" i="1"/>
  <c r="BF150" i="1"/>
  <c r="BG150" i="1"/>
  <c r="BA151" i="1"/>
  <c r="BB151" i="1"/>
  <c r="BC151" i="1"/>
  <c r="BD151" i="1"/>
  <c r="BE151" i="1"/>
  <c r="BF151" i="1"/>
  <c r="BG151" i="1"/>
  <c r="BA152" i="1"/>
  <c r="BB152" i="1"/>
  <c r="BC152" i="1"/>
  <c r="BD152" i="1"/>
  <c r="BE152" i="1"/>
  <c r="BF152" i="1"/>
  <c r="BG152" i="1"/>
  <c r="BA153" i="1"/>
  <c r="BB153" i="1"/>
  <c r="BC153" i="1"/>
  <c r="BD153" i="1"/>
  <c r="BE153" i="1"/>
  <c r="BF153" i="1"/>
  <c r="BG153" i="1"/>
  <c r="BA154" i="1"/>
  <c r="BB154" i="1"/>
  <c r="BC154" i="1"/>
  <c r="BD154" i="1"/>
  <c r="BE154" i="1"/>
  <c r="BF154" i="1"/>
  <c r="BG154" i="1"/>
  <c r="BA155" i="1"/>
  <c r="BB155" i="1"/>
  <c r="BC155" i="1"/>
  <c r="BD155" i="1"/>
  <c r="BE155" i="1"/>
  <c r="BF155" i="1"/>
  <c r="BG155" i="1"/>
  <c r="BA156" i="1"/>
  <c r="BB156" i="1"/>
  <c r="BC156" i="1"/>
  <c r="BD156" i="1"/>
  <c r="BE156" i="1"/>
  <c r="BF156" i="1"/>
  <c r="BG156" i="1"/>
  <c r="BA157" i="1"/>
  <c r="BB157" i="1"/>
  <c r="BC157" i="1"/>
  <c r="BD157" i="1"/>
  <c r="BE157" i="1"/>
  <c r="BF157" i="1"/>
  <c r="BG157" i="1"/>
  <c r="BA158" i="1"/>
  <c r="BB158" i="1"/>
  <c r="BC158" i="1"/>
  <c r="BD158" i="1"/>
  <c r="BE158" i="1"/>
  <c r="BF158" i="1"/>
  <c r="BG158" i="1"/>
  <c r="BA159" i="1"/>
  <c r="BB159" i="1"/>
  <c r="BC159" i="1"/>
  <c r="BD159" i="1"/>
  <c r="BE159" i="1"/>
  <c r="BF159" i="1"/>
  <c r="BG159" i="1"/>
  <c r="BA160" i="1"/>
  <c r="BB160" i="1"/>
  <c r="BC160" i="1"/>
  <c r="BD160" i="1"/>
  <c r="BE160" i="1"/>
  <c r="BF160" i="1"/>
  <c r="BG160" i="1"/>
  <c r="BA161" i="1"/>
  <c r="BB161" i="1"/>
  <c r="BC161" i="1"/>
  <c r="BD161" i="1"/>
  <c r="BE161" i="1"/>
  <c r="BF161" i="1"/>
  <c r="BG161" i="1"/>
  <c r="BA162" i="1"/>
  <c r="BB162" i="1"/>
  <c r="BC162" i="1"/>
  <c r="BD162" i="1"/>
  <c r="BE162" i="1"/>
  <c r="BF162" i="1"/>
  <c r="BG162" i="1"/>
  <c r="BA163" i="1"/>
  <c r="BB163" i="1"/>
  <c r="BC163" i="1"/>
  <c r="BD163" i="1"/>
  <c r="BE163" i="1"/>
  <c r="BF163" i="1"/>
  <c r="BG163" i="1"/>
  <c r="BA164" i="1"/>
  <c r="BB164" i="1"/>
  <c r="BC164" i="1"/>
  <c r="BD164" i="1"/>
  <c r="BE164" i="1"/>
  <c r="BF164" i="1"/>
  <c r="BG164" i="1"/>
  <c r="BA165" i="1"/>
  <c r="BB165" i="1"/>
  <c r="BC165" i="1"/>
  <c r="BD165" i="1"/>
  <c r="BE165" i="1"/>
  <c r="BF165" i="1"/>
  <c r="BG165" i="1"/>
  <c r="BA2" i="1"/>
  <c r="BB2" i="1"/>
  <c r="BC2" i="1"/>
  <c r="BD2" i="1"/>
  <c r="BE2" i="1"/>
  <c r="BF2" i="1"/>
  <c r="BG2" i="1"/>
  <c r="BA3" i="1"/>
  <c r="BB3" i="1"/>
  <c r="BC3" i="1"/>
  <c r="BD3" i="1"/>
  <c r="BE3" i="1"/>
  <c r="BF3" i="1"/>
  <c r="BG3" i="1"/>
  <c r="BA4" i="1"/>
  <c r="BB4" i="1"/>
  <c r="BC4" i="1"/>
  <c r="BD4" i="1"/>
  <c r="BE4" i="1"/>
  <c r="BF4" i="1"/>
  <c r="BG4" i="1"/>
  <c r="BA5" i="1"/>
  <c r="BB5" i="1"/>
  <c r="BC5" i="1"/>
  <c r="BD5" i="1"/>
  <c r="BE5" i="1"/>
  <c r="BF5" i="1"/>
  <c r="BG5" i="1"/>
  <c r="BA6" i="1"/>
  <c r="BB6" i="1"/>
  <c r="BC6" i="1"/>
  <c r="BD6" i="1"/>
  <c r="BE6" i="1"/>
  <c r="BF6" i="1"/>
  <c r="BG6" i="1"/>
  <c r="BA7" i="1"/>
  <c r="BB7" i="1"/>
  <c r="BC7" i="1"/>
  <c r="BD7" i="1"/>
  <c r="BE7" i="1"/>
  <c r="BF7" i="1"/>
  <c r="BG7" i="1"/>
  <c r="BA8" i="1"/>
  <c r="BB8" i="1"/>
  <c r="BC8" i="1"/>
  <c r="BD8" i="1"/>
  <c r="BE8" i="1"/>
  <c r="BF8" i="1"/>
  <c r="BG8" i="1"/>
  <c r="BA9" i="1"/>
  <c r="BB9" i="1"/>
  <c r="BC9" i="1"/>
  <c r="BD9" i="1"/>
  <c r="BE9" i="1"/>
  <c r="BF9" i="1"/>
  <c r="BG9" i="1"/>
  <c r="BA10" i="1"/>
  <c r="BB10" i="1"/>
  <c r="BC10" i="1"/>
  <c r="BD10" i="1"/>
  <c r="BE10" i="1"/>
  <c r="BF10" i="1"/>
  <c r="BG10" i="1"/>
  <c r="BA11" i="1"/>
  <c r="BB11" i="1"/>
  <c r="BC11" i="1"/>
  <c r="BD11" i="1"/>
  <c r="BE11" i="1"/>
  <c r="BF11" i="1"/>
  <c r="BG11" i="1"/>
  <c r="BA12" i="1"/>
  <c r="BB12" i="1"/>
  <c r="BC12" i="1"/>
  <c r="BD12" i="1"/>
  <c r="BE12" i="1"/>
  <c r="BF12" i="1"/>
  <c r="BG12" i="1"/>
  <c r="BA13" i="1"/>
  <c r="BB13" i="1"/>
  <c r="BC13" i="1"/>
  <c r="BD13" i="1"/>
  <c r="BE13" i="1"/>
  <c r="BF13" i="1"/>
  <c r="BG13" i="1"/>
  <c r="BA14" i="1"/>
  <c r="BB14" i="1"/>
  <c r="BC14" i="1"/>
  <c r="BD14" i="1"/>
  <c r="BE14" i="1"/>
  <c r="BF14" i="1"/>
  <c r="BG14" i="1"/>
  <c r="BA15" i="1"/>
  <c r="BB15" i="1"/>
  <c r="BC15" i="1"/>
  <c r="BD15" i="1"/>
  <c r="BE15" i="1"/>
  <c r="BF15" i="1"/>
  <c r="BG15" i="1"/>
  <c r="BA16" i="1"/>
  <c r="BB16" i="1"/>
  <c r="BC16" i="1"/>
  <c r="BD16" i="1"/>
  <c r="BE16" i="1"/>
  <c r="BF16" i="1"/>
  <c r="BG16" i="1"/>
  <c r="BA17" i="1"/>
  <c r="BB17" i="1"/>
  <c r="BC17" i="1"/>
  <c r="BD17" i="1"/>
  <c r="BE17" i="1"/>
  <c r="BF17" i="1"/>
  <c r="BG17" i="1"/>
  <c r="BA18" i="1"/>
  <c r="BB18" i="1"/>
  <c r="BC18" i="1"/>
  <c r="BD18" i="1"/>
  <c r="BE18" i="1"/>
  <c r="BF18" i="1"/>
  <c r="BG18" i="1"/>
  <c r="BA19" i="1"/>
  <c r="BB19" i="1"/>
  <c r="BC19" i="1"/>
  <c r="BD19" i="1"/>
  <c r="BE19" i="1"/>
  <c r="BF19" i="1"/>
  <c r="BG19" i="1"/>
  <c r="BA20" i="1"/>
  <c r="BB20" i="1"/>
  <c r="BC20" i="1"/>
  <c r="BD20" i="1"/>
  <c r="BE20" i="1"/>
  <c r="BF20" i="1"/>
  <c r="BG20" i="1"/>
  <c r="BA21" i="1"/>
  <c r="BB21" i="1"/>
  <c r="BC21" i="1"/>
  <c r="BD21" i="1"/>
  <c r="BE21" i="1"/>
  <c r="BF21" i="1"/>
  <c r="BG21" i="1"/>
  <c r="BA22" i="1"/>
  <c r="BB22" i="1"/>
  <c r="BC22" i="1"/>
  <c r="BD22" i="1"/>
  <c r="BE22" i="1"/>
  <c r="BF22" i="1"/>
  <c r="BG22" i="1"/>
  <c r="BA23" i="1"/>
  <c r="BB23" i="1"/>
  <c r="BC23" i="1"/>
  <c r="BD23" i="1"/>
  <c r="BE23" i="1"/>
  <c r="BF23" i="1"/>
  <c r="BG23" i="1"/>
  <c r="BA24" i="1"/>
  <c r="BB24" i="1"/>
  <c r="BC24" i="1"/>
  <c r="BD24" i="1"/>
  <c r="BE24" i="1"/>
  <c r="BF24" i="1"/>
  <c r="BG24" i="1"/>
  <c r="BA25" i="1"/>
  <c r="BB25" i="1"/>
  <c r="BC25" i="1"/>
  <c r="BD25" i="1"/>
  <c r="BE25" i="1"/>
  <c r="BF25" i="1"/>
  <c r="BG25" i="1"/>
  <c r="BA26" i="1"/>
  <c r="BB26" i="1"/>
  <c r="BC26" i="1"/>
  <c r="BD26" i="1"/>
  <c r="BE26" i="1"/>
  <c r="BF26" i="1"/>
  <c r="BG26" i="1"/>
  <c r="BA27" i="1"/>
  <c r="BB27" i="1"/>
  <c r="BC27" i="1"/>
  <c r="BD27" i="1"/>
  <c r="BE27" i="1"/>
  <c r="BF27" i="1"/>
  <c r="BG27" i="1"/>
  <c r="BA28" i="1"/>
  <c r="BB28" i="1"/>
  <c r="BC28" i="1"/>
  <c r="BD28" i="1"/>
  <c r="BE28" i="1"/>
  <c r="BF28" i="1"/>
  <c r="BG28" i="1"/>
  <c r="BA29" i="1"/>
  <c r="BB29" i="1"/>
  <c r="BC29" i="1"/>
  <c r="BD29" i="1"/>
  <c r="BE29" i="1"/>
  <c r="BF29" i="1"/>
  <c r="BG29" i="1"/>
  <c r="BB1" i="1"/>
  <c r="BC1" i="1"/>
  <c r="BD1" i="1"/>
  <c r="BE1" i="1"/>
  <c r="BF1" i="1"/>
  <c r="BG1" i="1"/>
  <c r="BA1" i="1"/>
  <c r="W20" i="1" l="1"/>
  <c r="AC17" i="1"/>
  <c r="X17" i="1"/>
  <c r="Y17" i="1"/>
  <c r="Z17" i="1"/>
  <c r="AA17" i="1"/>
  <c r="AB17" i="1"/>
  <c r="W17" i="1"/>
  <c r="W7" i="1" a="1"/>
  <c r="X7" i="1" s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R5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5" i="1"/>
  <c r="G171" i="1"/>
  <c r="B171" i="1"/>
  <c r="C171" i="1"/>
  <c r="D171" i="1"/>
  <c r="E171" i="1"/>
  <c r="F171" i="1"/>
  <c r="A171" i="1"/>
  <c r="AC13" i="1" l="1"/>
  <c r="AB12" i="1"/>
  <c r="AA11" i="1"/>
  <c r="Z10" i="1"/>
  <c r="Y9" i="1"/>
  <c r="X8" i="1"/>
  <c r="W7" i="1"/>
  <c r="AB13" i="1"/>
  <c r="AA12" i="1"/>
  <c r="Z11" i="1"/>
  <c r="Y10" i="1"/>
  <c r="X9" i="1"/>
  <c r="W8" i="1"/>
  <c r="AA13" i="1"/>
  <c r="Z12" i="1"/>
  <c r="Y11" i="1"/>
  <c r="X10" i="1"/>
  <c r="W9" i="1"/>
  <c r="AC7" i="1"/>
  <c r="Y12" i="1"/>
  <c r="W10" i="1"/>
  <c r="AC8" i="1"/>
  <c r="Y13" i="1"/>
  <c r="W11" i="1"/>
  <c r="AB8" i="1"/>
  <c r="X13" i="1"/>
  <c r="W12" i="1"/>
  <c r="AC10" i="1"/>
  <c r="AB9" i="1"/>
  <c r="AA8" i="1"/>
  <c r="Z7" i="1"/>
  <c r="Z13" i="1"/>
  <c r="X11" i="1"/>
  <c r="AB7" i="1"/>
  <c r="X12" i="1"/>
  <c r="AC9" i="1"/>
  <c r="AA7" i="1"/>
  <c r="W13" i="1"/>
  <c r="AC11" i="1"/>
  <c r="AB10" i="1"/>
  <c r="AA9" i="1"/>
  <c r="Z8" i="1"/>
  <c r="Y7" i="1"/>
  <c r="AC12" i="1"/>
  <c r="AB11" i="1"/>
  <c r="AA10" i="1"/>
  <c r="Z9" i="1"/>
  <c r="Y8" i="1"/>
</calcChain>
</file>

<file path=xl/sharedStrings.xml><?xml version="1.0" encoding="utf-8"?>
<sst xmlns="http://schemas.openxmlformats.org/spreadsheetml/2006/main" count="20" uniqueCount="13">
  <si>
    <t>TATN</t>
  </si>
  <si>
    <t>GMNK</t>
  </si>
  <si>
    <t>SIBN</t>
  </si>
  <si>
    <t>LKON</t>
  </si>
  <si>
    <t>MTSS</t>
  </si>
  <si>
    <t>PLZL</t>
  </si>
  <si>
    <t>RTKM</t>
  </si>
  <si>
    <t xml:space="preserve">Центрированная величина </t>
  </si>
  <si>
    <t>s^2</t>
  </si>
  <si>
    <t>S</t>
  </si>
  <si>
    <t>alpha</t>
  </si>
  <si>
    <t>&gt;&gt;&gt;</t>
  </si>
  <si>
    <t>Гипотеза о зависимости отвергается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</si>
</sst>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Обычный 2" xfId="2" xr:uid="{DBC6E93F-407B-43B3-BFE6-5B7C7FB09CC0}"/>
    <cellStyle name="Обычный 3" xfId="1" xr:uid="{8FBB8FC0-922C-4E21-B404-F12C08CFA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1"/>
  <sheetViews>
    <sheetView tabSelected="1" topLeftCell="AL139" workbookViewId="0">
      <selection activeCell="AR1" sqref="AR1:BG167"/>
    </sheetView>
  </sheetViews>
  <sheetFormatPr defaultRowHeight="14.4" x14ac:dyDescent="0.3"/>
  <cols>
    <col min="23" max="23" width="12" bestFit="1" customWidth="1"/>
    <col min="24" max="24" width="9" bestFit="1" customWidth="1"/>
    <col min="25" max="25" width="12" bestFit="1" customWidth="1"/>
    <col min="26" max="26" width="9" bestFit="1" customWidth="1"/>
    <col min="27" max="27" width="11.6640625" bestFit="1" customWidth="1"/>
    <col min="28" max="29" width="9" bestFit="1" customWidth="1"/>
  </cols>
  <sheetData>
    <row r="1" spans="1:59" x14ac:dyDescent="0.3">
      <c r="A1" s="1"/>
      <c r="C1" s="2">
        <v>6</v>
      </c>
      <c r="D1" s="3">
        <v>7</v>
      </c>
      <c r="E1" s="3">
        <v>8</v>
      </c>
      <c r="F1" s="3">
        <v>9</v>
      </c>
      <c r="G1" s="3">
        <v>12</v>
      </c>
      <c r="H1" s="3">
        <v>18</v>
      </c>
      <c r="I1" s="4">
        <v>19</v>
      </c>
      <c r="AR1" s="7">
        <v>8590</v>
      </c>
      <c r="AS1" s="7">
        <v>142</v>
      </c>
      <c r="AT1" s="7">
        <v>2295</v>
      </c>
      <c r="AU1" s="7">
        <v>174.7</v>
      </c>
      <c r="AV1" s="7">
        <v>1000.5</v>
      </c>
      <c r="AW1" s="7">
        <v>238</v>
      </c>
      <c r="AX1" s="7">
        <v>91.44</v>
      </c>
      <c r="BA1">
        <f>(AR2-AR1)/AR1</f>
        <v>5.948777648428405E-2</v>
      </c>
      <c r="BB1">
        <f t="shared" ref="BB1:BG1" si="0">(AS2-AS1)/AS1</f>
        <v>1.8309859154929536E-2</v>
      </c>
      <c r="BC1">
        <f t="shared" si="0"/>
        <v>2.178649237472767E-2</v>
      </c>
      <c r="BD1">
        <f t="shared" si="0"/>
        <v>2.9765311963365869E-2</v>
      </c>
      <c r="BE1">
        <f t="shared" si="0"/>
        <v>4.6476761619190406E-2</v>
      </c>
      <c r="BF1">
        <f t="shared" si="0"/>
        <v>-3.8865546218487396E-2</v>
      </c>
      <c r="BG1">
        <f t="shared" si="0"/>
        <v>4.199475065616802E-2</v>
      </c>
    </row>
    <row r="2" spans="1:59" x14ac:dyDescent="0.3">
      <c r="A2" s="1"/>
      <c r="L2" s="9" t="s">
        <v>7</v>
      </c>
      <c r="M2" s="9"/>
      <c r="N2" s="9"/>
      <c r="O2" s="9"/>
      <c r="P2" s="9"/>
      <c r="Q2" s="9"/>
      <c r="R2" s="9"/>
      <c r="AR2" s="7">
        <v>9101</v>
      </c>
      <c r="AS2" s="7">
        <v>144.6</v>
      </c>
      <c r="AT2" s="7">
        <v>2345</v>
      </c>
      <c r="AU2" s="7">
        <v>179.9</v>
      </c>
      <c r="AV2" s="7">
        <v>1047</v>
      </c>
      <c r="AW2" s="7">
        <v>228.75</v>
      </c>
      <c r="AX2" s="7">
        <v>95.28</v>
      </c>
      <c r="BA2">
        <f t="shared" ref="BA2:BA30" si="1">(AR3-AR2)/AR2</f>
        <v>4.9335237885946598E-2</v>
      </c>
      <c r="BB2">
        <f t="shared" ref="BB2:BB30" si="2">(AS3-AS2)/AS2</f>
        <v>2.4204702627939143E-2</v>
      </c>
      <c r="BC2">
        <f t="shared" ref="BC2:BC30" si="3">(AT3-AT2)/AT2</f>
        <v>9.6801705756929632E-2</v>
      </c>
      <c r="BD2">
        <f t="shared" ref="BD2:BD30" si="4">(AU3-AU2)/AU2</f>
        <v>5.6420233463035048E-2</v>
      </c>
      <c r="BE2">
        <f t="shared" ref="BE2:BE30" si="5">(AV3-AV2)/AV2</f>
        <v>1.2416427889207259E-2</v>
      </c>
      <c r="BF2">
        <f t="shared" ref="BF2:BF30" si="6">(AW3-AW2)/AW2</f>
        <v>7.1038251366120214E-2</v>
      </c>
      <c r="BG2">
        <f t="shared" ref="BG2:BG30" si="7">(AX3-AX2)/AX2</f>
        <v>-5.4366078925272954E-2</v>
      </c>
    </row>
    <row r="3" spans="1:59" x14ac:dyDescent="0.3">
      <c r="A3" s="5">
        <v>6</v>
      </c>
      <c r="B3" s="5">
        <v>7</v>
      </c>
      <c r="C3" s="5">
        <v>8</v>
      </c>
      <c r="D3" s="5">
        <v>9</v>
      </c>
      <c r="E3" s="6">
        <v>12</v>
      </c>
      <c r="F3" s="7">
        <v>18</v>
      </c>
      <c r="G3" s="7">
        <v>19</v>
      </c>
      <c r="L3" s="7">
        <v>6</v>
      </c>
      <c r="M3" s="7">
        <v>7</v>
      </c>
      <c r="N3" s="7">
        <v>8</v>
      </c>
      <c r="O3" s="7">
        <v>9</v>
      </c>
      <c r="P3" s="7">
        <v>12</v>
      </c>
      <c r="Q3" s="7">
        <v>18</v>
      </c>
      <c r="R3" s="7">
        <v>19</v>
      </c>
      <c r="AR3" s="7">
        <v>9550</v>
      </c>
      <c r="AS3" s="7">
        <v>148.1</v>
      </c>
      <c r="AT3" s="7">
        <v>2572</v>
      </c>
      <c r="AU3" s="7">
        <v>190.05</v>
      </c>
      <c r="AV3" s="7">
        <v>1060</v>
      </c>
      <c r="AW3" s="7">
        <v>245</v>
      </c>
      <c r="AX3" s="7">
        <v>90.1</v>
      </c>
      <c r="BA3">
        <f t="shared" si="1"/>
        <v>1.9895287958115182E-2</v>
      </c>
      <c r="BB3">
        <f t="shared" si="2"/>
        <v>-1.012829169480081E-2</v>
      </c>
      <c r="BC3">
        <f t="shared" si="3"/>
        <v>-4.3157076205287713E-2</v>
      </c>
      <c r="BD3">
        <f t="shared" si="4"/>
        <v>2.6045777426992836E-2</v>
      </c>
      <c r="BE3">
        <f t="shared" si="5"/>
        <v>-9.433962264150943E-3</v>
      </c>
      <c r="BF3">
        <f t="shared" si="6"/>
        <v>-4.4693877551020361E-2</v>
      </c>
      <c r="BG3">
        <f t="shared" si="7"/>
        <v>-1.1875693673695819E-2</v>
      </c>
    </row>
    <row r="4" spans="1:59" x14ac:dyDescent="0.3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7" t="s">
        <v>0</v>
      </c>
      <c r="G4" s="7" t="s">
        <v>6</v>
      </c>
      <c r="L4" s="7" t="s">
        <v>1</v>
      </c>
      <c r="M4" s="7" t="s">
        <v>2</v>
      </c>
      <c r="N4" s="7" t="s">
        <v>3</v>
      </c>
      <c r="O4" s="7" t="s">
        <v>4</v>
      </c>
      <c r="P4" s="7" t="s">
        <v>5</v>
      </c>
      <c r="Q4" s="7" t="s">
        <v>0</v>
      </c>
      <c r="R4" s="7" t="s">
        <v>6</v>
      </c>
      <c r="AR4" s="7">
        <v>9740</v>
      </c>
      <c r="AS4" s="7">
        <v>146.6</v>
      </c>
      <c r="AT4" s="7">
        <v>2461</v>
      </c>
      <c r="AU4" s="7">
        <v>195</v>
      </c>
      <c r="AV4" s="7">
        <v>1050</v>
      </c>
      <c r="AW4" s="7">
        <v>234.05</v>
      </c>
      <c r="AX4" s="7">
        <v>89.03</v>
      </c>
      <c r="BA4">
        <f t="shared" si="1"/>
        <v>1.0164271047227925E-2</v>
      </c>
      <c r="BB4">
        <f t="shared" si="2"/>
        <v>-2.3874488403819918E-2</v>
      </c>
      <c r="BC4">
        <f t="shared" si="3"/>
        <v>6.5014221861032099E-3</v>
      </c>
      <c r="BD4">
        <f t="shared" si="4"/>
        <v>-1.0256410256410256E-2</v>
      </c>
      <c r="BE4">
        <f t="shared" si="5"/>
        <v>-2.8571428571428571E-2</v>
      </c>
      <c r="BF4">
        <f t="shared" si="6"/>
        <v>-2.4781029694509769E-2</v>
      </c>
      <c r="BG4">
        <f t="shared" si="7"/>
        <v>-2.5833988543188138E-3</v>
      </c>
    </row>
    <row r="5" spans="1:59" x14ac:dyDescent="0.3">
      <c r="A5" s="5">
        <v>8590</v>
      </c>
      <c r="B5" s="5">
        <v>142</v>
      </c>
      <c r="C5" s="5">
        <v>2295</v>
      </c>
      <c r="D5" s="5">
        <v>174.7</v>
      </c>
      <c r="E5" s="6">
        <v>1000.5</v>
      </c>
      <c r="F5" s="7">
        <v>238</v>
      </c>
      <c r="G5" s="7">
        <v>91.44</v>
      </c>
      <c r="L5">
        <f>A5-$A$171</f>
        <v>-1492.1144578313251</v>
      </c>
      <c r="M5">
        <f>B5-$B$171</f>
        <v>-6.3608433734939354</v>
      </c>
      <c r="N5">
        <f>C5-$C$171</f>
        <v>-332.0168674698798</v>
      </c>
      <c r="O5">
        <f>D5-$D$171</f>
        <v>-62.306927710843382</v>
      </c>
      <c r="P5">
        <f>E5-$E$171</f>
        <v>-479.69879518072298</v>
      </c>
      <c r="Q5">
        <f>F5-$F$171</f>
        <v>-58.500000000000114</v>
      </c>
      <c r="R5">
        <f>G5-$G$171</f>
        <v>6.4925903614458207</v>
      </c>
      <c r="AR5" s="7">
        <v>9839</v>
      </c>
      <c r="AS5" s="7">
        <v>143.1</v>
      </c>
      <c r="AT5" s="7">
        <v>2477</v>
      </c>
      <c r="AU5" s="7">
        <v>193</v>
      </c>
      <c r="AV5" s="7">
        <v>1020</v>
      </c>
      <c r="AW5" s="7">
        <v>228.25</v>
      </c>
      <c r="AX5" s="7">
        <v>88.8</v>
      </c>
      <c r="BA5">
        <f t="shared" si="1"/>
        <v>1.8904360199207236E-2</v>
      </c>
      <c r="BB5">
        <f t="shared" si="2"/>
        <v>4.8916841369672755E-3</v>
      </c>
      <c r="BC5">
        <f t="shared" si="3"/>
        <v>1.8167137666532097E-2</v>
      </c>
      <c r="BD5">
        <f t="shared" si="4"/>
        <v>5.9585492227979271E-2</v>
      </c>
      <c r="BE5">
        <f t="shared" si="5"/>
        <v>1.5196078431372549E-2</v>
      </c>
      <c r="BF5">
        <f t="shared" si="6"/>
        <v>2.8258488499452304E-2</v>
      </c>
      <c r="BG5">
        <f t="shared" si="7"/>
        <v>-1.7567567567567593E-2</v>
      </c>
    </row>
    <row r="6" spans="1:59" x14ac:dyDescent="0.3">
      <c r="A6" s="5">
        <v>9101</v>
      </c>
      <c r="B6" s="5">
        <v>144.6</v>
      </c>
      <c r="C6" s="5">
        <v>2345</v>
      </c>
      <c r="D6" s="5">
        <v>179.9</v>
      </c>
      <c r="E6" s="6">
        <v>1047</v>
      </c>
      <c r="F6" s="7">
        <v>228.75</v>
      </c>
      <c r="G6" s="7">
        <v>95.28</v>
      </c>
      <c r="L6">
        <f t="shared" ref="L6:L69" si="8">A6-$A$171</f>
        <v>-981.11445783132513</v>
      </c>
      <c r="M6">
        <f t="shared" ref="M6:M69" si="9">B6-$B$171</f>
        <v>-3.760843373493941</v>
      </c>
      <c r="N6">
        <f t="shared" ref="N6:N69" si="10">C6-$C$171</f>
        <v>-282.0168674698798</v>
      </c>
      <c r="O6">
        <f t="shared" ref="O6:O69" si="11">D6-$D$171</f>
        <v>-57.106927710843365</v>
      </c>
      <c r="P6">
        <f t="shared" ref="P6:P69" si="12">E6-$E$171</f>
        <v>-433.19879518072298</v>
      </c>
      <c r="Q6">
        <f t="shared" ref="Q6:Q69" si="13">F6-$F$171</f>
        <v>-67.750000000000114</v>
      </c>
      <c r="R6">
        <f t="shared" ref="R6:R69" si="14">G6-$G$171</f>
        <v>10.332590361445824</v>
      </c>
      <c r="AR6" s="7">
        <v>10025</v>
      </c>
      <c r="AS6" s="7">
        <v>143.80000000000001</v>
      </c>
      <c r="AT6" s="7">
        <v>2522</v>
      </c>
      <c r="AU6" s="7">
        <v>204.5</v>
      </c>
      <c r="AV6" s="7">
        <v>1035.5</v>
      </c>
      <c r="AW6" s="7">
        <v>234.7</v>
      </c>
      <c r="AX6" s="7">
        <v>87.24</v>
      </c>
      <c r="BA6">
        <f t="shared" si="1"/>
        <v>-4.2394014962593519E-2</v>
      </c>
      <c r="BB6">
        <f t="shared" si="2"/>
        <v>-6.2586926286509427E-3</v>
      </c>
      <c r="BC6">
        <f t="shared" si="3"/>
        <v>2.6169706582077717E-2</v>
      </c>
      <c r="BD6">
        <f t="shared" si="4"/>
        <v>2.7872860635696765E-2</v>
      </c>
      <c r="BE6">
        <f t="shared" si="5"/>
        <v>-1.110574601641719E-2</v>
      </c>
      <c r="BF6">
        <f t="shared" si="6"/>
        <v>4.1968470387729113E-2</v>
      </c>
      <c r="BG6">
        <f t="shared" si="7"/>
        <v>-5.8459422283355222E-3</v>
      </c>
    </row>
    <row r="7" spans="1:59" x14ac:dyDescent="0.3">
      <c r="A7" s="5">
        <v>9550</v>
      </c>
      <c r="B7" s="5">
        <v>148.1</v>
      </c>
      <c r="C7" s="5">
        <v>2572</v>
      </c>
      <c r="D7" s="5">
        <v>190.05</v>
      </c>
      <c r="E7" s="6">
        <v>1060</v>
      </c>
      <c r="F7" s="7">
        <v>245</v>
      </c>
      <c r="G7" s="7">
        <v>90.1</v>
      </c>
      <c r="L7">
        <f t="shared" si="8"/>
        <v>-532.11445783132513</v>
      </c>
      <c r="M7">
        <f t="shared" si="9"/>
        <v>-0.26084337349394104</v>
      </c>
      <c r="N7">
        <f t="shared" si="10"/>
        <v>-55.016867469879799</v>
      </c>
      <c r="O7">
        <f t="shared" si="11"/>
        <v>-46.95692771084336</v>
      </c>
      <c r="P7">
        <f t="shared" si="12"/>
        <v>-420.19879518072298</v>
      </c>
      <c r="Q7">
        <f t="shared" si="13"/>
        <v>-51.500000000000114</v>
      </c>
      <c r="R7">
        <f t="shared" si="14"/>
        <v>5.1525903614458173</v>
      </c>
      <c r="V7" s="10" t="s">
        <v>9</v>
      </c>
      <c r="W7">
        <f t="array" ref="W7:AC13">(1/165)*MMULT(TRANSPOSE(L5:R170),L5:R170)</f>
        <v>516224.24742606806</v>
      </c>
      <c r="X7">
        <v>7394.8487513691089</v>
      </c>
      <c r="Y7">
        <v>114798.66654253387</v>
      </c>
      <c r="Z7">
        <v>3333.2207174151149</v>
      </c>
      <c r="AA7">
        <v>-116205.75622489963</v>
      </c>
      <c r="AB7">
        <v>7556.0906060606085</v>
      </c>
      <c r="AC7">
        <v>494.62496495071156</v>
      </c>
      <c r="AR7" s="7">
        <v>9600</v>
      </c>
      <c r="AS7" s="7">
        <v>142.9</v>
      </c>
      <c r="AT7" s="7">
        <v>2588</v>
      </c>
      <c r="AU7" s="7">
        <v>210.2</v>
      </c>
      <c r="AV7" s="7">
        <v>1024</v>
      </c>
      <c r="AW7" s="7">
        <v>244.55</v>
      </c>
      <c r="AX7" s="7">
        <v>86.73</v>
      </c>
      <c r="BA7">
        <f t="shared" si="1"/>
        <v>-3.229166666666667E-2</v>
      </c>
      <c r="BB7">
        <f t="shared" si="2"/>
        <v>-2.0993701889433967E-3</v>
      </c>
      <c r="BC7">
        <f t="shared" si="3"/>
        <v>1.1939721792890297E-2</v>
      </c>
      <c r="BD7">
        <f t="shared" si="4"/>
        <v>2.9971455756422509E-2</v>
      </c>
      <c r="BE7">
        <f t="shared" si="5"/>
        <v>2.05078125E-2</v>
      </c>
      <c r="BF7">
        <f t="shared" si="6"/>
        <v>2.7601717440196277E-2</v>
      </c>
      <c r="BG7">
        <f t="shared" si="7"/>
        <v>1.1530035743110803E-2</v>
      </c>
    </row>
    <row r="8" spans="1:59" x14ac:dyDescent="0.3">
      <c r="A8" s="5">
        <v>9740</v>
      </c>
      <c r="B8" s="5">
        <v>146.6</v>
      </c>
      <c r="C8" s="5">
        <v>2461</v>
      </c>
      <c r="D8" s="5">
        <v>195</v>
      </c>
      <c r="E8" s="6">
        <v>1050</v>
      </c>
      <c r="F8" s="7">
        <v>234.05</v>
      </c>
      <c r="G8" s="7">
        <v>89.03</v>
      </c>
      <c r="L8">
        <f t="shared" si="8"/>
        <v>-342.11445783132513</v>
      </c>
      <c r="M8">
        <f t="shared" si="9"/>
        <v>-1.760843373493941</v>
      </c>
      <c r="N8">
        <f t="shared" si="10"/>
        <v>-166.0168674698798</v>
      </c>
      <c r="O8">
        <f t="shared" si="11"/>
        <v>-42.006927710843371</v>
      </c>
      <c r="P8">
        <f t="shared" si="12"/>
        <v>-430.19879518072298</v>
      </c>
      <c r="Q8">
        <f t="shared" si="13"/>
        <v>-62.450000000000102</v>
      </c>
      <c r="R8">
        <f t="shared" si="14"/>
        <v>4.0825903614458241</v>
      </c>
      <c r="V8" s="10"/>
      <c r="W8">
        <v>7394.8487513691089</v>
      </c>
      <c r="X8">
        <v>152.857790799562</v>
      </c>
      <c r="Y8">
        <v>2090.1381796276019</v>
      </c>
      <c r="Z8">
        <v>52.969666849215059</v>
      </c>
      <c r="AA8">
        <v>-3160.2555020080326</v>
      </c>
      <c r="AB8">
        <v>109.52642424242424</v>
      </c>
      <c r="AC8">
        <v>12.487479773640009</v>
      </c>
      <c r="AR8" s="7">
        <v>9290</v>
      </c>
      <c r="AS8" s="7">
        <v>142.6</v>
      </c>
      <c r="AT8" s="7">
        <v>2618.9</v>
      </c>
      <c r="AU8" s="7">
        <v>216.5</v>
      </c>
      <c r="AV8" s="7">
        <v>1045</v>
      </c>
      <c r="AW8" s="7">
        <v>251.3</v>
      </c>
      <c r="AX8" s="7">
        <v>87.73</v>
      </c>
      <c r="BA8">
        <f t="shared" si="1"/>
        <v>2.9171151776103337E-2</v>
      </c>
      <c r="BB8">
        <f t="shared" si="2"/>
        <v>9.8176718092567016E-3</v>
      </c>
      <c r="BC8">
        <f t="shared" si="3"/>
        <v>4.4713429302378822E-2</v>
      </c>
      <c r="BD8">
        <f t="shared" si="4"/>
        <v>-3.2332563510392084E-3</v>
      </c>
      <c r="BE8">
        <f t="shared" si="5"/>
        <v>2.9665071770334929E-2</v>
      </c>
      <c r="BF8">
        <f t="shared" si="6"/>
        <v>3.461997612415435E-2</v>
      </c>
      <c r="BG8">
        <f t="shared" si="7"/>
        <v>3.6475549982901306E-3</v>
      </c>
    </row>
    <row r="9" spans="1:59" x14ac:dyDescent="0.3">
      <c r="A9" s="5">
        <v>9839</v>
      </c>
      <c r="B9" s="5">
        <v>143.1</v>
      </c>
      <c r="C9" s="5">
        <v>2477</v>
      </c>
      <c r="D9" s="5">
        <v>193</v>
      </c>
      <c r="E9" s="6">
        <v>1020</v>
      </c>
      <c r="F9" s="7">
        <v>228.25</v>
      </c>
      <c r="G9" s="7">
        <v>88.8</v>
      </c>
      <c r="L9">
        <f t="shared" si="8"/>
        <v>-243.11445783132513</v>
      </c>
      <c r="M9">
        <f t="shared" si="9"/>
        <v>-5.260843373493941</v>
      </c>
      <c r="N9">
        <f t="shared" si="10"/>
        <v>-150.0168674698798</v>
      </c>
      <c r="O9">
        <f t="shared" si="11"/>
        <v>-44.006927710843371</v>
      </c>
      <c r="P9">
        <f t="shared" si="12"/>
        <v>-460.19879518072298</v>
      </c>
      <c r="Q9">
        <f t="shared" si="13"/>
        <v>-68.250000000000114</v>
      </c>
      <c r="R9">
        <f t="shared" si="14"/>
        <v>3.8525903614458201</v>
      </c>
      <c r="V9" s="10"/>
      <c r="W9">
        <v>114798.66654253387</v>
      </c>
      <c r="X9">
        <v>2090.1381796276019</v>
      </c>
      <c r="Y9">
        <v>36344.709168309593</v>
      </c>
      <c r="Z9">
        <v>1130.2490945600587</v>
      </c>
      <c r="AA9">
        <v>-53094.467312887908</v>
      </c>
      <c r="AB9">
        <v>1948.8141212121209</v>
      </c>
      <c r="AC9">
        <v>229.38408032128518</v>
      </c>
      <c r="AR9" s="7">
        <v>9561</v>
      </c>
      <c r="AS9" s="7">
        <v>144</v>
      </c>
      <c r="AT9" s="7">
        <v>2736</v>
      </c>
      <c r="AU9" s="7">
        <v>215.8</v>
      </c>
      <c r="AV9" s="7">
        <v>1076</v>
      </c>
      <c r="AW9" s="7">
        <v>260</v>
      </c>
      <c r="AX9" s="7">
        <v>88.05</v>
      </c>
      <c r="BA9">
        <f t="shared" si="1"/>
        <v>-1.5061186068402886E-2</v>
      </c>
      <c r="BB9">
        <f t="shared" si="2"/>
        <v>1.874999999999992E-2</v>
      </c>
      <c r="BC9">
        <f t="shared" si="3"/>
        <v>-3.5087719298245612E-2</v>
      </c>
      <c r="BD9">
        <f t="shared" si="4"/>
        <v>-3.7071362372567717E-3</v>
      </c>
      <c r="BE9">
        <f t="shared" si="5"/>
        <v>1.3011152416356878E-2</v>
      </c>
      <c r="BF9">
        <f t="shared" si="6"/>
        <v>3.8461538461538464E-3</v>
      </c>
      <c r="BG9">
        <f t="shared" si="7"/>
        <v>-5.6785917092557815E-4</v>
      </c>
    </row>
    <row r="10" spans="1:59" x14ac:dyDescent="0.3">
      <c r="A10" s="5">
        <v>10025</v>
      </c>
      <c r="B10" s="5">
        <v>143.80000000000001</v>
      </c>
      <c r="C10" s="5">
        <v>2522</v>
      </c>
      <c r="D10" s="5">
        <v>204.5</v>
      </c>
      <c r="E10" s="6">
        <v>1035.5</v>
      </c>
      <c r="F10" s="7">
        <v>234.7</v>
      </c>
      <c r="G10" s="7">
        <v>87.24</v>
      </c>
      <c r="L10">
        <f t="shared" si="8"/>
        <v>-57.114457831325126</v>
      </c>
      <c r="M10">
        <f t="shared" si="9"/>
        <v>-4.560843373493924</v>
      </c>
      <c r="N10">
        <f t="shared" si="10"/>
        <v>-105.0168674698798</v>
      </c>
      <c r="O10">
        <f t="shared" si="11"/>
        <v>-32.506927710843371</v>
      </c>
      <c r="P10">
        <f t="shared" si="12"/>
        <v>-444.69879518072298</v>
      </c>
      <c r="Q10">
        <f t="shared" si="13"/>
        <v>-61.800000000000125</v>
      </c>
      <c r="R10">
        <f t="shared" si="14"/>
        <v>2.2925903614458178</v>
      </c>
      <c r="V10" s="10"/>
      <c r="W10">
        <v>3333.2207174151149</v>
      </c>
      <c r="X10">
        <v>52.969666849215059</v>
      </c>
      <c r="Y10">
        <v>1130.2490945600587</v>
      </c>
      <c r="Z10">
        <v>322.77342141292456</v>
      </c>
      <c r="AA10">
        <v>-823.54532493610782</v>
      </c>
      <c r="AB10">
        <v>221.98613636363638</v>
      </c>
      <c r="AC10">
        <v>-14.214406188389923</v>
      </c>
      <c r="AR10" s="7">
        <v>9417</v>
      </c>
      <c r="AS10" s="7">
        <v>146.69999999999999</v>
      </c>
      <c r="AT10" s="7">
        <v>2640</v>
      </c>
      <c r="AU10" s="7">
        <v>215</v>
      </c>
      <c r="AV10" s="7">
        <v>1090</v>
      </c>
      <c r="AW10" s="7">
        <v>261</v>
      </c>
      <c r="AX10" s="7">
        <v>88</v>
      </c>
      <c r="BA10">
        <f t="shared" si="1"/>
        <v>5.6281193586067754E-3</v>
      </c>
      <c r="BB10">
        <f t="shared" si="2"/>
        <v>2.3176550783912786E-2</v>
      </c>
      <c r="BC10">
        <f t="shared" si="3"/>
        <v>-4.2803030303030995E-3</v>
      </c>
      <c r="BD10">
        <f t="shared" si="4"/>
        <v>-3.9534883720929968E-3</v>
      </c>
      <c r="BE10">
        <f t="shared" si="5"/>
        <v>2.6605504587155965E-2</v>
      </c>
      <c r="BF10">
        <f t="shared" si="6"/>
        <v>-1.532567049808429E-2</v>
      </c>
      <c r="BG10">
        <f t="shared" si="7"/>
        <v>-7.9545454545454867E-3</v>
      </c>
    </row>
    <row r="11" spans="1:59" x14ac:dyDescent="0.3">
      <c r="A11" s="5">
        <v>9600</v>
      </c>
      <c r="B11" s="5">
        <v>142.9</v>
      </c>
      <c r="C11" s="5">
        <v>2588</v>
      </c>
      <c r="D11" s="5">
        <v>210.2</v>
      </c>
      <c r="E11" s="6">
        <v>1024</v>
      </c>
      <c r="F11" s="7">
        <v>244.55</v>
      </c>
      <c r="G11" s="7">
        <v>86.73</v>
      </c>
      <c r="L11">
        <f t="shared" si="8"/>
        <v>-482.11445783132513</v>
      </c>
      <c r="M11">
        <f t="shared" si="9"/>
        <v>-5.4608433734939297</v>
      </c>
      <c r="N11">
        <f t="shared" si="10"/>
        <v>-39.016867469879799</v>
      </c>
      <c r="O11">
        <f t="shared" si="11"/>
        <v>-26.806927710843382</v>
      </c>
      <c r="P11">
        <f t="shared" si="12"/>
        <v>-456.19879518072298</v>
      </c>
      <c r="Q11">
        <f t="shared" si="13"/>
        <v>-51.950000000000102</v>
      </c>
      <c r="R11">
        <f t="shared" si="14"/>
        <v>1.7825903614458269</v>
      </c>
      <c r="V11" s="10"/>
      <c r="W11">
        <v>-116205.75622489963</v>
      </c>
      <c r="X11">
        <v>-3160.2555020080326</v>
      </c>
      <c r="Y11">
        <v>-53094.467312887908</v>
      </c>
      <c r="Z11">
        <v>-823.54532493610782</v>
      </c>
      <c r="AA11">
        <v>180314.40872581236</v>
      </c>
      <c r="AB11">
        <v>1566.8062121212133</v>
      </c>
      <c r="AC11">
        <v>-405.92969404892301</v>
      </c>
      <c r="AR11" s="7">
        <v>9470</v>
      </c>
      <c r="AS11" s="7">
        <v>150.1</v>
      </c>
      <c r="AT11" s="7">
        <v>2628.7</v>
      </c>
      <c r="AU11" s="7">
        <v>214.15</v>
      </c>
      <c r="AV11" s="7">
        <v>1119</v>
      </c>
      <c r="AW11" s="7">
        <v>257</v>
      </c>
      <c r="AX11" s="7">
        <v>87.3</v>
      </c>
      <c r="BA11">
        <f t="shared" si="1"/>
        <v>2.1647307286166841E-2</v>
      </c>
      <c r="BB11">
        <f t="shared" si="2"/>
        <v>2.7981345769487125E-2</v>
      </c>
      <c r="BC11">
        <f t="shared" si="3"/>
        <v>4.6905314413968953E-2</v>
      </c>
      <c r="BD11">
        <f t="shared" si="4"/>
        <v>4.1092692038290836E-2</v>
      </c>
      <c r="BE11">
        <f t="shared" si="5"/>
        <v>8.9365504915102768E-4</v>
      </c>
      <c r="BF11">
        <f t="shared" si="6"/>
        <v>7.0038910505836577E-2</v>
      </c>
      <c r="BG11">
        <f t="shared" si="7"/>
        <v>2.2909507445590246E-3</v>
      </c>
    </row>
    <row r="12" spans="1:59" x14ac:dyDescent="0.3">
      <c r="A12" s="5">
        <v>9290</v>
      </c>
      <c r="B12" s="5">
        <v>142.6</v>
      </c>
      <c r="C12" s="5">
        <v>2618.9</v>
      </c>
      <c r="D12" s="5">
        <v>216.5</v>
      </c>
      <c r="E12" s="6">
        <v>1045</v>
      </c>
      <c r="F12" s="7">
        <v>251.3</v>
      </c>
      <c r="G12" s="7">
        <v>87.73</v>
      </c>
      <c r="L12">
        <f t="shared" si="8"/>
        <v>-792.11445783132513</v>
      </c>
      <c r="M12">
        <f t="shared" si="9"/>
        <v>-5.760843373493941</v>
      </c>
      <c r="N12">
        <f t="shared" si="10"/>
        <v>-8.1168674698797076</v>
      </c>
      <c r="O12">
        <f t="shared" si="11"/>
        <v>-20.506927710843371</v>
      </c>
      <c r="P12">
        <f t="shared" si="12"/>
        <v>-435.19879518072298</v>
      </c>
      <c r="Q12">
        <f t="shared" si="13"/>
        <v>-45.200000000000102</v>
      </c>
      <c r="R12">
        <f t="shared" si="14"/>
        <v>2.7825903614458269</v>
      </c>
      <c r="V12" s="10"/>
      <c r="W12">
        <v>7556.0906060606085</v>
      </c>
      <c r="X12">
        <v>109.52642424242424</v>
      </c>
      <c r="Y12">
        <v>1948.8141212121209</v>
      </c>
      <c r="Z12">
        <v>221.98613636363638</v>
      </c>
      <c r="AA12">
        <v>1566.8062121212133</v>
      </c>
      <c r="AB12">
        <v>439.72254545454575</v>
      </c>
      <c r="AC12">
        <v>7.6258181818181914</v>
      </c>
      <c r="AR12" s="7">
        <v>9675</v>
      </c>
      <c r="AS12" s="7">
        <v>154.30000000000001</v>
      </c>
      <c r="AT12" s="7">
        <v>2752</v>
      </c>
      <c r="AU12" s="7">
        <v>222.95</v>
      </c>
      <c r="AV12" s="7">
        <v>1120</v>
      </c>
      <c r="AW12" s="7">
        <v>275</v>
      </c>
      <c r="AX12" s="7">
        <v>87.5</v>
      </c>
      <c r="BA12">
        <f t="shared" si="1"/>
        <v>7.3488372093023252E-2</v>
      </c>
      <c r="BB12">
        <f t="shared" si="2"/>
        <v>7.7770576798443843E-3</v>
      </c>
      <c r="BC12">
        <f t="shared" si="3"/>
        <v>2.4709302325581394E-2</v>
      </c>
      <c r="BD12">
        <f t="shared" si="4"/>
        <v>1.816550796142638E-2</v>
      </c>
      <c r="BE12">
        <f t="shared" si="5"/>
        <v>-8.9285714285714283E-4</v>
      </c>
      <c r="BF12">
        <f t="shared" si="6"/>
        <v>4.4727272727272768E-2</v>
      </c>
      <c r="BG12">
        <f t="shared" si="7"/>
        <v>1.1428571428570779E-3</v>
      </c>
    </row>
    <row r="13" spans="1:59" x14ac:dyDescent="0.3">
      <c r="A13" s="5">
        <v>9561</v>
      </c>
      <c r="B13" s="5">
        <v>144</v>
      </c>
      <c r="C13" s="5">
        <v>2736</v>
      </c>
      <c r="D13" s="5">
        <v>215.8</v>
      </c>
      <c r="E13" s="6">
        <v>1076</v>
      </c>
      <c r="F13" s="7">
        <v>260</v>
      </c>
      <c r="G13" s="7">
        <v>88.05</v>
      </c>
      <c r="L13">
        <f t="shared" si="8"/>
        <v>-521.11445783132513</v>
      </c>
      <c r="M13">
        <f t="shared" si="9"/>
        <v>-4.3608433734939354</v>
      </c>
      <c r="N13">
        <f t="shared" si="10"/>
        <v>108.9831325301202</v>
      </c>
      <c r="O13">
        <f t="shared" si="11"/>
        <v>-21.20692771084336</v>
      </c>
      <c r="P13">
        <f t="shared" si="12"/>
        <v>-404.19879518072298</v>
      </c>
      <c r="Q13">
        <f t="shared" si="13"/>
        <v>-36.500000000000114</v>
      </c>
      <c r="R13">
        <f t="shared" si="14"/>
        <v>3.1025903614458201</v>
      </c>
      <c r="V13" s="10"/>
      <c r="W13">
        <v>494.62496495071156</v>
      </c>
      <c r="X13">
        <v>12.487479773640009</v>
      </c>
      <c r="Y13">
        <v>229.38408032128518</v>
      </c>
      <c r="Z13">
        <v>-14.214406188389923</v>
      </c>
      <c r="AA13">
        <v>-405.92969404892301</v>
      </c>
      <c r="AB13">
        <v>7.6258181818181914</v>
      </c>
      <c r="AC13">
        <v>19.735031431179252</v>
      </c>
      <c r="AR13" s="7">
        <v>10386</v>
      </c>
      <c r="AS13" s="7">
        <v>155.5</v>
      </c>
      <c r="AT13" s="7">
        <v>2820</v>
      </c>
      <c r="AU13" s="7">
        <v>227</v>
      </c>
      <c r="AV13" s="7">
        <v>1119</v>
      </c>
      <c r="AW13" s="7">
        <v>287.3</v>
      </c>
      <c r="AX13" s="7">
        <v>87.6</v>
      </c>
      <c r="BA13">
        <f t="shared" si="1"/>
        <v>1.3479684190256115E-3</v>
      </c>
      <c r="BB13">
        <f t="shared" si="2"/>
        <v>-1.09324758842443E-2</v>
      </c>
      <c r="BC13">
        <f t="shared" si="3"/>
        <v>1.0283687943262411E-2</v>
      </c>
      <c r="BD13">
        <f t="shared" si="4"/>
        <v>4.4052863436123352E-3</v>
      </c>
      <c r="BE13">
        <f t="shared" si="5"/>
        <v>-4.3789097408400354E-2</v>
      </c>
      <c r="BF13">
        <f t="shared" si="6"/>
        <v>3.7069265576052828E-2</v>
      </c>
      <c r="BG13">
        <f t="shared" si="7"/>
        <v>3.5388127853881381E-2</v>
      </c>
    </row>
    <row r="14" spans="1:59" x14ac:dyDescent="0.3">
      <c r="A14" s="5">
        <v>9417</v>
      </c>
      <c r="B14" s="5">
        <v>146.69999999999999</v>
      </c>
      <c r="C14" s="5">
        <v>2640</v>
      </c>
      <c r="D14" s="5">
        <v>215</v>
      </c>
      <c r="E14" s="6">
        <v>1090</v>
      </c>
      <c r="F14" s="7">
        <v>261</v>
      </c>
      <c r="G14" s="7">
        <v>88</v>
      </c>
      <c r="L14">
        <f t="shared" si="8"/>
        <v>-665.11445783132513</v>
      </c>
      <c r="M14">
        <f t="shared" si="9"/>
        <v>-1.6608433734939467</v>
      </c>
      <c r="N14">
        <f t="shared" si="10"/>
        <v>12.983132530120201</v>
      </c>
      <c r="O14">
        <f t="shared" si="11"/>
        <v>-22.006927710843371</v>
      </c>
      <c r="P14">
        <f t="shared" si="12"/>
        <v>-390.19879518072298</v>
      </c>
      <c r="Q14">
        <f t="shared" si="13"/>
        <v>-35.500000000000114</v>
      </c>
      <c r="R14">
        <f t="shared" si="14"/>
        <v>3.052590361445823</v>
      </c>
      <c r="AR14" s="7">
        <v>10400</v>
      </c>
      <c r="AS14" s="7">
        <v>153.80000000000001</v>
      </c>
      <c r="AT14" s="7">
        <v>2849</v>
      </c>
      <c r="AU14" s="7">
        <v>228</v>
      </c>
      <c r="AV14" s="7">
        <v>1070</v>
      </c>
      <c r="AW14" s="7">
        <v>297.95</v>
      </c>
      <c r="AX14" s="7">
        <v>90.7</v>
      </c>
      <c r="BA14">
        <f t="shared" si="1"/>
        <v>3.4134615384615381E-2</v>
      </c>
      <c r="BB14">
        <f t="shared" si="2"/>
        <v>-1.625487646293888E-2</v>
      </c>
      <c r="BC14">
        <f t="shared" si="3"/>
        <v>5.5809055809056124E-3</v>
      </c>
      <c r="BD14">
        <f t="shared" si="4"/>
        <v>-6.0307017543859649E-2</v>
      </c>
      <c r="BE14">
        <f t="shared" si="5"/>
        <v>-1.7757009345794394E-2</v>
      </c>
      <c r="BF14">
        <f t="shared" si="6"/>
        <v>-4.1282094311126068E-2</v>
      </c>
      <c r="BG14">
        <f t="shared" si="7"/>
        <v>-3.9581036383682509E-2</v>
      </c>
    </row>
    <row r="15" spans="1:59" x14ac:dyDescent="0.3">
      <c r="A15" s="5">
        <v>9470</v>
      </c>
      <c r="B15" s="5">
        <v>150.1</v>
      </c>
      <c r="C15" s="5">
        <v>2628.7</v>
      </c>
      <c r="D15" s="5">
        <v>214.15</v>
      </c>
      <c r="E15" s="6">
        <v>1119</v>
      </c>
      <c r="F15" s="7">
        <v>257</v>
      </c>
      <c r="G15" s="7">
        <v>87.3</v>
      </c>
      <c r="L15">
        <f t="shared" si="8"/>
        <v>-612.11445783132513</v>
      </c>
      <c r="M15">
        <f t="shared" si="9"/>
        <v>1.739156626506059</v>
      </c>
      <c r="N15">
        <f t="shared" si="10"/>
        <v>1.6831325301200195</v>
      </c>
      <c r="O15">
        <f t="shared" si="11"/>
        <v>-22.856927710843365</v>
      </c>
      <c r="P15">
        <f t="shared" si="12"/>
        <v>-361.19879518072298</v>
      </c>
      <c r="Q15">
        <f t="shared" si="13"/>
        <v>-39.500000000000114</v>
      </c>
      <c r="R15">
        <f t="shared" si="14"/>
        <v>2.3525903614458201</v>
      </c>
      <c r="AR15" s="7">
        <v>10755</v>
      </c>
      <c r="AS15" s="7">
        <v>151.30000000000001</v>
      </c>
      <c r="AT15" s="7">
        <v>2864.9</v>
      </c>
      <c r="AU15" s="7">
        <v>214.25</v>
      </c>
      <c r="AV15" s="7">
        <v>1051</v>
      </c>
      <c r="AW15" s="7">
        <v>285.64999999999998</v>
      </c>
      <c r="AX15" s="7">
        <v>87.11</v>
      </c>
      <c r="BA15">
        <f t="shared" si="1"/>
        <v>3.9423523942352393E-2</v>
      </c>
      <c r="BB15">
        <f t="shared" si="2"/>
        <v>7.9312623925974126E-3</v>
      </c>
      <c r="BC15">
        <f t="shared" si="3"/>
        <v>2.1012949841181128E-2</v>
      </c>
      <c r="BD15">
        <f t="shared" si="4"/>
        <v>6.0676779463244403E-3</v>
      </c>
      <c r="BE15">
        <f t="shared" si="5"/>
        <v>-1.0466222645099905E-2</v>
      </c>
      <c r="BF15">
        <f t="shared" si="6"/>
        <v>4.288464904603536E-2</v>
      </c>
      <c r="BG15">
        <f t="shared" si="7"/>
        <v>-7.0026403398002462E-3</v>
      </c>
    </row>
    <row r="16" spans="1:59" x14ac:dyDescent="0.3">
      <c r="A16" s="5">
        <v>9675</v>
      </c>
      <c r="B16" s="5">
        <v>154.30000000000001</v>
      </c>
      <c r="C16" s="5">
        <v>2752</v>
      </c>
      <c r="D16" s="5">
        <v>222.95</v>
      </c>
      <c r="E16" s="6">
        <v>1120</v>
      </c>
      <c r="F16" s="7">
        <v>275</v>
      </c>
      <c r="G16" s="7">
        <v>87.5</v>
      </c>
      <c r="L16">
        <f t="shared" si="8"/>
        <v>-407.11445783132513</v>
      </c>
      <c r="M16">
        <f t="shared" si="9"/>
        <v>5.939156626506076</v>
      </c>
      <c r="N16">
        <f t="shared" si="10"/>
        <v>124.9831325301202</v>
      </c>
      <c r="O16">
        <f t="shared" si="11"/>
        <v>-14.056927710843382</v>
      </c>
      <c r="P16">
        <f t="shared" si="12"/>
        <v>-360.19879518072298</v>
      </c>
      <c r="Q16">
        <f t="shared" si="13"/>
        <v>-21.500000000000114</v>
      </c>
      <c r="R16">
        <f t="shared" si="14"/>
        <v>2.552590361445823</v>
      </c>
      <c r="AR16" s="7">
        <v>11179</v>
      </c>
      <c r="AS16" s="7">
        <v>152.5</v>
      </c>
      <c r="AT16" s="7">
        <v>2925.1</v>
      </c>
      <c r="AU16" s="7">
        <v>215.55</v>
      </c>
      <c r="AV16" s="7">
        <v>1040</v>
      </c>
      <c r="AW16" s="7">
        <v>297.89999999999998</v>
      </c>
      <c r="AX16" s="7">
        <v>86.5</v>
      </c>
      <c r="BA16">
        <f t="shared" si="1"/>
        <v>3.1755971017085605E-2</v>
      </c>
      <c r="BB16">
        <f t="shared" si="2"/>
        <v>-5.2459016393443369E-3</v>
      </c>
      <c r="BC16">
        <f t="shared" si="3"/>
        <v>-2.0477932378380258E-2</v>
      </c>
      <c r="BD16">
        <f t="shared" si="4"/>
        <v>-7.1909069821387674E-3</v>
      </c>
      <c r="BE16">
        <f t="shared" si="5"/>
        <v>1.4423076923076924E-2</v>
      </c>
      <c r="BF16">
        <f t="shared" si="6"/>
        <v>-2.9875797247398382E-2</v>
      </c>
      <c r="BG16">
        <f t="shared" si="7"/>
        <v>2.3121387283237321E-3</v>
      </c>
    </row>
    <row r="17" spans="1:59" x14ac:dyDescent="0.3">
      <c r="A17" s="5">
        <v>10386</v>
      </c>
      <c r="B17" s="5">
        <v>155.5</v>
      </c>
      <c r="C17" s="5">
        <v>2820</v>
      </c>
      <c r="D17" s="5">
        <v>227</v>
      </c>
      <c r="E17" s="6">
        <v>1119</v>
      </c>
      <c r="F17" s="7">
        <v>287.3</v>
      </c>
      <c r="G17" s="7">
        <v>87.6</v>
      </c>
      <c r="L17">
        <f t="shared" si="8"/>
        <v>303.88554216867487</v>
      </c>
      <c r="M17">
        <f t="shared" si="9"/>
        <v>7.1391566265060646</v>
      </c>
      <c r="N17">
        <f t="shared" si="10"/>
        <v>192.9831325301202</v>
      </c>
      <c r="O17">
        <f t="shared" si="11"/>
        <v>-10.006927710843371</v>
      </c>
      <c r="P17">
        <f t="shared" si="12"/>
        <v>-361.19879518072298</v>
      </c>
      <c r="Q17">
        <f t="shared" si="13"/>
        <v>-9.2000000000001023</v>
      </c>
      <c r="R17">
        <f t="shared" si="14"/>
        <v>2.6525903614458173</v>
      </c>
      <c r="V17" t="s">
        <v>8</v>
      </c>
      <c r="W17">
        <f>_xlfn.VAR.S(A5:A170)</f>
        <v>516224.24742606806</v>
      </c>
      <c r="X17">
        <f t="shared" ref="X17:AB17" si="15">_xlfn.VAR.S(B5:B170)</f>
        <v>152.857790799562</v>
      </c>
      <c r="Y17">
        <f t="shared" si="15"/>
        <v>36344.709168309593</v>
      </c>
      <c r="Z17">
        <f t="shared" si="15"/>
        <v>322.77342141292456</v>
      </c>
      <c r="AA17">
        <f t="shared" si="15"/>
        <v>180314.40872581222</v>
      </c>
      <c r="AB17">
        <f t="shared" si="15"/>
        <v>439.72254545454575</v>
      </c>
      <c r="AC17">
        <f>_xlfn.VAR.S(G5:G170)</f>
        <v>19.735031431179252</v>
      </c>
      <c r="AR17" s="7">
        <v>11534</v>
      </c>
      <c r="AS17" s="7">
        <v>151.69999999999999</v>
      </c>
      <c r="AT17" s="7">
        <v>2865.2</v>
      </c>
      <c r="AU17" s="7">
        <v>214</v>
      </c>
      <c r="AV17" s="7">
        <v>1055</v>
      </c>
      <c r="AW17" s="7">
        <v>289</v>
      </c>
      <c r="AX17" s="7">
        <v>86.7</v>
      </c>
      <c r="BA17">
        <f t="shared" si="1"/>
        <v>-7.2828160221952492E-3</v>
      </c>
      <c r="BB17">
        <f t="shared" si="2"/>
        <v>7.9103493737641209E-3</v>
      </c>
      <c r="BC17">
        <f t="shared" si="3"/>
        <v>-6.9803155102610643E-3</v>
      </c>
      <c r="BD17">
        <f t="shared" si="4"/>
        <v>2.5934579439252391E-2</v>
      </c>
      <c r="BE17">
        <f t="shared" si="5"/>
        <v>0</v>
      </c>
      <c r="BF17">
        <f t="shared" si="6"/>
        <v>-3.0795847750864972E-2</v>
      </c>
      <c r="BG17">
        <f t="shared" si="7"/>
        <v>-1.3840830449827021E-2</v>
      </c>
    </row>
    <row r="18" spans="1:59" x14ac:dyDescent="0.3">
      <c r="A18" s="5">
        <v>10400</v>
      </c>
      <c r="B18" s="5">
        <v>153.80000000000001</v>
      </c>
      <c r="C18" s="5">
        <v>2849</v>
      </c>
      <c r="D18" s="5">
        <v>228</v>
      </c>
      <c r="E18" s="6">
        <v>1070</v>
      </c>
      <c r="F18" s="7">
        <v>297.95</v>
      </c>
      <c r="G18" s="7">
        <v>90.7</v>
      </c>
      <c r="L18">
        <f t="shared" si="8"/>
        <v>317.88554216867487</v>
      </c>
      <c r="M18">
        <f t="shared" si="9"/>
        <v>5.439156626506076</v>
      </c>
      <c r="N18">
        <f t="shared" si="10"/>
        <v>221.9831325301202</v>
      </c>
      <c r="O18">
        <f t="shared" si="11"/>
        <v>-9.006927710843371</v>
      </c>
      <c r="P18">
        <f t="shared" si="12"/>
        <v>-410.19879518072298</v>
      </c>
      <c r="Q18">
        <f t="shared" si="13"/>
        <v>1.4499999999998749</v>
      </c>
      <c r="R18">
        <f t="shared" si="14"/>
        <v>5.7525903614458258</v>
      </c>
      <c r="AR18" s="7">
        <v>11450</v>
      </c>
      <c r="AS18" s="7">
        <v>152.9</v>
      </c>
      <c r="AT18" s="7">
        <v>2845.2</v>
      </c>
      <c r="AU18" s="7">
        <v>219.55</v>
      </c>
      <c r="AV18" s="7">
        <v>1055</v>
      </c>
      <c r="AW18" s="7">
        <v>280.10000000000002</v>
      </c>
      <c r="AX18" s="7">
        <v>85.5</v>
      </c>
      <c r="BA18">
        <f t="shared" si="1"/>
        <v>1.3973799126637555E-2</v>
      </c>
      <c r="BB18">
        <f t="shared" si="2"/>
        <v>2.6160889470241987E-2</v>
      </c>
      <c r="BC18">
        <f t="shared" si="3"/>
        <v>-1.9436243497820797E-2</v>
      </c>
      <c r="BD18">
        <f t="shared" si="4"/>
        <v>-7.7431109086769159E-3</v>
      </c>
      <c r="BE18">
        <f t="shared" si="5"/>
        <v>-5.2132701421800948E-3</v>
      </c>
      <c r="BF18">
        <f t="shared" si="6"/>
        <v>-3.5523027490182241E-2</v>
      </c>
      <c r="BG18">
        <f t="shared" si="7"/>
        <v>1.2982456140350871E-2</v>
      </c>
    </row>
    <row r="19" spans="1:59" x14ac:dyDescent="0.3">
      <c r="A19" s="5">
        <v>10755</v>
      </c>
      <c r="B19" s="5">
        <v>151.30000000000001</v>
      </c>
      <c r="C19" s="5">
        <v>2864.9</v>
      </c>
      <c r="D19" s="5">
        <v>214.25</v>
      </c>
      <c r="E19" s="6">
        <v>1051</v>
      </c>
      <c r="F19" s="7">
        <v>285.64999999999998</v>
      </c>
      <c r="G19" s="7">
        <v>87.11</v>
      </c>
      <c r="L19">
        <f t="shared" si="8"/>
        <v>672.88554216867487</v>
      </c>
      <c r="M19">
        <f t="shared" si="9"/>
        <v>2.939156626506076</v>
      </c>
      <c r="N19">
        <f t="shared" si="10"/>
        <v>237.88313253012029</v>
      </c>
      <c r="O19">
        <f t="shared" si="11"/>
        <v>-22.756927710843371</v>
      </c>
      <c r="P19">
        <f t="shared" si="12"/>
        <v>-429.19879518072298</v>
      </c>
      <c r="Q19">
        <f t="shared" si="13"/>
        <v>-10.850000000000136</v>
      </c>
      <c r="R19">
        <f t="shared" si="14"/>
        <v>2.1625903614458224</v>
      </c>
      <c r="AR19" s="7">
        <v>11610</v>
      </c>
      <c r="AS19" s="7">
        <v>156.9</v>
      </c>
      <c r="AT19" s="7">
        <v>2789.9</v>
      </c>
      <c r="AU19" s="7">
        <v>217.85</v>
      </c>
      <c r="AV19" s="7">
        <v>1049.5</v>
      </c>
      <c r="AW19" s="7">
        <v>270.14999999999998</v>
      </c>
      <c r="AX19" s="7">
        <v>86.61</v>
      </c>
      <c r="BA19">
        <f t="shared" si="1"/>
        <v>-2.8423772609819122E-2</v>
      </c>
      <c r="BB19">
        <f t="shared" si="2"/>
        <v>-6.3734862970044612E-3</v>
      </c>
      <c r="BC19">
        <f t="shared" si="3"/>
        <v>-1.4265744291910168E-2</v>
      </c>
      <c r="BD19">
        <f t="shared" si="4"/>
        <v>4.3378471425292713E-2</v>
      </c>
      <c r="BE19">
        <f t="shared" si="5"/>
        <v>-2.8585040495474035E-3</v>
      </c>
      <c r="BF19">
        <f t="shared" si="6"/>
        <v>5.4969461410327686E-2</v>
      </c>
      <c r="BG19">
        <f t="shared" si="7"/>
        <v>-2.436208290035792E-2</v>
      </c>
    </row>
    <row r="20" spans="1:59" x14ac:dyDescent="0.3">
      <c r="A20" s="5">
        <v>11179</v>
      </c>
      <c r="B20" s="5">
        <v>152.5</v>
      </c>
      <c r="C20" s="5">
        <v>2925.1</v>
      </c>
      <c r="D20" s="5">
        <v>215.55</v>
      </c>
      <c r="E20" s="6">
        <v>1040</v>
      </c>
      <c r="F20" s="7">
        <v>297.89999999999998</v>
      </c>
      <c r="G20" s="7">
        <v>86.5</v>
      </c>
      <c r="L20">
        <f t="shared" si="8"/>
        <v>1096.8855421686749</v>
      </c>
      <c r="M20">
        <f t="shared" si="9"/>
        <v>4.1391566265060646</v>
      </c>
      <c r="N20">
        <f t="shared" si="10"/>
        <v>298.08313253012011</v>
      </c>
      <c r="O20">
        <f t="shared" si="11"/>
        <v>-21.45692771084336</v>
      </c>
      <c r="P20">
        <f t="shared" si="12"/>
        <v>-440.19879518072298</v>
      </c>
      <c r="Q20">
        <f t="shared" si="13"/>
        <v>1.3999999999998636</v>
      </c>
      <c r="R20">
        <f t="shared" si="14"/>
        <v>1.552590361445823</v>
      </c>
      <c r="V20" t="s">
        <v>10</v>
      </c>
      <c r="W20">
        <f>1 - _xlfn.CHISQ.DIST(929.975372556022,21,1)</f>
        <v>0</v>
      </c>
      <c r="X20" t="s">
        <v>11</v>
      </c>
      <c r="Y20" t="s">
        <v>12</v>
      </c>
      <c r="AR20" s="7">
        <v>11280</v>
      </c>
      <c r="AS20" s="7">
        <v>155.9</v>
      </c>
      <c r="AT20" s="7">
        <v>2750.1</v>
      </c>
      <c r="AU20" s="7">
        <v>227.3</v>
      </c>
      <c r="AV20" s="7">
        <v>1046.5</v>
      </c>
      <c r="AW20" s="7">
        <v>285</v>
      </c>
      <c r="AX20" s="7">
        <v>84.5</v>
      </c>
      <c r="BA20">
        <f t="shared" si="1"/>
        <v>-2.5709219858156027E-2</v>
      </c>
      <c r="BB20">
        <f t="shared" si="2"/>
        <v>6.4143681847338031E-3</v>
      </c>
      <c r="BC20">
        <f t="shared" si="3"/>
        <v>3.687138649503658E-2</v>
      </c>
      <c r="BD20">
        <f t="shared" si="4"/>
        <v>2.5296964364276284E-2</v>
      </c>
      <c r="BE20">
        <f t="shared" si="5"/>
        <v>7.16674629718108E-3</v>
      </c>
      <c r="BF20">
        <f t="shared" si="6"/>
        <v>3.1578947368421054E-2</v>
      </c>
      <c r="BG20">
        <f t="shared" si="7"/>
        <v>1.7751479289940829E-2</v>
      </c>
    </row>
    <row r="21" spans="1:59" x14ac:dyDescent="0.3">
      <c r="A21" s="5">
        <v>11534</v>
      </c>
      <c r="B21" s="5">
        <v>151.69999999999999</v>
      </c>
      <c r="C21" s="5">
        <v>2865.2</v>
      </c>
      <c r="D21" s="5">
        <v>214</v>
      </c>
      <c r="E21" s="6">
        <v>1055</v>
      </c>
      <c r="F21" s="7">
        <v>289</v>
      </c>
      <c r="G21" s="7">
        <v>86.7</v>
      </c>
      <c r="L21">
        <f t="shared" si="8"/>
        <v>1451.8855421686749</v>
      </c>
      <c r="M21">
        <f t="shared" si="9"/>
        <v>3.3391566265060533</v>
      </c>
      <c r="N21">
        <f t="shared" si="10"/>
        <v>238.18313253012002</v>
      </c>
      <c r="O21">
        <f t="shared" si="11"/>
        <v>-23.006927710843371</v>
      </c>
      <c r="P21">
        <f t="shared" si="12"/>
        <v>-425.19879518072298</v>
      </c>
      <c r="Q21">
        <f t="shared" si="13"/>
        <v>-7.5000000000001137</v>
      </c>
      <c r="R21">
        <f t="shared" si="14"/>
        <v>1.7525903614458258</v>
      </c>
      <c r="AR21" s="7">
        <v>10990</v>
      </c>
      <c r="AS21" s="7">
        <v>156.9</v>
      </c>
      <c r="AT21" s="7">
        <v>2851.5</v>
      </c>
      <c r="AU21" s="7">
        <v>233.05</v>
      </c>
      <c r="AV21" s="7">
        <v>1054</v>
      </c>
      <c r="AW21" s="7">
        <v>294</v>
      </c>
      <c r="AX21" s="7">
        <v>86</v>
      </c>
      <c r="BA21">
        <f t="shared" si="1"/>
        <v>-2.1838034576888082E-2</v>
      </c>
      <c r="BB21">
        <f t="shared" si="2"/>
        <v>1.4659018483110152E-2</v>
      </c>
      <c r="BC21">
        <f t="shared" si="3"/>
        <v>2.0515518148342977E-2</v>
      </c>
      <c r="BD21">
        <f t="shared" si="4"/>
        <v>-4.5054709289852448E-3</v>
      </c>
      <c r="BE21">
        <f t="shared" si="5"/>
        <v>-1.8975332068311196E-3</v>
      </c>
      <c r="BF21">
        <f t="shared" si="6"/>
        <v>2.3809523809523808E-2</v>
      </c>
      <c r="BG21">
        <f t="shared" si="7"/>
        <v>-4.6511627906977403E-3</v>
      </c>
    </row>
    <row r="22" spans="1:59" x14ac:dyDescent="0.3">
      <c r="A22" s="5">
        <v>11450</v>
      </c>
      <c r="B22" s="5">
        <v>152.9</v>
      </c>
      <c r="C22" s="5">
        <v>2845.2</v>
      </c>
      <c r="D22" s="5">
        <v>219.55</v>
      </c>
      <c r="E22" s="6">
        <v>1055</v>
      </c>
      <c r="F22" s="7">
        <v>280.10000000000002</v>
      </c>
      <c r="G22" s="7">
        <v>85.5</v>
      </c>
      <c r="L22">
        <f t="shared" si="8"/>
        <v>1367.8855421686749</v>
      </c>
      <c r="M22">
        <f t="shared" si="9"/>
        <v>4.5391566265060703</v>
      </c>
      <c r="N22">
        <f t="shared" si="10"/>
        <v>218.18313253012002</v>
      </c>
      <c r="O22">
        <f t="shared" si="11"/>
        <v>-17.45692771084336</v>
      </c>
      <c r="P22">
        <f t="shared" si="12"/>
        <v>-425.19879518072298</v>
      </c>
      <c r="Q22">
        <f t="shared" si="13"/>
        <v>-16.400000000000091</v>
      </c>
      <c r="R22">
        <f t="shared" si="14"/>
        <v>0.55259036144582296</v>
      </c>
      <c r="AR22" s="7">
        <v>10750</v>
      </c>
      <c r="AS22" s="7">
        <v>159.19999999999999</v>
      </c>
      <c r="AT22" s="7">
        <v>2910</v>
      </c>
      <c r="AU22" s="7">
        <v>232</v>
      </c>
      <c r="AV22" s="7">
        <v>1052</v>
      </c>
      <c r="AW22" s="7">
        <v>301</v>
      </c>
      <c r="AX22" s="7">
        <v>85.6</v>
      </c>
      <c r="BA22">
        <f t="shared" si="1"/>
        <v>3.255813953488372E-2</v>
      </c>
      <c r="BB22">
        <f t="shared" si="2"/>
        <v>-4.3969849246230444E-3</v>
      </c>
      <c r="BC22">
        <f t="shared" si="3"/>
        <v>2.9553264604810996E-2</v>
      </c>
      <c r="BD22">
        <f t="shared" si="4"/>
        <v>1.5086206896551725E-2</v>
      </c>
      <c r="BE22">
        <f t="shared" si="5"/>
        <v>8.555133079847909E-3</v>
      </c>
      <c r="BF22">
        <f t="shared" si="6"/>
        <v>6.0963455149501737E-2</v>
      </c>
      <c r="BG22">
        <f t="shared" si="7"/>
        <v>2.5700934579439286E-2</v>
      </c>
    </row>
    <row r="23" spans="1:59" x14ac:dyDescent="0.3">
      <c r="A23" s="5">
        <v>11610</v>
      </c>
      <c r="B23" s="5">
        <v>156.9</v>
      </c>
      <c r="C23" s="5">
        <v>2789.9</v>
      </c>
      <c r="D23" s="5">
        <v>217.85</v>
      </c>
      <c r="E23" s="6">
        <v>1049.5</v>
      </c>
      <c r="F23" s="7">
        <v>270.14999999999998</v>
      </c>
      <c r="G23" s="7">
        <v>86.61</v>
      </c>
      <c r="L23">
        <f t="shared" si="8"/>
        <v>1527.8855421686749</v>
      </c>
      <c r="M23">
        <f t="shared" si="9"/>
        <v>8.5391566265060703</v>
      </c>
      <c r="N23">
        <f t="shared" si="10"/>
        <v>162.88313253012029</v>
      </c>
      <c r="O23">
        <f t="shared" si="11"/>
        <v>-19.156927710843377</v>
      </c>
      <c r="P23">
        <f t="shared" si="12"/>
        <v>-430.69879518072298</v>
      </c>
      <c r="Q23">
        <f t="shared" si="13"/>
        <v>-26.350000000000136</v>
      </c>
      <c r="R23">
        <f t="shared" si="14"/>
        <v>1.6625903614458224</v>
      </c>
      <c r="AR23" s="7">
        <v>11100</v>
      </c>
      <c r="AS23" s="7">
        <v>158.5</v>
      </c>
      <c r="AT23" s="7">
        <v>2996</v>
      </c>
      <c r="AU23" s="7">
        <v>235.5</v>
      </c>
      <c r="AV23" s="7">
        <v>1061</v>
      </c>
      <c r="AW23" s="7">
        <v>319.35000000000002</v>
      </c>
      <c r="AX23" s="7">
        <v>87.8</v>
      </c>
      <c r="BA23">
        <f t="shared" si="1"/>
        <v>2.6486486486486487E-2</v>
      </c>
      <c r="BB23">
        <f t="shared" si="2"/>
        <v>1.135646687697168E-2</v>
      </c>
      <c r="BC23">
        <f t="shared" si="3"/>
        <v>4.1421895861148167E-2</v>
      </c>
      <c r="BD23">
        <f t="shared" si="4"/>
        <v>2.2505307855626374E-2</v>
      </c>
      <c r="BE23">
        <f t="shared" si="5"/>
        <v>-9.42507068803016E-4</v>
      </c>
      <c r="BF23">
        <f t="shared" si="6"/>
        <v>5.0571473305151014E-2</v>
      </c>
      <c r="BG23">
        <f t="shared" si="7"/>
        <v>2.2779043280182234E-2</v>
      </c>
    </row>
    <row r="24" spans="1:59" x14ac:dyDescent="0.3">
      <c r="A24" s="5">
        <v>11280</v>
      </c>
      <c r="B24" s="5">
        <v>155.9</v>
      </c>
      <c r="C24" s="5">
        <v>2750.1</v>
      </c>
      <c r="D24" s="5">
        <v>227.3</v>
      </c>
      <c r="E24" s="6">
        <v>1046.5</v>
      </c>
      <c r="F24" s="7">
        <v>285</v>
      </c>
      <c r="G24" s="7">
        <v>84.5</v>
      </c>
      <c r="L24">
        <f t="shared" si="8"/>
        <v>1197.8855421686749</v>
      </c>
      <c r="M24">
        <f t="shared" si="9"/>
        <v>7.5391566265060703</v>
      </c>
      <c r="N24">
        <f t="shared" si="10"/>
        <v>123.08313253012011</v>
      </c>
      <c r="O24">
        <f t="shared" si="11"/>
        <v>-9.7069277108433596</v>
      </c>
      <c r="P24">
        <f t="shared" si="12"/>
        <v>-433.69879518072298</v>
      </c>
      <c r="Q24">
        <f t="shared" si="13"/>
        <v>-11.500000000000114</v>
      </c>
      <c r="R24">
        <f t="shared" si="14"/>
        <v>-0.44740963855417704</v>
      </c>
      <c r="AR24" s="7">
        <v>11394</v>
      </c>
      <c r="AS24" s="7">
        <v>160.30000000000001</v>
      </c>
      <c r="AT24" s="7">
        <v>3120.1</v>
      </c>
      <c r="AU24" s="7">
        <v>240.8</v>
      </c>
      <c r="AV24" s="7">
        <v>1060</v>
      </c>
      <c r="AW24" s="7">
        <v>335.5</v>
      </c>
      <c r="AX24" s="7">
        <v>89.8</v>
      </c>
      <c r="BA24">
        <f t="shared" si="1"/>
        <v>-3.686150605581885E-3</v>
      </c>
      <c r="BB24">
        <f t="shared" si="2"/>
        <v>3.5558328134747276E-2</v>
      </c>
      <c r="BC24">
        <f t="shared" si="3"/>
        <v>-3.3364315246306182E-2</v>
      </c>
      <c r="BD24">
        <f t="shared" si="4"/>
        <v>-8.3056478405322696E-4</v>
      </c>
      <c r="BE24">
        <f t="shared" si="5"/>
        <v>8.4905660377358489E-3</v>
      </c>
      <c r="BF24">
        <f t="shared" si="6"/>
        <v>-3.4277198211624442E-2</v>
      </c>
      <c r="BG24">
        <f t="shared" si="7"/>
        <v>1.336302895322943E-2</v>
      </c>
    </row>
    <row r="25" spans="1:59" x14ac:dyDescent="0.3">
      <c r="A25" s="5">
        <v>10990</v>
      </c>
      <c r="B25" s="5">
        <v>156.9</v>
      </c>
      <c r="C25" s="5">
        <v>2851.5</v>
      </c>
      <c r="D25" s="5">
        <v>233.05</v>
      </c>
      <c r="E25" s="6">
        <v>1054</v>
      </c>
      <c r="F25" s="7">
        <v>294</v>
      </c>
      <c r="G25" s="7">
        <v>86</v>
      </c>
      <c r="L25">
        <f t="shared" si="8"/>
        <v>907.88554216867487</v>
      </c>
      <c r="M25">
        <f t="shared" si="9"/>
        <v>8.5391566265060703</v>
      </c>
      <c r="N25">
        <f t="shared" si="10"/>
        <v>224.4831325301202</v>
      </c>
      <c r="O25">
        <f t="shared" si="11"/>
        <v>-3.9569277108433596</v>
      </c>
      <c r="P25">
        <f t="shared" si="12"/>
        <v>-426.19879518072298</v>
      </c>
      <c r="Q25">
        <f t="shared" si="13"/>
        <v>-2.5000000000001137</v>
      </c>
      <c r="R25">
        <f t="shared" si="14"/>
        <v>1.052590361445823</v>
      </c>
      <c r="AR25" s="7">
        <v>11352</v>
      </c>
      <c r="AS25" s="7">
        <v>166</v>
      </c>
      <c r="AT25" s="7">
        <v>3016</v>
      </c>
      <c r="AU25" s="7">
        <v>240.6</v>
      </c>
      <c r="AV25" s="7">
        <v>1069</v>
      </c>
      <c r="AW25" s="7">
        <v>324</v>
      </c>
      <c r="AX25" s="7">
        <v>91</v>
      </c>
      <c r="BA25">
        <f t="shared" si="1"/>
        <v>-6.1663143058491893E-4</v>
      </c>
      <c r="BB25">
        <f t="shared" si="2"/>
        <v>3.0120481927710843E-2</v>
      </c>
      <c r="BC25">
        <f t="shared" si="3"/>
        <v>-5.3050397877984082E-3</v>
      </c>
      <c r="BD25">
        <f t="shared" si="4"/>
        <v>-4.3848711554447146E-2</v>
      </c>
      <c r="BE25">
        <f t="shared" si="5"/>
        <v>-5.6127221702525721E-3</v>
      </c>
      <c r="BF25">
        <f t="shared" si="6"/>
        <v>-1.0648148148148113E-2</v>
      </c>
      <c r="BG25">
        <f t="shared" si="7"/>
        <v>-5.384615384615328E-3</v>
      </c>
    </row>
    <row r="26" spans="1:59" x14ac:dyDescent="0.3">
      <c r="A26" s="5">
        <v>10750</v>
      </c>
      <c r="B26" s="5">
        <v>159.19999999999999</v>
      </c>
      <c r="C26" s="5">
        <v>2910</v>
      </c>
      <c r="D26" s="5">
        <v>232</v>
      </c>
      <c r="E26" s="6">
        <v>1052</v>
      </c>
      <c r="F26" s="7">
        <v>301</v>
      </c>
      <c r="G26" s="7">
        <v>85.6</v>
      </c>
      <c r="L26">
        <f t="shared" si="8"/>
        <v>667.88554216867487</v>
      </c>
      <c r="M26">
        <f t="shared" si="9"/>
        <v>10.839156626506053</v>
      </c>
      <c r="N26">
        <f t="shared" si="10"/>
        <v>282.9831325301202</v>
      </c>
      <c r="O26">
        <f t="shared" si="11"/>
        <v>-5.006927710843371</v>
      </c>
      <c r="P26">
        <f t="shared" si="12"/>
        <v>-428.19879518072298</v>
      </c>
      <c r="Q26">
        <f t="shared" si="13"/>
        <v>4.4999999999998863</v>
      </c>
      <c r="R26">
        <f t="shared" si="14"/>
        <v>0.65259036144581728</v>
      </c>
      <c r="AR26" s="7">
        <v>11345</v>
      </c>
      <c r="AS26" s="7">
        <v>171</v>
      </c>
      <c r="AT26" s="7">
        <v>3000</v>
      </c>
      <c r="AU26" s="7">
        <v>230.05</v>
      </c>
      <c r="AV26" s="7">
        <v>1063</v>
      </c>
      <c r="AW26" s="7">
        <v>320.55</v>
      </c>
      <c r="AX26" s="7">
        <v>90.51</v>
      </c>
      <c r="BA26">
        <f t="shared" si="1"/>
        <v>3.1026884089907447E-2</v>
      </c>
      <c r="BB26">
        <f t="shared" si="2"/>
        <v>2.9239766081871343E-2</v>
      </c>
      <c r="BC26">
        <f t="shared" si="3"/>
        <v>2.3033333333333302E-2</v>
      </c>
      <c r="BD26">
        <f t="shared" si="4"/>
        <v>3.4340360791132264E-2</v>
      </c>
      <c r="BE26">
        <f t="shared" si="5"/>
        <v>6.8673565380997184E-2</v>
      </c>
      <c r="BF26">
        <f t="shared" si="6"/>
        <v>-1.5598190609892798E-4</v>
      </c>
      <c r="BG26">
        <f t="shared" si="7"/>
        <v>1.0938017898574686E-2</v>
      </c>
    </row>
    <row r="27" spans="1:59" x14ac:dyDescent="0.3">
      <c r="A27" s="5">
        <v>11100</v>
      </c>
      <c r="B27" s="5">
        <v>158.5</v>
      </c>
      <c r="C27" s="5">
        <v>2996</v>
      </c>
      <c r="D27" s="5">
        <v>235.5</v>
      </c>
      <c r="E27" s="6">
        <v>1061</v>
      </c>
      <c r="F27" s="7">
        <v>319.35000000000002</v>
      </c>
      <c r="G27" s="7">
        <v>87.8</v>
      </c>
      <c r="L27">
        <f t="shared" si="8"/>
        <v>1017.8855421686749</v>
      </c>
      <c r="M27">
        <f t="shared" si="9"/>
        <v>10.139156626506065</v>
      </c>
      <c r="N27">
        <f t="shared" si="10"/>
        <v>368.9831325301202</v>
      </c>
      <c r="O27">
        <f t="shared" si="11"/>
        <v>-1.506927710843371</v>
      </c>
      <c r="P27">
        <f t="shared" si="12"/>
        <v>-419.19879518072298</v>
      </c>
      <c r="Q27">
        <f t="shared" si="13"/>
        <v>22.849999999999909</v>
      </c>
      <c r="R27">
        <f t="shared" si="14"/>
        <v>2.8525903614458201</v>
      </c>
      <c r="AR27" s="7">
        <v>11697</v>
      </c>
      <c r="AS27" s="7">
        <v>176</v>
      </c>
      <c r="AT27" s="7">
        <v>3069.1</v>
      </c>
      <c r="AU27" s="7">
        <v>237.95</v>
      </c>
      <c r="AV27" s="7">
        <v>1136</v>
      </c>
      <c r="AW27" s="7">
        <v>320.5</v>
      </c>
      <c r="AX27" s="7">
        <v>91.5</v>
      </c>
      <c r="BA27">
        <f t="shared" si="1"/>
        <v>2.9067282209113449E-2</v>
      </c>
      <c r="BB27">
        <f t="shared" si="2"/>
        <v>7.3863636363636367E-2</v>
      </c>
      <c r="BC27">
        <f t="shared" si="3"/>
        <v>1.6584666514613433E-2</v>
      </c>
      <c r="BD27">
        <f t="shared" si="4"/>
        <v>5.4633326329060733E-2</v>
      </c>
      <c r="BE27">
        <f t="shared" si="5"/>
        <v>-3.125E-2</v>
      </c>
      <c r="BF27">
        <f t="shared" si="6"/>
        <v>6.0842433697347896E-2</v>
      </c>
      <c r="BG27">
        <f t="shared" si="7"/>
        <v>-1.5300546448087494E-2</v>
      </c>
    </row>
    <row r="28" spans="1:59" x14ac:dyDescent="0.3">
      <c r="A28" s="5">
        <v>11394</v>
      </c>
      <c r="B28" s="5">
        <v>160.30000000000001</v>
      </c>
      <c r="C28" s="5">
        <v>3120.1</v>
      </c>
      <c r="D28" s="5">
        <v>240.8</v>
      </c>
      <c r="E28" s="6">
        <v>1060</v>
      </c>
      <c r="F28" s="7">
        <v>335.5</v>
      </c>
      <c r="G28" s="7">
        <v>89.8</v>
      </c>
      <c r="L28">
        <f t="shared" si="8"/>
        <v>1311.8855421686749</v>
      </c>
      <c r="M28">
        <f t="shared" si="9"/>
        <v>11.939156626506076</v>
      </c>
      <c r="N28">
        <f t="shared" si="10"/>
        <v>493.08313253012011</v>
      </c>
      <c r="O28">
        <f t="shared" si="11"/>
        <v>3.7930722891566404</v>
      </c>
      <c r="P28">
        <f t="shared" si="12"/>
        <v>-420.19879518072298</v>
      </c>
      <c r="Q28">
        <f t="shared" si="13"/>
        <v>38.999999999999886</v>
      </c>
      <c r="R28">
        <f t="shared" si="14"/>
        <v>4.8525903614458201</v>
      </c>
      <c r="AR28" s="7">
        <v>12037</v>
      </c>
      <c r="AS28" s="7">
        <v>189</v>
      </c>
      <c r="AT28" s="7">
        <v>3120</v>
      </c>
      <c r="AU28" s="7">
        <v>250.95</v>
      </c>
      <c r="AV28" s="7">
        <v>1100.5</v>
      </c>
      <c r="AW28" s="7">
        <v>340</v>
      </c>
      <c r="AX28" s="7">
        <v>90.1</v>
      </c>
      <c r="BA28">
        <f t="shared" si="1"/>
        <v>5.7323253302317854E-3</v>
      </c>
      <c r="BB28">
        <f t="shared" si="2"/>
        <v>7.9365079365079361E-3</v>
      </c>
      <c r="BC28">
        <f t="shared" si="3"/>
        <v>4.807692307692308E-3</v>
      </c>
      <c r="BD28">
        <f t="shared" si="4"/>
        <v>2.5503088264594676E-2</v>
      </c>
      <c r="BE28">
        <f t="shared" si="5"/>
        <v>1.0449795547478418E-2</v>
      </c>
      <c r="BF28">
        <f t="shared" si="6"/>
        <v>3.8235294117647062E-2</v>
      </c>
      <c r="BG28">
        <f t="shared" si="7"/>
        <v>1.8312985571587191E-2</v>
      </c>
    </row>
    <row r="29" spans="1:59" x14ac:dyDescent="0.3">
      <c r="A29" s="5">
        <v>11352</v>
      </c>
      <c r="B29" s="5">
        <v>166</v>
      </c>
      <c r="C29" s="5">
        <v>3016</v>
      </c>
      <c r="D29" s="5">
        <v>240.6</v>
      </c>
      <c r="E29" s="6">
        <v>1069</v>
      </c>
      <c r="F29" s="7">
        <v>324</v>
      </c>
      <c r="G29" s="7">
        <v>91</v>
      </c>
      <c r="L29">
        <f t="shared" si="8"/>
        <v>1269.8855421686749</v>
      </c>
      <c r="M29">
        <f t="shared" si="9"/>
        <v>17.639156626506065</v>
      </c>
      <c r="N29">
        <f t="shared" si="10"/>
        <v>388.9831325301202</v>
      </c>
      <c r="O29">
        <f t="shared" si="11"/>
        <v>3.5930722891566234</v>
      </c>
      <c r="P29">
        <f t="shared" si="12"/>
        <v>-411.19879518072298</v>
      </c>
      <c r="Q29">
        <f t="shared" si="13"/>
        <v>27.499999999999886</v>
      </c>
      <c r="R29">
        <f t="shared" si="14"/>
        <v>6.052590361445823</v>
      </c>
      <c r="AR29" s="7">
        <v>12106</v>
      </c>
      <c r="AS29" s="7">
        <v>190.5</v>
      </c>
      <c r="AT29" s="7">
        <v>3135</v>
      </c>
      <c r="AU29" s="7">
        <v>257.35000000000002</v>
      </c>
      <c r="AV29" s="7">
        <v>1112</v>
      </c>
      <c r="AW29" s="7">
        <v>353</v>
      </c>
      <c r="AX29" s="7">
        <v>91.75</v>
      </c>
      <c r="BA29">
        <f t="shared" si="1"/>
        <v>-1.7016355526185363E-2</v>
      </c>
      <c r="BB29">
        <f t="shared" si="2"/>
        <v>-4.7244094488188976E-2</v>
      </c>
      <c r="BC29">
        <f t="shared" si="3"/>
        <v>-3.6682615629984053E-2</v>
      </c>
      <c r="BD29">
        <f t="shared" si="4"/>
        <v>-1.9623081406644691E-2</v>
      </c>
      <c r="BE29">
        <f t="shared" si="5"/>
        <v>3.41726618705036E-2</v>
      </c>
      <c r="BF29">
        <f t="shared" si="6"/>
        <v>-5.0991501416430593E-2</v>
      </c>
      <c r="BG29">
        <f t="shared" si="7"/>
        <v>-7.0844686648501983E-3</v>
      </c>
    </row>
    <row r="30" spans="1:59" x14ac:dyDescent="0.3">
      <c r="A30" s="5">
        <v>11345</v>
      </c>
      <c r="B30" s="5">
        <v>171</v>
      </c>
      <c r="C30" s="5">
        <v>3000</v>
      </c>
      <c r="D30" s="5">
        <v>230.05</v>
      </c>
      <c r="E30" s="6">
        <v>1063</v>
      </c>
      <c r="F30" s="7">
        <v>320.55</v>
      </c>
      <c r="G30" s="7">
        <v>90.51</v>
      </c>
      <c r="L30">
        <f t="shared" si="8"/>
        <v>1262.8855421686749</v>
      </c>
      <c r="M30">
        <f t="shared" si="9"/>
        <v>22.639156626506065</v>
      </c>
      <c r="N30">
        <f t="shared" si="10"/>
        <v>372.9831325301202</v>
      </c>
      <c r="O30">
        <f t="shared" si="11"/>
        <v>-6.9569277108433596</v>
      </c>
      <c r="P30">
        <f t="shared" si="12"/>
        <v>-417.19879518072298</v>
      </c>
      <c r="Q30">
        <f t="shared" si="13"/>
        <v>24.049999999999898</v>
      </c>
      <c r="R30">
        <f t="shared" si="14"/>
        <v>5.5625903614458281</v>
      </c>
      <c r="AR30" s="7">
        <v>11900</v>
      </c>
      <c r="AS30" s="7">
        <v>181.5</v>
      </c>
      <c r="AT30" s="7">
        <v>3020</v>
      </c>
      <c r="AU30" s="7">
        <v>252.3</v>
      </c>
      <c r="AV30" s="7">
        <v>1150</v>
      </c>
      <c r="AW30" s="7">
        <v>335</v>
      </c>
      <c r="AX30" s="7">
        <v>91.1</v>
      </c>
      <c r="BA30">
        <f t="shared" si="1"/>
        <v>-4.4117647058823532E-2</v>
      </c>
      <c r="BB30">
        <f t="shared" si="2"/>
        <v>-2.2038567493113262E-3</v>
      </c>
      <c r="BC30">
        <f t="shared" si="3"/>
        <v>-3.3112582781456954E-3</v>
      </c>
      <c r="BD30">
        <f t="shared" si="4"/>
        <v>-1.1890606420927917E-3</v>
      </c>
      <c r="BE30">
        <f t="shared" si="5"/>
        <v>-1.6956521739130436E-2</v>
      </c>
      <c r="BF30">
        <f t="shared" si="6"/>
        <v>1.0746268656716487E-2</v>
      </c>
      <c r="BG30">
        <f t="shared" si="7"/>
        <v>-1.0976948408341857E-3</v>
      </c>
    </row>
    <row r="31" spans="1:59" x14ac:dyDescent="0.3">
      <c r="A31" s="5">
        <v>11697</v>
      </c>
      <c r="B31" s="5">
        <v>176</v>
      </c>
      <c r="C31" s="5">
        <v>3069.1</v>
      </c>
      <c r="D31" s="5">
        <v>237.95</v>
      </c>
      <c r="E31" s="6">
        <v>1136</v>
      </c>
      <c r="F31" s="7">
        <v>320.5</v>
      </c>
      <c r="G31" s="7">
        <v>91.5</v>
      </c>
      <c r="L31">
        <f t="shared" si="8"/>
        <v>1614.8855421686749</v>
      </c>
      <c r="M31">
        <f t="shared" si="9"/>
        <v>27.639156626506065</v>
      </c>
      <c r="N31">
        <f t="shared" si="10"/>
        <v>442.08313253012011</v>
      </c>
      <c r="O31">
        <f t="shared" si="11"/>
        <v>0.94307228915661767</v>
      </c>
      <c r="P31">
        <f t="shared" si="12"/>
        <v>-344.19879518072298</v>
      </c>
      <c r="Q31">
        <f t="shared" si="13"/>
        <v>23.999999999999886</v>
      </c>
      <c r="R31">
        <f t="shared" si="14"/>
        <v>6.552590361445823</v>
      </c>
      <c r="AR31" s="7">
        <v>11375</v>
      </c>
      <c r="AS31" s="7">
        <v>181.1</v>
      </c>
      <c r="AT31" s="7">
        <v>3010</v>
      </c>
      <c r="AU31" s="7">
        <v>252</v>
      </c>
      <c r="AV31" s="7">
        <v>1130.5</v>
      </c>
      <c r="AW31" s="7">
        <v>338.6</v>
      </c>
      <c r="AX31" s="7">
        <v>91</v>
      </c>
      <c r="BA31">
        <f t="shared" ref="BA31:BA94" si="16">(AR32-AR31)/AR31</f>
        <v>-2.065934065934066E-2</v>
      </c>
      <c r="BB31">
        <f t="shared" ref="BB31:BB94" si="17">(AS32-AS31)/AS31</f>
        <v>-1.6565433462174652E-3</v>
      </c>
      <c r="BC31">
        <f t="shared" ref="BC31:BC94" si="18">(AT32-AT31)/AT31</f>
        <v>-3.3222591362126247E-3</v>
      </c>
      <c r="BD31">
        <f t="shared" ref="BD31:BD94" si="19">(AU32-AU31)/AU31</f>
        <v>-6.5476190476190703E-3</v>
      </c>
      <c r="BE31">
        <f t="shared" ref="BE31:BE94" si="20">(AV32-AV31)/AV31</f>
        <v>-1.0614772224679346E-2</v>
      </c>
      <c r="BF31">
        <f t="shared" ref="BF31:BF94" si="21">(AW32-AW31)/AW31</f>
        <v>-1.018901358535158E-2</v>
      </c>
      <c r="BG31">
        <f t="shared" ref="BG31:BG94" si="22">(AX32-AX31)/AX31</f>
        <v>8.571428571428584E-3</v>
      </c>
    </row>
    <row r="32" spans="1:59" x14ac:dyDescent="0.3">
      <c r="A32" s="5">
        <v>12037</v>
      </c>
      <c r="B32" s="5">
        <v>189</v>
      </c>
      <c r="C32" s="5">
        <v>3120</v>
      </c>
      <c r="D32" s="5">
        <v>250.95</v>
      </c>
      <c r="E32" s="6">
        <v>1100.5</v>
      </c>
      <c r="F32" s="7">
        <v>340</v>
      </c>
      <c r="G32" s="7">
        <v>90.1</v>
      </c>
      <c r="L32">
        <f t="shared" si="8"/>
        <v>1954.8855421686749</v>
      </c>
      <c r="M32">
        <f t="shared" si="9"/>
        <v>40.639156626506065</v>
      </c>
      <c r="N32">
        <f t="shared" si="10"/>
        <v>492.9831325301202</v>
      </c>
      <c r="O32">
        <f t="shared" si="11"/>
        <v>13.943072289156618</v>
      </c>
      <c r="P32">
        <f t="shared" si="12"/>
        <v>-379.69879518072298</v>
      </c>
      <c r="Q32">
        <f t="shared" si="13"/>
        <v>43.499999999999886</v>
      </c>
      <c r="R32">
        <f t="shared" si="14"/>
        <v>5.1525903614458173</v>
      </c>
      <c r="AR32" s="7">
        <v>11140</v>
      </c>
      <c r="AS32" s="7">
        <v>180.8</v>
      </c>
      <c r="AT32" s="7">
        <v>3000</v>
      </c>
      <c r="AU32" s="7">
        <v>250.35</v>
      </c>
      <c r="AV32" s="7">
        <v>1118.5</v>
      </c>
      <c r="AW32" s="7">
        <v>335.15</v>
      </c>
      <c r="AX32" s="7">
        <v>91.78</v>
      </c>
      <c r="BA32">
        <f t="shared" si="16"/>
        <v>1.9299820466786355E-2</v>
      </c>
      <c r="BB32">
        <f t="shared" si="17"/>
        <v>-2.9314159292035458E-2</v>
      </c>
      <c r="BC32">
        <f t="shared" si="18"/>
        <v>-1.7333333333332728E-3</v>
      </c>
      <c r="BD32">
        <f t="shared" si="19"/>
        <v>2.6562812063111667E-2</v>
      </c>
      <c r="BE32">
        <f t="shared" si="20"/>
        <v>-7.5994635672776041E-3</v>
      </c>
      <c r="BF32">
        <f t="shared" si="21"/>
        <v>2.431746978964653E-2</v>
      </c>
      <c r="BG32">
        <f t="shared" si="22"/>
        <v>2.3970363913706568E-3</v>
      </c>
    </row>
    <row r="33" spans="1:59" x14ac:dyDescent="0.3">
      <c r="A33" s="5">
        <v>12106</v>
      </c>
      <c r="B33" s="5">
        <v>190.5</v>
      </c>
      <c r="C33" s="5">
        <v>3135</v>
      </c>
      <c r="D33" s="5">
        <v>257.35000000000002</v>
      </c>
      <c r="E33" s="6">
        <v>1112</v>
      </c>
      <c r="F33" s="7">
        <v>353</v>
      </c>
      <c r="G33" s="7">
        <v>91.75</v>
      </c>
      <c r="L33">
        <f t="shared" si="8"/>
        <v>2023.8855421686749</v>
      </c>
      <c r="M33">
        <f t="shared" si="9"/>
        <v>42.139156626506065</v>
      </c>
      <c r="N33">
        <f t="shared" si="10"/>
        <v>507.9831325301202</v>
      </c>
      <c r="O33">
        <f t="shared" si="11"/>
        <v>20.343072289156652</v>
      </c>
      <c r="P33">
        <f t="shared" si="12"/>
        <v>-368.19879518072298</v>
      </c>
      <c r="Q33">
        <f t="shared" si="13"/>
        <v>56.499999999999886</v>
      </c>
      <c r="R33">
        <f t="shared" si="14"/>
        <v>6.802590361445823</v>
      </c>
      <c r="AR33" s="7">
        <v>11355</v>
      </c>
      <c r="AS33" s="7">
        <v>175.5</v>
      </c>
      <c r="AT33" s="7">
        <v>2994.8</v>
      </c>
      <c r="AU33" s="7">
        <v>257</v>
      </c>
      <c r="AV33" s="7">
        <v>1110</v>
      </c>
      <c r="AW33" s="7">
        <v>343.3</v>
      </c>
      <c r="AX33" s="7">
        <v>92</v>
      </c>
      <c r="BA33">
        <f t="shared" si="16"/>
        <v>-2.2016732716864818E-3</v>
      </c>
      <c r="BB33">
        <f t="shared" si="17"/>
        <v>-1.7663817663817631E-2</v>
      </c>
      <c r="BC33">
        <f t="shared" si="18"/>
        <v>-1.6027781487912987E-3</v>
      </c>
      <c r="BD33">
        <f t="shared" si="19"/>
        <v>-1.7509727626459144E-2</v>
      </c>
      <c r="BE33">
        <f t="shared" si="20"/>
        <v>-1.2612612612612612E-2</v>
      </c>
      <c r="BF33">
        <f t="shared" si="21"/>
        <v>7.282260413632391E-3</v>
      </c>
      <c r="BG33">
        <f t="shared" si="22"/>
        <v>-1.0543478260869554E-2</v>
      </c>
    </row>
    <row r="34" spans="1:59" x14ac:dyDescent="0.3">
      <c r="A34" s="5">
        <v>11900</v>
      </c>
      <c r="B34" s="5">
        <v>181.5</v>
      </c>
      <c r="C34" s="5">
        <v>3020</v>
      </c>
      <c r="D34" s="5">
        <v>252.3</v>
      </c>
      <c r="E34" s="6">
        <v>1150</v>
      </c>
      <c r="F34" s="7">
        <v>335</v>
      </c>
      <c r="G34" s="7">
        <v>91.1</v>
      </c>
      <c r="L34">
        <f t="shared" si="8"/>
        <v>1817.8855421686749</v>
      </c>
      <c r="M34">
        <f t="shared" si="9"/>
        <v>33.139156626506065</v>
      </c>
      <c r="N34">
        <f t="shared" si="10"/>
        <v>392.9831325301202</v>
      </c>
      <c r="O34">
        <f t="shared" si="11"/>
        <v>15.29307228915664</v>
      </c>
      <c r="P34">
        <f t="shared" si="12"/>
        <v>-330.19879518072298</v>
      </c>
      <c r="Q34">
        <f t="shared" si="13"/>
        <v>38.499999999999886</v>
      </c>
      <c r="R34">
        <f t="shared" si="14"/>
        <v>6.1525903614458173</v>
      </c>
      <c r="AR34" s="7">
        <v>11330</v>
      </c>
      <c r="AS34" s="7">
        <v>172.4</v>
      </c>
      <c r="AT34" s="7">
        <v>2990</v>
      </c>
      <c r="AU34" s="7">
        <v>252.5</v>
      </c>
      <c r="AV34" s="7">
        <v>1096</v>
      </c>
      <c r="AW34" s="7">
        <v>345.8</v>
      </c>
      <c r="AX34" s="7">
        <v>91.03</v>
      </c>
      <c r="BA34">
        <f t="shared" si="16"/>
        <v>1.588702559576346E-3</v>
      </c>
      <c r="BB34">
        <f t="shared" si="17"/>
        <v>-3.3642691415313293E-2</v>
      </c>
      <c r="BC34">
        <f t="shared" si="18"/>
        <v>3.6789297658862876E-3</v>
      </c>
      <c r="BD34">
        <f t="shared" si="19"/>
        <v>-8.7128712871286686E-3</v>
      </c>
      <c r="BE34">
        <f t="shared" si="20"/>
        <v>3.6496350364963502E-3</v>
      </c>
      <c r="BF34">
        <f t="shared" si="21"/>
        <v>-1.6772700983227331E-2</v>
      </c>
      <c r="BG34">
        <f t="shared" si="22"/>
        <v>-2.5046687905086247E-2</v>
      </c>
    </row>
    <row r="35" spans="1:59" x14ac:dyDescent="0.3">
      <c r="A35" s="5">
        <v>11375</v>
      </c>
      <c r="B35" s="5">
        <v>181.1</v>
      </c>
      <c r="C35" s="5">
        <v>3010</v>
      </c>
      <c r="D35" s="5">
        <v>252</v>
      </c>
      <c r="E35" s="6">
        <v>1130.5</v>
      </c>
      <c r="F35" s="7">
        <v>338.6</v>
      </c>
      <c r="G35" s="7">
        <v>91</v>
      </c>
      <c r="L35">
        <f t="shared" si="8"/>
        <v>1292.8855421686749</v>
      </c>
      <c r="M35">
        <f t="shared" si="9"/>
        <v>32.739156626506059</v>
      </c>
      <c r="N35">
        <f t="shared" si="10"/>
        <v>382.9831325301202</v>
      </c>
      <c r="O35">
        <f t="shared" si="11"/>
        <v>14.993072289156629</v>
      </c>
      <c r="P35">
        <f t="shared" si="12"/>
        <v>-349.69879518072298</v>
      </c>
      <c r="Q35">
        <f t="shared" si="13"/>
        <v>42.099999999999909</v>
      </c>
      <c r="R35">
        <f t="shared" si="14"/>
        <v>6.052590361445823</v>
      </c>
      <c r="AR35" s="7">
        <v>11348</v>
      </c>
      <c r="AS35" s="7">
        <v>166.6</v>
      </c>
      <c r="AT35" s="7">
        <v>3001</v>
      </c>
      <c r="AU35" s="7">
        <v>250.3</v>
      </c>
      <c r="AV35" s="7">
        <v>1100</v>
      </c>
      <c r="AW35" s="7">
        <v>340</v>
      </c>
      <c r="AX35" s="7">
        <v>88.75</v>
      </c>
      <c r="BA35">
        <f t="shared" si="16"/>
        <v>-2.5290800140994007E-2</v>
      </c>
      <c r="BB35">
        <f t="shared" si="17"/>
        <v>-6.0024009603838128E-4</v>
      </c>
      <c r="BC35">
        <f t="shared" si="18"/>
        <v>-2.2525824725091605E-2</v>
      </c>
      <c r="BD35">
        <f t="shared" si="19"/>
        <v>-6.7918497802637512E-3</v>
      </c>
      <c r="BE35">
        <f t="shared" si="20"/>
        <v>4.5454545454545452E-3</v>
      </c>
      <c r="BF35">
        <f t="shared" si="21"/>
        <v>-3.9411764705882285E-2</v>
      </c>
      <c r="BG35">
        <f t="shared" si="22"/>
        <v>-2.4225352112676121E-2</v>
      </c>
    </row>
    <row r="36" spans="1:59" x14ac:dyDescent="0.3">
      <c r="A36" s="5">
        <v>11140</v>
      </c>
      <c r="B36" s="5">
        <v>180.8</v>
      </c>
      <c r="C36" s="5">
        <v>3000</v>
      </c>
      <c r="D36" s="5">
        <v>250.35</v>
      </c>
      <c r="E36" s="6">
        <v>1118.5</v>
      </c>
      <c r="F36" s="7">
        <v>335.15</v>
      </c>
      <c r="G36" s="7">
        <v>91.78</v>
      </c>
      <c r="L36">
        <f t="shared" si="8"/>
        <v>1057.8855421686749</v>
      </c>
      <c r="M36">
        <f t="shared" si="9"/>
        <v>32.439156626506076</v>
      </c>
      <c r="N36">
        <f t="shared" si="10"/>
        <v>372.9831325301202</v>
      </c>
      <c r="O36">
        <f t="shared" si="11"/>
        <v>13.343072289156623</v>
      </c>
      <c r="P36">
        <f t="shared" si="12"/>
        <v>-361.69879518072298</v>
      </c>
      <c r="Q36">
        <f t="shared" si="13"/>
        <v>38.649999999999864</v>
      </c>
      <c r="R36">
        <f t="shared" si="14"/>
        <v>6.8325903614458241</v>
      </c>
      <c r="AR36" s="7">
        <v>11061</v>
      </c>
      <c r="AS36" s="7">
        <v>166.5</v>
      </c>
      <c r="AT36" s="7">
        <v>2933.4</v>
      </c>
      <c r="AU36" s="7">
        <v>248.6</v>
      </c>
      <c r="AV36" s="7">
        <v>1105</v>
      </c>
      <c r="AW36" s="7">
        <v>326.60000000000002</v>
      </c>
      <c r="AX36" s="7">
        <v>86.6</v>
      </c>
      <c r="BA36">
        <f t="shared" si="16"/>
        <v>2.8930476448784017E-3</v>
      </c>
      <c r="BB36">
        <f t="shared" si="17"/>
        <v>1.1411411411411446E-2</v>
      </c>
      <c r="BC36">
        <f t="shared" si="18"/>
        <v>5.4544214904203624E-4</v>
      </c>
      <c r="BD36">
        <f t="shared" si="19"/>
        <v>1.9710378117457787E-2</v>
      </c>
      <c r="BE36">
        <f t="shared" si="20"/>
        <v>5.8823529411764705E-3</v>
      </c>
      <c r="BF36">
        <f t="shared" si="21"/>
        <v>2.9087568891610184E-3</v>
      </c>
      <c r="BG36">
        <f t="shared" si="22"/>
        <v>3.6951501154734445E-2</v>
      </c>
    </row>
    <row r="37" spans="1:59" x14ac:dyDescent="0.3">
      <c r="A37" s="5">
        <v>11355</v>
      </c>
      <c r="B37" s="5">
        <v>175.5</v>
      </c>
      <c r="C37" s="5">
        <v>2994.8</v>
      </c>
      <c r="D37" s="5">
        <v>257</v>
      </c>
      <c r="E37" s="6">
        <v>1110</v>
      </c>
      <c r="F37" s="7">
        <v>343.3</v>
      </c>
      <c r="G37" s="7">
        <v>92</v>
      </c>
      <c r="L37">
        <f t="shared" si="8"/>
        <v>1272.8855421686749</v>
      </c>
      <c r="M37">
        <f t="shared" si="9"/>
        <v>27.139156626506065</v>
      </c>
      <c r="N37">
        <f t="shared" si="10"/>
        <v>367.78313253012038</v>
      </c>
      <c r="O37">
        <f t="shared" si="11"/>
        <v>19.993072289156629</v>
      </c>
      <c r="P37">
        <f t="shared" si="12"/>
        <v>-370.19879518072298</v>
      </c>
      <c r="Q37">
        <f t="shared" si="13"/>
        <v>46.799999999999898</v>
      </c>
      <c r="R37">
        <f t="shared" si="14"/>
        <v>7.052590361445823</v>
      </c>
      <c r="AR37" s="7">
        <v>11093</v>
      </c>
      <c r="AS37" s="7">
        <v>168.4</v>
      </c>
      <c r="AT37" s="7">
        <v>2935</v>
      </c>
      <c r="AU37" s="7">
        <v>253.5</v>
      </c>
      <c r="AV37" s="7">
        <v>1111.5</v>
      </c>
      <c r="AW37" s="7">
        <v>327.55</v>
      </c>
      <c r="AX37" s="7">
        <v>89.8</v>
      </c>
      <c r="BA37">
        <f t="shared" si="16"/>
        <v>8.023077616514919E-3</v>
      </c>
      <c r="BB37">
        <f t="shared" si="17"/>
        <v>2.494061757719708E-2</v>
      </c>
      <c r="BC37">
        <f t="shared" si="18"/>
        <v>1.574105621805786E-2</v>
      </c>
      <c r="BD37">
        <f t="shared" si="19"/>
        <v>-1.7751479289940829E-2</v>
      </c>
      <c r="BE37">
        <f t="shared" si="20"/>
        <v>-1.3495276653171389E-3</v>
      </c>
      <c r="BF37">
        <f t="shared" si="21"/>
        <v>-3.5261792092810294E-2</v>
      </c>
      <c r="BG37">
        <f t="shared" si="22"/>
        <v>1.336302895322943E-2</v>
      </c>
    </row>
    <row r="38" spans="1:59" x14ac:dyDescent="0.3">
      <c r="A38" s="5">
        <v>11330</v>
      </c>
      <c r="B38" s="5">
        <v>172.4</v>
      </c>
      <c r="C38" s="5">
        <v>2990</v>
      </c>
      <c r="D38" s="5">
        <v>252.5</v>
      </c>
      <c r="E38" s="6">
        <v>1096</v>
      </c>
      <c r="F38" s="7">
        <v>345.8</v>
      </c>
      <c r="G38" s="7">
        <v>91.03</v>
      </c>
      <c r="L38">
        <f t="shared" si="8"/>
        <v>1247.8855421686749</v>
      </c>
      <c r="M38">
        <f t="shared" si="9"/>
        <v>24.03915662650607</v>
      </c>
      <c r="N38">
        <f t="shared" si="10"/>
        <v>362.9831325301202</v>
      </c>
      <c r="O38">
        <f t="shared" si="11"/>
        <v>15.493072289156629</v>
      </c>
      <c r="P38">
        <f t="shared" si="12"/>
        <v>-384.19879518072298</v>
      </c>
      <c r="Q38">
        <f t="shared" si="13"/>
        <v>49.299999999999898</v>
      </c>
      <c r="R38">
        <f t="shared" si="14"/>
        <v>6.0825903614458241</v>
      </c>
      <c r="AR38" s="7">
        <v>11182</v>
      </c>
      <c r="AS38" s="7">
        <v>172.6</v>
      </c>
      <c r="AT38" s="7">
        <v>2981.2</v>
      </c>
      <c r="AU38" s="7">
        <v>249</v>
      </c>
      <c r="AV38" s="7">
        <v>1110</v>
      </c>
      <c r="AW38" s="7">
        <v>316</v>
      </c>
      <c r="AX38" s="7">
        <v>91</v>
      </c>
      <c r="BA38">
        <f t="shared" si="16"/>
        <v>7.7803612949382938E-3</v>
      </c>
      <c r="BB38">
        <f t="shared" si="17"/>
        <v>-4.0556199304750216E-3</v>
      </c>
      <c r="BC38">
        <f t="shared" si="18"/>
        <v>1.5430028176573194E-2</v>
      </c>
      <c r="BD38">
        <f t="shared" si="19"/>
        <v>-5.823293172690717E-3</v>
      </c>
      <c r="BE38">
        <f t="shared" si="20"/>
        <v>1.8018018018018018E-2</v>
      </c>
      <c r="BF38">
        <f t="shared" si="21"/>
        <v>4.7310126582278442E-2</v>
      </c>
      <c r="BG38">
        <f t="shared" si="22"/>
        <v>-3.2967032967032655E-3</v>
      </c>
    </row>
    <row r="39" spans="1:59" x14ac:dyDescent="0.3">
      <c r="A39" s="5">
        <v>11348</v>
      </c>
      <c r="B39" s="5">
        <v>166.6</v>
      </c>
      <c r="C39" s="5">
        <v>3001</v>
      </c>
      <c r="D39" s="5">
        <v>250.3</v>
      </c>
      <c r="E39" s="6">
        <v>1100</v>
      </c>
      <c r="F39" s="7">
        <v>340</v>
      </c>
      <c r="G39" s="7">
        <v>88.75</v>
      </c>
      <c r="L39">
        <f t="shared" si="8"/>
        <v>1265.8855421686749</v>
      </c>
      <c r="M39">
        <f t="shared" si="9"/>
        <v>18.239156626506059</v>
      </c>
      <c r="N39">
        <f t="shared" si="10"/>
        <v>373.9831325301202</v>
      </c>
      <c r="O39">
        <f t="shared" si="11"/>
        <v>13.29307228915664</v>
      </c>
      <c r="P39">
        <f t="shared" si="12"/>
        <v>-380.19879518072298</v>
      </c>
      <c r="Q39">
        <f t="shared" si="13"/>
        <v>43.499999999999886</v>
      </c>
      <c r="R39">
        <f t="shared" si="14"/>
        <v>3.802590361445823</v>
      </c>
      <c r="AR39" s="7">
        <v>11269</v>
      </c>
      <c r="AS39" s="7">
        <v>171.9</v>
      </c>
      <c r="AT39" s="7">
        <v>3027.2</v>
      </c>
      <c r="AU39" s="7">
        <v>247.55</v>
      </c>
      <c r="AV39" s="7">
        <v>1130</v>
      </c>
      <c r="AW39" s="7">
        <v>330.95</v>
      </c>
      <c r="AX39" s="7">
        <v>90.7</v>
      </c>
      <c r="BA39">
        <f t="shared" si="16"/>
        <v>1.8723932913301978E-2</v>
      </c>
      <c r="BB39">
        <f t="shared" si="17"/>
        <v>1.8615474112856245E-2</v>
      </c>
      <c r="BC39">
        <f t="shared" si="18"/>
        <v>-5.8469873150105113E-3</v>
      </c>
      <c r="BD39">
        <f t="shared" si="19"/>
        <v>3.9184003231670324E-2</v>
      </c>
      <c r="BE39">
        <f t="shared" si="20"/>
        <v>7.0796460176991149E-3</v>
      </c>
      <c r="BF39">
        <f t="shared" si="21"/>
        <v>7.8561716271340776E-3</v>
      </c>
      <c r="BG39">
        <f t="shared" si="22"/>
        <v>-4.1896361631754099E-3</v>
      </c>
    </row>
    <row r="40" spans="1:59" x14ac:dyDescent="0.3">
      <c r="A40" s="5">
        <v>11061</v>
      </c>
      <c r="B40" s="5">
        <v>166.5</v>
      </c>
      <c r="C40" s="5">
        <v>2933.4</v>
      </c>
      <c r="D40" s="5">
        <v>248.6</v>
      </c>
      <c r="E40" s="6">
        <v>1105</v>
      </c>
      <c r="F40" s="7">
        <v>326.60000000000002</v>
      </c>
      <c r="G40" s="7">
        <v>86.6</v>
      </c>
      <c r="L40">
        <f t="shared" si="8"/>
        <v>978.88554216867487</v>
      </c>
      <c r="M40">
        <f t="shared" si="9"/>
        <v>18.139156626506065</v>
      </c>
      <c r="N40">
        <f t="shared" si="10"/>
        <v>306.38313253012029</v>
      </c>
      <c r="O40">
        <f t="shared" si="11"/>
        <v>11.593072289156623</v>
      </c>
      <c r="P40">
        <f t="shared" si="12"/>
        <v>-375.19879518072298</v>
      </c>
      <c r="Q40">
        <f t="shared" si="13"/>
        <v>30.099999999999909</v>
      </c>
      <c r="R40">
        <f t="shared" si="14"/>
        <v>1.6525903614458173</v>
      </c>
      <c r="AR40" s="7">
        <v>11480</v>
      </c>
      <c r="AS40" s="7">
        <v>175.1</v>
      </c>
      <c r="AT40" s="7">
        <v>3009.5</v>
      </c>
      <c r="AU40" s="7">
        <v>257.25</v>
      </c>
      <c r="AV40" s="7">
        <v>1138</v>
      </c>
      <c r="AW40" s="7">
        <v>333.55</v>
      </c>
      <c r="AX40" s="7">
        <v>90.32</v>
      </c>
      <c r="BA40">
        <f t="shared" si="16"/>
        <v>-2.9616724738675958E-2</v>
      </c>
      <c r="BB40">
        <f t="shared" si="17"/>
        <v>-1.7704169046259249E-2</v>
      </c>
      <c r="BC40">
        <f t="shared" si="18"/>
        <v>-1.810932048513042E-2</v>
      </c>
      <c r="BD40">
        <f t="shared" si="19"/>
        <v>-2.0408163265306121E-2</v>
      </c>
      <c r="BE40">
        <f t="shared" si="20"/>
        <v>-3.0755711775043936E-3</v>
      </c>
      <c r="BF40">
        <f t="shared" si="21"/>
        <v>-4.362164593014544E-2</v>
      </c>
      <c r="BG40">
        <f t="shared" si="22"/>
        <v>-3.5429583702390743E-3</v>
      </c>
    </row>
    <row r="41" spans="1:59" x14ac:dyDescent="0.3">
      <c r="A41" s="5">
        <v>11093</v>
      </c>
      <c r="B41" s="5">
        <v>168.4</v>
      </c>
      <c r="C41" s="5">
        <v>2935</v>
      </c>
      <c r="D41" s="5">
        <v>253.5</v>
      </c>
      <c r="E41" s="6">
        <v>1111.5</v>
      </c>
      <c r="F41" s="7">
        <v>327.55</v>
      </c>
      <c r="G41" s="7">
        <v>89.8</v>
      </c>
      <c r="L41">
        <f t="shared" si="8"/>
        <v>1010.8855421686749</v>
      </c>
      <c r="M41">
        <f t="shared" si="9"/>
        <v>20.03915662650607</v>
      </c>
      <c r="N41">
        <f t="shared" si="10"/>
        <v>307.9831325301202</v>
      </c>
      <c r="O41">
        <f t="shared" si="11"/>
        <v>16.493072289156629</v>
      </c>
      <c r="P41">
        <f t="shared" si="12"/>
        <v>-368.69879518072298</v>
      </c>
      <c r="Q41">
        <f t="shared" si="13"/>
        <v>31.049999999999898</v>
      </c>
      <c r="R41">
        <f t="shared" si="14"/>
        <v>4.8525903614458201</v>
      </c>
      <c r="AR41" s="7">
        <v>11140</v>
      </c>
      <c r="AS41" s="7">
        <v>172</v>
      </c>
      <c r="AT41" s="7">
        <v>2955</v>
      </c>
      <c r="AU41" s="7">
        <v>252</v>
      </c>
      <c r="AV41" s="7">
        <v>1134.5</v>
      </c>
      <c r="AW41" s="7">
        <v>319</v>
      </c>
      <c r="AX41" s="7">
        <v>90</v>
      </c>
      <c r="BA41">
        <f t="shared" si="16"/>
        <v>3.5906642728904849E-3</v>
      </c>
      <c r="BB41">
        <f t="shared" si="17"/>
        <v>3.4883720930232228E-3</v>
      </c>
      <c r="BC41">
        <f t="shared" si="18"/>
        <v>-1.3536379018612521E-2</v>
      </c>
      <c r="BD41">
        <f t="shared" si="19"/>
        <v>-1.7857142857142856E-2</v>
      </c>
      <c r="BE41">
        <f t="shared" si="20"/>
        <v>3.5257822829440283E-3</v>
      </c>
      <c r="BF41">
        <f t="shared" si="21"/>
        <v>-1.7554858934169349E-2</v>
      </c>
      <c r="BG41">
        <f t="shared" si="22"/>
        <v>-1.6666666666666666E-2</v>
      </c>
    </row>
    <row r="42" spans="1:59" x14ac:dyDescent="0.3">
      <c r="A42" s="5">
        <v>11182</v>
      </c>
      <c r="B42" s="5">
        <v>172.6</v>
      </c>
      <c r="C42" s="5">
        <v>2981.2</v>
      </c>
      <c r="D42" s="5">
        <v>249</v>
      </c>
      <c r="E42" s="6">
        <v>1110</v>
      </c>
      <c r="F42" s="7">
        <v>316</v>
      </c>
      <c r="G42" s="7">
        <v>91</v>
      </c>
      <c r="L42">
        <f t="shared" si="8"/>
        <v>1099.8855421686749</v>
      </c>
      <c r="M42">
        <f t="shared" si="9"/>
        <v>24.239156626506059</v>
      </c>
      <c r="N42">
        <f t="shared" si="10"/>
        <v>354.18313253012002</v>
      </c>
      <c r="O42">
        <f t="shared" si="11"/>
        <v>11.993072289156629</v>
      </c>
      <c r="P42">
        <f t="shared" si="12"/>
        <v>-370.19879518072298</v>
      </c>
      <c r="Q42">
        <f t="shared" si="13"/>
        <v>19.499999999999886</v>
      </c>
      <c r="R42">
        <f t="shared" si="14"/>
        <v>6.052590361445823</v>
      </c>
      <c r="AR42" s="7">
        <v>11180</v>
      </c>
      <c r="AS42" s="7">
        <v>172.6</v>
      </c>
      <c r="AT42" s="7">
        <v>2915</v>
      </c>
      <c r="AU42" s="7">
        <v>247.5</v>
      </c>
      <c r="AV42" s="7">
        <v>1138.5</v>
      </c>
      <c r="AW42" s="7">
        <v>313.39999999999998</v>
      </c>
      <c r="AX42" s="7">
        <v>88.5</v>
      </c>
      <c r="BA42">
        <f t="shared" si="16"/>
        <v>-1.6994633273703041E-2</v>
      </c>
      <c r="BB42">
        <f t="shared" si="17"/>
        <v>-8.1112398609502062E-3</v>
      </c>
      <c r="BC42">
        <f t="shared" si="18"/>
        <v>-3.9451114922813037E-2</v>
      </c>
      <c r="BD42">
        <f t="shared" si="19"/>
        <v>-1.2121212121212121E-2</v>
      </c>
      <c r="BE42">
        <f t="shared" si="20"/>
        <v>-1.1418533157663592E-2</v>
      </c>
      <c r="BF42">
        <f t="shared" si="21"/>
        <v>-4.8500319081046551E-2</v>
      </c>
      <c r="BG42">
        <f t="shared" si="22"/>
        <v>1.1864406779660984E-2</v>
      </c>
    </row>
    <row r="43" spans="1:59" x14ac:dyDescent="0.3">
      <c r="A43" s="5">
        <v>11269</v>
      </c>
      <c r="B43" s="5">
        <v>171.9</v>
      </c>
      <c r="C43" s="5">
        <v>3027.2</v>
      </c>
      <c r="D43" s="5">
        <v>247.55</v>
      </c>
      <c r="E43" s="6">
        <v>1130</v>
      </c>
      <c r="F43" s="7">
        <v>330.95</v>
      </c>
      <c r="G43" s="7">
        <v>90.7</v>
      </c>
      <c r="L43">
        <f t="shared" si="8"/>
        <v>1186.8855421686749</v>
      </c>
      <c r="M43">
        <f t="shared" si="9"/>
        <v>23.53915662650607</v>
      </c>
      <c r="N43">
        <f t="shared" si="10"/>
        <v>400.18313253012002</v>
      </c>
      <c r="O43">
        <f t="shared" si="11"/>
        <v>10.54307228915664</v>
      </c>
      <c r="P43">
        <f t="shared" si="12"/>
        <v>-350.19879518072298</v>
      </c>
      <c r="Q43">
        <f t="shared" si="13"/>
        <v>34.449999999999875</v>
      </c>
      <c r="R43">
        <f t="shared" si="14"/>
        <v>5.7525903614458258</v>
      </c>
      <c r="AR43" s="7">
        <v>10990</v>
      </c>
      <c r="AS43" s="7">
        <v>171.2</v>
      </c>
      <c r="AT43" s="7">
        <v>2800</v>
      </c>
      <c r="AU43" s="7">
        <v>244.5</v>
      </c>
      <c r="AV43" s="7">
        <v>1125.5</v>
      </c>
      <c r="AW43" s="7">
        <v>298.2</v>
      </c>
      <c r="AX43" s="7">
        <v>89.55</v>
      </c>
      <c r="BA43">
        <f t="shared" si="16"/>
        <v>-5.1410373066424021E-2</v>
      </c>
      <c r="BB43">
        <f t="shared" si="17"/>
        <v>-4.3224299065420434E-2</v>
      </c>
      <c r="BC43">
        <f t="shared" si="18"/>
        <v>-3.6071428571428574E-2</v>
      </c>
      <c r="BD43">
        <f t="shared" si="19"/>
        <v>-4.0899795501022497E-2</v>
      </c>
      <c r="BE43">
        <f t="shared" si="20"/>
        <v>-7.9964460239893374E-3</v>
      </c>
      <c r="BF43">
        <f t="shared" si="21"/>
        <v>-4.8792756539235455E-2</v>
      </c>
      <c r="BG43">
        <f t="shared" si="22"/>
        <v>-2.8475711892797288E-2</v>
      </c>
    </row>
    <row r="44" spans="1:59" x14ac:dyDescent="0.3">
      <c r="A44" s="5">
        <v>11480</v>
      </c>
      <c r="B44" s="5">
        <v>175.1</v>
      </c>
      <c r="C44" s="5">
        <v>3009.5</v>
      </c>
      <c r="D44" s="5">
        <v>257.25</v>
      </c>
      <c r="E44" s="6">
        <v>1138</v>
      </c>
      <c r="F44" s="7">
        <v>333.55</v>
      </c>
      <c r="G44" s="7">
        <v>90.32</v>
      </c>
      <c r="L44">
        <f t="shared" si="8"/>
        <v>1397.8855421686749</v>
      </c>
      <c r="M44">
        <f t="shared" si="9"/>
        <v>26.739156626506059</v>
      </c>
      <c r="N44">
        <f t="shared" si="10"/>
        <v>382.4831325301202</v>
      </c>
      <c r="O44">
        <f t="shared" si="11"/>
        <v>20.243072289156629</v>
      </c>
      <c r="P44">
        <f t="shared" si="12"/>
        <v>-342.19879518072298</v>
      </c>
      <c r="Q44">
        <f t="shared" si="13"/>
        <v>37.049999999999898</v>
      </c>
      <c r="R44">
        <f t="shared" si="14"/>
        <v>5.3725903614458161</v>
      </c>
      <c r="AR44" s="7">
        <v>10425</v>
      </c>
      <c r="AS44" s="7">
        <v>163.80000000000001</v>
      </c>
      <c r="AT44" s="7">
        <v>2699</v>
      </c>
      <c r="AU44" s="7">
        <v>234.5</v>
      </c>
      <c r="AV44" s="7">
        <v>1116.5</v>
      </c>
      <c r="AW44" s="7">
        <v>283.64999999999998</v>
      </c>
      <c r="AX44" s="7">
        <v>87</v>
      </c>
      <c r="BA44">
        <f t="shared" si="16"/>
        <v>1.5635491606714628E-2</v>
      </c>
      <c r="BB44">
        <f t="shared" si="17"/>
        <v>-1.1599511599511633E-2</v>
      </c>
      <c r="BC44">
        <f t="shared" si="18"/>
        <v>1.0337161911819225E-2</v>
      </c>
      <c r="BD44">
        <f t="shared" si="19"/>
        <v>-2.1321961620469083E-3</v>
      </c>
      <c r="BE44">
        <f t="shared" si="20"/>
        <v>1.3434841021047917E-3</v>
      </c>
      <c r="BF44">
        <f t="shared" si="21"/>
        <v>7.9323109465891072E-3</v>
      </c>
      <c r="BG44">
        <f t="shared" si="22"/>
        <v>-5.8620689655173005E-3</v>
      </c>
    </row>
    <row r="45" spans="1:59" x14ac:dyDescent="0.3">
      <c r="A45" s="5">
        <v>11140</v>
      </c>
      <c r="B45" s="5">
        <v>172</v>
      </c>
      <c r="C45" s="5">
        <v>2955</v>
      </c>
      <c r="D45" s="5">
        <v>252</v>
      </c>
      <c r="E45" s="6">
        <v>1134.5</v>
      </c>
      <c r="F45" s="7">
        <v>319</v>
      </c>
      <c r="G45" s="7">
        <v>90</v>
      </c>
      <c r="L45">
        <f t="shared" si="8"/>
        <v>1057.8855421686749</v>
      </c>
      <c r="M45">
        <f t="shared" si="9"/>
        <v>23.639156626506065</v>
      </c>
      <c r="N45">
        <f t="shared" si="10"/>
        <v>327.9831325301202</v>
      </c>
      <c r="O45">
        <f t="shared" si="11"/>
        <v>14.993072289156629</v>
      </c>
      <c r="P45">
        <f t="shared" si="12"/>
        <v>-345.69879518072298</v>
      </c>
      <c r="Q45">
        <f t="shared" si="13"/>
        <v>22.499999999999886</v>
      </c>
      <c r="R45">
        <f t="shared" si="14"/>
        <v>5.052590361445823</v>
      </c>
      <c r="AR45" s="7">
        <v>10588</v>
      </c>
      <c r="AS45" s="7">
        <v>161.9</v>
      </c>
      <c r="AT45" s="7">
        <v>2726.9</v>
      </c>
      <c r="AU45" s="7">
        <v>234</v>
      </c>
      <c r="AV45" s="7">
        <v>1118</v>
      </c>
      <c r="AW45" s="7">
        <v>285.89999999999998</v>
      </c>
      <c r="AX45" s="7">
        <v>86.49</v>
      </c>
      <c r="BA45">
        <f t="shared" si="16"/>
        <v>1.3411409142425387E-2</v>
      </c>
      <c r="BB45">
        <f t="shared" si="17"/>
        <v>-1.4206300185299637E-2</v>
      </c>
      <c r="BC45">
        <f t="shared" si="18"/>
        <v>2.5670174923906265E-3</v>
      </c>
      <c r="BD45">
        <f t="shared" si="19"/>
        <v>-7.0512820512820757E-3</v>
      </c>
      <c r="BE45">
        <f t="shared" si="20"/>
        <v>6.7084078711985686E-3</v>
      </c>
      <c r="BF45">
        <f t="shared" si="21"/>
        <v>-3.6726128016787499E-3</v>
      </c>
      <c r="BG45">
        <f t="shared" si="22"/>
        <v>-2.8095733610821978E-2</v>
      </c>
    </row>
    <row r="46" spans="1:59" x14ac:dyDescent="0.3">
      <c r="A46" s="5">
        <v>11180</v>
      </c>
      <c r="B46" s="5">
        <v>172.6</v>
      </c>
      <c r="C46" s="5">
        <v>2915</v>
      </c>
      <c r="D46" s="5">
        <v>247.5</v>
      </c>
      <c r="E46" s="6">
        <v>1138.5</v>
      </c>
      <c r="F46" s="7">
        <v>313.39999999999998</v>
      </c>
      <c r="G46" s="7">
        <v>88.5</v>
      </c>
      <c r="L46">
        <f t="shared" si="8"/>
        <v>1097.8855421686749</v>
      </c>
      <c r="M46">
        <f t="shared" si="9"/>
        <v>24.239156626506059</v>
      </c>
      <c r="N46">
        <f t="shared" si="10"/>
        <v>287.9831325301202</v>
      </c>
      <c r="O46">
        <f t="shared" si="11"/>
        <v>10.493072289156629</v>
      </c>
      <c r="P46">
        <f t="shared" si="12"/>
        <v>-341.69879518072298</v>
      </c>
      <c r="Q46">
        <f t="shared" si="13"/>
        <v>16.899999999999864</v>
      </c>
      <c r="R46">
        <f t="shared" si="14"/>
        <v>3.552590361445823</v>
      </c>
      <c r="AR46" s="7">
        <v>10730</v>
      </c>
      <c r="AS46" s="7">
        <v>159.6</v>
      </c>
      <c r="AT46" s="7">
        <v>2733.9</v>
      </c>
      <c r="AU46" s="7">
        <v>232.35</v>
      </c>
      <c r="AV46" s="7">
        <v>1125.5</v>
      </c>
      <c r="AW46" s="7">
        <v>284.85000000000002</v>
      </c>
      <c r="AX46" s="7">
        <v>84.06</v>
      </c>
      <c r="BA46">
        <f t="shared" si="16"/>
        <v>-3.2618825722273995E-2</v>
      </c>
      <c r="BB46">
        <f t="shared" si="17"/>
        <v>-1.8170426065162944E-2</v>
      </c>
      <c r="BC46">
        <f t="shared" si="18"/>
        <v>-2.7396759208456814E-2</v>
      </c>
      <c r="BD46">
        <f t="shared" si="19"/>
        <v>-8.82289649236059E-3</v>
      </c>
      <c r="BE46">
        <f t="shared" si="20"/>
        <v>-8.4406930253220786E-3</v>
      </c>
      <c r="BF46">
        <f t="shared" si="21"/>
        <v>-2.4223275408109649E-2</v>
      </c>
      <c r="BG46">
        <f t="shared" si="22"/>
        <v>-1.1896264572924101E-2</v>
      </c>
    </row>
    <row r="47" spans="1:59" x14ac:dyDescent="0.3">
      <c r="A47" s="5">
        <v>10990</v>
      </c>
      <c r="B47" s="5">
        <v>171.2</v>
      </c>
      <c r="C47" s="5">
        <v>2800</v>
      </c>
      <c r="D47" s="5">
        <v>244.5</v>
      </c>
      <c r="E47" s="6">
        <v>1125.5</v>
      </c>
      <c r="F47" s="7">
        <v>298.2</v>
      </c>
      <c r="G47" s="7">
        <v>89.55</v>
      </c>
      <c r="L47">
        <f t="shared" si="8"/>
        <v>907.88554216867487</v>
      </c>
      <c r="M47">
        <f t="shared" si="9"/>
        <v>22.839156626506053</v>
      </c>
      <c r="N47">
        <f t="shared" si="10"/>
        <v>172.9831325301202</v>
      </c>
      <c r="O47">
        <f t="shared" si="11"/>
        <v>7.493072289156629</v>
      </c>
      <c r="P47">
        <f t="shared" si="12"/>
        <v>-354.69879518072298</v>
      </c>
      <c r="Q47">
        <f t="shared" si="13"/>
        <v>1.6999999999998749</v>
      </c>
      <c r="R47">
        <f t="shared" si="14"/>
        <v>4.6025903614458201</v>
      </c>
      <c r="AR47" s="7">
        <v>10380</v>
      </c>
      <c r="AS47" s="7">
        <v>156.69999999999999</v>
      </c>
      <c r="AT47" s="7">
        <v>2659</v>
      </c>
      <c r="AU47" s="7">
        <v>230.3</v>
      </c>
      <c r="AV47" s="7">
        <v>1116</v>
      </c>
      <c r="AW47" s="7">
        <v>277.95</v>
      </c>
      <c r="AX47" s="7">
        <v>83.06</v>
      </c>
      <c r="BA47">
        <f t="shared" si="16"/>
        <v>-7.8998073217726398E-3</v>
      </c>
      <c r="BB47">
        <f t="shared" si="17"/>
        <v>1.9144862795150695E-3</v>
      </c>
      <c r="BC47">
        <f t="shared" si="18"/>
        <v>2.6325686348251222E-3</v>
      </c>
      <c r="BD47">
        <f t="shared" si="19"/>
        <v>-3.3000434216239785E-2</v>
      </c>
      <c r="BE47">
        <f t="shared" si="20"/>
        <v>-4.5698924731182797E-2</v>
      </c>
      <c r="BF47">
        <f t="shared" si="21"/>
        <v>-2.1406727828746138E-2</v>
      </c>
      <c r="BG47">
        <f t="shared" si="22"/>
        <v>-1.2761858897182787E-2</v>
      </c>
    </row>
    <row r="48" spans="1:59" x14ac:dyDescent="0.3">
      <c r="A48" s="5">
        <v>10425</v>
      </c>
      <c r="B48" s="5">
        <v>163.80000000000001</v>
      </c>
      <c r="C48" s="5">
        <v>2699</v>
      </c>
      <c r="D48" s="5">
        <v>234.5</v>
      </c>
      <c r="E48" s="6">
        <v>1116.5</v>
      </c>
      <c r="F48" s="7">
        <v>283.64999999999998</v>
      </c>
      <c r="G48" s="7">
        <v>87</v>
      </c>
      <c r="L48">
        <f t="shared" si="8"/>
        <v>342.88554216867487</v>
      </c>
      <c r="M48">
        <f t="shared" si="9"/>
        <v>15.439156626506076</v>
      </c>
      <c r="N48">
        <f t="shared" si="10"/>
        <v>71.983132530120201</v>
      </c>
      <c r="O48">
        <f t="shared" si="11"/>
        <v>-2.506927710843371</v>
      </c>
      <c r="P48">
        <f t="shared" si="12"/>
        <v>-363.69879518072298</v>
      </c>
      <c r="Q48">
        <f t="shared" si="13"/>
        <v>-12.850000000000136</v>
      </c>
      <c r="R48">
        <f t="shared" si="14"/>
        <v>2.052590361445823</v>
      </c>
      <c r="AR48" s="7">
        <v>10298</v>
      </c>
      <c r="AS48" s="7">
        <v>157</v>
      </c>
      <c r="AT48" s="7">
        <v>2666</v>
      </c>
      <c r="AU48" s="7">
        <v>222.7</v>
      </c>
      <c r="AV48" s="7">
        <v>1065</v>
      </c>
      <c r="AW48" s="7">
        <v>272</v>
      </c>
      <c r="AX48" s="7">
        <v>82</v>
      </c>
      <c r="BA48">
        <f t="shared" si="16"/>
        <v>2.8840551563410369E-2</v>
      </c>
      <c r="BB48">
        <f t="shared" si="17"/>
        <v>-5.732484076433157E-3</v>
      </c>
      <c r="BC48">
        <f t="shared" si="18"/>
        <v>8.6271567891972999E-3</v>
      </c>
      <c r="BD48">
        <f t="shared" si="19"/>
        <v>-1.0327795240233422E-2</v>
      </c>
      <c r="BE48">
        <f t="shared" si="20"/>
        <v>-6.1032863849765258E-2</v>
      </c>
      <c r="BF48">
        <f t="shared" si="21"/>
        <v>-2.0220588235294536E-3</v>
      </c>
      <c r="BG48">
        <f t="shared" si="22"/>
        <v>1.5853658536584812E-3</v>
      </c>
    </row>
    <row r="49" spans="1:59" x14ac:dyDescent="0.3">
      <c r="A49" s="5">
        <v>10588</v>
      </c>
      <c r="B49" s="5">
        <v>161.9</v>
      </c>
      <c r="C49" s="5">
        <v>2726.9</v>
      </c>
      <c r="D49" s="5">
        <v>234</v>
      </c>
      <c r="E49" s="6">
        <v>1118</v>
      </c>
      <c r="F49" s="7">
        <v>285.89999999999998</v>
      </c>
      <c r="G49" s="7">
        <v>86.49</v>
      </c>
      <c r="L49">
        <f t="shared" si="8"/>
        <v>505.88554216867487</v>
      </c>
      <c r="M49">
        <f t="shared" si="9"/>
        <v>13.53915662650607</v>
      </c>
      <c r="N49">
        <f t="shared" si="10"/>
        <v>99.883132530120292</v>
      </c>
      <c r="O49">
        <f t="shared" si="11"/>
        <v>-3.006927710843371</v>
      </c>
      <c r="P49">
        <f t="shared" si="12"/>
        <v>-362.19879518072298</v>
      </c>
      <c r="Q49">
        <f t="shared" si="13"/>
        <v>-10.600000000000136</v>
      </c>
      <c r="R49">
        <f t="shared" si="14"/>
        <v>1.5425903614458178</v>
      </c>
      <c r="AR49" s="7">
        <v>10595</v>
      </c>
      <c r="AS49" s="7">
        <v>156.1</v>
      </c>
      <c r="AT49" s="7">
        <v>2689</v>
      </c>
      <c r="AU49" s="7">
        <v>220.4</v>
      </c>
      <c r="AV49" s="7">
        <v>1000</v>
      </c>
      <c r="AW49" s="7">
        <v>271.45</v>
      </c>
      <c r="AX49" s="7">
        <v>82.13</v>
      </c>
      <c r="BA49">
        <f t="shared" si="16"/>
        <v>9.155261915998112E-3</v>
      </c>
      <c r="BB49">
        <f t="shared" si="17"/>
        <v>9.6092248558616276E-3</v>
      </c>
      <c r="BC49">
        <f t="shared" si="18"/>
        <v>1.7106731126812942E-2</v>
      </c>
      <c r="BD49">
        <f t="shared" si="19"/>
        <v>3.1306715063520896E-2</v>
      </c>
      <c r="BE49">
        <f t="shared" si="20"/>
        <v>-2E-3</v>
      </c>
      <c r="BF49">
        <f t="shared" si="21"/>
        <v>3.6839196905507458E-2</v>
      </c>
      <c r="BG49">
        <f t="shared" si="22"/>
        <v>-1.0714720564957939E-2</v>
      </c>
    </row>
    <row r="50" spans="1:59" x14ac:dyDescent="0.3">
      <c r="A50" s="5">
        <v>10730</v>
      </c>
      <c r="B50" s="5">
        <v>159.6</v>
      </c>
      <c r="C50" s="5">
        <v>2733.9</v>
      </c>
      <c r="D50" s="5">
        <v>232.35</v>
      </c>
      <c r="E50" s="6">
        <v>1125.5</v>
      </c>
      <c r="F50" s="7">
        <v>284.85000000000002</v>
      </c>
      <c r="G50" s="7">
        <v>84.06</v>
      </c>
      <c r="L50">
        <f t="shared" si="8"/>
        <v>647.88554216867487</v>
      </c>
      <c r="M50">
        <f t="shared" si="9"/>
        <v>11.239156626506059</v>
      </c>
      <c r="N50">
        <f t="shared" si="10"/>
        <v>106.88313253012029</v>
      </c>
      <c r="O50">
        <f t="shared" si="11"/>
        <v>-4.6569277108433766</v>
      </c>
      <c r="P50">
        <f t="shared" si="12"/>
        <v>-354.69879518072298</v>
      </c>
      <c r="Q50">
        <f t="shared" si="13"/>
        <v>-11.650000000000091</v>
      </c>
      <c r="R50">
        <f t="shared" si="14"/>
        <v>-0.88740963855417476</v>
      </c>
      <c r="AR50" s="7">
        <v>10692</v>
      </c>
      <c r="AS50" s="7">
        <v>157.6</v>
      </c>
      <c r="AT50" s="7">
        <v>2735</v>
      </c>
      <c r="AU50" s="7">
        <v>227.3</v>
      </c>
      <c r="AV50" s="7">
        <v>998</v>
      </c>
      <c r="AW50" s="7">
        <v>281.45</v>
      </c>
      <c r="AX50" s="7">
        <v>81.25</v>
      </c>
      <c r="BA50">
        <f t="shared" si="16"/>
        <v>-2.6374859708193043E-2</v>
      </c>
      <c r="BB50">
        <f t="shared" si="17"/>
        <v>1.1421319796954387E-2</v>
      </c>
      <c r="BC50">
        <f t="shared" si="18"/>
        <v>-1.6526508226690977E-2</v>
      </c>
      <c r="BD50">
        <f t="shared" si="19"/>
        <v>-1.3198416190057694E-3</v>
      </c>
      <c r="BE50">
        <f t="shared" si="20"/>
        <v>4.7094188376753505E-2</v>
      </c>
      <c r="BF50">
        <f t="shared" si="21"/>
        <v>2.4871202700302009E-2</v>
      </c>
      <c r="BG50">
        <f t="shared" si="22"/>
        <v>6.1538461538458039E-4</v>
      </c>
    </row>
    <row r="51" spans="1:59" x14ac:dyDescent="0.3">
      <c r="A51" s="5">
        <v>10380</v>
      </c>
      <c r="B51" s="5">
        <v>156.69999999999999</v>
      </c>
      <c r="C51" s="5">
        <v>2659</v>
      </c>
      <c r="D51" s="5">
        <v>230.3</v>
      </c>
      <c r="E51" s="6">
        <v>1116</v>
      </c>
      <c r="F51" s="7">
        <v>277.95</v>
      </c>
      <c r="G51" s="7">
        <v>83.06</v>
      </c>
      <c r="L51">
        <f t="shared" si="8"/>
        <v>297.88554216867487</v>
      </c>
      <c r="M51">
        <f t="shared" si="9"/>
        <v>8.3391566265060533</v>
      </c>
      <c r="N51">
        <f t="shared" si="10"/>
        <v>31.983132530120201</v>
      </c>
      <c r="O51">
        <f t="shared" si="11"/>
        <v>-6.7069277108433596</v>
      </c>
      <c r="P51">
        <f t="shared" si="12"/>
        <v>-364.19879518072298</v>
      </c>
      <c r="Q51">
        <f t="shared" si="13"/>
        <v>-18.550000000000125</v>
      </c>
      <c r="R51">
        <f t="shared" si="14"/>
        <v>-1.8874096385541748</v>
      </c>
      <c r="AR51" s="7">
        <v>10410</v>
      </c>
      <c r="AS51" s="7">
        <v>159.4</v>
      </c>
      <c r="AT51" s="7">
        <v>2689.8</v>
      </c>
      <c r="AU51" s="7">
        <v>227</v>
      </c>
      <c r="AV51" s="7">
        <v>1045</v>
      </c>
      <c r="AW51" s="7">
        <v>288.45</v>
      </c>
      <c r="AX51" s="7">
        <v>81.3</v>
      </c>
      <c r="BA51">
        <f t="shared" si="16"/>
        <v>8.7415946205571561E-3</v>
      </c>
      <c r="BB51">
        <f t="shared" si="17"/>
        <v>1.8820577164365302E-3</v>
      </c>
      <c r="BC51">
        <f t="shared" si="18"/>
        <v>7.5098520336083783E-3</v>
      </c>
      <c r="BD51">
        <f t="shared" si="19"/>
        <v>5.2643171806167351E-2</v>
      </c>
      <c r="BE51">
        <f t="shared" si="20"/>
        <v>-2.3923444976076554E-3</v>
      </c>
      <c r="BF51">
        <f t="shared" si="21"/>
        <v>2.0107470965505327E-2</v>
      </c>
      <c r="BG51">
        <f t="shared" si="22"/>
        <v>-4.674046740467401E-2</v>
      </c>
    </row>
    <row r="52" spans="1:59" x14ac:dyDescent="0.3">
      <c r="A52" s="5">
        <v>10298</v>
      </c>
      <c r="B52" s="5">
        <v>157</v>
      </c>
      <c r="C52" s="5">
        <v>2666</v>
      </c>
      <c r="D52" s="5">
        <v>222.7</v>
      </c>
      <c r="E52" s="6">
        <v>1065</v>
      </c>
      <c r="F52" s="7">
        <v>272</v>
      </c>
      <c r="G52" s="7">
        <v>82</v>
      </c>
      <c r="L52">
        <f t="shared" si="8"/>
        <v>215.88554216867487</v>
      </c>
      <c r="M52">
        <f t="shared" si="9"/>
        <v>8.6391566265060646</v>
      </c>
      <c r="N52">
        <f t="shared" si="10"/>
        <v>38.983132530120201</v>
      </c>
      <c r="O52">
        <f t="shared" si="11"/>
        <v>-14.306927710843382</v>
      </c>
      <c r="P52">
        <f t="shared" si="12"/>
        <v>-415.19879518072298</v>
      </c>
      <c r="Q52">
        <f t="shared" si="13"/>
        <v>-24.500000000000114</v>
      </c>
      <c r="R52">
        <f t="shared" si="14"/>
        <v>-2.947409638554177</v>
      </c>
      <c r="AR52" s="7">
        <v>10501</v>
      </c>
      <c r="AS52" s="7">
        <v>159.69999999999999</v>
      </c>
      <c r="AT52" s="7">
        <v>2710</v>
      </c>
      <c r="AU52" s="7">
        <v>238.95</v>
      </c>
      <c r="AV52" s="7">
        <v>1042.5</v>
      </c>
      <c r="AW52" s="7">
        <v>294.25</v>
      </c>
      <c r="AX52" s="7">
        <v>77.5</v>
      </c>
      <c r="BA52">
        <f t="shared" si="16"/>
        <v>-7.7135510903723458E-3</v>
      </c>
      <c r="BB52">
        <f t="shared" si="17"/>
        <v>-1.1897307451471368E-2</v>
      </c>
      <c r="BC52">
        <f t="shared" si="18"/>
        <v>-1.1107011070110667E-2</v>
      </c>
      <c r="BD52">
        <f t="shared" si="19"/>
        <v>-8.3699518727762558E-4</v>
      </c>
      <c r="BE52">
        <f t="shared" si="20"/>
        <v>-3.3093525179856115E-2</v>
      </c>
      <c r="BF52">
        <f t="shared" si="21"/>
        <v>-3.9932030586236192E-2</v>
      </c>
      <c r="BG52">
        <f t="shared" si="22"/>
        <v>-1.935483870967742E-2</v>
      </c>
    </row>
    <row r="53" spans="1:59" x14ac:dyDescent="0.3">
      <c r="A53" s="5">
        <v>10595</v>
      </c>
      <c r="B53" s="5">
        <v>156.1</v>
      </c>
      <c r="C53" s="5">
        <v>2689</v>
      </c>
      <c r="D53" s="5">
        <v>220.4</v>
      </c>
      <c r="E53" s="6">
        <v>1000</v>
      </c>
      <c r="F53" s="7">
        <v>271.45</v>
      </c>
      <c r="G53" s="7">
        <v>82.13</v>
      </c>
      <c r="L53">
        <f t="shared" si="8"/>
        <v>512.88554216867487</v>
      </c>
      <c r="M53">
        <f t="shared" si="9"/>
        <v>7.739156626506059</v>
      </c>
      <c r="N53">
        <f t="shared" si="10"/>
        <v>61.983132530120201</v>
      </c>
      <c r="O53">
        <f t="shared" si="11"/>
        <v>-16.606927710843365</v>
      </c>
      <c r="P53">
        <f t="shared" si="12"/>
        <v>-480.19879518072298</v>
      </c>
      <c r="Q53">
        <f t="shared" si="13"/>
        <v>-25.050000000000125</v>
      </c>
      <c r="R53">
        <f t="shared" si="14"/>
        <v>-2.8174096385541816</v>
      </c>
      <c r="AR53" s="7">
        <v>10420</v>
      </c>
      <c r="AS53" s="7">
        <v>157.80000000000001</v>
      </c>
      <c r="AT53" s="7">
        <v>2679.9</v>
      </c>
      <c r="AU53" s="7">
        <v>238.75</v>
      </c>
      <c r="AV53" s="7">
        <v>1008</v>
      </c>
      <c r="AW53" s="7">
        <v>282.5</v>
      </c>
      <c r="AX53" s="7">
        <v>76</v>
      </c>
      <c r="BA53">
        <f t="shared" si="16"/>
        <v>-8.6372360844529754E-3</v>
      </c>
      <c r="BB53">
        <f t="shared" si="17"/>
        <v>-1.2040557667934128E-2</v>
      </c>
      <c r="BC53">
        <f t="shared" si="18"/>
        <v>1.1119817903653019E-2</v>
      </c>
      <c r="BD53">
        <f t="shared" si="19"/>
        <v>3.0366492146596858E-2</v>
      </c>
      <c r="BE53">
        <f t="shared" si="20"/>
        <v>4.96031746031746E-3</v>
      </c>
      <c r="BF53">
        <f t="shared" si="21"/>
        <v>-5.3097345132743362E-3</v>
      </c>
      <c r="BG53">
        <f t="shared" si="22"/>
        <v>9.1842105263157947E-2</v>
      </c>
    </row>
    <row r="54" spans="1:59" x14ac:dyDescent="0.3">
      <c r="A54" s="5">
        <v>10692</v>
      </c>
      <c r="B54" s="5">
        <v>157.6</v>
      </c>
      <c r="C54" s="5">
        <v>2735</v>
      </c>
      <c r="D54" s="5">
        <v>227.3</v>
      </c>
      <c r="E54" s="6">
        <v>998</v>
      </c>
      <c r="F54" s="7">
        <v>281.45</v>
      </c>
      <c r="G54" s="7">
        <v>81.25</v>
      </c>
      <c r="L54">
        <f t="shared" si="8"/>
        <v>609.88554216867487</v>
      </c>
      <c r="M54">
        <f t="shared" si="9"/>
        <v>9.239156626506059</v>
      </c>
      <c r="N54">
        <f t="shared" si="10"/>
        <v>107.9831325301202</v>
      </c>
      <c r="O54">
        <f t="shared" si="11"/>
        <v>-9.7069277108433596</v>
      </c>
      <c r="P54">
        <f t="shared" si="12"/>
        <v>-482.19879518072298</v>
      </c>
      <c r="Q54">
        <f t="shared" si="13"/>
        <v>-15.050000000000125</v>
      </c>
      <c r="R54">
        <f t="shared" si="14"/>
        <v>-3.697409638554177</v>
      </c>
      <c r="AR54" s="7">
        <v>10330</v>
      </c>
      <c r="AS54" s="7">
        <v>155.9</v>
      </c>
      <c r="AT54" s="7">
        <v>2709.7</v>
      </c>
      <c r="AU54" s="7">
        <v>246</v>
      </c>
      <c r="AV54" s="7">
        <v>1013</v>
      </c>
      <c r="AW54" s="7">
        <v>281</v>
      </c>
      <c r="AX54" s="7">
        <v>82.98</v>
      </c>
      <c r="BA54">
        <f t="shared" si="16"/>
        <v>1.6456921587608905E-2</v>
      </c>
      <c r="BB54">
        <f t="shared" si="17"/>
        <v>-1.924310455420214E-3</v>
      </c>
      <c r="BC54">
        <f t="shared" si="18"/>
        <v>-4.5761523415874953E-3</v>
      </c>
      <c r="BD54">
        <f t="shared" si="19"/>
        <v>1.4837398373983762E-2</v>
      </c>
      <c r="BE54">
        <f t="shared" si="20"/>
        <v>-1.1352418558736426E-2</v>
      </c>
      <c r="BF54">
        <f t="shared" si="21"/>
        <v>-1.2455516014234875E-2</v>
      </c>
      <c r="BG54">
        <f t="shared" si="22"/>
        <v>-1.530489274523994E-2</v>
      </c>
    </row>
    <row r="55" spans="1:59" x14ac:dyDescent="0.3">
      <c r="A55" s="5">
        <v>10410</v>
      </c>
      <c r="B55" s="5">
        <v>159.4</v>
      </c>
      <c r="C55" s="5">
        <v>2689.8</v>
      </c>
      <c r="D55" s="5">
        <v>227</v>
      </c>
      <c r="E55" s="6">
        <v>1045</v>
      </c>
      <c r="F55" s="7">
        <v>288.45</v>
      </c>
      <c r="G55" s="7">
        <v>81.3</v>
      </c>
      <c r="L55">
        <f t="shared" si="8"/>
        <v>327.88554216867487</v>
      </c>
      <c r="M55">
        <f t="shared" si="9"/>
        <v>11.03915662650607</v>
      </c>
      <c r="N55">
        <f t="shared" si="10"/>
        <v>62.783132530120383</v>
      </c>
      <c r="O55">
        <f t="shared" si="11"/>
        <v>-10.006927710843371</v>
      </c>
      <c r="P55">
        <f t="shared" si="12"/>
        <v>-435.19879518072298</v>
      </c>
      <c r="Q55">
        <f t="shared" si="13"/>
        <v>-8.0500000000001251</v>
      </c>
      <c r="R55">
        <f t="shared" si="14"/>
        <v>-3.6474096385541799</v>
      </c>
      <c r="AR55" s="7">
        <v>10500</v>
      </c>
      <c r="AS55" s="7">
        <v>155.6</v>
      </c>
      <c r="AT55" s="7">
        <v>2697.3</v>
      </c>
      <c r="AU55" s="7">
        <v>249.65</v>
      </c>
      <c r="AV55" s="7">
        <v>1001.5</v>
      </c>
      <c r="AW55" s="7">
        <v>277.5</v>
      </c>
      <c r="AX55" s="7">
        <v>81.709999999999994</v>
      </c>
      <c r="BA55">
        <f t="shared" si="16"/>
        <v>-1.8095238095238095E-2</v>
      </c>
      <c r="BB55">
        <f t="shared" si="17"/>
        <v>-4.4987146529562256E-3</v>
      </c>
      <c r="BC55">
        <f t="shared" si="18"/>
        <v>-2.7546064583101687E-2</v>
      </c>
      <c r="BD55">
        <f t="shared" si="19"/>
        <v>-2.7638694171840599E-2</v>
      </c>
      <c r="BE55">
        <f t="shared" si="20"/>
        <v>4.992511233150275E-4</v>
      </c>
      <c r="BF55">
        <f t="shared" si="21"/>
        <v>-2.8828828828828829E-2</v>
      </c>
      <c r="BG55">
        <f t="shared" si="22"/>
        <v>-2.7046873087749283E-2</v>
      </c>
    </row>
    <row r="56" spans="1:59" x14ac:dyDescent="0.3">
      <c r="A56" s="5">
        <v>10501</v>
      </c>
      <c r="B56" s="5">
        <v>159.69999999999999</v>
      </c>
      <c r="C56" s="5">
        <v>2710</v>
      </c>
      <c r="D56" s="5">
        <v>238.95</v>
      </c>
      <c r="E56" s="6">
        <v>1042.5</v>
      </c>
      <c r="F56" s="7">
        <v>294.25</v>
      </c>
      <c r="G56" s="7">
        <v>77.5</v>
      </c>
      <c r="L56">
        <f t="shared" si="8"/>
        <v>418.88554216867487</v>
      </c>
      <c r="M56">
        <f t="shared" si="9"/>
        <v>11.339156626506053</v>
      </c>
      <c r="N56">
        <f t="shared" si="10"/>
        <v>82.983132530120201</v>
      </c>
      <c r="O56">
        <f t="shared" si="11"/>
        <v>1.9430722891566177</v>
      </c>
      <c r="P56">
        <f t="shared" si="12"/>
        <v>-437.69879518072298</v>
      </c>
      <c r="Q56">
        <f t="shared" si="13"/>
        <v>-2.2500000000001137</v>
      </c>
      <c r="R56">
        <f t="shared" si="14"/>
        <v>-7.447409638554177</v>
      </c>
      <c r="AR56" s="7">
        <v>10310</v>
      </c>
      <c r="AS56" s="7">
        <v>154.9</v>
      </c>
      <c r="AT56" s="7">
        <v>2623</v>
      </c>
      <c r="AU56" s="7">
        <v>242.75</v>
      </c>
      <c r="AV56" s="7">
        <v>1002</v>
      </c>
      <c r="AW56" s="7">
        <v>269.5</v>
      </c>
      <c r="AX56" s="7">
        <v>79.5</v>
      </c>
      <c r="BA56">
        <f t="shared" si="16"/>
        <v>-3.9282250242483024E-2</v>
      </c>
      <c r="BB56">
        <f t="shared" si="17"/>
        <v>5.164622336991497E-3</v>
      </c>
      <c r="BC56">
        <f t="shared" si="18"/>
        <v>-1.7537171178040413E-2</v>
      </c>
      <c r="BD56">
        <f t="shared" si="19"/>
        <v>1.0298661174047373E-3</v>
      </c>
      <c r="BE56">
        <f t="shared" si="20"/>
        <v>6.3872255489021951E-2</v>
      </c>
      <c r="BF56">
        <f t="shared" si="21"/>
        <v>-9.2764378478664197E-3</v>
      </c>
      <c r="BG56">
        <f t="shared" si="22"/>
        <v>-1.2704402515723336E-2</v>
      </c>
    </row>
    <row r="57" spans="1:59" x14ac:dyDescent="0.3">
      <c r="A57" s="5">
        <v>10420</v>
      </c>
      <c r="B57" s="5">
        <v>157.80000000000001</v>
      </c>
      <c r="C57" s="5">
        <v>2679.9</v>
      </c>
      <c r="D57" s="5">
        <v>238.75</v>
      </c>
      <c r="E57" s="6">
        <v>1008</v>
      </c>
      <c r="F57" s="7">
        <v>282.5</v>
      </c>
      <c r="G57" s="7">
        <v>76</v>
      </c>
      <c r="L57">
        <f t="shared" si="8"/>
        <v>337.88554216867487</v>
      </c>
      <c r="M57">
        <f t="shared" si="9"/>
        <v>9.439156626506076</v>
      </c>
      <c r="N57">
        <f t="shared" si="10"/>
        <v>52.883132530120292</v>
      </c>
      <c r="O57">
        <f t="shared" si="11"/>
        <v>1.743072289156629</v>
      </c>
      <c r="P57">
        <f t="shared" si="12"/>
        <v>-472.19879518072298</v>
      </c>
      <c r="Q57">
        <f t="shared" si="13"/>
        <v>-14.000000000000114</v>
      </c>
      <c r="R57">
        <f t="shared" si="14"/>
        <v>-8.947409638554177</v>
      </c>
      <c r="AR57" s="7">
        <v>9905</v>
      </c>
      <c r="AS57" s="7">
        <v>155.69999999999999</v>
      </c>
      <c r="AT57" s="7">
        <v>2577</v>
      </c>
      <c r="AU57" s="7">
        <v>243</v>
      </c>
      <c r="AV57" s="7">
        <v>1066</v>
      </c>
      <c r="AW57" s="7">
        <v>267</v>
      </c>
      <c r="AX57" s="7">
        <v>78.489999999999995</v>
      </c>
      <c r="BA57">
        <f t="shared" si="16"/>
        <v>6.3099444724886419E-2</v>
      </c>
      <c r="BB57">
        <f t="shared" si="17"/>
        <v>1.2845215157353887E-2</v>
      </c>
      <c r="BC57">
        <f t="shared" si="18"/>
        <v>3.1043849437330229E-2</v>
      </c>
      <c r="BD57">
        <f t="shared" si="19"/>
        <v>1.3580246913580294E-2</v>
      </c>
      <c r="BE57">
        <f t="shared" si="20"/>
        <v>-3.5647279549718573E-2</v>
      </c>
      <c r="BF57">
        <f t="shared" si="21"/>
        <v>4.4569288389513025E-2</v>
      </c>
      <c r="BG57">
        <f t="shared" si="22"/>
        <v>1.2740476493827387E-4</v>
      </c>
    </row>
    <row r="58" spans="1:59" x14ac:dyDescent="0.3">
      <c r="A58" s="5">
        <v>10330</v>
      </c>
      <c r="B58" s="5">
        <v>155.9</v>
      </c>
      <c r="C58" s="5">
        <v>2709.7</v>
      </c>
      <c r="D58" s="5">
        <v>246</v>
      </c>
      <c r="E58" s="6">
        <v>1013</v>
      </c>
      <c r="F58" s="7">
        <v>281</v>
      </c>
      <c r="G58" s="7">
        <v>82.98</v>
      </c>
      <c r="L58">
        <f t="shared" si="8"/>
        <v>247.88554216867487</v>
      </c>
      <c r="M58">
        <f t="shared" si="9"/>
        <v>7.5391566265060703</v>
      </c>
      <c r="N58">
        <f t="shared" si="10"/>
        <v>82.68313253012002</v>
      </c>
      <c r="O58">
        <f t="shared" si="11"/>
        <v>8.993072289156629</v>
      </c>
      <c r="P58">
        <f t="shared" si="12"/>
        <v>-467.19879518072298</v>
      </c>
      <c r="Q58">
        <f t="shared" si="13"/>
        <v>-15.500000000000114</v>
      </c>
      <c r="R58">
        <f t="shared" si="14"/>
        <v>-1.9674096385541731</v>
      </c>
      <c r="AR58" s="7">
        <v>10530</v>
      </c>
      <c r="AS58" s="7">
        <v>157.69999999999999</v>
      </c>
      <c r="AT58" s="7">
        <v>2657</v>
      </c>
      <c r="AU58" s="7">
        <v>246.3</v>
      </c>
      <c r="AV58" s="7">
        <v>1028</v>
      </c>
      <c r="AW58" s="7">
        <v>278.89999999999998</v>
      </c>
      <c r="AX58" s="7">
        <v>78.5</v>
      </c>
      <c r="BA58">
        <f t="shared" si="16"/>
        <v>-1.2440645773979107E-2</v>
      </c>
      <c r="BB58">
        <f t="shared" si="17"/>
        <v>1.1414077362079972E-2</v>
      </c>
      <c r="BC58">
        <f t="shared" si="18"/>
        <v>1.8065487391795258E-2</v>
      </c>
      <c r="BD58">
        <f t="shared" si="19"/>
        <v>2.842062525375512E-3</v>
      </c>
      <c r="BE58">
        <f t="shared" si="20"/>
        <v>-1.1186770428015564E-2</v>
      </c>
      <c r="BF58">
        <f t="shared" si="21"/>
        <v>2.9042667622803955E-2</v>
      </c>
      <c r="BG58">
        <f t="shared" si="22"/>
        <v>6.369426751592357E-3</v>
      </c>
    </row>
    <row r="59" spans="1:59" x14ac:dyDescent="0.3">
      <c r="A59" s="5">
        <v>10500</v>
      </c>
      <c r="B59" s="5">
        <v>155.6</v>
      </c>
      <c r="C59" s="5">
        <v>2697.3</v>
      </c>
      <c r="D59" s="5">
        <v>249.65</v>
      </c>
      <c r="E59" s="6">
        <v>1001.5</v>
      </c>
      <c r="F59" s="7">
        <v>277.5</v>
      </c>
      <c r="G59" s="7">
        <v>81.709999999999994</v>
      </c>
      <c r="L59">
        <f t="shared" si="8"/>
        <v>417.88554216867487</v>
      </c>
      <c r="M59">
        <f t="shared" si="9"/>
        <v>7.239156626506059</v>
      </c>
      <c r="N59">
        <f t="shared" si="10"/>
        <v>70.283132530120383</v>
      </c>
      <c r="O59">
        <f t="shared" si="11"/>
        <v>12.643072289156635</v>
      </c>
      <c r="P59">
        <f t="shared" si="12"/>
        <v>-478.69879518072298</v>
      </c>
      <c r="Q59">
        <f t="shared" si="13"/>
        <v>-19.000000000000114</v>
      </c>
      <c r="R59">
        <f t="shared" si="14"/>
        <v>-3.2374096385541833</v>
      </c>
      <c r="AR59" s="7">
        <v>10399</v>
      </c>
      <c r="AS59" s="7">
        <v>159.5</v>
      </c>
      <c r="AT59" s="7">
        <v>2705</v>
      </c>
      <c r="AU59" s="7">
        <v>247</v>
      </c>
      <c r="AV59" s="7">
        <v>1016.5</v>
      </c>
      <c r="AW59" s="7">
        <v>287</v>
      </c>
      <c r="AX59" s="7">
        <v>79</v>
      </c>
      <c r="BA59">
        <f t="shared" si="16"/>
        <v>1.3462832964708144E-2</v>
      </c>
      <c r="BB59">
        <f t="shared" si="17"/>
        <v>-4.3887147335422488E-3</v>
      </c>
      <c r="BC59">
        <f t="shared" si="18"/>
        <v>1.8484288354898338E-2</v>
      </c>
      <c r="BD59">
        <f t="shared" si="19"/>
        <v>1.5789473684210548E-2</v>
      </c>
      <c r="BE59">
        <f t="shared" si="20"/>
        <v>1.1313330054107231E-2</v>
      </c>
      <c r="BF59">
        <f t="shared" si="21"/>
        <v>4.5644599303135969E-2</v>
      </c>
      <c r="BG59">
        <f t="shared" si="22"/>
        <v>1.2658227848101266E-2</v>
      </c>
    </row>
    <row r="60" spans="1:59" x14ac:dyDescent="0.3">
      <c r="A60" s="5">
        <v>10310</v>
      </c>
      <c r="B60" s="5">
        <v>154.9</v>
      </c>
      <c r="C60" s="5">
        <v>2623</v>
      </c>
      <c r="D60" s="5">
        <v>242.75</v>
      </c>
      <c r="E60" s="6">
        <v>1002</v>
      </c>
      <c r="F60" s="7">
        <v>269.5</v>
      </c>
      <c r="G60" s="7">
        <v>79.5</v>
      </c>
      <c r="L60">
        <f t="shared" si="8"/>
        <v>227.88554216867487</v>
      </c>
      <c r="M60">
        <f t="shared" si="9"/>
        <v>6.5391566265060703</v>
      </c>
      <c r="N60">
        <f t="shared" si="10"/>
        <v>-4.0168674698797986</v>
      </c>
      <c r="O60">
        <f t="shared" si="11"/>
        <v>5.743072289156629</v>
      </c>
      <c r="P60">
        <f t="shared" si="12"/>
        <v>-478.19879518072298</v>
      </c>
      <c r="Q60">
        <f t="shared" si="13"/>
        <v>-27.000000000000114</v>
      </c>
      <c r="R60">
        <f t="shared" si="14"/>
        <v>-5.447409638554177</v>
      </c>
      <c r="AR60" s="7">
        <v>10539</v>
      </c>
      <c r="AS60" s="7">
        <v>158.80000000000001</v>
      </c>
      <c r="AT60" s="7">
        <v>2755</v>
      </c>
      <c r="AU60" s="7">
        <v>250.9</v>
      </c>
      <c r="AV60" s="7">
        <v>1028</v>
      </c>
      <c r="AW60" s="7">
        <v>300.10000000000002</v>
      </c>
      <c r="AX60" s="7">
        <v>80</v>
      </c>
      <c r="BA60">
        <f t="shared" si="16"/>
        <v>-4.2603662586583164E-2</v>
      </c>
      <c r="BB60">
        <f t="shared" si="17"/>
        <v>-7.5566750629723987E-3</v>
      </c>
      <c r="BC60">
        <f t="shared" si="18"/>
        <v>9.255898366606171E-3</v>
      </c>
      <c r="BD60">
        <f t="shared" si="19"/>
        <v>-3.5870864886409152E-3</v>
      </c>
      <c r="BE60">
        <f t="shared" si="20"/>
        <v>-1.6536964980544747E-2</v>
      </c>
      <c r="BF60">
        <f t="shared" si="21"/>
        <v>4.6651116294567719E-3</v>
      </c>
      <c r="BG60">
        <f t="shared" si="22"/>
        <v>5.2500000000000211E-3</v>
      </c>
    </row>
    <row r="61" spans="1:59" x14ac:dyDescent="0.3">
      <c r="A61" s="5">
        <v>9905</v>
      </c>
      <c r="B61" s="5">
        <v>155.69999999999999</v>
      </c>
      <c r="C61" s="5">
        <v>2577</v>
      </c>
      <c r="D61" s="5">
        <v>243</v>
      </c>
      <c r="E61" s="6">
        <v>1066</v>
      </c>
      <c r="F61" s="7">
        <v>267</v>
      </c>
      <c r="G61" s="7">
        <v>78.489999999999995</v>
      </c>
      <c r="L61">
        <f t="shared" si="8"/>
        <v>-177.11445783132513</v>
      </c>
      <c r="M61">
        <f t="shared" si="9"/>
        <v>7.3391566265060533</v>
      </c>
      <c r="N61">
        <f t="shared" si="10"/>
        <v>-50.016867469879799</v>
      </c>
      <c r="O61">
        <f t="shared" si="11"/>
        <v>5.993072289156629</v>
      </c>
      <c r="P61">
        <f t="shared" si="12"/>
        <v>-414.19879518072298</v>
      </c>
      <c r="Q61">
        <f t="shared" si="13"/>
        <v>-29.500000000000114</v>
      </c>
      <c r="R61">
        <f t="shared" si="14"/>
        <v>-6.4574096385541822</v>
      </c>
      <c r="AR61" s="7">
        <v>10090</v>
      </c>
      <c r="AS61" s="7">
        <v>157.6</v>
      </c>
      <c r="AT61" s="7">
        <v>2780.5</v>
      </c>
      <c r="AU61" s="7">
        <v>250</v>
      </c>
      <c r="AV61" s="7">
        <v>1011</v>
      </c>
      <c r="AW61" s="7">
        <v>301.5</v>
      </c>
      <c r="AX61" s="7">
        <v>80.42</v>
      </c>
      <c r="BA61">
        <f t="shared" si="16"/>
        <v>1.4568880079286422E-2</v>
      </c>
      <c r="BB61">
        <f t="shared" si="17"/>
        <v>9.5177664974619297E-3</v>
      </c>
      <c r="BC61">
        <f t="shared" si="18"/>
        <v>1.593238626146383E-2</v>
      </c>
      <c r="BD61">
        <f t="shared" si="19"/>
        <v>-5.6000000000000225E-3</v>
      </c>
      <c r="BE61">
        <f t="shared" si="20"/>
        <v>1.9782393669634025E-3</v>
      </c>
      <c r="BF61">
        <f t="shared" si="21"/>
        <v>-8.291873963515755E-3</v>
      </c>
      <c r="BG61">
        <f t="shared" si="22"/>
        <v>3.4817209649341103E-3</v>
      </c>
    </row>
    <row r="62" spans="1:59" x14ac:dyDescent="0.3">
      <c r="A62" s="5">
        <v>10530</v>
      </c>
      <c r="B62" s="5">
        <v>157.69999999999999</v>
      </c>
      <c r="C62" s="5">
        <v>2657</v>
      </c>
      <c r="D62" s="5">
        <v>246.3</v>
      </c>
      <c r="E62" s="6">
        <v>1028</v>
      </c>
      <c r="F62" s="7">
        <v>278.89999999999998</v>
      </c>
      <c r="G62" s="7">
        <v>78.5</v>
      </c>
      <c r="L62">
        <f t="shared" si="8"/>
        <v>447.88554216867487</v>
      </c>
      <c r="M62">
        <f t="shared" si="9"/>
        <v>9.3391566265060533</v>
      </c>
      <c r="N62">
        <f t="shared" si="10"/>
        <v>29.983132530120201</v>
      </c>
      <c r="O62">
        <f t="shared" si="11"/>
        <v>9.2930722891566404</v>
      </c>
      <c r="P62">
        <f t="shared" si="12"/>
        <v>-452.19879518072298</v>
      </c>
      <c r="Q62">
        <f t="shared" si="13"/>
        <v>-17.600000000000136</v>
      </c>
      <c r="R62">
        <f t="shared" si="14"/>
        <v>-6.447409638554177</v>
      </c>
      <c r="AR62" s="7">
        <v>10237</v>
      </c>
      <c r="AS62" s="7">
        <v>159.1</v>
      </c>
      <c r="AT62" s="7">
        <v>2824.8</v>
      </c>
      <c r="AU62" s="7">
        <v>248.6</v>
      </c>
      <c r="AV62" s="7">
        <v>1013</v>
      </c>
      <c r="AW62" s="7">
        <v>299</v>
      </c>
      <c r="AX62" s="7">
        <v>80.7</v>
      </c>
      <c r="BA62">
        <f t="shared" si="16"/>
        <v>-3.6143401387125134E-3</v>
      </c>
      <c r="BB62">
        <f t="shared" si="17"/>
        <v>5.6568196103080181E-3</v>
      </c>
      <c r="BC62">
        <f t="shared" si="18"/>
        <v>-5.3101104502973663E-4</v>
      </c>
      <c r="BD62">
        <f t="shared" si="19"/>
        <v>2.1319388576025791E-2</v>
      </c>
      <c r="BE62">
        <f t="shared" si="20"/>
        <v>3.4550839091806516E-3</v>
      </c>
      <c r="BF62">
        <f t="shared" si="21"/>
        <v>2.8260869565217353E-2</v>
      </c>
      <c r="BG62">
        <f t="shared" si="22"/>
        <v>3.085501858736053E-2</v>
      </c>
    </row>
    <row r="63" spans="1:59" x14ac:dyDescent="0.3">
      <c r="A63" s="5">
        <v>10399</v>
      </c>
      <c r="B63" s="5">
        <v>159.5</v>
      </c>
      <c r="C63" s="5">
        <v>2705</v>
      </c>
      <c r="D63" s="5">
        <v>247</v>
      </c>
      <c r="E63" s="6">
        <v>1016.5</v>
      </c>
      <c r="F63" s="7">
        <v>287</v>
      </c>
      <c r="G63" s="7">
        <v>79</v>
      </c>
      <c r="L63">
        <f t="shared" si="8"/>
        <v>316.88554216867487</v>
      </c>
      <c r="M63">
        <f t="shared" si="9"/>
        <v>11.139156626506065</v>
      </c>
      <c r="N63">
        <f t="shared" si="10"/>
        <v>77.983132530120201</v>
      </c>
      <c r="O63">
        <f t="shared" si="11"/>
        <v>9.993072289156629</v>
      </c>
      <c r="P63">
        <f t="shared" si="12"/>
        <v>-463.69879518072298</v>
      </c>
      <c r="Q63">
        <f t="shared" si="13"/>
        <v>-9.5000000000001137</v>
      </c>
      <c r="R63">
        <f t="shared" si="14"/>
        <v>-5.947409638554177</v>
      </c>
      <c r="AR63" s="7">
        <v>10200</v>
      </c>
      <c r="AS63" s="7">
        <v>160</v>
      </c>
      <c r="AT63" s="7">
        <v>2823.3</v>
      </c>
      <c r="AU63" s="7">
        <v>253.9</v>
      </c>
      <c r="AV63" s="7">
        <v>1016.5</v>
      </c>
      <c r="AW63" s="7">
        <v>307.45</v>
      </c>
      <c r="AX63" s="7">
        <v>83.19</v>
      </c>
      <c r="BA63">
        <f t="shared" si="16"/>
        <v>-7.3529411764705881E-3</v>
      </c>
      <c r="BB63">
        <f t="shared" si="17"/>
        <v>-1.3749999999999929E-2</v>
      </c>
      <c r="BC63">
        <f t="shared" si="18"/>
        <v>-1.1794708320051068E-2</v>
      </c>
      <c r="BD63">
        <f t="shared" si="19"/>
        <v>4.3324143363528723E-3</v>
      </c>
      <c r="BE63">
        <f t="shared" si="20"/>
        <v>1.0821446138711265E-2</v>
      </c>
      <c r="BF63">
        <f t="shared" si="21"/>
        <v>-6.3424947145877012E-3</v>
      </c>
      <c r="BG63">
        <f t="shared" si="22"/>
        <v>1.3703570140641911E-2</v>
      </c>
    </row>
    <row r="64" spans="1:59" x14ac:dyDescent="0.3">
      <c r="A64" s="5">
        <v>10539</v>
      </c>
      <c r="B64" s="5">
        <v>158.80000000000001</v>
      </c>
      <c r="C64" s="5">
        <v>2755</v>
      </c>
      <c r="D64" s="5">
        <v>250.9</v>
      </c>
      <c r="E64" s="6">
        <v>1028</v>
      </c>
      <c r="F64" s="7">
        <v>300.10000000000002</v>
      </c>
      <c r="G64" s="7">
        <v>80</v>
      </c>
      <c r="L64">
        <f t="shared" si="8"/>
        <v>456.88554216867487</v>
      </c>
      <c r="M64">
        <f t="shared" si="9"/>
        <v>10.439156626506076</v>
      </c>
      <c r="N64">
        <f t="shared" si="10"/>
        <v>127.9831325301202</v>
      </c>
      <c r="O64">
        <f t="shared" si="11"/>
        <v>13.893072289156635</v>
      </c>
      <c r="P64">
        <f t="shared" si="12"/>
        <v>-452.19879518072298</v>
      </c>
      <c r="Q64">
        <f t="shared" si="13"/>
        <v>3.5999999999999091</v>
      </c>
      <c r="R64">
        <f t="shared" si="14"/>
        <v>-4.947409638554177</v>
      </c>
      <c r="AR64" s="7">
        <v>10125</v>
      </c>
      <c r="AS64" s="7">
        <v>157.80000000000001</v>
      </c>
      <c r="AT64" s="7">
        <v>2790</v>
      </c>
      <c r="AU64" s="7">
        <v>255</v>
      </c>
      <c r="AV64" s="7">
        <v>1027.5</v>
      </c>
      <c r="AW64" s="7">
        <v>305.5</v>
      </c>
      <c r="AX64" s="7">
        <v>84.33</v>
      </c>
      <c r="BA64">
        <f t="shared" si="16"/>
        <v>-1.3728395061728396E-2</v>
      </c>
      <c r="BB64">
        <f t="shared" si="17"/>
        <v>-2.0912547528517181E-2</v>
      </c>
      <c r="BC64">
        <f t="shared" si="18"/>
        <v>-1.2544802867383513E-2</v>
      </c>
      <c r="BD64">
        <f t="shared" si="19"/>
        <v>-7.8431372549019607E-3</v>
      </c>
      <c r="BE64">
        <f t="shared" si="20"/>
        <v>-5.3527980535279804E-3</v>
      </c>
      <c r="BF64">
        <f t="shared" si="21"/>
        <v>-8.1833060556464818E-3</v>
      </c>
      <c r="BG64">
        <f t="shared" si="22"/>
        <v>-3.6760346258745673E-3</v>
      </c>
    </row>
    <row r="65" spans="1:59" x14ac:dyDescent="0.3">
      <c r="A65" s="5">
        <v>10090</v>
      </c>
      <c r="B65" s="5">
        <v>157.6</v>
      </c>
      <c r="C65" s="5">
        <v>2780.5</v>
      </c>
      <c r="D65" s="5">
        <v>250</v>
      </c>
      <c r="E65" s="6">
        <v>1011</v>
      </c>
      <c r="F65" s="7">
        <v>301.5</v>
      </c>
      <c r="G65" s="7">
        <v>80.42</v>
      </c>
      <c r="L65">
        <f t="shared" si="8"/>
        <v>7.8855421686748741</v>
      </c>
      <c r="M65">
        <f t="shared" si="9"/>
        <v>9.239156626506059</v>
      </c>
      <c r="N65">
        <f t="shared" si="10"/>
        <v>153.4831325301202</v>
      </c>
      <c r="O65">
        <f t="shared" si="11"/>
        <v>12.993072289156629</v>
      </c>
      <c r="P65">
        <f t="shared" si="12"/>
        <v>-469.19879518072298</v>
      </c>
      <c r="Q65">
        <f t="shared" si="13"/>
        <v>4.9999999999998863</v>
      </c>
      <c r="R65">
        <f t="shared" si="14"/>
        <v>-4.5274096385541753</v>
      </c>
      <c r="AR65" s="7">
        <v>9986</v>
      </c>
      <c r="AS65" s="7">
        <v>154.5</v>
      </c>
      <c r="AT65" s="7">
        <v>2755</v>
      </c>
      <c r="AU65" s="7">
        <v>253</v>
      </c>
      <c r="AV65" s="7">
        <v>1022</v>
      </c>
      <c r="AW65" s="7">
        <v>303</v>
      </c>
      <c r="AX65" s="7">
        <v>84.02</v>
      </c>
      <c r="BA65">
        <f t="shared" si="16"/>
        <v>-2.4634488283597034E-2</v>
      </c>
      <c r="BB65">
        <f t="shared" si="17"/>
        <v>-9.0614886731391949E-3</v>
      </c>
      <c r="BC65">
        <f t="shared" si="18"/>
        <v>-1.7132486388384688E-2</v>
      </c>
      <c r="BD65">
        <f t="shared" si="19"/>
        <v>-3.952569169960474E-3</v>
      </c>
      <c r="BE65">
        <f t="shared" si="20"/>
        <v>2.9354207436399216E-3</v>
      </c>
      <c r="BF65">
        <f t="shared" si="21"/>
        <v>-1.6666666666666705E-2</v>
      </c>
      <c r="BG65">
        <f t="shared" si="22"/>
        <v>-4.4870268983575295E-2</v>
      </c>
    </row>
    <row r="66" spans="1:59" x14ac:dyDescent="0.3">
      <c r="A66" s="5">
        <v>10237</v>
      </c>
      <c r="B66" s="5">
        <v>159.1</v>
      </c>
      <c r="C66" s="5">
        <v>2824.8</v>
      </c>
      <c r="D66" s="5">
        <v>248.6</v>
      </c>
      <c r="E66" s="6">
        <v>1013</v>
      </c>
      <c r="F66" s="7">
        <v>299</v>
      </c>
      <c r="G66" s="7">
        <v>80.7</v>
      </c>
      <c r="L66">
        <f t="shared" si="8"/>
        <v>154.88554216867487</v>
      </c>
      <c r="M66">
        <f t="shared" si="9"/>
        <v>10.739156626506059</v>
      </c>
      <c r="N66">
        <f t="shared" si="10"/>
        <v>197.78313253012038</v>
      </c>
      <c r="O66">
        <f t="shared" si="11"/>
        <v>11.593072289156623</v>
      </c>
      <c r="P66">
        <f t="shared" si="12"/>
        <v>-467.19879518072298</v>
      </c>
      <c r="Q66">
        <f t="shared" si="13"/>
        <v>2.4999999999998863</v>
      </c>
      <c r="R66">
        <f t="shared" si="14"/>
        <v>-4.2474096385541742</v>
      </c>
      <c r="AR66" s="7">
        <v>9740</v>
      </c>
      <c r="AS66" s="7">
        <v>153.1</v>
      </c>
      <c r="AT66" s="7">
        <v>2707.8</v>
      </c>
      <c r="AU66" s="7">
        <v>252</v>
      </c>
      <c r="AV66" s="7">
        <v>1025</v>
      </c>
      <c r="AW66" s="7">
        <v>297.95</v>
      </c>
      <c r="AX66" s="7">
        <v>80.25</v>
      </c>
      <c r="BA66">
        <f t="shared" si="16"/>
        <v>2.0123203285420943E-2</v>
      </c>
      <c r="BB66">
        <f t="shared" si="17"/>
        <v>-1.0450685826257312E-2</v>
      </c>
      <c r="BC66">
        <f t="shared" si="18"/>
        <v>-2.6922224684245544E-2</v>
      </c>
      <c r="BD66">
        <f t="shared" si="19"/>
        <v>-1.5873015873015872E-2</v>
      </c>
      <c r="BE66">
        <f t="shared" si="20"/>
        <v>9.7560975609756097E-3</v>
      </c>
      <c r="BF66">
        <f t="shared" si="21"/>
        <v>-2.5172008726296359E-3</v>
      </c>
      <c r="BG66">
        <f t="shared" si="22"/>
        <v>1.8940809968847304E-2</v>
      </c>
    </row>
    <row r="67" spans="1:59" x14ac:dyDescent="0.3">
      <c r="A67" s="5">
        <v>10200</v>
      </c>
      <c r="B67" s="5">
        <v>160</v>
      </c>
      <c r="C67" s="5">
        <v>2823.3</v>
      </c>
      <c r="D67" s="5">
        <v>253.9</v>
      </c>
      <c r="E67" s="6">
        <v>1016.5</v>
      </c>
      <c r="F67" s="7">
        <v>307.45</v>
      </c>
      <c r="G67" s="7">
        <v>83.19</v>
      </c>
      <c r="L67">
        <f t="shared" si="8"/>
        <v>117.88554216867487</v>
      </c>
      <c r="M67">
        <f t="shared" si="9"/>
        <v>11.639156626506065</v>
      </c>
      <c r="N67">
        <f t="shared" si="10"/>
        <v>196.28313253012038</v>
      </c>
      <c r="O67">
        <f t="shared" si="11"/>
        <v>16.893072289156635</v>
      </c>
      <c r="P67">
        <f t="shared" si="12"/>
        <v>-463.69879518072298</v>
      </c>
      <c r="Q67">
        <f t="shared" si="13"/>
        <v>10.949999999999875</v>
      </c>
      <c r="R67">
        <f t="shared" si="14"/>
        <v>-1.7574096385541793</v>
      </c>
      <c r="AR67" s="7">
        <v>9936</v>
      </c>
      <c r="AS67" s="7">
        <v>151.5</v>
      </c>
      <c r="AT67" s="7">
        <v>2634.9</v>
      </c>
      <c r="AU67" s="7">
        <v>248</v>
      </c>
      <c r="AV67" s="7">
        <v>1035</v>
      </c>
      <c r="AW67" s="7">
        <v>297.2</v>
      </c>
      <c r="AX67" s="7">
        <v>81.77</v>
      </c>
      <c r="BA67">
        <f t="shared" si="16"/>
        <v>-9.7624798711755233E-3</v>
      </c>
      <c r="BB67">
        <f t="shared" si="17"/>
        <v>5.2805280528053552E-3</v>
      </c>
      <c r="BC67">
        <f t="shared" si="18"/>
        <v>-6.7934266955103004E-3</v>
      </c>
      <c r="BD67">
        <f t="shared" si="19"/>
        <v>2.0564516129032234E-2</v>
      </c>
      <c r="BE67">
        <f t="shared" si="20"/>
        <v>2.3671497584541065E-2</v>
      </c>
      <c r="BF67">
        <f t="shared" si="21"/>
        <v>1.9515477792732206E-2</v>
      </c>
      <c r="BG67">
        <f t="shared" si="22"/>
        <v>1.0150421915127777E-2</v>
      </c>
    </row>
    <row r="68" spans="1:59" x14ac:dyDescent="0.3">
      <c r="A68" s="5">
        <v>10125</v>
      </c>
      <c r="B68" s="5">
        <v>157.80000000000001</v>
      </c>
      <c r="C68" s="5">
        <v>2790</v>
      </c>
      <c r="D68" s="5">
        <v>255</v>
      </c>
      <c r="E68" s="6">
        <v>1027.5</v>
      </c>
      <c r="F68" s="7">
        <v>305.5</v>
      </c>
      <c r="G68" s="7">
        <v>84.33</v>
      </c>
      <c r="L68">
        <f t="shared" si="8"/>
        <v>42.885542168674874</v>
      </c>
      <c r="M68">
        <f t="shared" si="9"/>
        <v>9.439156626506076</v>
      </c>
      <c r="N68">
        <f t="shared" si="10"/>
        <v>162.9831325301202</v>
      </c>
      <c r="O68">
        <f t="shared" si="11"/>
        <v>17.993072289156629</v>
      </c>
      <c r="P68">
        <f t="shared" si="12"/>
        <v>-452.69879518072298</v>
      </c>
      <c r="Q68">
        <f t="shared" si="13"/>
        <v>8.9999999999998863</v>
      </c>
      <c r="R68">
        <f t="shared" si="14"/>
        <v>-0.61740963855417874</v>
      </c>
      <c r="AR68" s="7">
        <v>9839</v>
      </c>
      <c r="AS68" s="7">
        <v>152.30000000000001</v>
      </c>
      <c r="AT68" s="7">
        <v>2617</v>
      </c>
      <c r="AU68" s="7">
        <v>253.1</v>
      </c>
      <c r="AV68" s="7">
        <v>1059.5</v>
      </c>
      <c r="AW68" s="7">
        <v>303</v>
      </c>
      <c r="AX68" s="7">
        <v>82.6</v>
      </c>
      <c r="BA68">
        <f t="shared" si="16"/>
        <v>-3.2421994105091979E-2</v>
      </c>
      <c r="BB68">
        <f t="shared" si="17"/>
        <v>-2.0354563361786097E-2</v>
      </c>
      <c r="BC68">
        <f t="shared" si="18"/>
        <v>-2.2162781811234239E-2</v>
      </c>
      <c r="BD68">
        <f t="shared" si="19"/>
        <v>1.5804030027657277E-3</v>
      </c>
      <c r="BE68">
        <f t="shared" si="20"/>
        <v>-1.368570080226522E-2</v>
      </c>
      <c r="BF68">
        <f t="shared" si="21"/>
        <v>-6.6006600660066007E-3</v>
      </c>
      <c r="BG68">
        <f t="shared" si="22"/>
        <v>6.6585956416466271E-3</v>
      </c>
    </row>
    <row r="69" spans="1:59" x14ac:dyDescent="0.3">
      <c r="A69" s="5">
        <v>9986</v>
      </c>
      <c r="B69" s="5">
        <v>154.5</v>
      </c>
      <c r="C69" s="5">
        <v>2755</v>
      </c>
      <c r="D69" s="5">
        <v>253</v>
      </c>
      <c r="E69" s="6">
        <v>1022</v>
      </c>
      <c r="F69" s="7">
        <v>303</v>
      </c>
      <c r="G69" s="7">
        <v>84.02</v>
      </c>
      <c r="L69">
        <f t="shared" si="8"/>
        <v>-96.114457831325126</v>
      </c>
      <c r="M69">
        <f t="shared" si="9"/>
        <v>6.1391566265060646</v>
      </c>
      <c r="N69">
        <f t="shared" si="10"/>
        <v>127.9831325301202</v>
      </c>
      <c r="O69">
        <f t="shared" si="11"/>
        <v>15.993072289156629</v>
      </c>
      <c r="P69">
        <f t="shared" si="12"/>
        <v>-458.19879518072298</v>
      </c>
      <c r="Q69">
        <f t="shared" si="13"/>
        <v>6.4999999999998863</v>
      </c>
      <c r="R69">
        <f t="shared" si="14"/>
        <v>-0.92740963855418102</v>
      </c>
      <c r="AR69" s="7">
        <v>9520</v>
      </c>
      <c r="AS69" s="7">
        <v>149.19999999999999</v>
      </c>
      <c r="AT69" s="7">
        <v>2559</v>
      </c>
      <c r="AU69" s="7">
        <v>253.5</v>
      </c>
      <c r="AV69" s="7">
        <v>1045</v>
      </c>
      <c r="AW69" s="7">
        <v>301</v>
      </c>
      <c r="AX69" s="7">
        <v>83.15</v>
      </c>
      <c r="BA69">
        <f t="shared" si="16"/>
        <v>1.1764705882352941E-2</v>
      </c>
      <c r="BB69">
        <f t="shared" si="17"/>
        <v>3.351206434316354E-3</v>
      </c>
      <c r="BC69">
        <f t="shared" si="18"/>
        <v>1.4067995310668231E-2</v>
      </c>
      <c r="BD69">
        <f t="shared" si="19"/>
        <v>3.7475345167652857E-2</v>
      </c>
      <c r="BE69">
        <f t="shared" si="20"/>
        <v>4.3062200956937802E-2</v>
      </c>
      <c r="BF69">
        <f t="shared" si="21"/>
        <v>6.8106312292359186E-3</v>
      </c>
      <c r="BG69">
        <f t="shared" si="22"/>
        <v>-6.8550811785929927E-3</v>
      </c>
    </row>
    <row r="70" spans="1:59" x14ac:dyDescent="0.3">
      <c r="A70" s="5">
        <v>9740</v>
      </c>
      <c r="B70" s="5">
        <v>153.1</v>
      </c>
      <c r="C70" s="5">
        <v>2707.8</v>
      </c>
      <c r="D70" s="5">
        <v>252</v>
      </c>
      <c r="E70" s="6">
        <v>1025</v>
      </c>
      <c r="F70" s="7">
        <v>297.95</v>
      </c>
      <c r="G70" s="7">
        <v>80.25</v>
      </c>
      <c r="L70">
        <f t="shared" ref="L70:L133" si="23">A70-$A$171</f>
        <v>-342.11445783132513</v>
      </c>
      <c r="M70">
        <f t="shared" ref="M70:M133" si="24">B70-$B$171</f>
        <v>4.739156626506059</v>
      </c>
      <c r="N70">
        <f t="shared" ref="N70:N133" si="25">C70-$C$171</f>
        <v>80.783132530120383</v>
      </c>
      <c r="O70">
        <f t="shared" ref="O70:O133" si="26">D70-$D$171</f>
        <v>14.993072289156629</v>
      </c>
      <c r="P70">
        <f t="shared" ref="P70:P133" si="27">E70-$E$171</f>
        <v>-455.19879518072298</v>
      </c>
      <c r="Q70">
        <f t="shared" ref="Q70:Q133" si="28">F70-$F$171</f>
        <v>1.4499999999998749</v>
      </c>
      <c r="R70">
        <f t="shared" ref="R70:R133" si="29">G70-$G$171</f>
        <v>-4.697409638554177</v>
      </c>
      <c r="AR70" s="7">
        <v>9632</v>
      </c>
      <c r="AS70" s="7">
        <v>149.69999999999999</v>
      </c>
      <c r="AT70" s="7">
        <v>2595</v>
      </c>
      <c r="AU70" s="7">
        <v>263</v>
      </c>
      <c r="AV70" s="7">
        <v>1090</v>
      </c>
      <c r="AW70" s="7">
        <v>303.05</v>
      </c>
      <c r="AX70" s="7">
        <v>82.58</v>
      </c>
      <c r="BA70">
        <f t="shared" si="16"/>
        <v>-1.5780730897009966E-2</v>
      </c>
      <c r="BB70">
        <f t="shared" si="17"/>
        <v>-1.5364061456245711E-2</v>
      </c>
      <c r="BC70">
        <f t="shared" si="18"/>
        <v>-5.7803468208092483E-3</v>
      </c>
      <c r="BD70">
        <f t="shared" si="19"/>
        <v>2.6615969581748615E-3</v>
      </c>
      <c r="BE70">
        <f t="shared" si="20"/>
        <v>2.7981651376146791E-2</v>
      </c>
      <c r="BF70">
        <f t="shared" si="21"/>
        <v>3.2832865863718821E-2</v>
      </c>
      <c r="BG70">
        <f t="shared" si="22"/>
        <v>2.0828287720997807E-2</v>
      </c>
    </row>
    <row r="71" spans="1:59" x14ac:dyDescent="0.3">
      <c r="A71" s="5">
        <v>9936</v>
      </c>
      <c r="B71" s="5">
        <v>151.5</v>
      </c>
      <c r="C71" s="5">
        <v>2634.9</v>
      </c>
      <c r="D71" s="5">
        <v>248</v>
      </c>
      <c r="E71" s="6">
        <v>1035</v>
      </c>
      <c r="F71" s="7">
        <v>297.2</v>
      </c>
      <c r="G71" s="7">
        <v>81.77</v>
      </c>
      <c r="L71">
        <f t="shared" si="23"/>
        <v>-146.11445783132513</v>
      </c>
      <c r="M71">
        <f t="shared" si="24"/>
        <v>3.1391566265060646</v>
      </c>
      <c r="N71">
        <f t="shared" si="25"/>
        <v>7.8831325301202924</v>
      </c>
      <c r="O71">
        <f t="shared" si="26"/>
        <v>10.993072289156629</v>
      </c>
      <c r="P71">
        <f t="shared" si="27"/>
        <v>-445.19879518072298</v>
      </c>
      <c r="Q71">
        <f t="shared" si="28"/>
        <v>0.69999999999987494</v>
      </c>
      <c r="R71">
        <f t="shared" si="29"/>
        <v>-3.177409638554181</v>
      </c>
      <c r="AR71" s="7">
        <v>9480</v>
      </c>
      <c r="AS71" s="7">
        <v>147.4</v>
      </c>
      <c r="AT71" s="7">
        <v>2580</v>
      </c>
      <c r="AU71" s="7">
        <v>263.7</v>
      </c>
      <c r="AV71" s="7">
        <v>1120.5</v>
      </c>
      <c r="AW71" s="7">
        <v>313</v>
      </c>
      <c r="AX71" s="7">
        <v>84.3</v>
      </c>
      <c r="BA71">
        <f t="shared" si="16"/>
        <v>-2.1097046413502108E-3</v>
      </c>
      <c r="BB71">
        <f t="shared" si="17"/>
        <v>3.3921302578018993E-3</v>
      </c>
      <c r="BC71">
        <f t="shared" si="18"/>
        <v>-1.5503875968992248E-3</v>
      </c>
      <c r="BD71">
        <f t="shared" si="19"/>
        <v>-2.5407660219946868E-2</v>
      </c>
      <c r="BE71">
        <f t="shared" si="20"/>
        <v>2.0080321285140562E-2</v>
      </c>
      <c r="BF71">
        <f t="shared" si="21"/>
        <v>-6.6453674121405792E-2</v>
      </c>
      <c r="BG71">
        <f t="shared" si="22"/>
        <v>-1.5421115065243145E-2</v>
      </c>
    </row>
    <row r="72" spans="1:59" x14ac:dyDescent="0.3">
      <c r="A72" s="5">
        <v>9839</v>
      </c>
      <c r="B72" s="5">
        <v>152.30000000000001</v>
      </c>
      <c r="C72" s="5">
        <v>2617</v>
      </c>
      <c r="D72" s="5">
        <v>253.1</v>
      </c>
      <c r="E72" s="6">
        <v>1059.5</v>
      </c>
      <c r="F72" s="7">
        <v>303</v>
      </c>
      <c r="G72" s="7">
        <v>82.6</v>
      </c>
      <c r="L72">
        <f t="shared" si="23"/>
        <v>-243.11445783132513</v>
      </c>
      <c r="M72">
        <f t="shared" si="24"/>
        <v>3.939156626506076</v>
      </c>
      <c r="N72">
        <f t="shared" si="25"/>
        <v>-10.016867469879799</v>
      </c>
      <c r="O72">
        <f t="shared" si="26"/>
        <v>16.093072289156623</v>
      </c>
      <c r="P72">
        <f t="shared" si="27"/>
        <v>-420.69879518072298</v>
      </c>
      <c r="Q72">
        <f t="shared" si="28"/>
        <v>6.4999999999998863</v>
      </c>
      <c r="R72">
        <f t="shared" si="29"/>
        <v>-2.3474096385541827</v>
      </c>
      <c r="AR72" s="7">
        <v>9460</v>
      </c>
      <c r="AS72" s="7">
        <v>147.9</v>
      </c>
      <c r="AT72" s="7">
        <v>2576</v>
      </c>
      <c r="AU72" s="7">
        <v>257</v>
      </c>
      <c r="AV72" s="7">
        <v>1143</v>
      </c>
      <c r="AW72" s="7">
        <v>292.2</v>
      </c>
      <c r="AX72" s="7">
        <v>83</v>
      </c>
      <c r="BA72">
        <f t="shared" si="16"/>
        <v>1.3742071881606765E-2</v>
      </c>
      <c r="BB72">
        <f t="shared" si="17"/>
        <v>-7.4374577417173375E-3</v>
      </c>
      <c r="BC72">
        <f t="shared" si="18"/>
        <v>3.6490683229813664E-2</v>
      </c>
      <c r="BD72">
        <f t="shared" si="19"/>
        <v>-1.5953307392996087E-2</v>
      </c>
      <c r="BE72">
        <f t="shared" si="20"/>
        <v>2.799650043744532E-2</v>
      </c>
      <c r="BF72">
        <f t="shared" si="21"/>
        <v>3.0800821355236142E-2</v>
      </c>
      <c r="BG72">
        <f t="shared" si="22"/>
        <v>-4.698795180722898E-3</v>
      </c>
    </row>
    <row r="73" spans="1:59" x14ac:dyDescent="0.3">
      <c r="A73" s="5">
        <v>9520</v>
      </c>
      <c r="B73" s="5">
        <v>149.19999999999999</v>
      </c>
      <c r="C73" s="5">
        <v>2559</v>
      </c>
      <c r="D73" s="5">
        <v>253.5</v>
      </c>
      <c r="E73" s="6">
        <v>1045</v>
      </c>
      <c r="F73" s="7">
        <v>301</v>
      </c>
      <c r="G73" s="7">
        <v>83.15</v>
      </c>
      <c r="L73">
        <f t="shared" si="23"/>
        <v>-562.11445783132513</v>
      </c>
      <c r="M73">
        <f t="shared" si="24"/>
        <v>0.83915662650605327</v>
      </c>
      <c r="N73">
        <f t="shared" si="25"/>
        <v>-68.016867469879799</v>
      </c>
      <c r="O73">
        <f t="shared" si="26"/>
        <v>16.493072289156629</v>
      </c>
      <c r="P73">
        <f t="shared" si="27"/>
        <v>-435.19879518072298</v>
      </c>
      <c r="Q73">
        <f t="shared" si="28"/>
        <v>4.4999999999998863</v>
      </c>
      <c r="R73">
        <f t="shared" si="29"/>
        <v>-1.7974096385541714</v>
      </c>
      <c r="AR73" s="7">
        <v>9590</v>
      </c>
      <c r="AS73" s="7">
        <v>146.80000000000001</v>
      </c>
      <c r="AT73" s="7">
        <v>2670</v>
      </c>
      <c r="AU73" s="7">
        <v>252.9</v>
      </c>
      <c r="AV73" s="7">
        <v>1175</v>
      </c>
      <c r="AW73" s="7">
        <v>301.2</v>
      </c>
      <c r="AX73" s="7">
        <v>82.61</v>
      </c>
      <c r="BA73">
        <f t="shared" si="16"/>
        <v>1.1470281543274244E-2</v>
      </c>
      <c r="BB73">
        <f t="shared" si="17"/>
        <v>8.855585831062553E-3</v>
      </c>
      <c r="BC73">
        <f t="shared" si="18"/>
        <v>2.1797752808988696E-2</v>
      </c>
      <c r="BD73">
        <f t="shared" si="19"/>
        <v>8.8967971530249101E-3</v>
      </c>
      <c r="BE73">
        <f t="shared" si="20"/>
        <v>3.8297872340425532E-2</v>
      </c>
      <c r="BF73">
        <f t="shared" si="21"/>
        <v>1.095617529880482E-2</v>
      </c>
      <c r="BG73">
        <f t="shared" si="22"/>
        <v>4.7209780898196411E-3</v>
      </c>
    </row>
    <row r="74" spans="1:59" x14ac:dyDescent="0.3">
      <c r="A74" s="5">
        <v>9632</v>
      </c>
      <c r="B74" s="5">
        <v>149.69999999999999</v>
      </c>
      <c r="C74" s="5">
        <v>2595</v>
      </c>
      <c r="D74" s="5">
        <v>263</v>
      </c>
      <c r="E74" s="6">
        <v>1090</v>
      </c>
      <c r="F74" s="7">
        <v>303.05</v>
      </c>
      <c r="G74" s="7">
        <v>82.58</v>
      </c>
      <c r="L74">
        <f t="shared" si="23"/>
        <v>-450.11445783132513</v>
      </c>
      <c r="M74">
        <f t="shared" si="24"/>
        <v>1.3391566265060533</v>
      </c>
      <c r="N74">
        <f t="shared" si="25"/>
        <v>-32.016867469879799</v>
      </c>
      <c r="O74">
        <f t="shared" si="26"/>
        <v>25.993072289156629</v>
      </c>
      <c r="P74">
        <f t="shared" si="27"/>
        <v>-390.19879518072298</v>
      </c>
      <c r="Q74">
        <f t="shared" si="28"/>
        <v>6.5499999999998977</v>
      </c>
      <c r="R74">
        <f t="shared" si="29"/>
        <v>-2.3674096385541787</v>
      </c>
      <c r="AR74" s="7">
        <v>9700</v>
      </c>
      <c r="AS74" s="7">
        <v>148.1</v>
      </c>
      <c r="AT74" s="7">
        <v>2728.2</v>
      </c>
      <c r="AU74" s="7">
        <v>255.15</v>
      </c>
      <c r="AV74" s="7">
        <v>1220</v>
      </c>
      <c r="AW74" s="7">
        <v>304.5</v>
      </c>
      <c r="AX74" s="7">
        <v>83</v>
      </c>
      <c r="BA74">
        <f t="shared" si="16"/>
        <v>-1.0309278350515464E-2</v>
      </c>
      <c r="BB74">
        <f t="shared" si="17"/>
        <v>-8.7778528021605871E-3</v>
      </c>
      <c r="BC74">
        <f t="shared" si="18"/>
        <v>-3.2512279158419408E-2</v>
      </c>
      <c r="BD74">
        <f t="shared" si="19"/>
        <v>-1.0777973740936704E-2</v>
      </c>
      <c r="BE74">
        <f t="shared" si="20"/>
        <v>7.8688524590163941E-2</v>
      </c>
      <c r="BF74">
        <f t="shared" si="21"/>
        <v>-2.8407224958949023E-2</v>
      </c>
      <c r="BG74">
        <f t="shared" si="22"/>
        <v>-1.5060240963855422E-2</v>
      </c>
    </row>
    <row r="75" spans="1:59" x14ac:dyDescent="0.3">
      <c r="A75" s="5">
        <v>9480</v>
      </c>
      <c r="B75" s="5">
        <v>147.4</v>
      </c>
      <c r="C75" s="5">
        <v>2580</v>
      </c>
      <c r="D75" s="5">
        <v>263.7</v>
      </c>
      <c r="E75" s="6">
        <v>1120.5</v>
      </c>
      <c r="F75" s="7">
        <v>313</v>
      </c>
      <c r="G75" s="7">
        <v>84.3</v>
      </c>
      <c r="L75">
        <f t="shared" si="23"/>
        <v>-602.11445783132513</v>
      </c>
      <c r="M75">
        <f t="shared" si="24"/>
        <v>-0.96084337349392968</v>
      </c>
      <c r="N75">
        <f t="shared" si="25"/>
        <v>-47.016867469879799</v>
      </c>
      <c r="O75">
        <f t="shared" si="26"/>
        <v>26.693072289156618</v>
      </c>
      <c r="P75">
        <f t="shared" si="27"/>
        <v>-359.69879518072298</v>
      </c>
      <c r="Q75">
        <f t="shared" si="28"/>
        <v>16.499999999999886</v>
      </c>
      <c r="R75">
        <f t="shared" si="29"/>
        <v>-0.64740963855417988</v>
      </c>
      <c r="AR75" s="7">
        <v>9600</v>
      </c>
      <c r="AS75" s="7">
        <v>146.80000000000001</v>
      </c>
      <c r="AT75" s="7">
        <v>2639.5</v>
      </c>
      <c r="AU75" s="7">
        <v>252.4</v>
      </c>
      <c r="AV75" s="7">
        <v>1316</v>
      </c>
      <c r="AW75" s="7">
        <v>295.85000000000002</v>
      </c>
      <c r="AX75" s="7">
        <v>81.75</v>
      </c>
      <c r="BA75">
        <f t="shared" si="16"/>
        <v>-7.2916666666666668E-3</v>
      </c>
      <c r="BB75">
        <f t="shared" si="17"/>
        <v>-1.7711171662125495E-2</v>
      </c>
      <c r="BC75">
        <f t="shared" si="18"/>
        <v>-1.7995832544042432E-2</v>
      </c>
      <c r="BD75">
        <f t="shared" si="19"/>
        <v>3.36767036450077E-3</v>
      </c>
      <c r="BE75">
        <f t="shared" si="20"/>
        <v>-3.4574468085106384E-2</v>
      </c>
      <c r="BF75">
        <f t="shared" si="21"/>
        <v>2.9068784857191027E-2</v>
      </c>
      <c r="BG75">
        <f t="shared" si="22"/>
        <v>-4.281345565749166E-3</v>
      </c>
    </row>
    <row r="76" spans="1:59" x14ac:dyDescent="0.3">
      <c r="A76" s="5">
        <v>9460</v>
      </c>
      <c r="B76" s="5">
        <v>147.9</v>
      </c>
      <c r="C76" s="5">
        <v>2576</v>
      </c>
      <c r="D76" s="5">
        <v>257</v>
      </c>
      <c r="E76" s="6">
        <v>1143</v>
      </c>
      <c r="F76" s="7">
        <v>292.2</v>
      </c>
      <c r="G76" s="7">
        <v>83</v>
      </c>
      <c r="L76">
        <f t="shared" si="23"/>
        <v>-622.11445783132513</v>
      </c>
      <c r="M76">
        <f t="shared" si="24"/>
        <v>-0.46084337349392968</v>
      </c>
      <c r="N76">
        <f t="shared" si="25"/>
        <v>-51.016867469879799</v>
      </c>
      <c r="O76">
        <f t="shared" si="26"/>
        <v>19.993072289156629</v>
      </c>
      <c r="P76">
        <f t="shared" si="27"/>
        <v>-337.19879518072298</v>
      </c>
      <c r="Q76">
        <f t="shared" si="28"/>
        <v>-4.3000000000001251</v>
      </c>
      <c r="R76">
        <f t="shared" si="29"/>
        <v>-1.947409638554177</v>
      </c>
      <c r="AR76" s="7">
        <v>9530</v>
      </c>
      <c r="AS76" s="7">
        <v>144.19999999999999</v>
      </c>
      <c r="AT76" s="7">
        <v>2592</v>
      </c>
      <c r="AU76" s="7">
        <v>253.25</v>
      </c>
      <c r="AV76" s="7">
        <v>1270.5</v>
      </c>
      <c r="AW76" s="7">
        <v>304.45</v>
      </c>
      <c r="AX76" s="7">
        <v>81.400000000000006</v>
      </c>
      <c r="BA76">
        <f t="shared" si="16"/>
        <v>1.9832109129066106E-2</v>
      </c>
      <c r="BB76">
        <f t="shared" si="17"/>
        <v>6.9348127600554789E-3</v>
      </c>
      <c r="BC76">
        <f t="shared" si="18"/>
        <v>2.0447530864197531E-2</v>
      </c>
      <c r="BD76">
        <f t="shared" si="19"/>
        <v>7.5024679170780087E-3</v>
      </c>
      <c r="BE76">
        <f t="shared" si="20"/>
        <v>4.2502951593860687E-2</v>
      </c>
      <c r="BF76">
        <f t="shared" si="21"/>
        <v>-2.4470356380357987E-2</v>
      </c>
      <c r="BG76">
        <f t="shared" si="22"/>
        <v>3.4398034398034536E-3</v>
      </c>
    </row>
    <row r="77" spans="1:59" x14ac:dyDescent="0.3">
      <c r="A77" s="5">
        <v>9590</v>
      </c>
      <c r="B77" s="5">
        <v>146.80000000000001</v>
      </c>
      <c r="C77" s="5">
        <v>2670</v>
      </c>
      <c r="D77" s="5">
        <v>252.9</v>
      </c>
      <c r="E77" s="6">
        <v>1175</v>
      </c>
      <c r="F77" s="7">
        <v>301.2</v>
      </c>
      <c r="G77" s="7">
        <v>82.61</v>
      </c>
      <c r="L77">
        <f t="shared" si="23"/>
        <v>-492.11445783132513</v>
      </c>
      <c r="M77">
        <f t="shared" si="24"/>
        <v>-1.560843373493924</v>
      </c>
      <c r="N77">
        <f t="shared" si="25"/>
        <v>42.983132530120201</v>
      </c>
      <c r="O77">
        <f t="shared" si="26"/>
        <v>15.893072289156635</v>
      </c>
      <c r="P77">
        <f t="shared" si="27"/>
        <v>-305.19879518072298</v>
      </c>
      <c r="Q77">
        <f t="shared" si="28"/>
        <v>4.6999999999998749</v>
      </c>
      <c r="R77">
        <f t="shared" si="29"/>
        <v>-2.3374096385541776</v>
      </c>
      <c r="AR77" s="7">
        <v>9719</v>
      </c>
      <c r="AS77" s="7">
        <v>145.19999999999999</v>
      </c>
      <c r="AT77" s="7">
        <v>2645</v>
      </c>
      <c r="AU77" s="7">
        <v>255.15</v>
      </c>
      <c r="AV77" s="7">
        <v>1324.5</v>
      </c>
      <c r="AW77" s="7">
        <v>297</v>
      </c>
      <c r="AX77" s="7">
        <v>81.680000000000007</v>
      </c>
      <c r="BA77">
        <f t="shared" si="16"/>
        <v>-5.5561271735775283E-3</v>
      </c>
      <c r="BB77">
        <f t="shared" si="17"/>
        <v>2.754820936639158E-3</v>
      </c>
      <c r="BC77">
        <f t="shared" si="18"/>
        <v>6.4272211720226846E-3</v>
      </c>
      <c r="BD77">
        <f t="shared" si="19"/>
        <v>1.0386047423084481E-2</v>
      </c>
      <c r="BE77">
        <f t="shared" si="20"/>
        <v>5.7002642506606263E-2</v>
      </c>
      <c r="BF77">
        <f t="shared" si="21"/>
        <v>3.2996632996633038E-2</v>
      </c>
      <c r="BG77">
        <f t="shared" si="22"/>
        <v>-8.937316356513271E-3</v>
      </c>
    </row>
    <row r="78" spans="1:59" x14ac:dyDescent="0.3">
      <c r="A78" s="5">
        <v>9700</v>
      </c>
      <c r="B78" s="5">
        <v>148.1</v>
      </c>
      <c r="C78" s="5">
        <v>2728.2</v>
      </c>
      <c r="D78" s="5">
        <v>255.15</v>
      </c>
      <c r="E78" s="6">
        <v>1220</v>
      </c>
      <c r="F78" s="7">
        <v>304.5</v>
      </c>
      <c r="G78" s="7">
        <v>83</v>
      </c>
      <c r="L78">
        <f t="shared" si="23"/>
        <v>-382.11445783132513</v>
      </c>
      <c r="M78">
        <f t="shared" si="24"/>
        <v>-0.26084337349394104</v>
      </c>
      <c r="N78">
        <f t="shared" si="25"/>
        <v>101.18313253012002</v>
      </c>
      <c r="O78">
        <f t="shared" si="26"/>
        <v>18.143072289156635</v>
      </c>
      <c r="P78">
        <f t="shared" si="27"/>
        <v>-260.19879518072298</v>
      </c>
      <c r="Q78">
        <f t="shared" si="28"/>
        <v>7.9999999999998863</v>
      </c>
      <c r="R78">
        <f t="shared" si="29"/>
        <v>-1.947409638554177</v>
      </c>
      <c r="AR78" s="7">
        <v>9665</v>
      </c>
      <c r="AS78" s="7">
        <v>145.6</v>
      </c>
      <c r="AT78" s="7">
        <v>2662</v>
      </c>
      <c r="AU78" s="7">
        <v>257.8</v>
      </c>
      <c r="AV78" s="7">
        <v>1400</v>
      </c>
      <c r="AW78" s="7">
        <v>306.8</v>
      </c>
      <c r="AX78" s="7">
        <v>80.95</v>
      </c>
      <c r="BA78">
        <f t="shared" si="16"/>
        <v>8.277289187790998E-4</v>
      </c>
      <c r="BB78">
        <f t="shared" si="17"/>
        <v>-7.554945054945016E-3</v>
      </c>
      <c r="BC78">
        <f t="shared" si="18"/>
        <v>-6.423741547708456E-3</v>
      </c>
      <c r="BD78">
        <f t="shared" si="19"/>
        <v>1.24127230411171E-2</v>
      </c>
      <c r="BE78">
        <f t="shared" si="20"/>
        <v>7.2499999999999995E-2</v>
      </c>
      <c r="BF78">
        <f t="shared" si="21"/>
        <v>1.0104302477183722E-2</v>
      </c>
      <c r="BG78">
        <f t="shared" si="22"/>
        <v>-1.5441630636195181E-2</v>
      </c>
    </row>
    <row r="79" spans="1:59" x14ac:dyDescent="0.3">
      <c r="A79" s="5">
        <v>9600</v>
      </c>
      <c r="B79" s="5">
        <v>146.80000000000001</v>
      </c>
      <c r="C79" s="5">
        <v>2639.5</v>
      </c>
      <c r="D79" s="5">
        <v>252.4</v>
      </c>
      <c r="E79" s="6">
        <v>1316</v>
      </c>
      <c r="F79" s="7">
        <v>295.85000000000002</v>
      </c>
      <c r="G79" s="7">
        <v>81.75</v>
      </c>
      <c r="L79">
        <f t="shared" si="23"/>
        <v>-482.11445783132513</v>
      </c>
      <c r="M79">
        <f t="shared" si="24"/>
        <v>-1.560843373493924</v>
      </c>
      <c r="N79">
        <f t="shared" si="25"/>
        <v>12.483132530120201</v>
      </c>
      <c r="O79">
        <f t="shared" si="26"/>
        <v>15.393072289156635</v>
      </c>
      <c r="P79">
        <f t="shared" si="27"/>
        <v>-164.19879518072298</v>
      </c>
      <c r="Q79">
        <f t="shared" si="28"/>
        <v>-0.65000000000009095</v>
      </c>
      <c r="R79">
        <f t="shared" si="29"/>
        <v>-3.197409638554177</v>
      </c>
      <c r="AR79" s="7">
        <v>9673</v>
      </c>
      <c r="AS79" s="7">
        <v>144.5</v>
      </c>
      <c r="AT79" s="7">
        <v>2644.9</v>
      </c>
      <c r="AU79" s="7">
        <v>261</v>
      </c>
      <c r="AV79" s="7">
        <v>1501.5</v>
      </c>
      <c r="AW79" s="7">
        <v>309.89999999999998</v>
      </c>
      <c r="AX79" s="7">
        <v>79.7</v>
      </c>
      <c r="BA79">
        <f t="shared" si="16"/>
        <v>-1.2509045797580895E-2</v>
      </c>
      <c r="BB79">
        <f t="shared" si="17"/>
        <v>-1.1072664359861553E-2</v>
      </c>
      <c r="BC79">
        <f t="shared" si="18"/>
        <v>-1.319520586789674E-2</v>
      </c>
      <c r="BD79">
        <f t="shared" si="19"/>
        <v>-1.1494252873563218E-2</v>
      </c>
      <c r="BE79">
        <f t="shared" si="20"/>
        <v>8.9910089910089919E-3</v>
      </c>
      <c r="BF79">
        <f t="shared" si="21"/>
        <v>-4.2433042917069952E-2</v>
      </c>
      <c r="BG79">
        <f t="shared" si="22"/>
        <v>-9.4102885821831864E-3</v>
      </c>
    </row>
    <row r="80" spans="1:59" x14ac:dyDescent="0.3">
      <c r="A80" s="5">
        <v>9530</v>
      </c>
      <c r="B80" s="5">
        <v>144.19999999999999</v>
      </c>
      <c r="C80" s="5">
        <v>2592</v>
      </c>
      <c r="D80" s="5">
        <v>253.25</v>
      </c>
      <c r="E80" s="6">
        <v>1270.5</v>
      </c>
      <c r="F80" s="7">
        <v>304.45</v>
      </c>
      <c r="G80" s="7">
        <v>81.400000000000006</v>
      </c>
      <c r="L80">
        <f t="shared" si="23"/>
        <v>-552.11445783132513</v>
      </c>
      <c r="M80">
        <f t="shared" si="24"/>
        <v>-4.1608433734939467</v>
      </c>
      <c r="N80">
        <f t="shared" si="25"/>
        <v>-35.016867469879799</v>
      </c>
      <c r="O80">
        <f t="shared" si="26"/>
        <v>16.243072289156629</v>
      </c>
      <c r="P80">
        <f t="shared" si="27"/>
        <v>-209.69879518072298</v>
      </c>
      <c r="Q80">
        <f t="shared" si="28"/>
        <v>7.9499999999998749</v>
      </c>
      <c r="R80">
        <f t="shared" si="29"/>
        <v>-3.5474096385541714</v>
      </c>
      <c r="AR80" s="7">
        <v>9552</v>
      </c>
      <c r="AS80" s="7">
        <v>142.9</v>
      </c>
      <c r="AT80" s="7">
        <v>2610</v>
      </c>
      <c r="AU80" s="7">
        <v>258</v>
      </c>
      <c r="AV80" s="7">
        <v>1515</v>
      </c>
      <c r="AW80" s="7">
        <v>296.75</v>
      </c>
      <c r="AX80" s="7">
        <v>78.95</v>
      </c>
      <c r="BA80">
        <f t="shared" si="16"/>
        <v>9.212730318257957E-3</v>
      </c>
      <c r="BB80">
        <f t="shared" si="17"/>
        <v>1.9594121763470838E-2</v>
      </c>
      <c r="BC80">
        <f t="shared" si="18"/>
        <v>1.3639846743294983E-2</v>
      </c>
      <c r="BD80">
        <f t="shared" si="19"/>
        <v>2.7131782945736434E-2</v>
      </c>
      <c r="BE80">
        <f t="shared" si="20"/>
        <v>1.9801980198019802E-2</v>
      </c>
      <c r="BF80">
        <f t="shared" si="21"/>
        <v>-1.4827295703454009E-2</v>
      </c>
      <c r="BG80">
        <f t="shared" si="22"/>
        <v>3.7998733375553787E-3</v>
      </c>
    </row>
    <row r="81" spans="1:59" x14ac:dyDescent="0.3">
      <c r="A81" s="5">
        <v>9719</v>
      </c>
      <c r="B81" s="5">
        <v>145.19999999999999</v>
      </c>
      <c r="C81" s="5">
        <v>2645</v>
      </c>
      <c r="D81" s="5">
        <v>255.15</v>
      </c>
      <c r="E81" s="6">
        <v>1324.5</v>
      </c>
      <c r="F81" s="7">
        <v>297</v>
      </c>
      <c r="G81" s="7">
        <v>81.680000000000007</v>
      </c>
      <c r="L81">
        <f t="shared" si="23"/>
        <v>-363.11445783132513</v>
      </c>
      <c r="M81">
        <f t="shared" si="24"/>
        <v>-3.1608433734939467</v>
      </c>
      <c r="N81">
        <f t="shared" si="25"/>
        <v>17.983132530120201</v>
      </c>
      <c r="O81">
        <f t="shared" si="26"/>
        <v>18.143072289156635</v>
      </c>
      <c r="P81">
        <f t="shared" si="27"/>
        <v>-155.69879518072298</v>
      </c>
      <c r="Q81">
        <f t="shared" si="28"/>
        <v>0.49999999999988631</v>
      </c>
      <c r="R81">
        <f t="shared" si="29"/>
        <v>-3.2674096385541702</v>
      </c>
      <c r="AR81" s="7">
        <v>9640</v>
      </c>
      <c r="AS81" s="7">
        <v>145.69999999999999</v>
      </c>
      <c r="AT81" s="7">
        <v>2645.6</v>
      </c>
      <c r="AU81" s="7">
        <v>265</v>
      </c>
      <c r="AV81" s="7">
        <v>1545</v>
      </c>
      <c r="AW81" s="7">
        <v>292.35000000000002</v>
      </c>
      <c r="AX81" s="7">
        <v>79.25</v>
      </c>
      <c r="BA81">
        <f t="shared" si="16"/>
        <v>5.4979253112033194E-2</v>
      </c>
      <c r="BB81">
        <f t="shared" si="17"/>
        <v>-2.7453671928618895E-3</v>
      </c>
      <c r="BC81">
        <f t="shared" si="18"/>
        <v>3.5530692470517431E-3</v>
      </c>
      <c r="BD81">
        <f t="shared" si="19"/>
        <v>8.4905660377358489E-3</v>
      </c>
      <c r="BE81">
        <f t="shared" si="20"/>
        <v>2.7508090614886731E-2</v>
      </c>
      <c r="BF81">
        <f t="shared" si="21"/>
        <v>3.8994356080040968E-2</v>
      </c>
      <c r="BG81">
        <f t="shared" si="22"/>
        <v>1.9558359621451069E-2</v>
      </c>
    </row>
    <row r="82" spans="1:59" x14ac:dyDescent="0.3">
      <c r="A82" s="5">
        <v>9665</v>
      </c>
      <c r="B82" s="5">
        <v>145.6</v>
      </c>
      <c r="C82" s="5">
        <v>2662</v>
      </c>
      <c r="D82" s="5">
        <v>257.8</v>
      </c>
      <c r="E82" s="6">
        <v>1400</v>
      </c>
      <c r="F82" s="7">
        <v>306.8</v>
      </c>
      <c r="G82" s="7">
        <v>80.95</v>
      </c>
      <c r="L82">
        <f t="shared" si="23"/>
        <v>-417.11445783132513</v>
      </c>
      <c r="M82">
        <f t="shared" si="24"/>
        <v>-2.760843373493941</v>
      </c>
      <c r="N82">
        <f t="shared" si="25"/>
        <v>34.983132530120201</v>
      </c>
      <c r="O82">
        <f t="shared" si="26"/>
        <v>20.79307228915664</v>
      </c>
      <c r="P82">
        <f t="shared" si="27"/>
        <v>-80.198795180722982</v>
      </c>
      <c r="Q82">
        <f t="shared" si="28"/>
        <v>10.299999999999898</v>
      </c>
      <c r="R82">
        <f t="shared" si="29"/>
        <v>-3.9974096385541742</v>
      </c>
      <c r="AR82" s="7">
        <v>10170</v>
      </c>
      <c r="AS82" s="7">
        <v>145.30000000000001</v>
      </c>
      <c r="AT82" s="7">
        <v>2655</v>
      </c>
      <c r="AU82" s="7">
        <v>267.25</v>
      </c>
      <c r="AV82" s="7">
        <v>1587.5</v>
      </c>
      <c r="AW82" s="7">
        <v>303.75</v>
      </c>
      <c r="AX82" s="7">
        <v>80.8</v>
      </c>
      <c r="BA82">
        <f t="shared" si="16"/>
        <v>3.2448377581120944E-2</v>
      </c>
      <c r="BB82">
        <f t="shared" si="17"/>
        <v>-1.2388162422574062E-2</v>
      </c>
      <c r="BC82">
        <f t="shared" si="18"/>
        <v>1.8832391713747645E-3</v>
      </c>
      <c r="BD82">
        <f t="shared" si="19"/>
        <v>-1.7586529466791352E-2</v>
      </c>
      <c r="BE82">
        <f t="shared" si="20"/>
        <v>1.4173228346456693E-2</v>
      </c>
      <c r="BF82">
        <f t="shared" si="21"/>
        <v>2.0246913580246838E-2</v>
      </c>
      <c r="BG82">
        <f t="shared" si="22"/>
        <v>1.4851485148515415E-3</v>
      </c>
    </row>
    <row r="83" spans="1:59" x14ac:dyDescent="0.3">
      <c r="A83" s="5">
        <v>9673</v>
      </c>
      <c r="B83" s="5">
        <v>144.5</v>
      </c>
      <c r="C83" s="5">
        <v>2644.9</v>
      </c>
      <c r="D83" s="5">
        <v>261</v>
      </c>
      <c r="E83" s="6">
        <v>1501.5</v>
      </c>
      <c r="F83" s="7">
        <v>309.89999999999998</v>
      </c>
      <c r="G83" s="7">
        <v>79.7</v>
      </c>
      <c r="L83">
        <f t="shared" si="23"/>
        <v>-409.11445783132513</v>
      </c>
      <c r="M83">
        <f t="shared" si="24"/>
        <v>-3.8608433734939354</v>
      </c>
      <c r="N83">
        <f t="shared" si="25"/>
        <v>17.883132530120292</v>
      </c>
      <c r="O83">
        <f t="shared" si="26"/>
        <v>23.993072289156629</v>
      </c>
      <c r="P83">
        <f t="shared" si="27"/>
        <v>21.301204819277018</v>
      </c>
      <c r="Q83">
        <f t="shared" si="28"/>
        <v>13.399999999999864</v>
      </c>
      <c r="R83">
        <f t="shared" si="29"/>
        <v>-5.2474096385541742</v>
      </c>
      <c r="AR83" s="7">
        <v>10500</v>
      </c>
      <c r="AS83" s="7">
        <v>143.5</v>
      </c>
      <c r="AT83" s="7">
        <v>2660</v>
      </c>
      <c r="AU83" s="7">
        <v>262.55</v>
      </c>
      <c r="AV83" s="7">
        <v>1610</v>
      </c>
      <c r="AW83" s="7">
        <v>309.89999999999998</v>
      </c>
      <c r="AX83" s="7">
        <v>80.92</v>
      </c>
      <c r="BA83">
        <f t="shared" si="16"/>
        <v>-2.8476190476190478E-2</v>
      </c>
      <c r="BB83">
        <f t="shared" si="17"/>
        <v>-4.8780487804877259E-3</v>
      </c>
      <c r="BC83">
        <f t="shared" si="18"/>
        <v>-3.5714285714285713E-3</v>
      </c>
      <c r="BD83">
        <f t="shared" si="19"/>
        <v>-9.7124357265283238E-3</v>
      </c>
      <c r="BE83">
        <f t="shared" si="20"/>
        <v>3.4472049689440995E-2</v>
      </c>
      <c r="BF83">
        <f t="shared" si="21"/>
        <v>-2.7750887383026675E-2</v>
      </c>
      <c r="BG83">
        <f t="shared" si="22"/>
        <v>-1.1739990113692571E-2</v>
      </c>
    </row>
    <row r="84" spans="1:59" x14ac:dyDescent="0.3">
      <c r="A84" s="5">
        <v>9552</v>
      </c>
      <c r="B84" s="5">
        <v>142.9</v>
      </c>
      <c r="C84" s="5">
        <v>2610</v>
      </c>
      <c r="D84" s="5">
        <v>258</v>
      </c>
      <c r="E84" s="6">
        <v>1515</v>
      </c>
      <c r="F84" s="7">
        <v>296.75</v>
      </c>
      <c r="G84" s="7">
        <v>78.95</v>
      </c>
      <c r="L84">
        <f t="shared" si="23"/>
        <v>-530.11445783132513</v>
      </c>
      <c r="M84">
        <f t="shared" si="24"/>
        <v>-5.4608433734939297</v>
      </c>
      <c r="N84">
        <f t="shared" si="25"/>
        <v>-17.016867469879799</v>
      </c>
      <c r="O84">
        <f t="shared" si="26"/>
        <v>20.993072289156629</v>
      </c>
      <c r="P84">
        <f t="shared" si="27"/>
        <v>34.801204819277018</v>
      </c>
      <c r="Q84">
        <f t="shared" si="28"/>
        <v>0.24999999999988631</v>
      </c>
      <c r="R84">
        <f t="shared" si="29"/>
        <v>-5.9974096385541742</v>
      </c>
      <c r="AR84" s="7">
        <v>10201</v>
      </c>
      <c r="AS84" s="7">
        <v>142.80000000000001</v>
      </c>
      <c r="AT84" s="7">
        <v>2650.5</v>
      </c>
      <c r="AU84" s="7">
        <v>260</v>
      </c>
      <c r="AV84" s="7">
        <v>1665.5</v>
      </c>
      <c r="AW84" s="7">
        <v>301.3</v>
      </c>
      <c r="AX84" s="7">
        <v>79.97</v>
      </c>
      <c r="BA84">
        <f t="shared" si="16"/>
        <v>3.3232036074894618E-2</v>
      </c>
      <c r="BB84">
        <f t="shared" si="17"/>
        <v>3.5014005602240893E-3</v>
      </c>
      <c r="BC84">
        <f t="shared" si="18"/>
        <v>1.5506508205998833E-2</v>
      </c>
      <c r="BD84">
        <f t="shared" si="19"/>
        <v>1.8653846153846243E-2</v>
      </c>
      <c r="BE84">
        <f t="shared" si="20"/>
        <v>1.5310717502251577E-2</v>
      </c>
      <c r="BF84">
        <f t="shared" si="21"/>
        <v>6.4719548622634866E-3</v>
      </c>
      <c r="BG84">
        <f t="shared" si="22"/>
        <v>-8.7532824809294959E-4</v>
      </c>
    </row>
    <row r="85" spans="1:59" x14ac:dyDescent="0.3">
      <c r="A85" s="5">
        <v>9640</v>
      </c>
      <c r="B85" s="5">
        <v>145.69999999999999</v>
      </c>
      <c r="C85" s="5">
        <v>2645.6</v>
      </c>
      <c r="D85" s="5">
        <v>265</v>
      </c>
      <c r="E85" s="6">
        <v>1545</v>
      </c>
      <c r="F85" s="7">
        <v>292.35000000000002</v>
      </c>
      <c r="G85" s="7">
        <v>79.25</v>
      </c>
      <c r="L85">
        <f t="shared" si="23"/>
        <v>-442.11445783132513</v>
      </c>
      <c r="M85">
        <f t="shared" si="24"/>
        <v>-2.6608433734939467</v>
      </c>
      <c r="N85">
        <f t="shared" si="25"/>
        <v>18.58313253012011</v>
      </c>
      <c r="O85">
        <f t="shared" si="26"/>
        <v>27.993072289156629</v>
      </c>
      <c r="P85">
        <f t="shared" si="27"/>
        <v>64.801204819277018</v>
      </c>
      <c r="Q85">
        <f t="shared" si="28"/>
        <v>-4.1500000000000909</v>
      </c>
      <c r="R85">
        <f t="shared" si="29"/>
        <v>-5.697409638554177</v>
      </c>
      <c r="AR85" s="7">
        <v>10540</v>
      </c>
      <c r="AS85" s="7">
        <v>143.30000000000001</v>
      </c>
      <c r="AT85" s="7">
        <v>2691.6</v>
      </c>
      <c r="AU85" s="7">
        <v>264.85000000000002</v>
      </c>
      <c r="AV85" s="7">
        <v>1691</v>
      </c>
      <c r="AW85" s="7">
        <v>303.25</v>
      </c>
      <c r="AX85" s="7">
        <v>79.900000000000006</v>
      </c>
      <c r="BA85">
        <f t="shared" si="16"/>
        <v>1.3282732447817837E-2</v>
      </c>
      <c r="BB85">
        <f t="shared" si="17"/>
        <v>6.2805303558965608E-3</v>
      </c>
      <c r="BC85">
        <f t="shared" si="18"/>
        <v>2.6006836082627435E-3</v>
      </c>
      <c r="BD85">
        <f t="shared" si="19"/>
        <v>5.4747970549367132E-3</v>
      </c>
      <c r="BE85">
        <f t="shared" si="20"/>
        <v>-5.9727971614429332E-2</v>
      </c>
      <c r="BF85">
        <f t="shared" si="21"/>
        <v>1.8466611706512853E-2</v>
      </c>
      <c r="BG85">
        <f t="shared" si="22"/>
        <v>2.0025031289111317E-2</v>
      </c>
    </row>
    <row r="86" spans="1:59" x14ac:dyDescent="0.3">
      <c r="A86" s="5">
        <v>10170</v>
      </c>
      <c r="B86" s="5">
        <v>145.30000000000001</v>
      </c>
      <c r="C86" s="5">
        <v>2655</v>
      </c>
      <c r="D86" s="5">
        <v>267.25</v>
      </c>
      <c r="E86" s="6">
        <v>1587.5</v>
      </c>
      <c r="F86" s="7">
        <v>303.75</v>
      </c>
      <c r="G86" s="7">
        <v>80.8</v>
      </c>
      <c r="L86">
        <f t="shared" si="23"/>
        <v>87.885542168674874</v>
      </c>
      <c r="M86">
        <f t="shared" si="24"/>
        <v>-3.060843373493924</v>
      </c>
      <c r="N86">
        <f t="shared" si="25"/>
        <v>27.983132530120201</v>
      </c>
      <c r="O86">
        <f t="shared" si="26"/>
        <v>30.243072289156629</v>
      </c>
      <c r="P86">
        <f t="shared" si="27"/>
        <v>107.30120481927702</v>
      </c>
      <c r="Q86">
        <f t="shared" si="28"/>
        <v>7.2499999999998863</v>
      </c>
      <c r="R86">
        <f t="shared" si="29"/>
        <v>-4.1474096385541799</v>
      </c>
      <c r="AR86" s="7">
        <v>10680</v>
      </c>
      <c r="AS86" s="7">
        <v>144.19999999999999</v>
      </c>
      <c r="AT86" s="7">
        <v>2698.6</v>
      </c>
      <c r="AU86" s="7">
        <v>266.3</v>
      </c>
      <c r="AV86" s="7">
        <v>1590</v>
      </c>
      <c r="AW86" s="7">
        <v>308.85000000000002</v>
      </c>
      <c r="AX86" s="7">
        <v>81.5</v>
      </c>
      <c r="BA86">
        <f t="shared" si="16"/>
        <v>-2.2940074906367042E-2</v>
      </c>
      <c r="BB86">
        <f t="shared" si="17"/>
        <v>-3.051317614424395E-2</v>
      </c>
      <c r="BC86">
        <f t="shared" si="18"/>
        <v>-2.9126213592232976E-2</v>
      </c>
      <c r="BD86">
        <f t="shared" si="19"/>
        <v>1.7649267743146783E-2</v>
      </c>
      <c r="BE86">
        <f t="shared" si="20"/>
        <v>9.7484276729559744E-3</v>
      </c>
      <c r="BF86">
        <f t="shared" si="21"/>
        <v>-1.8293670066375372E-2</v>
      </c>
      <c r="BG86">
        <f t="shared" si="22"/>
        <v>-2.1963190184049155E-2</v>
      </c>
    </row>
    <row r="87" spans="1:59" x14ac:dyDescent="0.3">
      <c r="A87" s="5">
        <v>10500</v>
      </c>
      <c r="B87" s="5">
        <v>143.5</v>
      </c>
      <c r="C87" s="5">
        <v>2660</v>
      </c>
      <c r="D87" s="5">
        <v>262.55</v>
      </c>
      <c r="E87" s="6">
        <v>1610</v>
      </c>
      <c r="F87" s="7">
        <v>309.89999999999998</v>
      </c>
      <c r="G87" s="7">
        <v>80.92</v>
      </c>
      <c r="L87">
        <f t="shared" si="23"/>
        <v>417.88554216867487</v>
      </c>
      <c r="M87">
        <f t="shared" si="24"/>
        <v>-4.8608433734939354</v>
      </c>
      <c r="N87">
        <f t="shared" si="25"/>
        <v>32.983132530120201</v>
      </c>
      <c r="O87">
        <f t="shared" si="26"/>
        <v>25.54307228915664</v>
      </c>
      <c r="P87">
        <f t="shared" si="27"/>
        <v>129.80120481927702</v>
      </c>
      <c r="Q87">
        <f t="shared" si="28"/>
        <v>13.399999999999864</v>
      </c>
      <c r="R87">
        <f t="shared" si="29"/>
        <v>-4.0274096385541753</v>
      </c>
      <c r="AR87" s="7">
        <v>10435</v>
      </c>
      <c r="AS87" s="7">
        <v>139.80000000000001</v>
      </c>
      <c r="AT87" s="7">
        <v>2620</v>
      </c>
      <c r="AU87" s="7">
        <v>271</v>
      </c>
      <c r="AV87" s="7">
        <v>1605.5</v>
      </c>
      <c r="AW87" s="7">
        <v>303.2</v>
      </c>
      <c r="AX87" s="7">
        <v>79.709999999999994</v>
      </c>
      <c r="BA87">
        <f t="shared" si="16"/>
        <v>-1.8207954000958312E-2</v>
      </c>
      <c r="BB87">
        <f t="shared" si="17"/>
        <v>5.7224606580828534E-3</v>
      </c>
      <c r="BC87">
        <f t="shared" si="18"/>
        <v>-3.7786259541985078E-3</v>
      </c>
      <c r="BD87">
        <f t="shared" si="19"/>
        <v>-8.4870848708487497E-3</v>
      </c>
      <c r="BE87">
        <f t="shared" si="20"/>
        <v>-1.2768607910308314E-2</v>
      </c>
      <c r="BF87">
        <f t="shared" si="21"/>
        <v>-1.5336411609498606E-2</v>
      </c>
      <c r="BG87">
        <f t="shared" si="22"/>
        <v>3.7636432066241547E-4</v>
      </c>
    </row>
    <row r="88" spans="1:59" x14ac:dyDescent="0.3">
      <c r="A88" s="5">
        <v>10201</v>
      </c>
      <c r="B88" s="5">
        <v>142.80000000000001</v>
      </c>
      <c r="C88" s="5">
        <v>2650.5</v>
      </c>
      <c r="D88" s="5">
        <v>260</v>
      </c>
      <c r="E88" s="6">
        <v>1665.5</v>
      </c>
      <c r="F88" s="7">
        <v>301.3</v>
      </c>
      <c r="G88" s="7">
        <v>79.97</v>
      </c>
      <c r="L88">
        <f t="shared" si="23"/>
        <v>118.88554216867487</v>
      </c>
      <c r="M88">
        <f t="shared" si="24"/>
        <v>-5.560843373493924</v>
      </c>
      <c r="N88">
        <f t="shared" si="25"/>
        <v>23.483132530120201</v>
      </c>
      <c r="O88">
        <f t="shared" si="26"/>
        <v>22.993072289156629</v>
      </c>
      <c r="P88">
        <f t="shared" si="27"/>
        <v>185.30120481927702</v>
      </c>
      <c r="Q88">
        <f t="shared" si="28"/>
        <v>4.7999999999998977</v>
      </c>
      <c r="R88">
        <f t="shared" si="29"/>
        <v>-4.9774096385541782</v>
      </c>
      <c r="AR88" s="7">
        <v>10245</v>
      </c>
      <c r="AS88" s="7">
        <v>140.6</v>
      </c>
      <c r="AT88" s="7">
        <v>2610.1</v>
      </c>
      <c r="AU88" s="7">
        <v>268.7</v>
      </c>
      <c r="AV88" s="7">
        <v>1585</v>
      </c>
      <c r="AW88" s="7">
        <v>298.55</v>
      </c>
      <c r="AX88" s="7">
        <v>79.739999999999995</v>
      </c>
      <c r="BA88">
        <f t="shared" si="16"/>
        <v>4.1971693509028794E-3</v>
      </c>
      <c r="BB88">
        <f t="shared" si="17"/>
        <v>2.8449502133713065E-3</v>
      </c>
      <c r="BC88">
        <f t="shared" si="18"/>
        <v>-5.7852189571280443E-3</v>
      </c>
      <c r="BD88">
        <f t="shared" si="19"/>
        <v>1.302567919613036E-3</v>
      </c>
      <c r="BE88">
        <f t="shared" si="20"/>
        <v>9.4637223974763408E-3</v>
      </c>
      <c r="BF88">
        <f t="shared" si="21"/>
        <v>-6.1966169820801293E-3</v>
      </c>
      <c r="BG88">
        <f t="shared" si="22"/>
        <v>2.6335590669677449E-3</v>
      </c>
    </row>
    <row r="89" spans="1:59" x14ac:dyDescent="0.3">
      <c r="A89" s="5">
        <v>10540</v>
      </c>
      <c r="B89" s="5">
        <v>143.30000000000001</v>
      </c>
      <c r="C89" s="5">
        <v>2691.6</v>
      </c>
      <c r="D89" s="5">
        <v>264.85000000000002</v>
      </c>
      <c r="E89" s="6">
        <v>1691</v>
      </c>
      <c r="F89" s="7">
        <v>303.25</v>
      </c>
      <c r="G89" s="7">
        <v>79.900000000000006</v>
      </c>
      <c r="L89">
        <f t="shared" si="23"/>
        <v>457.88554216867487</v>
      </c>
      <c r="M89">
        <f t="shared" si="24"/>
        <v>-5.060843373493924</v>
      </c>
      <c r="N89">
        <f t="shared" si="25"/>
        <v>64.58313253012011</v>
      </c>
      <c r="O89">
        <f t="shared" si="26"/>
        <v>27.843072289156652</v>
      </c>
      <c r="P89">
        <f t="shared" si="27"/>
        <v>210.80120481927702</v>
      </c>
      <c r="Q89">
        <f t="shared" si="28"/>
        <v>6.7499999999998863</v>
      </c>
      <c r="R89">
        <f t="shared" si="29"/>
        <v>-5.0474096385541714</v>
      </c>
      <c r="AR89" s="7">
        <v>10288</v>
      </c>
      <c r="AS89" s="7">
        <v>141</v>
      </c>
      <c r="AT89" s="7">
        <v>2595</v>
      </c>
      <c r="AU89" s="7">
        <v>269.05</v>
      </c>
      <c r="AV89" s="7">
        <v>1600</v>
      </c>
      <c r="AW89" s="7">
        <v>296.7</v>
      </c>
      <c r="AX89" s="7">
        <v>79.95</v>
      </c>
      <c r="BA89">
        <f t="shared" si="16"/>
        <v>-3.8880248833592537E-3</v>
      </c>
      <c r="BB89">
        <f t="shared" si="17"/>
        <v>2.1276595744681658E-3</v>
      </c>
      <c r="BC89">
        <f t="shared" si="18"/>
        <v>-1.7341040462427744E-2</v>
      </c>
      <c r="BD89">
        <f t="shared" si="19"/>
        <v>-5.2034937743915032E-3</v>
      </c>
      <c r="BE89">
        <f t="shared" si="20"/>
        <v>8.4375000000000006E-3</v>
      </c>
      <c r="BF89">
        <f t="shared" si="21"/>
        <v>-9.9427030670710785E-3</v>
      </c>
      <c r="BG89">
        <f t="shared" si="22"/>
        <v>6.8792995622263559E-3</v>
      </c>
    </row>
    <row r="90" spans="1:59" x14ac:dyDescent="0.3">
      <c r="A90" s="5">
        <v>10680</v>
      </c>
      <c r="B90" s="5">
        <v>144.19999999999999</v>
      </c>
      <c r="C90" s="5">
        <v>2698.6</v>
      </c>
      <c r="D90" s="5">
        <v>266.3</v>
      </c>
      <c r="E90" s="6">
        <v>1590</v>
      </c>
      <c r="F90" s="7">
        <v>308.85000000000002</v>
      </c>
      <c r="G90" s="7">
        <v>81.5</v>
      </c>
      <c r="L90">
        <f t="shared" si="23"/>
        <v>597.88554216867487</v>
      </c>
      <c r="M90">
        <f t="shared" si="24"/>
        <v>-4.1608433734939467</v>
      </c>
      <c r="N90">
        <f t="shared" si="25"/>
        <v>71.58313253012011</v>
      </c>
      <c r="O90">
        <f t="shared" si="26"/>
        <v>29.29307228915664</v>
      </c>
      <c r="P90">
        <f t="shared" si="27"/>
        <v>109.80120481927702</v>
      </c>
      <c r="Q90">
        <f t="shared" si="28"/>
        <v>12.349999999999909</v>
      </c>
      <c r="R90">
        <f t="shared" si="29"/>
        <v>-3.447409638554177</v>
      </c>
      <c r="AR90" s="7">
        <v>10248</v>
      </c>
      <c r="AS90" s="7">
        <v>141.30000000000001</v>
      </c>
      <c r="AT90" s="7">
        <v>2550</v>
      </c>
      <c r="AU90" s="7">
        <v>267.64999999999998</v>
      </c>
      <c r="AV90" s="7">
        <v>1613.5</v>
      </c>
      <c r="AW90" s="7">
        <v>293.75</v>
      </c>
      <c r="AX90" s="7">
        <v>80.5</v>
      </c>
      <c r="BA90">
        <f t="shared" si="16"/>
        <v>-2.039422326307572E-2</v>
      </c>
      <c r="BB90">
        <f t="shared" si="17"/>
        <v>-1.132342533616435E-2</v>
      </c>
      <c r="BC90">
        <f t="shared" si="18"/>
        <v>-7.8431372549019607E-3</v>
      </c>
      <c r="BD90">
        <f t="shared" si="19"/>
        <v>-2.8582103493368122E-2</v>
      </c>
      <c r="BE90">
        <f t="shared" si="20"/>
        <v>4.9581654787728543E-3</v>
      </c>
      <c r="BF90">
        <f t="shared" si="21"/>
        <v>4.085106382978685E-3</v>
      </c>
      <c r="BG90">
        <f t="shared" si="22"/>
        <v>2.9813664596272656E-3</v>
      </c>
    </row>
    <row r="91" spans="1:59" x14ac:dyDescent="0.3">
      <c r="A91" s="5">
        <v>10435</v>
      </c>
      <c r="B91" s="5">
        <v>139.80000000000001</v>
      </c>
      <c r="C91" s="5">
        <v>2620</v>
      </c>
      <c r="D91" s="5">
        <v>271</v>
      </c>
      <c r="E91" s="6">
        <v>1605.5</v>
      </c>
      <c r="F91" s="7">
        <v>303.2</v>
      </c>
      <c r="G91" s="7">
        <v>79.709999999999994</v>
      </c>
      <c r="L91">
        <f t="shared" si="23"/>
        <v>352.88554216867487</v>
      </c>
      <c r="M91">
        <f t="shared" si="24"/>
        <v>-8.560843373493924</v>
      </c>
      <c r="N91">
        <f t="shared" si="25"/>
        <v>-7.0168674698797986</v>
      </c>
      <c r="O91">
        <f t="shared" si="26"/>
        <v>33.993072289156629</v>
      </c>
      <c r="P91">
        <f t="shared" si="27"/>
        <v>125.30120481927702</v>
      </c>
      <c r="Q91">
        <f t="shared" si="28"/>
        <v>6.6999999999998749</v>
      </c>
      <c r="R91">
        <f t="shared" si="29"/>
        <v>-5.2374096385541833</v>
      </c>
      <c r="AR91" s="7">
        <v>10039</v>
      </c>
      <c r="AS91" s="7">
        <v>139.69999999999999</v>
      </c>
      <c r="AT91" s="7">
        <v>2530</v>
      </c>
      <c r="AU91" s="7">
        <v>260</v>
      </c>
      <c r="AV91" s="7">
        <v>1621.5</v>
      </c>
      <c r="AW91" s="7">
        <v>294.95</v>
      </c>
      <c r="AX91" s="7">
        <v>80.739999999999995</v>
      </c>
      <c r="BA91">
        <f t="shared" si="16"/>
        <v>1.4045223627851379E-2</v>
      </c>
      <c r="BB91">
        <f t="shared" si="17"/>
        <v>4.2949176807446157E-3</v>
      </c>
      <c r="BC91">
        <f t="shared" si="18"/>
        <v>-1.9328063241106756E-2</v>
      </c>
      <c r="BD91">
        <f t="shared" si="19"/>
        <v>-2.8269230769230748E-2</v>
      </c>
      <c r="BE91">
        <f t="shared" si="20"/>
        <v>9.5590502621029916E-3</v>
      </c>
      <c r="BF91">
        <f t="shared" si="21"/>
        <v>-2.7123241227327054E-3</v>
      </c>
      <c r="BG91">
        <f t="shared" si="22"/>
        <v>-6.0688630170918374E-3</v>
      </c>
    </row>
    <row r="92" spans="1:59" x14ac:dyDescent="0.3">
      <c r="A92" s="5">
        <v>10245</v>
      </c>
      <c r="B92" s="5">
        <v>140.6</v>
      </c>
      <c r="C92" s="5">
        <v>2610.1</v>
      </c>
      <c r="D92" s="5">
        <v>268.7</v>
      </c>
      <c r="E92" s="6">
        <v>1585</v>
      </c>
      <c r="F92" s="7">
        <v>298.55</v>
      </c>
      <c r="G92" s="7">
        <v>79.739999999999995</v>
      </c>
      <c r="L92">
        <f t="shared" si="23"/>
        <v>162.88554216867487</v>
      </c>
      <c r="M92">
        <f t="shared" si="24"/>
        <v>-7.760843373493941</v>
      </c>
      <c r="N92">
        <f t="shared" si="25"/>
        <v>-16.91686746987989</v>
      </c>
      <c r="O92">
        <f t="shared" si="26"/>
        <v>31.693072289156618</v>
      </c>
      <c r="P92">
        <f t="shared" si="27"/>
        <v>104.80120481927702</v>
      </c>
      <c r="Q92">
        <f t="shared" si="28"/>
        <v>2.0499999999998977</v>
      </c>
      <c r="R92">
        <f t="shared" si="29"/>
        <v>-5.2074096385541822</v>
      </c>
      <c r="AR92" s="7">
        <v>10180</v>
      </c>
      <c r="AS92" s="7">
        <v>140.30000000000001</v>
      </c>
      <c r="AT92" s="7">
        <v>2481.1</v>
      </c>
      <c r="AU92" s="7">
        <v>252.65</v>
      </c>
      <c r="AV92" s="7">
        <v>1637</v>
      </c>
      <c r="AW92" s="7">
        <v>294.14999999999998</v>
      </c>
      <c r="AX92" s="7">
        <v>80.25</v>
      </c>
      <c r="BA92">
        <f t="shared" si="16"/>
        <v>2.9469548133595285E-3</v>
      </c>
      <c r="BB92">
        <f t="shared" si="17"/>
        <v>-2.1382751247327964E-3</v>
      </c>
      <c r="BC92">
        <f t="shared" si="18"/>
        <v>1.6887670791181367E-2</v>
      </c>
      <c r="BD92">
        <f t="shared" si="19"/>
        <v>-6.530773797743937E-3</v>
      </c>
      <c r="BE92">
        <f t="shared" si="20"/>
        <v>-1.5271838729383017E-2</v>
      </c>
      <c r="BF92">
        <f t="shared" si="21"/>
        <v>1.2578616352201413E-2</v>
      </c>
      <c r="BG92">
        <f t="shared" si="22"/>
        <v>1.8691588785047437E-3</v>
      </c>
    </row>
    <row r="93" spans="1:59" x14ac:dyDescent="0.3">
      <c r="A93" s="5">
        <v>10288</v>
      </c>
      <c r="B93" s="5">
        <v>141</v>
      </c>
      <c r="C93" s="5">
        <v>2595</v>
      </c>
      <c r="D93" s="5">
        <v>269.05</v>
      </c>
      <c r="E93" s="6">
        <v>1600</v>
      </c>
      <c r="F93" s="7">
        <v>296.7</v>
      </c>
      <c r="G93" s="7">
        <v>79.95</v>
      </c>
      <c r="L93">
        <f t="shared" si="23"/>
        <v>205.88554216867487</v>
      </c>
      <c r="M93">
        <f t="shared" si="24"/>
        <v>-7.3608433734939354</v>
      </c>
      <c r="N93">
        <f t="shared" si="25"/>
        <v>-32.016867469879799</v>
      </c>
      <c r="O93">
        <f t="shared" si="26"/>
        <v>32.04307228915664</v>
      </c>
      <c r="P93">
        <f t="shared" si="27"/>
        <v>119.80120481927702</v>
      </c>
      <c r="Q93">
        <f t="shared" si="28"/>
        <v>0.19999999999987494</v>
      </c>
      <c r="R93">
        <f t="shared" si="29"/>
        <v>-4.9974096385541742</v>
      </c>
      <c r="AR93" s="7">
        <v>10210</v>
      </c>
      <c r="AS93" s="7">
        <v>140</v>
      </c>
      <c r="AT93" s="7">
        <v>2523</v>
      </c>
      <c r="AU93" s="7">
        <v>251</v>
      </c>
      <c r="AV93" s="7">
        <v>1612</v>
      </c>
      <c r="AW93" s="7">
        <v>297.85000000000002</v>
      </c>
      <c r="AX93" s="7">
        <v>80.400000000000006</v>
      </c>
      <c r="BA93">
        <f t="shared" si="16"/>
        <v>-6.6209598432908912E-2</v>
      </c>
      <c r="BB93">
        <f t="shared" si="17"/>
        <v>7.1428571428567374E-4</v>
      </c>
      <c r="BC93">
        <f t="shared" si="18"/>
        <v>5.5489496630994851E-3</v>
      </c>
      <c r="BD93">
        <f t="shared" si="19"/>
        <v>5.9760956175298804E-3</v>
      </c>
      <c r="BE93">
        <f t="shared" si="20"/>
        <v>0</v>
      </c>
      <c r="BF93">
        <f t="shared" si="21"/>
        <v>1.5947624643276814E-2</v>
      </c>
      <c r="BG93">
        <f t="shared" si="22"/>
        <v>0</v>
      </c>
    </row>
    <row r="94" spans="1:59" x14ac:dyDescent="0.3">
      <c r="A94" s="5">
        <v>10248</v>
      </c>
      <c r="B94" s="5">
        <v>141.30000000000001</v>
      </c>
      <c r="C94" s="5">
        <v>2550</v>
      </c>
      <c r="D94" s="5">
        <v>267.64999999999998</v>
      </c>
      <c r="E94" s="6">
        <v>1613.5</v>
      </c>
      <c r="F94" s="7">
        <v>293.75</v>
      </c>
      <c r="G94" s="7">
        <v>80.5</v>
      </c>
      <c r="L94">
        <f t="shared" si="23"/>
        <v>165.88554216867487</v>
      </c>
      <c r="M94">
        <f t="shared" si="24"/>
        <v>-7.060843373493924</v>
      </c>
      <c r="N94">
        <f t="shared" si="25"/>
        <v>-77.016867469879799</v>
      </c>
      <c r="O94">
        <f t="shared" si="26"/>
        <v>30.643072289156606</v>
      </c>
      <c r="P94">
        <f t="shared" si="27"/>
        <v>133.30120481927702</v>
      </c>
      <c r="Q94">
        <f t="shared" si="28"/>
        <v>-2.7500000000001137</v>
      </c>
      <c r="R94">
        <f t="shared" si="29"/>
        <v>-4.447409638554177</v>
      </c>
      <c r="AR94" s="7">
        <v>9534</v>
      </c>
      <c r="AS94" s="7">
        <v>140.1</v>
      </c>
      <c r="AT94" s="7">
        <v>2537</v>
      </c>
      <c r="AU94" s="7">
        <v>252.5</v>
      </c>
      <c r="AV94" s="7">
        <v>1612</v>
      </c>
      <c r="AW94" s="7">
        <v>302.60000000000002</v>
      </c>
      <c r="AX94" s="7">
        <v>80.400000000000006</v>
      </c>
      <c r="BA94">
        <f t="shared" si="16"/>
        <v>-1.9928676316341514E-3</v>
      </c>
      <c r="BB94">
        <f t="shared" si="17"/>
        <v>-3.5688793718772309E-3</v>
      </c>
      <c r="BC94">
        <f t="shared" si="18"/>
        <v>-1.3716988569176265E-2</v>
      </c>
      <c r="BD94">
        <f t="shared" si="19"/>
        <v>5.9405940594059407E-3</v>
      </c>
      <c r="BE94">
        <f t="shared" si="20"/>
        <v>-2.7915632754342431E-3</v>
      </c>
      <c r="BF94">
        <f t="shared" si="21"/>
        <v>-1.7514871116986158E-2</v>
      </c>
      <c r="BG94">
        <f t="shared" si="22"/>
        <v>-2.6119402985075616E-3</v>
      </c>
    </row>
    <row r="95" spans="1:59" x14ac:dyDescent="0.3">
      <c r="A95" s="5">
        <v>10039</v>
      </c>
      <c r="B95" s="5">
        <v>139.69999999999999</v>
      </c>
      <c r="C95" s="5">
        <v>2530</v>
      </c>
      <c r="D95" s="5">
        <v>260</v>
      </c>
      <c r="E95" s="6">
        <v>1621.5</v>
      </c>
      <c r="F95" s="7">
        <v>294.95</v>
      </c>
      <c r="G95" s="7">
        <v>80.739999999999995</v>
      </c>
      <c r="L95">
        <f t="shared" si="23"/>
        <v>-43.114457831325126</v>
      </c>
      <c r="M95">
        <f t="shared" si="24"/>
        <v>-8.6608433734939467</v>
      </c>
      <c r="N95">
        <f t="shared" si="25"/>
        <v>-97.016867469879799</v>
      </c>
      <c r="O95">
        <f t="shared" si="26"/>
        <v>22.993072289156629</v>
      </c>
      <c r="P95">
        <f t="shared" si="27"/>
        <v>141.30120481927702</v>
      </c>
      <c r="Q95">
        <f t="shared" si="28"/>
        <v>-1.5500000000001251</v>
      </c>
      <c r="R95">
        <f t="shared" si="29"/>
        <v>-4.2074096385541822</v>
      </c>
      <c r="AR95" s="7">
        <v>9515</v>
      </c>
      <c r="AS95" s="7">
        <v>139.6</v>
      </c>
      <c r="AT95" s="7">
        <v>2502.1999999999998</v>
      </c>
      <c r="AU95" s="7">
        <v>254</v>
      </c>
      <c r="AV95" s="7">
        <v>1607.5</v>
      </c>
      <c r="AW95" s="7">
        <v>297.3</v>
      </c>
      <c r="AX95" s="7">
        <v>80.19</v>
      </c>
      <c r="BA95">
        <f t="shared" ref="BA95:BA158" si="30">(AR96-AR95)/AR95</f>
        <v>-2.7850761954808196E-2</v>
      </c>
      <c r="BB95">
        <f t="shared" ref="BB95:BB158" si="31">(AS96-AS95)/AS95</f>
        <v>1.0028653295128981E-2</v>
      </c>
      <c r="BC95">
        <f t="shared" ref="BC95:BC158" si="32">(AT96-AT95)/AT95</f>
        <v>2.3179601950284478E-3</v>
      </c>
      <c r="BD95">
        <f t="shared" ref="BD95:BD158" si="33">(AU96-AU95)/AU95</f>
        <v>-1.811023622047242E-2</v>
      </c>
      <c r="BE95">
        <f t="shared" ref="BE95:BE158" si="34">(AV96-AV95)/AV95</f>
        <v>-6.2208398133748052E-4</v>
      </c>
      <c r="BF95">
        <f t="shared" ref="BF95:BF158" si="35">(AW96-AW95)/AW95</f>
        <v>-1.7827110662630378E-2</v>
      </c>
      <c r="BG95">
        <f t="shared" ref="BG95:BG158" si="36">(AX96-AX95)/AX95</f>
        <v>-6.9834143908218266E-3</v>
      </c>
    </row>
    <row r="96" spans="1:59" x14ac:dyDescent="0.3">
      <c r="A96" s="5">
        <v>10180</v>
      </c>
      <c r="B96" s="5">
        <v>140.30000000000001</v>
      </c>
      <c r="C96" s="5">
        <v>2481.1</v>
      </c>
      <c r="D96" s="5">
        <v>252.65</v>
      </c>
      <c r="E96" s="6">
        <v>1637</v>
      </c>
      <c r="F96" s="7">
        <v>294.14999999999998</v>
      </c>
      <c r="G96" s="7">
        <v>80.25</v>
      </c>
      <c r="L96">
        <f t="shared" si="23"/>
        <v>97.885542168674874</v>
      </c>
      <c r="M96">
        <f t="shared" si="24"/>
        <v>-8.060843373493924</v>
      </c>
      <c r="N96">
        <f t="shared" si="25"/>
        <v>-145.91686746987989</v>
      </c>
      <c r="O96">
        <f t="shared" si="26"/>
        <v>15.643072289156635</v>
      </c>
      <c r="P96">
        <f t="shared" si="27"/>
        <v>156.80120481927702</v>
      </c>
      <c r="Q96">
        <f t="shared" si="28"/>
        <v>-2.3500000000001364</v>
      </c>
      <c r="R96">
        <f t="shared" si="29"/>
        <v>-4.697409638554177</v>
      </c>
      <c r="AR96" s="7">
        <v>9250</v>
      </c>
      <c r="AS96" s="7">
        <v>141</v>
      </c>
      <c r="AT96" s="7">
        <v>2508</v>
      </c>
      <c r="AU96" s="7">
        <v>249.4</v>
      </c>
      <c r="AV96" s="7">
        <v>1606.5</v>
      </c>
      <c r="AW96" s="7">
        <v>292</v>
      </c>
      <c r="AX96" s="7">
        <v>79.63</v>
      </c>
      <c r="BA96">
        <f t="shared" si="30"/>
        <v>1.4054054054054054E-2</v>
      </c>
      <c r="BB96">
        <f t="shared" si="31"/>
        <v>-7.0921985815602835E-3</v>
      </c>
      <c r="BC96">
        <f t="shared" si="32"/>
        <v>1.3476874003189865E-2</v>
      </c>
      <c r="BD96">
        <f t="shared" si="33"/>
        <v>-1.9647153167602269E-2</v>
      </c>
      <c r="BE96">
        <f t="shared" si="34"/>
        <v>-3.1123560535325241E-3</v>
      </c>
      <c r="BF96">
        <f t="shared" si="35"/>
        <v>1.7123287671232876E-2</v>
      </c>
      <c r="BG96">
        <f t="shared" si="36"/>
        <v>4.6464900163255629E-3</v>
      </c>
    </row>
    <row r="97" spans="1:59" x14ac:dyDescent="0.3">
      <c r="A97" s="5">
        <v>10210</v>
      </c>
      <c r="B97" s="5">
        <v>140</v>
      </c>
      <c r="C97" s="5">
        <v>2523</v>
      </c>
      <c r="D97" s="5">
        <v>251</v>
      </c>
      <c r="E97" s="6">
        <v>1612</v>
      </c>
      <c r="F97" s="7">
        <v>297.85000000000002</v>
      </c>
      <c r="G97" s="7">
        <v>80.400000000000006</v>
      </c>
      <c r="L97">
        <f t="shared" si="23"/>
        <v>127.88554216867487</v>
      </c>
      <c r="M97">
        <f t="shared" si="24"/>
        <v>-8.3608433734939354</v>
      </c>
      <c r="N97">
        <f t="shared" si="25"/>
        <v>-104.0168674698798</v>
      </c>
      <c r="O97">
        <f t="shared" si="26"/>
        <v>13.993072289156629</v>
      </c>
      <c r="P97">
        <f t="shared" si="27"/>
        <v>131.80120481927702</v>
      </c>
      <c r="Q97">
        <f t="shared" si="28"/>
        <v>1.3499999999999091</v>
      </c>
      <c r="R97">
        <f t="shared" si="29"/>
        <v>-4.5474096385541714</v>
      </c>
      <c r="AR97" s="7">
        <v>9380</v>
      </c>
      <c r="AS97" s="7">
        <v>140</v>
      </c>
      <c r="AT97" s="7">
        <v>2541.8000000000002</v>
      </c>
      <c r="AU97" s="7">
        <v>244.5</v>
      </c>
      <c r="AV97" s="7">
        <v>1601.5</v>
      </c>
      <c r="AW97" s="7">
        <v>297</v>
      </c>
      <c r="AX97" s="7">
        <v>80</v>
      </c>
      <c r="BA97">
        <f t="shared" si="30"/>
        <v>1.8123667377398722E-3</v>
      </c>
      <c r="BB97">
        <f t="shared" si="31"/>
        <v>-2.1428571428572241E-3</v>
      </c>
      <c r="BC97">
        <f t="shared" si="32"/>
        <v>8.6552836572507657E-3</v>
      </c>
      <c r="BD97">
        <f t="shared" si="33"/>
        <v>9.6114519427402626E-3</v>
      </c>
      <c r="BE97">
        <f t="shared" si="34"/>
        <v>-6.2441461130190445E-3</v>
      </c>
      <c r="BF97">
        <f t="shared" si="35"/>
        <v>1.2794612794612832E-2</v>
      </c>
      <c r="BG97">
        <f t="shared" si="36"/>
        <v>-7.1249999999999144E-3</v>
      </c>
    </row>
    <row r="98" spans="1:59" x14ac:dyDescent="0.3">
      <c r="A98" s="5">
        <v>9534</v>
      </c>
      <c r="B98" s="5">
        <v>140.1</v>
      </c>
      <c r="C98" s="5">
        <v>2537</v>
      </c>
      <c r="D98" s="5">
        <v>252.5</v>
      </c>
      <c r="E98" s="6">
        <v>1612</v>
      </c>
      <c r="F98" s="7">
        <v>302.60000000000002</v>
      </c>
      <c r="G98" s="7">
        <v>80.400000000000006</v>
      </c>
      <c r="L98">
        <f t="shared" si="23"/>
        <v>-548.11445783132513</v>
      </c>
      <c r="M98">
        <f t="shared" si="24"/>
        <v>-8.260843373493941</v>
      </c>
      <c r="N98">
        <f t="shared" si="25"/>
        <v>-90.016867469879799</v>
      </c>
      <c r="O98">
        <f t="shared" si="26"/>
        <v>15.493072289156629</v>
      </c>
      <c r="P98">
        <f t="shared" si="27"/>
        <v>131.80120481927702</v>
      </c>
      <c r="Q98">
        <f t="shared" si="28"/>
        <v>6.0999999999999091</v>
      </c>
      <c r="R98">
        <f t="shared" si="29"/>
        <v>-4.5474096385541714</v>
      </c>
      <c r="AR98" s="7">
        <v>9397</v>
      </c>
      <c r="AS98" s="7">
        <v>139.69999999999999</v>
      </c>
      <c r="AT98" s="7">
        <v>2563.8000000000002</v>
      </c>
      <c r="AU98" s="7">
        <v>246.85</v>
      </c>
      <c r="AV98" s="7">
        <v>1591.5</v>
      </c>
      <c r="AW98" s="7">
        <v>300.8</v>
      </c>
      <c r="AX98" s="7">
        <v>79.430000000000007</v>
      </c>
      <c r="BA98">
        <f t="shared" si="30"/>
        <v>-4.1715441098222839E-2</v>
      </c>
      <c r="BB98">
        <f t="shared" si="31"/>
        <v>-1.3600572655690604E-2</v>
      </c>
      <c r="BC98">
        <f t="shared" si="32"/>
        <v>-3.9979717606677588E-2</v>
      </c>
      <c r="BD98">
        <f t="shared" si="33"/>
        <v>-1.5596516102896474E-2</v>
      </c>
      <c r="BE98">
        <f t="shared" si="34"/>
        <v>-1.0367577756833177E-2</v>
      </c>
      <c r="BF98">
        <f t="shared" si="35"/>
        <v>-6.8484042553191557E-2</v>
      </c>
      <c r="BG98">
        <f t="shared" si="36"/>
        <v>1.9136346468588642E-2</v>
      </c>
    </row>
    <row r="99" spans="1:59" x14ac:dyDescent="0.3">
      <c r="A99" s="5">
        <v>9515</v>
      </c>
      <c r="B99" s="5">
        <v>139.6</v>
      </c>
      <c r="C99" s="5">
        <v>2502.1999999999998</v>
      </c>
      <c r="D99" s="5">
        <v>254</v>
      </c>
      <c r="E99" s="6">
        <v>1607.5</v>
      </c>
      <c r="F99" s="7">
        <v>297.3</v>
      </c>
      <c r="G99" s="7">
        <v>80.19</v>
      </c>
      <c r="L99">
        <f t="shared" si="23"/>
        <v>-567.11445783132513</v>
      </c>
      <c r="M99">
        <f t="shared" si="24"/>
        <v>-8.760843373493941</v>
      </c>
      <c r="N99">
        <f t="shared" si="25"/>
        <v>-124.81686746987998</v>
      </c>
      <c r="O99">
        <f t="shared" si="26"/>
        <v>16.993072289156629</v>
      </c>
      <c r="P99">
        <f t="shared" si="27"/>
        <v>127.30120481927702</v>
      </c>
      <c r="Q99">
        <f t="shared" si="28"/>
        <v>0.79999999999989768</v>
      </c>
      <c r="R99">
        <f t="shared" si="29"/>
        <v>-4.7574096385541793</v>
      </c>
      <c r="AR99" s="7">
        <v>9005</v>
      </c>
      <c r="AS99" s="7">
        <v>137.80000000000001</v>
      </c>
      <c r="AT99" s="7">
        <v>2461.3000000000002</v>
      </c>
      <c r="AU99" s="7">
        <v>243</v>
      </c>
      <c r="AV99" s="7">
        <v>1575</v>
      </c>
      <c r="AW99" s="7">
        <v>280.2</v>
      </c>
      <c r="AX99" s="7">
        <v>80.95</v>
      </c>
      <c r="BA99">
        <f t="shared" si="30"/>
        <v>3.3092726263187121E-2</v>
      </c>
      <c r="BB99">
        <f t="shared" si="31"/>
        <v>1.4513788098692933E-3</v>
      </c>
      <c r="BC99">
        <f t="shared" si="32"/>
        <v>-5.6067931580872634E-3</v>
      </c>
      <c r="BD99">
        <f t="shared" si="33"/>
        <v>-6.5843621399176719E-3</v>
      </c>
      <c r="BE99">
        <f t="shared" si="34"/>
        <v>-5.0793650793650794E-3</v>
      </c>
      <c r="BF99">
        <f t="shared" si="35"/>
        <v>3.6402569593147714E-2</v>
      </c>
      <c r="BG99">
        <f t="shared" si="36"/>
        <v>1.1735639283508374E-2</v>
      </c>
    </row>
    <row r="100" spans="1:59" x14ac:dyDescent="0.3">
      <c r="A100" s="5">
        <v>9250</v>
      </c>
      <c r="B100" s="5">
        <v>141</v>
      </c>
      <c r="C100" s="5">
        <v>2508</v>
      </c>
      <c r="D100" s="5">
        <v>249.4</v>
      </c>
      <c r="E100" s="6">
        <v>1606.5</v>
      </c>
      <c r="F100" s="7">
        <v>292</v>
      </c>
      <c r="G100" s="7">
        <v>79.63</v>
      </c>
      <c r="L100">
        <f t="shared" si="23"/>
        <v>-832.11445783132513</v>
      </c>
      <c r="M100">
        <f t="shared" si="24"/>
        <v>-7.3608433734939354</v>
      </c>
      <c r="N100">
        <f t="shared" si="25"/>
        <v>-119.0168674698798</v>
      </c>
      <c r="O100">
        <f t="shared" si="26"/>
        <v>12.393072289156635</v>
      </c>
      <c r="P100">
        <f t="shared" si="27"/>
        <v>126.30120481927702</v>
      </c>
      <c r="Q100">
        <f t="shared" si="28"/>
        <v>-4.5000000000001137</v>
      </c>
      <c r="R100">
        <f t="shared" si="29"/>
        <v>-5.3174096385541816</v>
      </c>
      <c r="AR100" s="7">
        <v>9303</v>
      </c>
      <c r="AS100" s="7">
        <v>138</v>
      </c>
      <c r="AT100" s="7">
        <v>2447.5</v>
      </c>
      <c r="AU100" s="7">
        <v>241.4</v>
      </c>
      <c r="AV100" s="7">
        <v>1567</v>
      </c>
      <c r="AW100" s="7">
        <v>290.39999999999998</v>
      </c>
      <c r="AX100" s="7">
        <v>81.900000000000006</v>
      </c>
      <c r="BA100">
        <f t="shared" si="30"/>
        <v>3.3967537353541868E-2</v>
      </c>
      <c r="BB100">
        <f t="shared" si="31"/>
        <v>-1.8115942028985508E-2</v>
      </c>
      <c r="BC100">
        <f t="shared" si="32"/>
        <v>2.7579162410623085E-2</v>
      </c>
      <c r="BD100">
        <f t="shared" si="33"/>
        <v>1.6155758077879064E-2</v>
      </c>
      <c r="BE100">
        <f t="shared" si="34"/>
        <v>-3.318442884492661E-2</v>
      </c>
      <c r="BF100">
        <f t="shared" si="35"/>
        <v>1.3257575757575838E-2</v>
      </c>
      <c r="BG100">
        <f t="shared" si="36"/>
        <v>2.014652014652004E-2</v>
      </c>
    </row>
    <row r="101" spans="1:59" x14ac:dyDescent="0.3">
      <c r="A101" s="5">
        <v>9380</v>
      </c>
      <c r="B101" s="5">
        <v>140</v>
      </c>
      <c r="C101" s="5">
        <v>2541.8000000000002</v>
      </c>
      <c r="D101" s="5">
        <v>244.5</v>
      </c>
      <c r="E101" s="6">
        <v>1601.5</v>
      </c>
      <c r="F101" s="7">
        <v>297</v>
      </c>
      <c r="G101" s="7">
        <v>80</v>
      </c>
      <c r="L101">
        <f t="shared" si="23"/>
        <v>-702.11445783132513</v>
      </c>
      <c r="M101">
        <f t="shared" si="24"/>
        <v>-8.3608433734939354</v>
      </c>
      <c r="N101">
        <f t="shared" si="25"/>
        <v>-85.216867469879617</v>
      </c>
      <c r="O101">
        <f t="shared" si="26"/>
        <v>7.493072289156629</v>
      </c>
      <c r="P101">
        <f t="shared" si="27"/>
        <v>121.30120481927702</v>
      </c>
      <c r="Q101">
        <f t="shared" si="28"/>
        <v>0.49999999999988631</v>
      </c>
      <c r="R101">
        <f t="shared" si="29"/>
        <v>-4.947409638554177</v>
      </c>
      <c r="AR101" s="7">
        <v>9619</v>
      </c>
      <c r="AS101" s="7">
        <v>135.5</v>
      </c>
      <c r="AT101" s="7">
        <v>2515</v>
      </c>
      <c r="AU101" s="7">
        <v>245.3</v>
      </c>
      <c r="AV101" s="7">
        <v>1515</v>
      </c>
      <c r="AW101" s="7">
        <v>294.25</v>
      </c>
      <c r="AX101" s="7">
        <v>83.55</v>
      </c>
      <c r="BA101">
        <f t="shared" si="30"/>
        <v>8.8366774092941049E-3</v>
      </c>
      <c r="BB101">
        <f t="shared" si="31"/>
        <v>-4.4280442804427627E-3</v>
      </c>
      <c r="BC101">
        <f t="shared" si="32"/>
        <v>-1.3797216699801121E-2</v>
      </c>
      <c r="BD101">
        <f t="shared" si="33"/>
        <v>-1.7325723603750509E-2</v>
      </c>
      <c r="BE101">
        <f t="shared" si="34"/>
        <v>-3.3003300330033004E-3</v>
      </c>
      <c r="BF101">
        <f t="shared" si="35"/>
        <v>-3.3984706881903144E-3</v>
      </c>
      <c r="BG101">
        <f t="shared" si="36"/>
        <v>8.0191502094554366E-3</v>
      </c>
    </row>
    <row r="102" spans="1:59" x14ac:dyDescent="0.3">
      <c r="A102" s="5">
        <v>9397</v>
      </c>
      <c r="B102" s="5">
        <v>139.69999999999999</v>
      </c>
      <c r="C102" s="5">
        <v>2563.8000000000002</v>
      </c>
      <c r="D102" s="5">
        <v>246.85</v>
      </c>
      <c r="E102" s="6">
        <v>1591.5</v>
      </c>
      <c r="F102" s="7">
        <v>300.8</v>
      </c>
      <c r="G102" s="7">
        <v>79.430000000000007</v>
      </c>
      <c r="L102">
        <f t="shared" si="23"/>
        <v>-685.11445783132513</v>
      </c>
      <c r="M102">
        <f t="shared" si="24"/>
        <v>-8.6608433734939467</v>
      </c>
      <c r="N102">
        <f t="shared" si="25"/>
        <v>-63.216867469879617</v>
      </c>
      <c r="O102">
        <f t="shared" si="26"/>
        <v>9.8430722891566234</v>
      </c>
      <c r="P102">
        <f t="shared" si="27"/>
        <v>111.30120481927702</v>
      </c>
      <c r="Q102">
        <f t="shared" si="28"/>
        <v>4.2999999999998977</v>
      </c>
      <c r="R102">
        <f t="shared" si="29"/>
        <v>-5.5174096385541702</v>
      </c>
      <c r="AR102" s="7">
        <v>9704</v>
      </c>
      <c r="AS102" s="7">
        <v>134.9</v>
      </c>
      <c r="AT102" s="7">
        <v>2480.3000000000002</v>
      </c>
      <c r="AU102" s="7">
        <v>241.05</v>
      </c>
      <c r="AV102" s="7">
        <v>1510</v>
      </c>
      <c r="AW102" s="7">
        <v>293.25</v>
      </c>
      <c r="AX102" s="7">
        <v>84.22</v>
      </c>
      <c r="BA102">
        <f t="shared" si="30"/>
        <v>3.9159109645507005E-3</v>
      </c>
      <c r="BB102">
        <f t="shared" si="31"/>
        <v>-2.9651593773165727E-3</v>
      </c>
      <c r="BC102">
        <f t="shared" si="32"/>
        <v>1.8022013466112895E-2</v>
      </c>
      <c r="BD102">
        <f t="shared" si="33"/>
        <v>-6.4302012030699497E-3</v>
      </c>
      <c r="BE102">
        <f t="shared" si="34"/>
        <v>-1.7880794701986755E-2</v>
      </c>
      <c r="BF102">
        <f t="shared" si="35"/>
        <v>1.278772378516624E-2</v>
      </c>
      <c r="BG102">
        <f t="shared" si="36"/>
        <v>9.3801947280931636E-3</v>
      </c>
    </row>
    <row r="103" spans="1:59" x14ac:dyDescent="0.3">
      <c r="A103" s="5">
        <v>9005</v>
      </c>
      <c r="B103" s="5">
        <v>137.80000000000001</v>
      </c>
      <c r="C103" s="5">
        <v>2461.3000000000002</v>
      </c>
      <c r="D103" s="5">
        <v>243</v>
      </c>
      <c r="E103" s="6">
        <v>1575</v>
      </c>
      <c r="F103" s="7">
        <v>280.2</v>
      </c>
      <c r="G103" s="7">
        <v>80.95</v>
      </c>
      <c r="L103">
        <f t="shared" si="23"/>
        <v>-1077.1144578313251</v>
      </c>
      <c r="M103">
        <f t="shared" si="24"/>
        <v>-10.560843373493924</v>
      </c>
      <c r="N103">
        <f t="shared" si="25"/>
        <v>-165.71686746987962</v>
      </c>
      <c r="O103">
        <f t="shared" si="26"/>
        <v>5.993072289156629</v>
      </c>
      <c r="P103">
        <f t="shared" si="27"/>
        <v>94.801204819277018</v>
      </c>
      <c r="Q103">
        <f t="shared" si="28"/>
        <v>-16.300000000000125</v>
      </c>
      <c r="R103">
        <f t="shared" si="29"/>
        <v>-3.9974096385541742</v>
      </c>
      <c r="AR103" s="7">
        <v>9742</v>
      </c>
      <c r="AS103" s="7">
        <v>134.5</v>
      </c>
      <c r="AT103" s="7">
        <v>2525</v>
      </c>
      <c r="AU103" s="7">
        <v>239.5</v>
      </c>
      <c r="AV103" s="7">
        <v>1483</v>
      </c>
      <c r="AW103" s="7">
        <v>297</v>
      </c>
      <c r="AX103" s="7">
        <v>85.01</v>
      </c>
      <c r="BA103">
        <f t="shared" si="30"/>
        <v>2.5046191747074523E-2</v>
      </c>
      <c r="BB103">
        <f t="shared" si="31"/>
        <v>1.4869888475836431E-2</v>
      </c>
      <c r="BC103">
        <f t="shared" si="32"/>
        <v>1.782178217821782E-2</v>
      </c>
      <c r="BD103">
        <f t="shared" si="33"/>
        <v>-8.3507306889348074E-4</v>
      </c>
      <c r="BE103">
        <f t="shared" si="34"/>
        <v>-5.0573162508428865E-3</v>
      </c>
      <c r="BF103">
        <f t="shared" si="35"/>
        <v>1.3131313131313055E-2</v>
      </c>
      <c r="BG103">
        <f t="shared" si="36"/>
        <v>3.7877896718033155E-2</v>
      </c>
    </row>
    <row r="104" spans="1:59" x14ac:dyDescent="0.3">
      <c r="A104" s="5">
        <v>9303</v>
      </c>
      <c r="B104" s="5">
        <v>138</v>
      </c>
      <c r="C104" s="5">
        <v>2447.5</v>
      </c>
      <c r="D104" s="5">
        <v>241.4</v>
      </c>
      <c r="E104" s="6">
        <v>1567</v>
      </c>
      <c r="F104" s="7">
        <v>290.39999999999998</v>
      </c>
      <c r="G104" s="7">
        <v>81.900000000000006</v>
      </c>
      <c r="L104">
        <f t="shared" si="23"/>
        <v>-779.11445783132513</v>
      </c>
      <c r="M104">
        <f t="shared" si="24"/>
        <v>-10.360843373493935</v>
      </c>
      <c r="N104">
        <f t="shared" si="25"/>
        <v>-179.5168674698798</v>
      </c>
      <c r="O104">
        <f t="shared" si="26"/>
        <v>4.3930722891566347</v>
      </c>
      <c r="P104">
        <f t="shared" si="27"/>
        <v>86.801204819277018</v>
      </c>
      <c r="Q104">
        <f t="shared" si="28"/>
        <v>-6.1000000000001364</v>
      </c>
      <c r="R104">
        <f t="shared" si="29"/>
        <v>-3.0474096385541714</v>
      </c>
      <c r="AR104" s="7">
        <v>9986</v>
      </c>
      <c r="AS104" s="7">
        <v>136.5</v>
      </c>
      <c r="AT104" s="7">
        <v>2570</v>
      </c>
      <c r="AU104" s="7">
        <v>239.3</v>
      </c>
      <c r="AV104" s="7">
        <v>1475.5</v>
      </c>
      <c r="AW104" s="7">
        <v>300.89999999999998</v>
      </c>
      <c r="AX104" s="7">
        <v>88.23</v>
      </c>
      <c r="BA104">
        <f t="shared" si="30"/>
        <v>-3.2044862807931104E-3</v>
      </c>
      <c r="BB104">
        <f t="shared" si="31"/>
        <v>1.098901098901099E-2</v>
      </c>
      <c r="BC104">
        <f t="shared" si="32"/>
        <v>-7.0428015564201977E-3</v>
      </c>
      <c r="BD104">
        <f t="shared" si="33"/>
        <v>9.1934809862097306E-3</v>
      </c>
      <c r="BE104">
        <f t="shared" si="34"/>
        <v>2.3381904439173162E-2</v>
      </c>
      <c r="BF104">
        <f t="shared" si="35"/>
        <v>-2.9577932868062404E-2</v>
      </c>
      <c r="BG104">
        <f t="shared" si="36"/>
        <v>1.7794400997393097E-2</v>
      </c>
    </row>
    <row r="105" spans="1:59" x14ac:dyDescent="0.3">
      <c r="A105" s="5">
        <v>9619</v>
      </c>
      <c r="B105" s="5">
        <v>135.5</v>
      </c>
      <c r="C105" s="5">
        <v>2515</v>
      </c>
      <c r="D105" s="5">
        <v>245.3</v>
      </c>
      <c r="E105" s="6">
        <v>1515</v>
      </c>
      <c r="F105" s="7">
        <v>294.25</v>
      </c>
      <c r="G105" s="7">
        <v>83.55</v>
      </c>
      <c r="L105">
        <f t="shared" si="23"/>
        <v>-463.11445783132513</v>
      </c>
      <c r="M105">
        <f t="shared" si="24"/>
        <v>-12.860843373493935</v>
      </c>
      <c r="N105">
        <f t="shared" si="25"/>
        <v>-112.0168674698798</v>
      </c>
      <c r="O105">
        <f t="shared" si="26"/>
        <v>8.2930722891566404</v>
      </c>
      <c r="P105">
        <f t="shared" si="27"/>
        <v>34.801204819277018</v>
      </c>
      <c r="Q105">
        <f t="shared" si="28"/>
        <v>-2.2500000000001137</v>
      </c>
      <c r="R105">
        <f t="shared" si="29"/>
        <v>-1.3974096385541799</v>
      </c>
      <c r="AR105" s="7">
        <v>9954</v>
      </c>
      <c r="AS105" s="7">
        <v>138</v>
      </c>
      <c r="AT105" s="7">
        <v>2551.9</v>
      </c>
      <c r="AU105" s="7">
        <v>241.5</v>
      </c>
      <c r="AV105" s="7">
        <v>1510</v>
      </c>
      <c r="AW105" s="7">
        <v>292</v>
      </c>
      <c r="AX105" s="7">
        <v>89.8</v>
      </c>
      <c r="BA105">
        <f t="shared" si="30"/>
        <v>-2.5416917821981112E-2</v>
      </c>
      <c r="BB105">
        <f t="shared" si="31"/>
        <v>1.9565217391304266E-2</v>
      </c>
      <c r="BC105">
        <f t="shared" si="32"/>
        <v>2.1199890277832166E-2</v>
      </c>
      <c r="BD105">
        <f t="shared" si="33"/>
        <v>0</v>
      </c>
      <c r="BE105">
        <f t="shared" si="34"/>
        <v>1.9867549668874173E-2</v>
      </c>
      <c r="BF105">
        <f t="shared" si="35"/>
        <v>1.0102739726027357E-2</v>
      </c>
      <c r="BG105">
        <f t="shared" si="36"/>
        <v>6.0690423162583551E-2</v>
      </c>
    </row>
    <row r="106" spans="1:59" x14ac:dyDescent="0.3">
      <c r="A106" s="5">
        <v>9704</v>
      </c>
      <c r="B106" s="5">
        <v>134.9</v>
      </c>
      <c r="C106" s="5">
        <v>2480.3000000000002</v>
      </c>
      <c r="D106" s="5">
        <v>241.05</v>
      </c>
      <c r="E106" s="6">
        <v>1510</v>
      </c>
      <c r="F106" s="7">
        <v>293.25</v>
      </c>
      <c r="G106" s="7">
        <v>84.22</v>
      </c>
      <c r="L106">
        <f t="shared" si="23"/>
        <v>-378.11445783132513</v>
      </c>
      <c r="M106">
        <f t="shared" si="24"/>
        <v>-13.46084337349393</v>
      </c>
      <c r="N106">
        <f t="shared" si="25"/>
        <v>-146.71686746987962</v>
      </c>
      <c r="O106">
        <f t="shared" si="26"/>
        <v>4.0430722891566404</v>
      </c>
      <c r="P106">
        <f t="shared" si="27"/>
        <v>29.801204819277018</v>
      </c>
      <c r="Q106">
        <f t="shared" si="28"/>
        <v>-3.2500000000001137</v>
      </c>
      <c r="R106">
        <f t="shared" si="29"/>
        <v>-0.72740963855417817</v>
      </c>
      <c r="AR106" s="7">
        <v>9701</v>
      </c>
      <c r="AS106" s="7">
        <v>140.69999999999999</v>
      </c>
      <c r="AT106" s="7">
        <v>2606</v>
      </c>
      <c r="AU106" s="7">
        <v>241.5</v>
      </c>
      <c r="AV106" s="7">
        <v>1540</v>
      </c>
      <c r="AW106" s="7">
        <v>294.95</v>
      </c>
      <c r="AX106" s="7">
        <v>95.25</v>
      </c>
      <c r="BA106">
        <f t="shared" si="30"/>
        <v>-1.0926708586743635E-2</v>
      </c>
      <c r="BB106">
        <f t="shared" si="31"/>
        <v>-1.9189765458422096E-2</v>
      </c>
      <c r="BC106">
        <f t="shared" si="32"/>
        <v>-2.0990023023791181E-2</v>
      </c>
      <c r="BD106">
        <f t="shared" si="33"/>
        <v>-1.0351966873706004E-2</v>
      </c>
      <c r="BE106">
        <f t="shared" si="34"/>
        <v>6.4935064935064929E-2</v>
      </c>
      <c r="BF106">
        <f t="shared" si="35"/>
        <v>-1.186641803695426E-3</v>
      </c>
      <c r="BG106">
        <f t="shared" si="36"/>
        <v>1.9422572178477631E-2</v>
      </c>
    </row>
    <row r="107" spans="1:59" x14ac:dyDescent="0.3">
      <c r="A107" s="5">
        <v>9742</v>
      </c>
      <c r="B107" s="5">
        <v>134.5</v>
      </c>
      <c r="C107" s="5">
        <v>2525</v>
      </c>
      <c r="D107" s="5">
        <v>239.5</v>
      </c>
      <c r="E107" s="6">
        <v>1483</v>
      </c>
      <c r="F107" s="7">
        <v>297</v>
      </c>
      <c r="G107" s="7">
        <v>85.01</v>
      </c>
      <c r="L107">
        <f t="shared" si="23"/>
        <v>-340.11445783132513</v>
      </c>
      <c r="M107">
        <f t="shared" si="24"/>
        <v>-13.860843373493935</v>
      </c>
      <c r="N107">
        <f t="shared" si="25"/>
        <v>-102.0168674698798</v>
      </c>
      <c r="O107">
        <f t="shared" si="26"/>
        <v>2.493072289156629</v>
      </c>
      <c r="P107">
        <f t="shared" si="27"/>
        <v>2.801204819277018</v>
      </c>
      <c r="Q107">
        <f t="shared" si="28"/>
        <v>0.49999999999988631</v>
      </c>
      <c r="R107">
        <f t="shared" si="29"/>
        <v>6.259036144582808E-2</v>
      </c>
      <c r="AR107" s="7">
        <v>9595</v>
      </c>
      <c r="AS107" s="7">
        <v>138</v>
      </c>
      <c r="AT107" s="7">
        <v>2551.3000000000002</v>
      </c>
      <c r="AU107" s="7">
        <v>239</v>
      </c>
      <c r="AV107" s="7">
        <v>1640</v>
      </c>
      <c r="AW107" s="7">
        <v>294.60000000000002</v>
      </c>
      <c r="AX107" s="7">
        <v>97.1</v>
      </c>
      <c r="BA107">
        <f t="shared" si="30"/>
        <v>6.2532569046378321E-3</v>
      </c>
      <c r="BB107">
        <f t="shared" si="31"/>
        <v>7.246376811594203E-3</v>
      </c>
      <c r="BC107">
        <f t="shared" si="32"/>
        <v>-1.7402892642966364E-2</v>
      </c>
      <c r="BD107">
        <f t="shared" si="33"/>
        <v>-3.1380753138075313E-3</v>
      </c>
      <c r="BE107">
        <f t="shared" si="34"/>
        <v>4.3902439024390241E-2</v>
      </c>
      <c r="BF107">
        <f t="shared" si="35"/>
        <v>7.80719619823474E-3</v>
      </c>
      <c r="BG107">
        <f t="shared" si="36"/>
        <v>-3.8208032955715697E-2</v>
      </c>
    </row>
    <row r="108" spans="1:59" x14ac:dyDescent="0.3">
      <c r="A108" s="5">
        <v>9986</v>
      </c>
      <c r="B108" s="5">
        <v>136.5</v>
      </c>
      <c r="C108" s="5">
        <v>2570</v>
      </c>
      <c r="D108" s="5">
        <v>239.3</v>
      </c>
      <c r="E108" s="6">
        <v>1475.5</v>
      </c>
      <c r="F108" s="7">
        <v>300.89999999999998</v>
      </c>
      <c r="G108" s="7">
        <v>88.23</v>
      </c>
      <c r="L108">
        <f t="shared" si="23"/>
        <v>-96.114457831325126</v>
      </c>
      <c r="M108">
        <f t="shared" si="24"/>
        <v>-11.860843373493935</v>
      </c>
      <c r="N108">
        <f t="shared" si="25"/>
        <v>-57.016867469879799</v>
      </c>
      <c r="O108">
        <f t="shared" si="26"/>
        <v>2.2930722891566404</v>
      </c>
      <c r="P108">
        <f t="shared" si="27"/>
        <v>-4.698795180722982</v>
      </c>
      <c r="Q108">
        <f t="shared" si="28"/>
        <v>4.3999999999998636</v>
      </c>
      <c r="R108">
        <f t="shared" si="29"/>
        <v>3.2825903614458269</v>
      </c>
      <c r="AR108" s="7">
        <v>9655</v>
      </c>
      <c r="AS108" s="7">
        <v>139</v>
      </c>
      <c r="AT108" s="7">
        <v>2506.9</v>
      </c>
      <c r="AU108" s="7">
        <v>238.25</v>
      </c>
      <c r="AV108" s="7">
        <v>1712</v>
      </c>
      <c r="AW108" s="7">
        <v>296.89999999999998</v>
      </c>
      <c r="AX108" s="7">
        <v>93.39</v>
      </c>
      <c r="BA108">
        <f t="shared" si="30"/>
        <v>1.0668047643707924E-2</v>
      </c>
      <c r="BB108">
        <f t="shared" si="31"/>
        <v>7.1942446043165471E-3</v>
      </c>
      <c r="BC108">
        <f t="shared" si="32"/>
        <v>-1.0052255774063693E-2</v>
      </c>
      <c r="BD108">
        <f t="shared" si="33"/>
        <v>1.4060860440713512E-2</v>
      </c>
      <c r="BE108">
        <f t="shared" si="34"/>
        <v>5.0525700934579441E-2</v>
      </c>
      <c r="BF108">
        <f t="shared" si="35"/>
        <v>4.5469855170091706E-3</v>
      </c>
      <c r="BG108">
        <f t="shared" si="36"/>
        <v>-9.7440839490309083E-3</v>
      </c>
    </row>
    <row r="109" spans="1:59" x14ac:dyDescent="0.3">
      <c r="A109" s="5">
        <v>9954</v>
      </c>
      <c r="B109" s="5">
        <v>138</v>
      </c>
      <c r="C109" s="5">
        <v>2551.9</v>
      </c>
      <c r="D109" s="5">
        <v>241.5</v>
      </c>
      <c r="E109" s="6">
        <v>1510</v>
      </c>
      <c r="F109" s="7">
        <v>292</v>
      </c>
      <c r="G109" s="7">
        <v>89.8</v>
      </c>
      <c r="L109">
        <f t="shared" si="23"/>
        <v>-128.11445783132513</v>
      </c>
      <c r="M109">
        <f t="shared" si="24"/>
        <v>-10.360843373493935</v>
      </c>
      <c r="N109">
        <f t="shared" si="25"/>
        <v>-75.116867469879708</v>
      </c>
      <c r="O109">
        <f t="shared" si="26"/>
        <v>4.493072289156629</v>
      </c>
      <c r="P109">
        <f t="shared" si="27"/>
        <v>29.801204819277018</v>
      </c>
      <c r="Q109">
        <f t="shared" si="28"/>
        <v>-4.5000000000001137</v>
      </c>
      <c r="R109">
        <f t="shared" si="29"/>
        <v>4.8525903614458201</v>
      </c>
      <c r="AR109" s="7">
        <v>9758</v>
      </c>
      <c r="AS109" s="7">
        <v>140</v>
      </c>
      <c r="AT109" s="7">
        <v>2481.6999999999998</v>
      </c>
      <c r="AU109" s="7">
        <v>241.6</v>
      </c>
      <c r="AV109" s="7">
        <v>1798.5</v>
      </c>
      <c r="AW109" s="7">
        <v>298.25</v>
      </c>
      <c r="AX109" s="7">
        <v>92.48</v>
      </c>
      <c r="BA109">
        <f t="shared" si="30"/>
        <v>-6.4562410329985654E-3</v>
      </c>
      <c r="BB109">
        <f t="shared" si="31"/>
        <v>-3.5714285714285713E-3</v>
      </c>
      <c r="BC109">
        <f t="shared" si="32"/>
        <v>7.4948623927148187E-3</v>
      </c>
      <c r="BD109">
        <f t="shared" si="33"/>
        <v>4.9668874172186135E-3</v>
      </c>
      <c r="BE109">
        <f t="shared" si="34"/>
        <v>3.336113427856547E-3</v>
      </c>
      <c r="BF109">
        <f t="shared" si="35"/>
        <v>1.6764459346189898E-4</v>
      </c>
      <c r="BG109">
        <f t="shared" si="36"/>
        <v>-5.1903114186851642E-3</v>
      </c>
    </row>
    <row r="110" spans="1:59" x14ac:dyDescent="0.3">
      <c r="A110" s="5">
        <v>9701</v>
      </c>
      <c r="B110" s="5">
        <v>140.69999999999999</v>
      </c>
      <c r="C110" s="5">
        <v>2606</v>
      </c>
      <c r="D110" s="5">
        <v>241.5</v>
      </c>
      <c r="E110" s="6">
        <v>1540</v>
      </c>
      <c r="F110" s="7">
        <v>294.95</v>
      </c>
      <c r="G110" s="7">
        <v>95.25</v>
      </c>
      <c r="L110">
        <f t="shared" si="23"/>
        <v>-381.11445783132513</v>
      </c>
      <c r="M110">
        <f t="shared" si="24"/>
        <v>-7.6608433734939467</v>
      </c>
      <c r="N110">
        <f t="shared" si="25"/>
        <v>-21.016867469879799</v>
      </c>
      <c r="O110">
        <f t="shared" si="26"/>
        <v>4.493072289156629</v>
      </c>
      <c r="P110">
        <f t="shared" si="27"/>
        <v>59.801204819277018</v>
      </c>
      <c r="Q110">
        <f t="shared" si="28"/>
        <v>-1.5500000000001251</v>
      </c>
      <c r="R110">
        <f t="shared" si="29"/>
        <v>10.302590361445823</v>
      </c>
      <c r="AR110" s="7">
        <v>9695</v>
      </c>
      <c r="AS110" s="7">
        <v>139.5</v>
      </c>
      <c r="AT110" s="7">
        <v>2500.3000000000002</v>
      </c>
      <c r="AU110" s="7">
        <v>242.8</v>
      </c>
      <c r="AV110" s="7">
        <v>1804.5</v>
      </c>
      <c r="AW110" s="7">
        <v>298.3</v>
      </c>
      <c r="AX110" s="7">
        <v>92</v>
      </c>
      <c r="BA110">
        <f t="shared" si="30"/>
        <v>-1.5471892728210418E-3</v>
      </c>
      <c r="BB110">
        <f t="shared" si="31"/>
        <v>8.6021505376343271E-3</v>
      </c>
      <c r="BC110">
        <f t="shared" si="32"/>
        <v>-1.0118785745710587E-2</v>
      </c>
      <c r="BD110">
        <f t="shared" si="33"/>
        <v>-1.1120263591433348E-2</v>
      </c>
      <c r="BE110">
        <f t="shared" si="34"/>
        <v>2.7708506511499033E-4</v>
      </c>
      <c r="BF110">
        <f t="shared" si="35"/>
        <v>-6.872276231981265E-3</v>
      </c>
      <c r="BG110">
        <f t="shared" si="36"/>
        <v>-1.8152173913043496E-2</v>
      </c>
    </row>
    <row r="111" spans="1:59" x14ac:dyDescent="0.3">
      <c r="A111" s="5">
        <v>9595</v>
      </c>
      <c r="B111" s="5">
        <v>138</v>
      </c>
      <c r="C111" s="5">
        <v>2551.3000000000002</v>
      </c>
      <c r="D111" s="5">
        <v>239</v>
      </c>
      <c r="E111" s="6">
        <v>1640</v>
      </c>
      <c r="F111" s="7">
        <v>294.60000000000002</v>
      </c>
      <c r="G111" s="7">
        <v>97.1</v>
      </c>
      <c r="L111">
        <f t="shared" si="23"/>
        <v>-487.11445783132513</v>
      </c>
      <c r="M111">
        <f t="shared" si="24"/>
        <v>-10.360843373493935</v>
      </c>
      <c r="N111">
        <f t="shared" si="25"/>
        <v>-75.716867469879617</v>
      </c>
      <c r="O111">
        <f t="shared" si="26"/>
        <v>1.993072289156629</v>
      </c>
      <c r="P111">
        <f t="shared" si="27"/>
        <v>159.80120481927702</v>
      </c>
      <c r="Q111">
        <f t="shared" si="28"/>
        <v>-1.9000000000000909</v>
      </c>
      <c r="R111">
        <f t="shared" si="29"/>
        <v>12.152590361445817</v>
      </c>
      <c r="AR111" s="7">
        <v>9680</v>
      </c>
      <c r="AS111" s="7">
        <v>140.69999999999999</v>
      </c>
      <c r="AT111" s="7">
        <v>2475</v>
      </c>
      <c r="AU111" s="7">
        <v>240.1</v>
      </c>
      <c r="AV111" s="7">
        <v>1805</v>
      </c>
      <c r="AW111" s="7">
        <v>296.25</v>
      </c>
      <c r="AX111" s="7">
        <v>90.33</v>
      </c>
      <c r="BA111">
        <f t="shared" si="30"/>
        <v>-1.0433884297520662E-2</v>
      </c>
      <c r="BB111">
        <f t="shared" si="31"/>
        <v>-1.4214641080311915E-3</v>
      </c>
      <c r="BC111">
        <f t="shared" si="32"/>
        <v>4.0404040404040404E-4</v>
      </c>
      <c r="BD111">
        <f t="shared" si="33"/>
        <v>1.4160766347355292E-2</v>
      </c>
      <c r="BE111">
        <f t="shared" si="34"/>
        <v>3.8781163434903048E-3</v>
      </c>
      <c r="BF111">
        <f t="shared" si="35"/>
        <v>-3.2067510548522823E-3</v>
      </c>
      <c r="BG111">
        <f t="shared" si="36"/>
        <v>2.6237130521421504E-2</v>
      </c>
    </row>
    <row r="112" spans="1:59" x14ac:dyDescent="0.3">
      <c r="A112" s="5">
        <v>9655</v>
      </c>
      <c r="B112" s="5">
        <v>139</v>
      </c>
      <c r="C112" s="5">
        <v>2506.9</v>
      </c>
      <c r="D112" s="5">
        <v>238.25</v>
      </c>
      <c r="E112" s="6">
        <v>1712</v>
      </c>
      <c r="F112" s="7">
        <v>296.89999999999998</v>
      </c>
      <c r="G112" s="7">
        <v>93.39</v>
      </c>
      <c r="L112">
        <f t="shared" si="23"/>
        <v>-427.11445783132513</v>
      </c>
      <c r="M112">
        <f t="shared" si="24"/>
        <v>-9.3608433734939354</v>
      </c>
      <c r="N112">
        <f t="shared" si="25"/>
        <v>-120.11686746987971</v>
      </c>
      <c r="O112">
        <f t="shared" si="26"/>
        <v>1.243072289156629</v>
      </c>
      <c r="P112">
        <f t="shared" si="27"/>
        <v>231.80120481927702</v>
      </c>
      <c r="Q112">
        <f t="shared" si="28"/>
        <v>0.39999999999986358</v>
      </c>
      <c r="R112">
        <f t="shared" si="29"/>
        <v>8.4425903614458235</v>
      </c>
      <c r="AR112" s="7">
        <v>9579</v>
      </c>
      <c r="AS112" s="7">
        <v>140.5</v>
      </c>
      <c r="AT112" s="7">
        <v>2476</v>
      </c>
      <c r="AU112" s="7">
        <v>243.5</v>
      </c>
      <c r="AV112" s="7">
        <v>1812</v>
      </c>
      <c r="AW112" s="7">
        <v>295.3</v>
      </c>
      <c r="AX112" s="7">
        <v>92.7</v>
      </c>
      <c r="BA112">
        <f t="shared" si="30"/>
        <v>1.1065873264432613E-2</v>
      </c>
      <c r="BB112">
        <f t="shared" si="31"/>
        <v>-1.992882562277588E-2</v>
      </c>
      <c r="BC112">
        <f t="shared" si="32"/>
        <v>-6.4620355411951094E-4</v>
      </c>
      <c r="BD112">
        <f t="shared" si="33"/>
        <v>6.1601642710472282E-3</v>
      </c>
      <c r="BE112">
        <f t="shared" si="34"/>
        <v>-3.3112582781456954E-3</v>
      </c>
      <c r="BF112">
        <f t="shared" si="35"/>
        <v>-1.6593294954283893E-2</v>
      </c>
      <c r="BG112">
        <f t="shared" si="36"/>
        <v>-1.8338727076591184E-2</v>
      </c>
    </row>
    <row r="113" spans="1:59" x14ac:dyDescent="0.3">
      <c r="A113" s="5">
        <v>9758</v>
      </c>
      <c r="B113" s="5">
        <v>140</v>
      </c>
      <c r="C113" s="5">
        <v>2481.6999999999998</v>
      </c>
      <c r="D113" s="5">
        <v>241.6</v>
      </c>
      <c r="E113" s="6">
        <v>1798.5</v>
      </c>
      <c r="F113" s="7">
        <v>298.25</v>
      </c>
      <c r="G113" s="7">
        <v>92.48</v>
      </c>
      <c r="L113">
        <f t="shared" si="23"/>
        <v>-324.11445783132513</v>
      </c>
      <c r="M113">
        <f t="shared" si="24"/>
        <v>-8.3608433734939354</v>
      </c>
      <c r="N113">
        <f t="shared" si="25"/>
        <v>-145.31686746987998</v>
      </c>
      <c r="O113">
        <f t="shared" si="26"/>
        <v>4.5930722891566234</v>
      </c>
      <c r="P113">
        <f t="shared" si="27"/>
        <v>318.30120481927702</v>
      </c>
      <c r="Q113">
        <f t="shared" si="28"/>
        <v>1.7499999999998863</v>
      </c>
      <c r="R113">
        <f t="shared" si="29"/>
        <v>7.5325903614458269</v>
      </c>
      <c r="AR113" s="7">
        <v>9685</v>
      </c>
      <c r="AS113" s="7">
        <v>137.69999999999999</v>
      </c>
      <c r="AT113" s="7">
        <v>2474.4</v>
      </c>
      <c r="AU113" s="7">
        <v>245</v>
      </c>
      <c r="AV113" s="7">
        <v>1806</v>
      </c>
      <c r="AW113" s="7">
        <v>290.39999999999998</v>
      </c>
      <c r="AX113" s="7">
        <v>91</v>
      </c>
      <c r="BA113">
        <f t="shared" si="30"/>
        <v>-1.5487867836861124E-3</v>
      </c>
      <c r="BB113">
        <f t="shared" si="31"/>
        <v>-1.0167029774872749E-2</v>
      </c>
      <c r="BC113">
        <f t="shared" si="32"/>
        <v>5.0921435499514667E-3</v>
      </c>
      <c r="BD113">
        <f t="shared" si="33"/>
        <v>3.3061224489795898E-2</v>
      </c>
      <c r="BE113">
        <f t="shared" si="34"/>
        <v>-8.3056478405315617E-4</v>
      </c>
      <c r="BF113">
        <f t="shared" si="35"/>
        <v>1.6528925619834753E-2</v>
      </c>
      <c r="BG113">
        <f t="shared" si="36"/>
        <v>1.0989010989016611E-4</v>
      </c>
    </row>
    <row r="114" spans="1:59" x14ac:dyDescent="0.3">
      <c r="A114" s="5">
        <v>9695</v>
      </c>
      <c r="B114" s="5">
        <v>139.5</v>
      </c>
      <c r="C114" s="5">
        <v>2500.3000000000002</v>
      </c>
      <c r="D114" s="5">
        <v>242.8</v>
      </c>
      <c r="E114" s="6">
        <v>1804.5</v>
      </c>
      <c r="F114" s="7">
        <v>298.3</v>
      </c>
      <c r="G114" s="7">
        <v>92</v>
      </c>
      <c r="L114">
        <f t="shared" si="23"/>
        <v>-387.11445783132513</v>
      </c>
      <c r="M114">
        <f t="shared" si="24"/>
        <v>-8.8608433734939354</v>
      </c>
      <c r="N114">
        <f t="shared" si="25"/>
        <v>-126.71686746987962</v>
      </c>
      <c r="O114">
        <f t="shared" si="26"/>
        <v>5.7930722891566404</v>
      </c>
      <c r="P114">
        <f t="shared" si="27"/>
        <v>324.30120481927702</v>
      </c>
      <c r="Q114">
        <f t="shared" si="28"/>
        <v>1.7999999999998977</v>
      </c>
      <c r="R114">
        <f t="shared" si="29"/>
        <v>7.052590361445823</v>
      </c>
      <c r="AR114" s="7">
        <v>9670</v>
      </c>
      <c r="AS114" s="7">
        <v>136.30000000000001</v>
      </c>
      <c r="AT114" s="7">
        <v>2487</v>
      </c>
      <c r="AU114" s="7">
        <v>253.1</v>
      </c>
      <c r="AV114" s="7">
        <v>1804.5</v>
      </c>
      <c r="AW114" s="7">
        <v>295.2</v>
      </c>
      <c r="AX114" s="7">
        <v>91.01</v>
      </c>
      <c r="BA114">
        <f t="shared" si="30"/>
        <v>-1.7269906928645294E-2</v>
      </c>
      <c r="BB114">
        <f t="shared" si="31"/>
        <v>-7.3367571533398924E-4</v>
      </c>
      <c r="BC114">
        <f t="shared" si="32"/>
        <v>-7.2376357056694813E-3</v>
      </c>
      <c r="BD114">
        <f t="shared" si="33"/>
        <v>-1.0272619517977062E-2</v>
      </c>
      <c r="BE114">
        <f t="shared" si="34"/>
        <v>-2.2166805209199226E-3</v>
      </c>
      <c r="BF114">
        <f t="shared" si="35"/>
        <v>-7.4525745257452191E-3</v>
      </c>
      <c r="BG114">
        <f t="shared" si="36"/>
        <v>-1.6042193165586287E-2</v>
      </c>
    </row>
    <row r="115" spans="1:59" x14ac:dyDescent="0.3">
      <c r="A115" s="5">
        <v>9680</v>
      </c>
      <c r="B115" s="5">
        <v>140.69999999999999</v>
      </c>
      <c r="C115" s="5">
        <v>2475</v>
      </c>
      <c r="D115" s="5">
        <v>240.1</v>
      </c>
      <c r="E115" s="6">
        <v>1805</v>
      </c>
      <c r="F115" s="7">
        <v>296.25</v>
      </c>
      <c r="G115" s="7">
        <v>90.33</v>
      </c>
      <c r="L115">
        <f t="shared" si="23"/>
        <v>-402.11445783132513</v>
      </c>
      <c r="M115">
        <f t="shared" si="24"/>
        <v>-7.6608433734939467</v>
      </c>
      <c r="N115">
        <f t="shared" si="25"/>
        <v>-152.0168674698798</v>
      </c>
      <c r="O115">
        <f t="shared" si="26"/>
        <v>3.0930722891566234</v>
      </c>
      <c r="P115">
        <f t="shared" si="27"/>
        <v>324.80120481927702</v>
      </c>
      <c r="Q115">
        <f t="shared" si="28"/>
        <v>-0.25000000000011369</v>
      </c>
      <c r="R115">
        <f t="shared" si="29"/>
        <v>5.3825903614458213</v>
      </c>
      <c r="AR115" s="7">
        <v>9503</v>
      </c>
      <c r="AS115" s="7">
        <v>136.19999999999999</v>
      </c>
      <c r="AT115" s="7">
        <v>2469</v>
      </c>
      <c r="AU115" s="7">
        <v>250.5</v>
      </c>
      <c r="AV115" s="7">
        <v>1800.5</v>
      </c>
      <c r="AW115" s="7">
        <v>293</v>
      </c>
      <c r="AX115" s="7">
        <v>89.55</v>
      </c>
      <c r="BA115">
        <f t="shared" si="30"/>
        <v>-5.5771861517415556E-3</v>
      </c>
      <c r="BB115">
        <f t="shared" si="31"/>
        <v>-6.6079295154183358E-3</v>
      </c>
      <c r="BC115">
        <f t="shared" si="32"/>
        <v>-9.7205346294046164E-3</v>
      </c>
      <c r="BD115">
        <f t="shared" si="33"/>
        <v>-8.5828343313373474E-3</v>
      </c>
      <c r="BE115">
        <f t="shared" si="34"/>
        <v>1.9439044709802832E-3</v>
      </c>
      <c r="BF115">
        <f t="shared" si="35"/>
        <v>7.6791808873720134E-3</v>
      </c>
      <c r="BG115">
        <f t="shared" si="36"/>
        <v>5.0251256281407357E-3</v>
      </c>
    </row>
    <row r="116" spans="1:59" x14ac:dyDescent="0.3">
      <c r="A116" s="5">
        <v>9579</v>
      </c>
      <c r="B116" s="5">
        <v>140.5</v>
      </c>
      <c r="C116" s="5">
        <v>2476</v>
      </c>
      <c r="D116" s="5">
        <v>243.5</v>
      </c>
      <c r="E116" s="6">
        <v>1812</v>
      </c>
      <c r="F116" s="7">
        <v>295.3</v>
      </c>
      <c r="G116" s="7">
        <v>92.7</v>
      </c>
      <c r="L116">
        <f t="shared" si="23"/>
        <v>-503.11445783132513</v>
      </c>
      <c r="M116">
        <f t="shared" si="24"/>
        <v>-7.8608433734939354</v>
      </c>
      <c r="N116">
        <f t="shared" si="25"/>
        <v>-151.0168674698798</v>
      </c>
      <c r="O116">
        <f t="shared" si="26"/>
        <v>6.493072289156629</v>
      </c>
      <c r="P116">
        <f t="shared" si="27"/>
        <v>331.80120481927702</v>
      </c>
      <c r="Q116">
        <f t="shared" si="28"/>
        <v>-1.2000000000001023</v>
      </c>
      <c r="R116">
        <f t="shared" si="29"/>
        <v>7.7525903614458258</v>
      </c>
      <c r="AR116" s="7">
        <v>9450</v>
      </c>
      <c r="AS116" s="7">
        <v>135.30000000000001</v>
      </c>
      <c r="AT116" s="7">
        <v>2445</v>
      </c>
      <c r="AU116" s="7">
        <v>248.35</v>
      </c>
      <c r="AV116" s="7">
        <v>1804</v>
      </c>
      <c r="AW116" s="7">
        <v>295.25</v>
      </c>
      <c r="AX116" s="7">
        <v>90</v>
      </c>
      <c r="BA116">
        <f t="shared" si="30"/>
        <v>-5.2910052910052907E-3</v>
      </c>
      <c r="BB116">
        <f t="shared" si="31"/>
        <v>1.4781966001477355E-3</v>
      </c>
      <c r="BC116">
        <f t="shared" si="32"/>
        <v>-1.5950920245398775E-2</v>
      </c>
      <c r="BD116">
        <f t="shared" si="33"/>
        <v>-9.2611234145358688E-3</v>
      </c>
      <c r="BE116">
        <f t="shared" si="34"/>
        <v>-2.2172949002217295E-3</v>
      </c>
      <c r="BF116">
        <f t="shared" si="35"/>
        <v>-1.3209144792548611E-2</v>
      </c>
      <c r="BG116">
        <f t="shared" si="36"/>
        <v>-6.7777777777777715E-3</v>
      </c>
    </row>
    <row r="117" spans="1:59" x14ac:dyDescent="0.3">
      <c r="A117" s="5">
        <v>9685</v>
      </c>
      <c r="B117" s="5">
        <v>137.69999999999999</v>
      </c>
      <c r="C117" s="5">
        <v>2474.4</v>
      </c>
      <c r="D117" s="5">
        <v>245</v>
      </c>
      <c r="E117" s="6">
        <v>1806</v>
      </c>
      <c r="F117" s="7">
        <v>290.39999999999998</v>
      </c>
      <c r="G117" s="7">
        <v>91</v>
      </c>
      <c r="L117">
        <f t="shared" si="23"/>
        <v>-397.11445783132513</v>
      </c>
      <c r="M117">
        <f t="shared" si="24"/>
        <v>-10.660843373493947</v>
      </c>
      <c r="N117">
        <f t="shared" si="25"/>
        <v>-152.61686746987971</v>
      </c>
      <c r="O117">
        <f t="shared" si="26"/>
        <v>7.993072289156629</v>
      </c>
      <c r="P117">
        <f t="shared" si="27"/>
        <v>325.80120481927702</v>
      </c>
      <c r="Q117">
        <f t="shared" si="28"/>
        <v>-6.1000000000001364</v>
      </c>
      <c r="R117">
        <f t="shared" si="29"/>
        <v>6.052590361445823</v>
      </c>
      <c r="AR117" s="7">
        <v>9400</v>
      </c>
      <c r="AS117" s="7">
        <v>135.5</v>
      </c>
      <c r="AT117" s="7">
        <v>2406</v>
      </c>
      <c r="AU117" s="7">
        <v>246.05</v>
      </c>
      <c r="AV117" s="7">
        <v>1800</v>
      </c>
      <c r="AW117" s="7">
        <v>291.35000000000002</v>
      </c>
      <c r="AX117" s="7">
        <v>89.39</v>
      </c>
      <c r="BA117">
        <f t="shared" si="30"/>
        <v>1.8617021276595744E-2</v>
      </c>
      <c r="BB117">
        <f t="shared" si="31"/>
        <v>8.1180811808117658E-3</v>
      </c>
      <c r="BC117">
        <f t="shared" si="32"/>
        <v>-1.7871986699917631E-3</v>
      </c>
      <c r="BD117">
        <f t="shared" si="33"/>
        <v>1.1176590123958545E-2</v>
      </c>
      <c r="BE117">
        <f t="shared" si="34"/>
        <v>-2.7777777777777779E-3</v>
      </c>
      <c r="BF117">
        <f t="shared" si="35"/>
        <v>1.7847949201990693E-2</v>
      </c>
      <c r="BG117">
        <f t="shared" si="36"/>
        <v>1.8010963194988246E-2</v>
      </c>
    </row>
    <row r="118" spans="1:59" x14ac:dyDescent="0.3">
      <c r="A118" s="5">
        <v>9670</v>
      </c>
      <c r="B118" s="5">
        <v>136.30000000000001</v>
      </c>
      <c r="C118" s="5">
        <v>2487</v>
      </c>
      <c r="D118" s="5">
        <v>253.1</v>
      </c>
      <c r="E118" s="6">
        <v>1804.5</v>
      </c>
      <c r="F118" s="7">
        <v>295.2</v>
      </c>
      <c r="G118" s="7">
        <v>91.01</v>
      </c>
      <c r="L118">
        <f t="shared" si="23"/>
        <v>-412.11445783132513</v>
      </c>
      <c r="M118">
        <f t="shared" si="24"/>
        <v>-12.060843373493924</v>
      </c>
      <c r="N118">
        <f t="shared" si="25"/>
        <v>-140.0168674698798</v>
      </c>
      <c r="O118">
        <f t="shared" si="26"/>
        <v>16.093072289156623</v>
      </c>
      <c r="P118">
        <f t="shared" si="27"/>
        <v>324.30120481927702</v>
      </c>
      <c r="Q118">
        <f t="shared" si="28"/>
        <v>-1.3000000000001251</v>
      </c>
      <c r="R118">
        <f t="shared" si="29"/>
        <v>6.0625903614458281</v>
      </c>
      <c r="AR118" s="7">
        <v>9575</v>
      </c>
      <c r="AS118" s="7">
        <v>136.6</v>
      </c>
      <c r="AT118" s="7">
        <v>2401.6999999999998</v>
      </c>
      <c r="AU118" s="7">
        <v>248.8</v>
      </c>
      <c r="AV118" s="7">
        <v>1795</v>
      </c>
      <c r="AW118" s="7">
        <v>296.55</v>
      </c>
      <c r="AX118" s="7">
        <v>91</v>
      </c>
      <c r="BA118">
        <f t="shared" si="30"/>
        <v>-3.6553524804177544E-3</v>
      </c>
      <c r="BB118">
        <f t="shared" si="31"/>
        <v>-1.9033674963396738E-2</v>
      </c>
      <c r="BC118">
        <f t="shared" si="32"/>
        <v>2.6231419411251126E-3</v>
      </c>
      <c r="BD118">
        <f t="shared" si="33"/>
        <v>-2.2307073954983967E-2</v>
      </c>
      <c r="BE118">
        <f t="shared" si="34"/>
        <v>3.6211699164345403E-3</v>
      </c>
      <c r="BF118">
        <f t="shared" si="35"/>
        <v>-5.3953802056989466E-3</v>
      </c>
      <c r="BG118">
        <f t="shared" si="36"/>
        <v>-3.8461538461537835E-3</v>
      </c>
    </row>
    <row r="119" spans="1:59" x14ac:dyDescent="0.3">
      <c r="A119" s="5">
        <v>9503</v>
      </c>
      <c r="B119" s="5">
        <v>136.19999999999999</v>
      </c>
      <c r="C119" s="5">
        <v>2469</v>
      </c>
      <c r="D119" s="5">
        <v>250.5</v>
      </c>
      <c r="E119" s="6">
        <v>1800.5</v>
      </c>
      <c r="F119" s="7">
        <v>293</v>
      </c>
      <c r="G119" s="7">
        <v>89.55</v>
      </c>
      <c r="L119">
        <f t="shared" si="23"/>
        <v>-579.11445783132513</v>
      </c>
      <c r="M119">
        <f t="shared" si="24"/>
        <v>-12.160843373493947</v>
      </c>
      <c r="N119">
        <f t="shared" si="25"/>
        <v>-158.0168674698798</v>
      </c>
      <c r="O119">
        <f t="shared" si="26"/>
        <v>13.493072289156629</v>
      </c>
      <c r="P119">
        <f t="shared" si="27"/>
        <v>320.30120481927702</v>
      </c>
      <c r="Q119">
        <f t="shared" si="28"/>
        <v>-3.5000000000001137</v>
      </c>
      <c r="R119">
        <f t="shared" si="29"/>
        <v>4.6025903614458201</v>
      </c>
      <c r="AR119" s="7">
        <v>9540</v>
      </c>
      <c r="AS119" s="7">
        <v>134</v>
      </c>
      <c r="AT119" s="7">
        <v>2408</v>
      </c>
      <c r="AU119" s="7">
        <v>243.25</v>
      </c>
      <c r="AV119" s="7">
        <v>1801.5</v>
      </c>
      <c r="AW119" s="7">
        <v>294.95</v>
      </c>
      <c r="AX119" s="7">
        <v>90.65</v>
      </c>
      <c r="BA119">
        <f t="shared" si="30"/>
        <v>-4.1928721174004195E-3</v>
      </c>
      <c r="BB119">
        <f t="shared" si="31"/>
        <v>1.4925373134328358E-2</v>
      </c>
      <c r="BC119">
        <f t="shared" si="32"/>
        <v>2.5705980066445221E-2</v>
      </c>
      <c r="BD119">
        <f t="shared" si="33"/>
        <v>-6.1664953751287019E-4</v>
      </c>
      <c r="BE119">
        <f t="shared" si="34"/>
        <v>-5.0791007493755203E-2</v>
      </c>
      <c r="BF119">
        <f t="shared" si="35"/>
        <v>5.2551279877945806E-3</v>
      </c>
      <c r="BG119">
        <f t="shared" si="36"/>
        <v>5.5157198014337732E-4</v>
      </c>
    </row>
    <row r="120" spans="1:59" x14ac:dyDescent="0.3">
      <c r="A120" s="5">
        <v>9450</v>
      </c>
      <c r="B120" s="5">
        <v>135.30000000000001</v>
      </c>
      <c r="C120" s="5">
        <v>2445</v>
      </c>
      <c r="D120" s="5">
        <v>248.35</v>
      </c>
      <c r="E120" s="6">
        <v>1804</v>
      </c>
      <c r="F120" s="7">
        <v>295.25</v>
      </c>
      <c r="G120" s="7">
        <v>90</v>
      </c>
      <c r="L120">
        <f t="shared" si="23"/>
        <v>-632.11445783132513</v>
      </c>
      <c r="M120">
        <f t="shared" si="24"/>
        <v>-13.060843373493924</v>
      </c>
      <c r="N120">
        <f t="shared" si="25"/>
        <v>-182.0168674698798</v>
      </c>
      <c r="O120">
        <f t="shared" si="26"/>
        <v>11.343072289156623</v>
      </c>
      <c r="P120">
        <f t="shared" si="27"/>
        <v>323.80120481927702</v>
      </c>
      <c r="Q120">
        <f t="shared" si="28"/>
        <v>-1.2500000000001137</v>
      </c>
      <c r="R120">
        <f t="shared" si="29"/>
        <v>5.052590361445823</v>
      </c>
      <c r="AR120" s="7">
        <v>9500</v>
      </c>
      <c r="AS120" s="7">
        <v>136</v>
      </c>
      <c r="AT120" s="7">
        <v>2469.9</v>
      </c>
      <c r="AU120" s="7">
        <v>243.1</v>
      </c>
      <c r="AV120" s="7">
        <v>1710</v>
      </c>
      <c r="AW120" s="7">
        <v>296.5</v>
      </c>
      <c r="AX120" s="7">
        <v>90.7</v>
      </c>
      <c r="BA120">
        <f t="shared" si="30"/>
        <v>-0.03</v>
      </c>
      <c r="BB120">
        <f t="shared" si="31"/>
        <v>2.9411764705882769E-3</v>
      </c>
      <c r="BC120">
        <f t="shared" si="32"/>
        <v>-1.6478399935220159E-2</v>
      </c>
      <c r="BD120">
        <f t="shared" si="33"/>
        <v>3.290826820238632E-3</v>
      </c>
      <c r="BE120">
        <f t="shared" si="34"/>
        <v>0</v>
      </c>
      <c r="BF120">
        <f t="shared" si="35"/>
        <v>-5.7335581787520693E-3</v>
      </c>
      <c r="BG120">
        <f t="shared" si="36"/>
        <v>-5.4024255788314123E-3</v>
      </c>
    </row>
    <row r="121" spans="1:59" x14ac:dyDescent="0.3">
      <c r="A121" s="5">
        <v>9400</v>
      </c>
      <c r="B121" s="5">
        <v>135.5</v>
      </c>
      <c r="C121" s="5">
        <v>2406</v>
      </c>
      <c r="D121" s="5">
        <v>246.05</v>
      </c>
      <c r="E121" s="6">
        <v>1800</v>
      </c>
      <c r="F121" s="7">
        <v>291.35000000000002</v>
      </c>
      <c r="G121" s="7">
        <v>89.39</v>
      </c>
      <c r="L121">
        <f t="shared" si="23"/>
        <v>-682.11445783132513</v>
      </c>
      <c r="M121">
        <f t="shared" si="24"/>
        <v>-12.860843373493935</v>
      </c>
      <c r="N121">
        <f t="shared" si="25"/>
        <v>-221.0168674698798</v>
      </c>
      <c r="O121">
        <f t="shared" si="26"/>
        <v>9.0430722891566404</v>
      </c>
      <c r="P121">
        <f t="shared" si="27"/>
        <v>319.80120481927702</v>
      </c>
      <c r="Q121">
        <f t="shared" si="28"/>
        <v>-5.1500000000000909</v>
      </c>
      <c r="R121">
        <f t="shared" si="29"/>
        <v>4.4425903614458235</v>
      </c>
      <c r="AR121" s="7">
        <v>9215</v>
      </c>
      <c r="AS121" s="7">
        <v>136.4</v>
      </c>
      <c r="AT121" s="7">
        <v>2429.1999999999998</v>
      </c>
      <c r="AU121" s="7">
        <v>243.9</v>
      </c>
      <c r="AV121" s="7">
        <v>1710</v>
      </c>
      <c r="AW121" s="7">
        <v>294.8</v>
      </c>
      <c r="AX121" s="7">
        <v>90.21</v>
      </c>
      <c r="BA121">
        <f t="shared" si="30"/>
        <v>3.7981551817688553E-3</v>
      </c>
      <c r="BB121">
        <f t="shared" si="31"/>
        <v>1.4662756598239634E-3</v>
      </c>
      <c r="BC121">
        <f t="shared" si="32"/>
        <v>1.0620780503869663E-2</v>
      </c>
      <c r="BD121">
        <f t="shared" si="33"/>
        <v>7.9950799507994604E-3</v>
      </c>
      <c r="BE121">
        <f t="shared" si="34"/>
        <v>1.1695906432748537E-2</v>
      </c>
      <c r="BF121">
        <f t="shared" si="35"/>
        <v>1.0345997286295832E-2</v>
      </c>
      <c r="BG121">
        <f t="shared" si="36"/>
        <v>-3.5361933266821841E-2</v>
      </c>
    </row>
    <row r="122" spans="1:59" x14ac:dyDescent="0.3">
      <c r="A122" s="5">
        <v>9575</v>
      </c>
      <c r="B122" s="5">
        <v>136.6</v>
      </c>
      <c r="C122" s="5">
        <v>2401.6999999999998</v>
      </c>
      <c r="D122" s="5">
        <v>248.8</v>
      </c>
      <c r="E122" s="6">
        <v>1795</v>
      </c>
      <c r="F122" s="7">
        <v>296.55</v>
      </c>
      <c r="G122" s="7">
        <v>91</v>
      </c>
      <c r="L122">
        <f t="shared" si="23"/>
        <v>-507.11445783132513</v>
      </c>
      <c r="M122">
        <f t="shared" si="24"/>
        <v>-11.760843373493941</v>
      </c>
      <c r="N122">
        <f t="shared" si="25"/>
        <v>-225.31686746987998</v>
      </c>
      <c r="O122">
        <f t="shared" si="26"/>
        <v>11.79307228915664</v>
      </c>
      <c r="P122">
        <f t="shared" si="27"/>
        <v>314.80120481927702</v>
      </c>
      <c r="Q122">
        <f t="shared" si="28"/>
        <v>4.9999999999897682E-2</v>
      </c>
      <c r="R122">
        <f t="shared" si="29"/>
        <v>6.052590361445823</v>
      </c>
      <c r="AR122" s="7">
        <v>9250</v>
      </c>
      <c r="AS122" s="7">
        <v>136.6</v>
      </c>
      <c r="AT122" s="7">
        <v>2455</v>
      </c>
      <c r="AU122" s="7">
        <v>245.85</v>
      </c>
      <c r="AV122" s="7">
        <v>1730</v>
      </c>
      <c r="AW122" s="7">
        <v>297.85000000000002</v>
      </c>
      <c r="AX122" s="7">
        <v>87.02</v>
      </c>
      <c r="BA122">
        <f t="shared" si="30"/>
        <v>1.4054054054054054E-3</v>
      </c>
      <c r="BB122">
        <f t="shared" si="31"/>
        <v>-1.0248901903367538E-2</v>
      </c>
      <c r="BC122">
        <f t="shared" si="32"/>
        <v>-1.2097759674134345E-2</v>
      </c>
      <c r="BD122">
        <f t="shared" si="33"/>
        <v>-7.7282896074842618E-3</v>
      </c>
      <c r="BE122">
        <f t="shared" si="34"/>
        <v>-2.3121387283236993E-2</v>
      </c>
      <c r="BF122">
        <f t="shared" si="35"/>
        <v>-6.714789323486502E-4</v>
      </c>
      <c r="BG122">
        <f t="shared" si="36"/>
        <v>7.8142955642381846E-3</v>
      </c>
    </row>
    <row r="123" spans="1:59" x14ac:dyDescent="0.3">
      <c r="A123" s="5">
        <v>9540</v>
      </c>
      <c r="B123" s="5">
        <v>134</v>
      </c>
      <c r="C123" s="5">
        <v>2408</v>
      </c>
      <c r="D123" s="5">
        <v>243.25</v>
      </c>
      <c r="E123" s="6">
        <v>1801.5</v>
      </c>
      <c r="F123" s="7">
        <v>294.95</v>
      </c>
      <c r="G123" s="7">
        <v>90.65</v>
      </c>
      <c r="L123">
        <f t="shared" si="23"/>
        <v>-542.11445783132513</v>
      </c>
      <c r="M123">
        <f t="shared" si="24"/>
        <v>-14.360843373493935</v>
      </c>
      <c r="N123">
        <f t="shared" si="25"/>
        <v>-219.0168674698798</v>
      </c>
      <c r="O123">
        <f t="shared" si="26"/>
        <v>6.243072289156629</v>
      </c>
      <c r="P123">
        <f t="shared" si="27"/>
        <v>321.30120481927702</v>
      </c>
      <c r="Q123">
        <f t="shared" si="28"/>
        <v>-1.5500000000001251</v>
      </c>
      <c r="R123">
        <f t="shared" si="29"/>
        <v>5.7025903614458286</v>
      </c>
      <c r="AR123" s="7">
        <v>9263</v>
      </c>
      <c r="AS123" s="7">
        <v>135.19999999999999</v>
      </c>
      <c r="AT123" s="7">
        <v>2425.3000000000002</v>
      </c>
      <c r="AU123" s="7">
        <v>243.95</v>
      </c>
      <c r="AV123" s="7">
        <v>1690</v>
      </c>
      <c r="AW123" s="7">
        <v>297.64999999999998</v>
      </c>
      <c r="AX123" s="7">
        <v>87.7</v>
      </c>
      <c r="BA123">
        <f t="shared" si="30"/>
        <v>1.5113893986829321E-3</v>
      </c>
      <c r="BB123">
        <f t="shared" si="31"/>
        <v>0</v>
      </c>
      <c r="BC123">
        <f t="shared" si="32"/>
        <v>1.4307508349482462E-2</v>
      </c>
      <c r="BD123">
        <f t="shared" si="33"/>
        <v>-8.9772494363599006E-2</v>
      </c>
      <c r="BE123">
        <f t="shared" si="34"/>
        <v>1.1834319526627219E-2</v>
      </c>
      <c r="BF123">
        <f t="shared" si="35"/>
        <v>2.8557030068873603E-3</v>
      </c>
      <c r="BG123">
        <f t="shared" si="36"/>
        <v>-4.5610034207526299E-3</v>
      </c>
    </row>
    <row r="124" spans="1:59" x14ac:dyDescent="0.3">
      <c r="A124" s="5">
        <v>9500</v>
      </c>
      <c r="B124" s="5">
        <v>136</v>
      </c>
      <c r="C124" s="5">
        <v>2469.9</v>
      </c>
      <c r="D124" s="5">
        <v>243.1</v>
      </c>
      <c r="E124" s="6">
        <v>1710</v>
      </c>
      <c r="F124" s="7">
        <v>296.5</v>
      </c>
      <c r="G124" s="7">
        <v>90.7</v>
      </c>
      <c r="L124">
        <f t="shared" si="23"/>
        <v>-582.11445783132513</v>
      </c>
      <c r="M124">
        <f t="shared" si="24"/>
        <v>-12.360843373493935</v>
      </c>
      <c r="N124">
        <f t="shared" si="25"/>
        <v>-157.11686746987971</v>
      </c>
      <c r="O124">
        <f t="shared" si="26"/>
        <v>6.0930722891566234</v>
      </c>
      <c r="P124">
        <f t="shared" si="27"/>
        <v>229.80120481927702</v>
      </c>
      <c r="Q124">
        <f t="shared" si="28"/>
        <v>0</v>
      </c>
      <c r="R124">
        <f t="shared" si="29"/>
        <v>5.7525903614458258</v>
      </c>
      <c r="AR124" s="7">
        <v>9277</v>
      </c>
      <c r="AS124" s="7">
        <v>135.19999999999999</v>
      </c>
      <c r="AT124" s="7">
        <v>2460</v>
      </c>
      <c r="AU124" s="7">
        <v>222.05</v>
      </c>
      <c r="AV124" s="7">
        <v>1710</v>
      </c>
      <c r="AW124" s="7">
        <v>298.5</v>
      </c>
      <c r="AX124" s="7">
        <v>87.3</v>
      </c>
      <c r="BA124">
        <f t="shared" si="30"/>
        <v>6.7909884660989541E-3</v>
      </c>
      <c r="BB124">
        <f t="shared" si="31"/>
        <v>-1.4792899408283184E-3</v>
      </c>
      <c r="BC124">
        <f t="shared" si="32"/>
        <v>2.0325203252032522E-3</v>
      </c>
      <c r="BD124">
        <f t="shared" si="33"/>
        <v>-1.8239135329880706E-2</v>
      </c>
      <c r="BE124">
        <f t="shared" si="34"/>
        <v>-2.3391812865497076E-3</v>
      </c>
      <c r="BF124">
        <f t="shared" si="35"/>
        <v>-5.192629815745432E-3</v>
      </c>
      <c r="BG124">
        <f t="shared" si="36"/>
        <v>-5.8419243986253255E-3</v>
      </c>
    </row>
    <row r="125" spans="1:59" x14ac:dyDescent="0.3">
      <c r="A125" s="5">
        <v>9215</v>
      </c>
      <c r="B125" s="5">
        <v>136.4</v>
      </c>
      <c r="C125" s="5">
        <v>2429.1999999999998</v>
      </c>
      <c r="D125" s="5">
        <v>243.9</v>
      </c>
      <c r="E125" s="6">
        <v>1710</v>
      </c>
      <c r="F125" s="7">
        <v>294.8</v>
      </c>
      <c r="G125" s="7">
        <v>90.21</v>
      </c>
      <c r="L125">
        <f t="shared" si="23"/>
        <v>-867.11445783132513</v>
      </c>
      <c r="M125">
        <f t="shared" si="24"/>
        <v>-11.96084337349393</v>
      </c>
      <c r="N125">
        <f t="shared" si="25"/>
        <v>-197.81686746987998</v>
      </c>
      <c r="O125">
        <f t="shared" si="26"/>
        <v>6.8930722891566347</v>
      </c>
      <c r="P125">
        <f t="shared" si="27"/>
        <v>229.80120481927702</v>
      </c>
      <c r="Q125">
        <f t="shared" si="28"/>
        <v>-1.7000000000001023</v>
      </c>
      <c r="R125">
        <f t="shared" si="29"/>
        <v>5.2625903614458167</v>
      </c>
      <c r="AR125" s="7">
        <v>9340</v>
      </c>
      <c r="AS125" s="7">
        <v>135</v>
      </c>
      <c r="AT125" s="7">
        <v>2465</v>
      </c>
      <c r="AU125" s="7">
        <v>218</v>
      </c>
      <c r="AV125" s="7">
        <v>1706</v>
      </c>
      <c r="AW125" s="7">
        <v>296.95</v>
      </c>
      <c r="AX125" s="7">
        <v>86.79</v>
      </c>
      <c r="BA125">
        <f t="shared" si="30"/>
        <v>-2.569593147751606E-2</v>
      </c>
      <c r="BB125">
        <f t="shared" si="31"/>
        <v>-2.9629629629630049E-3</v>
      </c>
      <c r="BC125">
        <f t="shared" si="32"/>
        <v>2.0283975659229209E-3</v>
      </c>
      <c r="BD125">
        <f t="shared" si="33"/>
        <v>-1.0550458715596383E-2</v>
      </c>
      <c r="BE125">
        <f t="shared" si="34"/>
        <v>1.9636576787807739E-2</v>
      </c>
      <c r="BF125">
        <f t="shared" si="35"/>
        <v>-5.1355447044957064E-2</v>
      </c>
      <c r="BG125">
        <f t="shared" si="36"/>
        <v>-1.2559050581864309E-2</v>
      </c>
    </row>
    <row r="126" spans="1:59" x14ac:dyDescent="0.3">
      <c r="A126" s="5">
        <v>9250</v>
      </c>
      <c r="B126" s="5">
        <v>136.6</v>
      </c>
      <c r="C126" s="5">
        <v>2455</v>
      </c>
      <c r="D126" s="5">
        <v>245.85</v>
      </c>
      <c r="E126" s="6">
        <v>1730</v>
      </c>
      <c r="F126" s="7">
        <v>297.85000000000002</v>
      </c>
      <c r="G126" s="7">
        <v>87.02</v>
      </c>
      <c r="L126">
        <f t="shared" si="23"/>
        <v>-832.11445783132513</v>
      </c>
      <c r="M126">
        <f t="shared" si="24"/>
        <v>-11.760843373493941</v>
      </c>
      <c r="N126">
        <f t="shared" si="25"/>
        <v>-172.0168674698798</v>
      </c>
      <c r="O126">
        <f t="shared" si="26"/>
        <v>8.8430722891566234</v>
      </c>
      <c r="P126">
        <f t="shared" si="27"/>
        <v>249.80120481927702</v>
      </c>
      <c r="Q126">
        <f t="shared" si="28"/>
        <v>1.3499999999999091</v>
      </c>
      <c r="R126">
        <f t="shared" si="29"/>
        <v>2.072590361445819</v>
      </c>
      <c r="AR126" s="7">
        <v>9100</v>
      </c>
      <c r="AS126" s="7">
        <v>134.6</v>
      </c>
      <c r="AT126" s="7">
        <v>2470</v>
      </c>
      <c r="AU126" s="7">
        <v>215.7</v>
      </c>
      <c r="AV126" s="7">
        <v>1739.5</v>
      </c>
      <c r="AW126" s="7">
        <v>281.7</v>
      </c>
      <c r="AX126" s="7">
        <v>85.7</v>
      </c>
      <c r="BA126">
        <f t="shared" si="30"/>
        <v>1.0989010989010989E-4</v>
      </c>
      <c r="BB126">
        <f t="shared" si="31"/>
        <v>1.485884101040119E-2</v>
      </c>
      <c r="BC126">
        <f t="shared" si="32"/>
        <v>5.9109311740890317E-3</v>
      </c>
      <c r="BD126">
        <f t="shared" si="33"/>
        <v>1.8080667593880415E-2</v>
      </c>
      <c r="BE126">
        <f t="shared" si="34"/>
        <v>2.6731819488358725E-2</v>
      </c>
      <c r="BF126">
        <f t="shared" si="35"/>
        <v>3.2658856940007058E-2</v>
      </c>
      <c r="BG126">
        <f t="shared" si="36"/>
        <v>5.3675612602099619E-3</v>
      </c>
    </row>
    <row r="127" spans="1:59" x14ac:dyDescent="0.3">
      <c r="A127" s="5">
        <v>9263</v>
      </c>
      <c r="B127" s="5">
        <v>135.19999999999999</v>
      </c>
      <c r="C127" s="5">
        <v>2425.3000000000002</v>
      </c>
      <c r="D127" s="5">
        <v>243.95</v>
      </c>
      <c r="E127" s="6">
        <v>1690</v>
      </c>
      <c r="F127" s="7">
        <v>297.64999999999998</v>
      </c>
      <c r="G127" s="7">
        <v>87.7</v>
      </c>
      <c r="L127">
        <f t="shared" si="23"/>
        <v>-819.11445783132513</v>
      </c>
      <c r="M127">
        <f t="shared" si="24"/>
        <v>-13.160843373493947</v>
      </c>
      <c r="N127">
        <f t="shared" si="25"/>
        <v>-201.71686746987962</v>
      </c>
      <c r="O127">
        <f t="shared" si="26"/>
        <v>6.9430722891566177</v>
      </c>
      <c r="P127">
        <f t="shared" si="27"/>
        <v>209.80120481927702</v>
      </c>
      <c r="Q127">
        <f t="shared" si="28"/>
        <v>1.1499999999998636</v>
      </c>
      <c r="R127">
        <f t="shared" si="29"/>
        <v>2.7525903614458258</v>
      </c>
      <c r="AR127" s="7">
        <v>9101</v>
      </c>
      <c r="AS127" s="7">
        <v>136.6</v>
      </c>
      <c r="AT127" s="7">
        <v>2484.6</v>
      </c>
      <c r="AU127" s="7">
        <v>219.6</v>
      </c>
      <c r="AV127" s="7">
        <v>1786</v>
      </c>
      <c r="AW127" s="7">
        <v>290.89999999999998</v>
      </c>
      <c r="AX127" s="7">
        <v>86.16</v>
      </c>
      <c r="BA127">
        <f t="shared" si="30"/>
        <v>5.0543896275134599E-3</v>
      </c>
      <c r="BB127">
        <f t="shared" si="31"/>
        <v>-3.6603221083455345E-3</v>
      </c>
      <c r="BC127">
        <f t="shared" si="32"/>
        <v>-7.888593737422487E-3</v>
      </c>
      <c r="BD127">
        <f t="shared" si="33"/>
        <v>2.9599271402550352E-3</v>
      </c>
      <c r="BE127">
        <f t="shared" si="34"/>
        <v>8.3986562150055993E-3</v>
      </c>
      <c r="BF127">
        <f t="shared" si="35"/>
        <v>-4.8126503953247763E-3</v>
      </c>
      <c r="BG127">
        <f t="shared" si="36"/>
        <v>9.7493036211699566E-3</v>
      </c>
    </row>
    <row r="128" spans="1:59" x14ac:dyDescent="0.3">
      <c r="A128" s="5">
        <v>9277</v>
      </c>
      <c r="B128" s="5">
        <v>135.19999999999999</v>
      </c>
      <c r="C128" s="5">
        <v>2460</v>
      </c>
      <c r="D128" s="5">
        <v>222.05</v>
      </c>
      <c r="E128" s="6">
        <v>1710</v>
      </c>
      <c r="F128" s="7">
        <v>298.5</v>
      </c>
      <c r="G128" s="7">
        <v>87.3</v>
      </c>
      <c r="L128">
        <f t="shared" si="23"/>
        <v>-805.11445783132513</v>
      </c>
      <c r="M128">
        <f t="shared" si="24"/>
        <v>-13.160843373493947</v>
      </c>
      <c r="N128">
        <f t="shared" si="25"/>
        <v>-167.0168674698798</v>
      </c>
      <c r="O128">
        <f t="shared" si="26"/>
        <v>-14.95692771084336</v>
      </c>
      <c r="P128">
        <f t="shared" si="27"/>
        <v>229.80120481927702</v>
      </c>
      <c r="Q128">
        <f t="shared" si="28"/>
        <v>1.9999999999998863</v>
      </c>
      <c r="R128">
        <f t="shared" si="29"/>
        <v>2.3525903614458201</v>
      </c>
      <c r="AR128" s="7">
        <v>9147</v>
      </c>
      <c r="AS128" s="7">
        <v>136.1</v>
      </c>
      <c r="AT128" s="7">
        <v>2465</v>
      </c>
      <c r="AU128" s="7">
        <v>220.25</v>
      </c>
      <c r="AV128" s="7">
        <v>1801</v>
      </c>
      <c r="AW128" s="7">
        <v>289.5</v>
      </c>
      <c r="AX128" s="7">
        <v>87</v>
      </c>
      <c r="BA128">
        <f t="shared" si="30"/>
        <v>2.394227615611676E-2</v>
      </c>
      <c r="BB128">
        <f t="shared" si="31"/>
        <v>1.3960323291697324E-2</v>
      </c>
      <c r="BC128">
        <f t="shared" si="32"/>
        <v>-1.1926977687626811E-2</v>
      </c>
      <c r="BD128">
        <f t="shared" si="33"/>
        <v>8.6265607264472445E-3</v>
      </c>
      <c r="BE128">
        <f t="shared" si="34"/>
        <v>-9.9944475291504718E-3</v>
      </c>
      <c r="BF128">
        <f t="shared" si="35"/>
        <v>1.9170984455958589E-2</v>
      </c>
      <c r="BG128">
        <f t="shared" si="36"/>
        <v>6.2068965517242097E-3</v>
      </c>
    </row>
    <row r="129" spans="1:59" x14ac:dyDescent="0.3">
      <c r="A129" s="5">
        <v>9340</v>
      </c>
      <c r="B129" s="5">
        <v>135</v>
      </c>
      <c r="C129" s="5">
        <v>2465</v>
      </c>
      <c r="D129" s="5">
        <v>218</v>
      </c>
      <c r="E129" s="6">
        <v>1706</v>
      </c>
      <c r="F129" s="7">
        <v>296.95</v>
      </c>
      <c r="G129" s="7">
        <v>86.79</v>
      </c>
      <c r="L129">
        <f t="shared" si="23"/>
        <v>-742.11445783132513</v>
      </c>
      <c r="M129">
        <f t="shared" si="24"/>
        <v>-13.360843373493935</v>
      </c>
      <c r="N129">
        <f t="shared" si="25"/>
        <v>-162.0168674698798</v>
      </c>
      <c r="O129">
        <f t="shared" si="26"/>
        <v>-19.006927710843371</v>
      </c>
      <c r="P129">
        <f t="shared" si="27"/>
        <v>225.80120481927702</v>
      </c>
      <c r="Q129">
        <f t="shared" si="28"/>
        <v>0.44999999999987494</v>
      </c>
      <c r="R129">
        <f t="shared" si="29"/>
        <v>1.8425903614458292</v>
      </c>
      <c r="AR129" s="7">
        <v>9366</v>
      </c>
      <c r="AS129" s="7">
        <v>138</v>
      </c>
      <c r="AT129" s="7">
        <v>2435.6</v>
      </c>
      <c r="AU129" s="7">
        <v>222.15</v>
      </c>
      <c r="AV129" s="7">
        <v>1783</v>
      </c>
      <c r="AW129" s="7">
        <v>295.05</v>
      </c>
      <c r="AX129" s="7">
        <v>87.54</v>
      </c>
      <c r="BA129">
        <f t="shared" si="30"/>
        <v>8.9686098654708519E-3</v>
      </c>
      <c r="BB129">
        <f t="shared" si="31"/>
        <v>7.246376811593791E-4</v>
      </c>
      <c r="BC129">
        <f t="shared" si="32"/>
        <v>-5.6248973558875922E-3</v>
      </c>
      <c r="BD129">
        <f t="shared" si="33"/>
        <v>-1.0803511141120889E-2</v>
      </c>
      <c r="BE129">
        <f t="shared" si="34"/>
        <v>2.131239484015704E-2</v>
      </c>
      <c r="BF129">
        <f t="shared" si="35"/>
        <v>-1.3557024233181972E-3</v>
      </c>
      <c r="BG129">
        <f t="shared" si="36"/>
        <v>-1.0395247886680498E-2</v>
      </c>
    </row>
    <row r="130" spans="1:59" x14ac:dyDescent="0.3">
      <c r="A130" s="5">
        <v>9100</v>
      </c>
      <c r="B130" s="5">
        <v>134.6</v>
      </c>
      <c r="C130" s="5">
        <v>2470</v>
      </c>
      <c r="D130" s="5">
        <v>215.7</v>
      </c>
      <c r="E130" s="6">
        <v>1739.5</v>
      </c>
      <c r="F130" s="7">
        <v>281.7</v>
      </c>
      <c r="G130" s="7">
        <v>85.7</v>
      </c>
      <c r="L130">
        <f t="shared" si="23"/>
        <v>-982.11445783132513</v>
      </c>
      <c r="M130">
        <f t="shared" si="24"/>
        <v>-13.760843373493941</v>
      </c>
      <c r="N130">
        <f t="shared" si="25"/>
        <v>-157.0168674698798</v>
      </c>
      <c r="O130">
        <f t="shared" si="26"/>
        <v>-21.306927710843382</v>
      </c>
      <c r="P130">
        <f t="shared" si="27"/>
        <v>259.30120481927702</v>
      </c>
      <c r="Q130">
        <f t="shared" si="28"/>
        <v>-14.800000000000125</v>
      </c>
      <c r="R130">
        <f t="shared" si="29"/>
        <v>0.75259036144582581</v>
      </c>
      <c r="AR130" s="7">
        <v>9450</v>
      </c>
      <c r="AS130" s="7">
        <v>138.1</v>
      </c>
      <c r="AT130" s="7">
        <v>2421.9</v>
      </c>
      <c r="AU130" s="7">
        <v>219.75</v>
      </c>
      <c r="AV130" s="7">
        <v>1821</v>
      </c>
      <c r="AW130" s="7">
        <v>294.64999999999998</v>
      </c>
      <c r="AX130" s="7">
        <v>86.63</v>
      </c>
      <c r="BA130">
        <f t="shared" si="30"/>
        <v>4.0211640211640209E-3</v>
      </c>
      <c r="BB130">
        <f t="shared" si="31"/>
        <v>9.4134685010862518E-3</v>
      </c>
      <c r="BC130">
        <f t="shared" si="32"/>
        <v>1.5731450514059171E-2</v>
      </c>
      <c r="BD130">
        <f t="shared" si="33"/>
        <v>-7.0534698521047164E-3</v>
      </c>
      <c r="BE130">
        <f t="shared" si="34"/>
        <v>1.6474464579901153E-3</v>
      </c>
      <c r="BF130">
        <f t="shared" si="35"/>
        <v>1.4763278465976661E-2</v>
      </c>
      <c r="BG130">
        <f t="shared" si="36"/>
        <v>-6.117972988572102E-3</v>
      </c>
    </row>
    <row r="131" spans="1:59" x14ac:dyDescent="0.3">
      <c r="A131" s="5">
        <v>9101</v>
      </c>
      <c r="B131" s="5">
        <v>136.6</v>
      </c>
      <c r="C131" s="5">
        <v>2484.6</v>
      </c>
      <c r="D131" s="5">
        <v>219.6</v>
      </c>
      <c r="E131" s="6">
        <v>1786</v>
      </c>
      <c r="F131" s="7">
        <v>290.89999999999998</v>
      </c>
      <c r="G131" s="7">
        <v>86.16</v>
      </c>
      <c r="L131">
        <f t="shared" si="23"/>
        <v>-981.11445783132513</v>
      </c>
      <c r="M131">
        <f t="shared" si="24"/>
        <v>-11.760843373493941</v>
      </c>
      <c r="N131">
        <f t="shared" si="25"/>
        <v>-142.41686746987989</v>
      </c>
      <c r="O131">
        <f t="shared" si="26"/>
        <v>-17.406927710843377</v>
      </c>
      <c r="P131">
        <f t="shared" si="27"/>
        <v>305.80120481927702</v>
      </c>
      <c r="Q131">
        <f t="shared" si="28"/>
        <v>-5.6000000000001364</v>
      </c>
      <c r="R131">
        <f t="shared" si="29"/>
        <v>1.2125903614458196</v>
      </c>
      <c r="AR131" s="7">
        <v>9488</v>
      </c>
      <c r="AS131" s="7">
        <v>139.4</v>
      </c>
      <c r="AT131" s="7">
        <v>2460</v>
      </c>
      <c r="AU131" s="7">
        <v>218.2</v>
      </c>
      <c r="AV131" s="7">
        <v>1824</v>
      </c>
      <c r="AW131" s="7">
        <v>299</v>
      </c>
      <c r="AX131" s="7">
        <v>86.1</v>
      </c>
      <c r="BA131">
        <f t="shared" si="30"/>
        <v>1.1804384485666104E-2</v>
      </c>
      <c r="BB131">
        <f t="shared" si="31"/>
        <v>1.64992826398851E-2</v>
      </c>
      <c r="BC131">
        <f t="shared" si="32"/>
        <v>6.5040650406500368E-4</v>
      </c>
      <c r="BD131">
        <f t="shared" si="33"/>
        <v>1.6040329972502293E-2</v>
      </c>
      <c r="BE131">
        <f t="shared" si="34"/>
        <v>-7.6754385964912276E-3</v>
      </c>
      <c r="BF131">
        <f t="shared" si="35"/>
        <v>-6.1872909698997419E-3</v>
      </c>
      <c r="BG131">
        <f t="shared" si="36"/>
        <v>-3.4843205574912562E-3</v>
      </c>
    </row>
    <row r="132" spans="1:59" x14ac:dyDescent="0.3">
      <c r="A132" s="5">
        <v>9147</v>
      </c>
      <c r="B132" s="5">
        <v>136.1</v>
      </c>
      <c r="C132" s="5">
        <v>2465</v>
      </c>
      <c r="D132" s="5">
        <v>220.25</v>
      </c>
      <c r="E132" s="6">
        <v>1801</v>
      </c>
      <c r="F132" s="7">
        <v>289.5</v>
      </c>
      <c r="G132" s="7">
        <v>87</v>
      </c>
      <c r="L132">
        <f t="shared" si="23"/>
        <v>-935.11445783132513</v>
      </c>
      <c r="M132">
        <f t="shared" si="24"/>
        <v>-12.260843373493941</v>
      </c>
      <c r="N132">
        <f t="shared" si="25"/>
        <v>-162.0168674698798</v>
      </c>
      <c r="O132">
        <f t="shared" si="26"/>
        <v>-16.756927710843371</v>
      </c>
      <c r="P132">
        <f t="shared" si="27"/>
        <v>320.80120481927702</v>
      </c>
      <c r="Q132">
        <f t="shared" si="28"/>
        <v>-7.0000000000001137</v>
      </c>
      <c r="R132">
        <f t="shared" si="29"/>
        <v>2.052590361445823</v>
      </c>
      <c r="AR132" s="7">
        <v>9600</v>
      </c>
      <c r="AS132" s="7">
        <v>141.69999999999999</v>
      </c>
      <c r="AT132" s="7">
        <v>2461.6</v>
      </c>
      <c r="AU132" s="7">
        <v>221.7</v>
      </c>
      <c r="AV132" s="7">
        <v>1810</v>
      </c>
      <c r="AW132" s="7">
        <v>297.14999999999998</v>
      </c>
      <c r="AX132" s="7">
        <v>85.8</v>
      </c>
      <c r="BA132">
        <f t="shared" si="30"/>
        <v>-6.6666666666666671E-3</v>
      </c>
      <c r="BB132">
        <f t="shared" si="31"/>
        <v>-1.3408609738884809E-2</v>
      </c>
      <c r="BC132">
        <f t="shared" si="32"/>
        <v>1.5437114072148937E-3</v>
      </c>
      <c r="BD132">
        <f t="shared" si="33"/>
        <v>-8.1190798376183267E-3</v>
      </c>
      <c r="BE132">
        <f t="shared" si="34"/>
        <v>1.1049723756906077E-2</v>
      </c>
      <c r="BF132">
        <f t="shared" si="35"/>
        <v>-7.2354029951202338E-3</v>
      </c>
      <c r="BG132">
        <f t="shared" si="36"/>
        <v>-8.1585081585081928E-3</v>
      </c>
    </row>
    <row r="133" spans="1:59" x14ac:dyDescent="0.3">
      <c r="A133" s="5">
        <v>9366</v>
      </c>
      <c r="B133" s="5">
        <v>138</v>
      </c>
      <c r="C133" s="5">
        <v>2435.6</v>
      </c>
      <c r="D133" s="5">
        <v>222.15</v>
      </c>
      <c r="E133" s="6">
        <v>1783</v>
      </c>
      <c r="F133" s="7">
        <v>295.05</v>
      </c>
      <c r="G133" s="7">
        <v>87.54</v>
      </c>
      <c r="L133">
        <f t="shared" si="23"/>
        <v>-716.11445783132513</v>
      </c>
      <c r="M133">
        <f t="shared" si="24"/>
        <v>-10.360843373493935</v>
      </c>
      <c r="N133">
        <f t="shared" si="25"/>
        <v>-191.41686746987989</v>
      </c>
      <c r="O133">
        <f t="shared" si="26"/>
        <v>-14.856927710843365</v>
      </c>
      <c r="P133">
        <f t="shared" si="27"/>
        <v>302.80120481927702</v>
      </c>
      <c r="Q133">
        <f t="shared" si="28"/>
        <v>-1.4500000000001023</v>
      </c>
      <c r="R133">
        <f t="shared" si="29"/>
        <v>2.5925903614458292</v>
      </c>
      <c r="AR133" s="7">
        <v>9536</v>
      </c>
      <c r="AS133" s="7">
        <v>139.80000000000001</v>
      </c>
      <c r="AT133" s="7">
        <v>2465.4</v>
      </c>
      <c r="AU133" s="7">
        <v>219.9</v>
      </c>
      <c r="AV133" s="7">
        <v>1830</v>
      </c>
      <c r="AW133" s="7">
        <v>295</v>
      </c>
      <c r="AX133" s="7">
        <v>85.1</v>
      </c>
      <c r="BA133">
        <f t="shared" si="30"/>
        <v>-1.4995805369127516E-2</v>
      </c>
      <c r="BB133">
        <f t="shared" si="31"/>
        <v>-1.3590844062947107E-2</v>
      </c>
      <c r="BC133">
        <f t="shared" si="32"/>
        <v>-1.5088829398880616E-2</v>
      </c>
      <c r="BD133">
        <f t="shared" si="33"/>
        <v>-1.4097316962255545E-2</v>
      </c>
      <c r="BE133">
        <f t="shared" si="34"/>
        <v>-1.2568306010928962E-2</v>
      </c>
      <c r="BF133">
        <f t="shared" si="35"/>
        <v>-1.389830508474584E-2</v>
      </c>
      <c r="BG133">
        <f t="shared" si="36"/>
        <v>-2.4089306698002317E-2</v>
      </c>
    </row>
    <row r="134" spans="1:59" x14ac:dyDescent="0.3">
      <c r="A134" s="5">
        <v>9450</v>
      </c>
      <c r="B134" s="5">
        <v>138.1</v>
      </c>
      <c r="C134" s="5">
        <v>2421.9</v>
      </c>
      <c r="D134" s="5">
        <v>219.75</v>
      </c>
      <c r="E134" s="6">
        <v>1821</v>
      </c>
      <c r="F134" s="7">
        <v>294.64999999999998</v>
      </c>
      <c r="G134" s="7">
        <v>86.63</v>
      </c>
      <c r="L134">
        <f t="shared" ref="L134:L170" si="37">A134-$A$171</f>
        <v>-632.11445783132513</v>
      </c>
      <c r="M134">
        <f t="shared" ref="M134:M170" si="38">B134-$B$171</f>
        <v>-10.260843373493941</v>
      </c>
      <c r="N134">
        <f t="shared" ref="N134:N170" si="39">C134-$C$171</f>
        <v>-205.11686746987971</v>
      </c>
      <c r="O134">
        <f t="shared" ref="O134:O170" si="40">D134-$D$171</f>
        <v>-17.256927710843371</v>
      </c>
      <c r="P134">
        <f t="shared" ref="P134:P170" si="41">E134-$E$171</f>
        <v>340.80120481927702</v>
      </c>
      <c r="Q134">
        <f t="shared" ref="Q134:Q170" si="42">F134-$F$171</f>
        <v>-1.8500000000001364</v>
      </c>
      <c r="R134">
        <f t="shared" ref="R134:R170" si="43">G134-$G$171</f>
        <v>1.6825903614458184</v>
      </c>
      <c r="AR134" s="7">
        <v>9393</v>
      </c>
      <c r="AS134" s="7">
        <v>137.9</v>
      </c>
      <c r="AT134" s="7">
        <v>2428.1999999999998</v>
      </c>
      <c r="AU134" s="7">
        <v>216.8</v>
      </c>
      <c r="AV134" s="7">
        <v>1807</v>
      </c>
      <c r="AW134" s="7">
        <v>290.89999999999998</v>
      </c>
      <c r="AX134" s="7">
        <v>83.05</v>
      </c>
      <c r="BA134">
        <f t="shared" si="30"/>
        <v>3.7261790695198552E-3</v>
      </c>
      <c r="BB134">
        <f t="shared" si="31"/>
        <v>7.2516316171134377E-4</v>
      </c>
      <c r="BC134">
        <f t="shared" si="32"/>
        <v>5.6832221398567589E-3</v>
      </c>
      <c r="BD134">
        <f t="shared" si="33"/>
        <v>-8.5332103321034258E-3</v>
      </c>
      <c r="BE134">
        <f t="shared" si="34"/>
        <v>1.936912008854455E-3</v>
      </c>
      <c r="BF134">
        <f t="shared" si="35"/>
        <v>1.8734960467514768E-2</v>
      </c>
      <c r="BG134">
        <f t="shared" si="36"/>
        <v>-7.7062010836845343E-3</v>
      </c>
    </row>
    <row r="135" spans="1:59" x14ac:dyDescent="0.3">
      <c r="A135" s="5">
        <v>9488</v>
      </c>
      <c r="B135" s="5">
        <v>139.4</v>
      </c>
      <c r="C135" s="5">
        <v>2460</v>
      </c>
      <c r="D135" s="5">
        <v>218.2</v>
      </c>
      <c r="E135" s="6">
        <v>1824</v>
      </c>
      <c r="F135" s="7">
        <v>299</v>
      </c>
      <c r="G135" s="7">
        <v>86.1</v>
      </c>
      <c r="L135">
        <f t="shared" si="37"/>
        <v>-594.11445783132513</v>
      </c>
      <c r="M135">
        <f t="shared" si="38"/>
        <v>-8.9608433734939297</v>
      </c>
      <c r="N135">
        <f t="shared" si="39"/>
        <v>-167.0168674698798</v>
      </c>
      <c r="O135">
        <f t="shared" si="40"/>
        <v>-18.806927710843382</v>
      </c>
      <c r="P135">
        <f t="shared" si="41"/>
        <v>343.80120481927702</v>
      </c>
      <c r="Q135">
        <f t="shared" si="42"/>
        <v>2.4999999999998863</v>
      </c>
      <c r="R135">
        <f t="shared" si="43"/>
        <v>1.1525903614458173</v>
      </c>
      <c r="AR135" s="7">
        <v>9428</v>
      </c>
      <c r="AS135" s="7">
        <v>138</v>
      </c>
      <c r="AT135" s="7">
        <v>2442</v>
      </c>
      <c r="AU135" s="7">
        <v>214.95</v>
      </c>
      <c r="AV135" s="7">
        <v>1810.5</v>
      </c>
      <c r="AW135" s="7">
        <v>296.35000000000002</v>
      </c>
      <c r="AX135" s="7">
        <v>82.41</v>
      </c>
      <c r="BA135">
        <f t="shared" si="30"/>
        <v>-1.1455239711497667E-2</v>
      </c>
      <c r="BB135">
        <f t="shared" si="31"/>
        <v>-1.3043478260869648E-2</v>
      </c>
      <c r="BC135">
        <f t="shared" si="32"/>
        <v>9.4185094185094183E-3</v>
      </c>
      <c r="BD135">
        <f t="shared" si="33"/>
        <v>-1.4654570830425576E-2</v>
      </c>
      <c r="BE135">
        <f t="shared" si="34"/>
        <v>0</v>
      </c>
      <c r="BF135">
        <f t="shared" si="35"/>
        <v>-7.4236544626288016E-3</v>
      </c>
      <c r="BG135">
        <f t="shared" si="36"/>
        <v>5.9458803543260422E-3</v>
      </c>
    </row>
    <row r="136" spans="1:59" x14ac:dyDescent="0.3">
      <c r="A136" s="5">
        <v>9600</v>
      </c>
      <c r="B136" s="5">
        <v>141.69999999999999</v>
      </c>
      <c r="C136" s="5">
        <v>2461.6</v>
      </c>
      <c r="D136" s="5">
        <v>221.7</v>
      </c>
      <c r="E136" s="6">
        <v>1810</v>
      </c>
      <c r="F136" s="7">
        <v>297.14999999999998</v>
      </c>
      <c r="G136" s="7">
        <v>85.8</v>
      </c>
      <c r="L136">
        <f t="shared" si="37"/>
        <v>-482.11445783132513</v>
      </c>
      <c r="M136">
        <f t="shared" si="38"/>
        <v>-6.6608433734939467</v>
      </c>
      <c r="N136">
        <f t="shared" si="39"/>
        <v>-165.41686746987989</v>
      </c>
      <c r="O136">
        <f t="shared" si="40"/>
        <v>-15.306927710843382</v>
      </c>
      <c r="P136">
        <f t="shared" si="41"/>
        <v>329.80120481927702</v>
      </c>
      <c r="Q136">
        <f t="shared" si="42"/>
        <v>0.64999999999986358</v>
      </c>
      <c r="R136">
        <f t="shared" si="43"/>
        <v>0.85259036144582012</v>
      </c>
      <c r="AR136" s="7">
        <v>9320</v>
      </c>
      <c r="AS136" s="7">
        <v>136.19999999999999</v>
      </c>
      <c r="AT136" s="7">
        <v>2465</v>
      </c>
      <c r="AU136" s="7">
        <v>211.8</v>
      </c>
      <c r="AV136" s="7">
        <v>1810.5</v>
      </c>
      <c r="AW136" s="7">
        <v>294.14999999999998</v>
      </c>
      <c r="AX136" s="7">
        <v>82.9</v>
      </c>
      <c r="BA136">
        <f t="shared" si="30"/>
        <v>-2.1566523605150215E-2</v>
      </c>
      <c r="BB136">
        <f t="shared" si="31"/>
        <v>-7.3421439060205587E-3</v>
      </c>
      <c r="BC136">
        <f t="shared" si="32"/>
        <v>-1.0141987829614604E-3</v>
      </c>
      <c r="BD136">
        <f t="shared" si="33"/>
        <v>1.7469310670443761E-2</v>
      </c>
      <c r="BE136">
        <f t="shared" si="34"/>
        <v>-1.3256006628003313E-2</v>
      </c>
      <c r="BF136">
        <f t="shared" si="35"/>
        <v>-2.3287438381777891E-2</v>
      </c>
      <c r="BG136">
        <f t="shared" si="36"/>
        <v>1.0977080820265338E-2</v>
      </c>
    </row>
    <row r="137" spans="1:59" x14ac:dyDescent="0.3">
      <c r="A137" s="5">
        <v>9536</v>
      </c>
      <c r="B137" s="5">
        <v>139.80000000000001</v>
      </c>
      <c r="C137" s="5">
        <v>2465.4</v>
      </c>
      <c r="D137" s="5">
        <v>219.9</v>
      </c>
      <c r="E137" s="6">
        <v>1830</v>
      </c>
      <c r="F137" s="7">
        <v>295</v>
      </c>
      <c r="G137" s="7">
        <v>85.1</v>
      </c>
      <c r="L137">
        <f t="shared" si="37"/>
        <v>-546.11445783132513</v>
      </c>
      <c r="M137">
        <f t="shared" si="38"/>
        <v>-8.560843373493924</v>
      </c>
      <c r="N137">
        <f t="shared" si="39"/>
        <v>-161.61686746987971</v>
      </c>
      <c r="O137">
        <f t="shared" si="40"/>
        <v>-17.106927710843365</v>
      </c>
      <c r="P137">
        <f t="shared" si="41"/>
        <v>349.80120481927702</v>
      </c>
      <c r="Q137">
        <f t="shared" si="42"/>
        <v>-1.5000000000001137</v>
      </c>
      <c r="R137">
        <f t="shared" si="43"/>
        <v>0.15259036144581728</v>
      </c>
      <c r="AR137" s="7">
        <v>9119</v>
      </c>
      <c r="AS137" s="7">
        <v>135.19999999999999</v>
      </c>
      <c r="AT137" s="7">
        <v>2462.5</v>
      </c>
      <c r="AU137" s="7">
        <v>215.5</v>
      </c>
      <c r="AV137" s="7">
        <v>1786.5</v>
      </c>
      <c r="AW137" s="7">
        <v>287.3</v>
      </c>
      <c r="AX137" s="7">
        <v>83.81</v>
      </c>
      <c r="BA137">
        <f t="shared" si="30"/>
        <v>-1.030814782322623E-2</v>
      </c>
      <c r="BB137">
        <f t="shared" si="31"/>
        <v>-4.4378698224851656E-3</v>
      </c>
      <c r="BC137">
        <f t="shared" si="32"/>
        <v>2.5989847715736408E-3</v>
      </c>
      <c r="BD137">
        <f t="shared" si="33"/>
        <v>-2.0881670533642691E-2</v>
      </c>
      <c r="BE137">
        <f t="shared" si="34"/>
        <v>-5.3176602294990206E-3</v>
      </c>
      <c r="BF137">
        <f t="shared" si="35"/>
        <v>-3.2196310476853465E-2</v>
      </c>
      <c r="BG137">
        <f t="shared" si="36"/>
        <v>-1.8016943085550709E-2</v>
      </c>
    </row>
    <row r="138" spans="1:59" x14ac:dyDescent="0.3">
      <c r="A138" s="5">
        <v>9393</v>
      </c>
      <c r="B138" s="5">
        <v>137.9</v>
      </c>
      <c r="C138" s="5">
        <v>2428.1999999999998</v>
      </c>
      <c r="D138" s="5">
        <v>216.8</v>
      </c>
      <c r="E138" s="6">
        <v>1807</v>
      </c>
      <c r="F138" s="7">
        <v>290.89999999999998</v>
      </c>
      <c r="G138" s="7">
        <v>83.05</v>
      </c>
      <c r="L138">
        <f t="shared" si="37"/>
        <v>-689.11445783132513</v>
      </c>
      <c r="M138">
        <f t="shared" si="38"/>
        <v>-10.46084337349393</v>
      </c>
      <c r="N138">
        <f t="shared" si="39"/>
        <v>-198.81686746987998</v>
      </c>
      <c r="O138">
        <f t="shared" si="40"/>
        <v>-20.20692771084336</v>
      </c>
      <c r="P138">
        <f t="shared" si="41"/>
        <v>326.80120481927702</v>
      </c>
      <c r="Q138">
        <f t="shared" si="42"/>
        <v>-5.6000000000001364</v>
      </c>
      <c r="R138">
        <f t="shared" si="43"/>
        <v>-1.8974096385541799</v>
      </c>
      <c r="AR138" s="7">
        <v>9025</v>
      </c>
      <c r="AS138" s="7">
        <v>134.6</v>
      </c>
      <c r="AT138" s="7">
        <v>2468.9</v>
      </c>
      <c r="AU138" s="7">
        <v>211</v>
      </c>
      <c r="AV138" s="7">
        <v>1777</v>
      </c>
      <c r="AW138" s="7">
        <v>278.05</v>
      </c>
      <c r="AX138" s="7">
        <v>82.3</v>
      </c>
      <c r="BA138">
        <f t="shared" si="30"/>
        <v>-3.32409972299169E-4</v>
      </c>
      <c r="BB138">
        <f t="shared" si="31"/>
        <v>-2.2288261515600516E-3</v>
      </c>
      <c r="BC138">
        <f t="shared" si="32"/>
        <v>-2.8352707683583781E-2</v>
      </c>
      <c r="BD138">
        <f t="shared" si="33"/>
        <v>-1.5876777251184807E-2</v>
      </c>
      <c r="BE138">
        <f t="shared" si="34"/>
        <v>1.4912774338773213E-2</v>
      </c>
      <c r="BF138">
        <f t="shared" si="35"/>
        <v>2.6973565905412692E-3</v>
      </c>
      <c r="BG138">
        <f t="shared" si="36"/>
        <v>-9.7205346294044104E-4</v>
      </c>
    </row>
    <row r="139" spans="1:59" x14ac:dyDescent="0.3">
      <c r="A139" s="5">
        <v>9428</v>
      </c>
      <c r="B139" s="5">
        <v>138</v>
      </c>
      <c r="C139" s="5">
        <v>2442</v>
      </c>
      <c r="D139" s="5">
        <v>214.95</v>
      </c>
      <c r="E139" s="6">
        <v>1810.5</v>
      </c>
      <c r="F139" s="7">
        <v>296.35000000000002</v>
      </c>
      <c r="G139" s="7">
        <v>82.41</v>
      </c>
      <c r="L139">
        <f t="shared" si="37"/>
        <v>-654.11445783132513</v>
      </c>
      <c r="M139">
        <f t="shared" si="38"/>
        <v>-10.360843373493935</v>
      </c>
      <c r="N139">
        <f t="shared" si="39"/>
        <v>-185.0168674698798</v>
      </c>
      <c r="O139">
        <f t="shared" si="40"/>
        <v>-22.056927710843382</v>
      </c>
      <c r="P139">
        <f t="shared" si="41"/>
        <v>330.30120481927702</v>
      </c>
      <c r="Q139">
        <f t="shared" si="42"/>
        <v>-0.15000000000009095</v>
      </c>
      <c r="R139">
        <f t="shared" si="43"/>
        <v>-2.5374096385541804</v>
      </c>
      <c r="AR139" s="7">
        <v>9022</v>
      </c>
      <c r="AS139" s="7">
        <v>134.30000000000001</v>
      </c>
      <c r="AT139" s="7">
        <v>2398.9</v>
      </c>
      <c r="AU139" s="7">
        <v>207.65</v>
      </c>
      <c r="AV139" s="7">
        <v>1803.5</v>
      </c>
      <c r="AW139" s="7">
        <v>278.8</v>
      </c>
      <c r="AX139" s="7">
        <v>82.22</v>
      </c>
      <c r="BA139">
        <f t="shared" si="30"/>
        <v>2.316559521170472E-2</v>
      </c>
      <c r="BB139">
        <f t="shared" si="31"/>
        <v>2.2338049143706845E-3</v>
      </c>
      <c r="BC139">
        <f t="shared" si="32"/>
        <v>1.4381591562799617E-2</v>
      </c>
      <c r="BD139">
        <f t="shared" si="33"/>
        <v>1.9985552612569252E-2</v>
      </c>
      <c r="BE139">
        <f t="shared" si="34"/>
        <v>2.2179096201829776E-3</v>
      </c>
      <c r="BF139">
        <f t="shared" si="35"/>
        <v>3.4791965566714447E-2</v>
      </c>
      <c r="BG139">
        <f t="shared" si="36"/>
        <v>-1.3013865239600988E-2</v>
      </c>
    </row>
    <row r="140" spans="1:59" x14ac:dyDescent="0.3">
      <c r="A140" s="5">
        <v>9320</v>
      </c>
      <c r="B140" s="5">
        <v>136.19999999999999</v>
      </c>
      <c r="C140" s="5">
        <v>2465</v>
      </c>
      <c r="D140" s="5">
        <v>211.8</v>
      </c>
      <c r="E140" s="6">
        <v>1810.5</v>
      </c>
      <c r="F140" s="7">
        <v>294.14999999999998</v>
      </c>
      <c r="G140" s="7">
        <v>82.9</v>
      </c>
      <c r="L140">
        <f t="shared" si="37"/>
        <v>-762.11445783132513</v>
      </c>
      <c r="M140">
        <f t="shared" si="38"/>
        <v>-12.160843373493947</v>
      </c>
      <c r="N140">
        <f t="shared" si="39"/>
        <v>-162.0168674698798</v>
      </c>
      <c r="O140">
        <f t="shared" si="40"/>
        <v>-25.20692771084336</v>
      </c>
      <c r="P140">
        <f t="shared" si="41"/>
        <v>330.30120481927702</v>
      </c>
      <c r="Q140">
        <f t="shared" si="42"/>
        <v>-2.3500000000001364</v>
      </c>
      <c r="R140">
        <f t="shared" si="43"/>
        <v>-2.0474096385541714</v>
      </c>
      <c r="AR140" s="7">
        <v>9231</v>
      </c>
      <c r="AS140" s="7">
        <v>134.6</v>
      </c>
      <c r="AT140" s="7">
        <v>2433.4</v>
      </c>
      <c r="AU140" s="7">
        <v>211.8</v>
      </c>
      <c r="AV140" s="7">
        <v>1807.5</v>
      </c>
      <c r="AW140" s="7">
        <v>288.5</v>
      </c>
      <c r="AX140" s="7">
        <v>81.150000000000006</v>
      </c>
      <c r="BA140">
        <f t="shared" si="30"/>
        <v>1.3866320008666449E-2</v>
      </c>
      <c r="BB140">
        <f t="shared" si="31"/>
        <v>8.1723625557206126E-3</v>
      </c>
      <c r="BC140">
        <f t="shared" si="32"/>
        <v>-1.0273691131749815E-3</v>
      </c>
      <c r="BD140">
        <f t="shared" si="33"/>
        <v>2.4787535410764869E-2</v>
      </c>
      <c r="BE140">
        <f t="shared" si="34"/>
        <v>-1.3831258644536654E-3</v>
      </c>
      <c r="BF140">
        <f t="shared" si="35"/>
        <v>-1.4904679376083228E-2</v>
      </c>
      <c r="BG140">
        <f t="shared" si="36"/>
        <v>1.8484288354897284E-3</v>
      </c>
    </row>
    <row r="141" spans="1:59" x14ac:dyDescent="0.3">
      <c r="A141" s="5">
        <v>9119</v>
      </c>
      <c r="B141" s="5">
        <v>135.19999999999999</v>
      </c>
      <c r="C141" s="5">
        <v>2462.5</v>
      </c>
      <c r="D141" s="5">
        <v>215.5</v>
      </c>
      <c r="E141" s="6">
        <v>1786.5</v>
      </c>
      <c r="F141" s="7">
        <v>287.3</v>
      </c>
      <c r="G141" s="7">
        <v>83.81</v>
      </c>
      <c r="L141">
        <f t="shared" si="37"/>
        <v>-963.11445783132513</v>
      </c>
      <c r="M141">
        <f t="shared" si="38"/>
        <v>-13.160843373493947</v>
      </c>
      <c r="N141">
        <f t="shared" si="39"/>
        <v>-164.5168674698798</v>
      </c>
      <c r="O141">
        <f t="shared" si="40"/>
        <v>-21.506927710843371</v>
      </c>
      <c r="P141">
        <f t="shared" si="41"/>
        <v>306.30120481927702</v>
      </c>
      <c r="Q141">
        <f t="shared" si="42"/>
        <v>-9.2000000000001023</v>
      </c>
      <c r="R141">
        <f t="shared" si="43"/>
        <v>-1.1374096385541748</v>
      </c>
      <c r="AR141" s="7">
        <v>9359</v>
      </c>
      <c r="AS141" s="7">
        <v>135.69999999999999</v>
      </c>
      <c r="AT141" s="7">
        <v>2430.9</v>
      </c>
      <c r="AU141" s="7">
        <v>217.05</v>
      </c>
      <c r="AV141" s="7">
        <v>1805</v>
      </c>
      <c r="AW141" s="7">
        <v>284.2</v>
      </c>
      <c r="AX141" s="7">
        <v>81.3</v>
      </c>
      <c r="BA141">
        <f t="shared" si="30"/>
        <v>6.4109413398867404E-4</v>
      </c>
      <c r="BB141">
        <f t="shared" si="31"/>
        <v>6.6322770817981262E-3</v>
      </c>
      <c r="BC141">
        <f t="shared" si="32"/>
        <v>4.1548397712780896E-3</v>
      </c>
      <c r="BD141">
        <f t="shared" si="33"/>
        <v>8.9841050449204728E-3</v>
      </c>
      <c r="BE141">
        <f t="shared" si="34"/>
        <v>0</v>
      </c>
      <c r="BF141">
        <f t="shared" si="35"/>
        <v>7.0372976776913662E-4</v>
      </c>
      <c r="BG141">
        <f t="shared" si="36"/>
        <v>1.9680196801968124E-2</v>
      </c>
    </row>
    <row r="142" spans="1:59" x14ac:dyDescent="0.3">
      <c r="A142" s="5">
        <v>9025</v>
      </c>
      <c r="B142" s="5">
        <v>134.6</v>
      </c>
      <c r="C142" s="5">
        <v>2468.9</v>
      </c>
      <c r="D142" s="5">
        <v>211</v>
      </c>
      <c r="E142" s="6">
        <v>1777</v>
      </c>
      <c r="F142" s="7">
        <v>278.05</v>
      </c>
      <c r="G142" s="7">
        <v>82.3</v>
      </c>
      <c r="L142">
        <f t="shared" si="37"/>
        <v>-1057.1144578313251</v>
      </c>
      <c r="M142">
        <f t="shared" si="38"/>
        <v>-13.760843373493941</v>
      </c>
      <c r="N142">
        <f t="shared" si="39"/>
        <v>-158.11686746987971</v>
      </c>
      <c r="O142">
        <f t="shared" si="40"/>
        <v>-26.006927710843371</v>
      </c>
      <c r="P142">
        <f t="shared" si="41"/>
        <v>296.80120481927702</v>
      </c>
      <c r="Q142">
        <f t="shared" si="42"/>
        <v>-18.450000000000102</v>
      </c>
      <c r="R142">
        <f t="shared" si="43"/>
        <v>-2.6474096385541799</v>
      </c>
      <c r="AR142" s="7">
        <v>9365</v>
      </c>
      <c r="AS142" s="7">
        <v>136.6</v>
      </c>
      <c r="AT142" s="7">
        <v>2441</v>
      </c>
      <c r="AU142" s="7">
        <v>219</v>
      </c>
      <c r="AV142" s="7">
        <v>1805</v>
      </c>
      <c r="AW142" s="7">
        <v>284.39999999999998</v>
      </c>
      <c r="AX142" s="7">
        <v>82.9</v>
      </c>
      <c r="BA142">
        <f t="shared" si="30"/>
        <v>6.6203950880939673E-3</v>
      </c>
      <c r="BB142">
        <f t="shared" si="31"/>
        <v>5.8565153733529385E-3</v>
      </c>
      <c r="BC142">
        <f t="shared" si="32"/>
        <v>3.9573945104465345E-2</v>
      </c>
      <c r="BD142">
        <f t="shared" si="33"/>
        <v>2.694063926940642E-2</v>
      </c>
      <c r="BE142">
        <f t="shared" si="34"/>
        <v>-2.7700831024930748E-3</v>
      </c>
      <c r="BF142">
        <f t="shared" si="35"/>
        <v>6.1357243319268798E-2</v>
      </c>
      <c r="BG142">
        <f t="shared" si="36"/>
        <v>2.5211097708081893E-2</v>
      </c>
    </row>
    <row r="143" spans="1:59" x14ac:dyDescent="0.3">
      <c r="A143" s="5">
        <v>9022</v>
      </c>
      <c r="B143" s="5">
        <v>134.30000000000001</v>
      </c>
      <c r="C143" s="5">
        <v>2398.9</v>
      </c>
      <c r="D143" s="5">
        <v>207.65</v>
      </c>
      <c r="E143" s="6">
        <v>1803.5</v>
      </c>
      <c r="F143" s="7">
        <v>278.8</v>
      </c>
      <c r="G143" s="7">
        <v>82.22</v>
      </c>
      <c r="L143">
        <f t="shared" si="37"/>
        <v>-1060.1144578313251</v>
      </c>
      <c r="M143">
        <f t="shared" si="38"/>
        <v>-14.060843373493924</v>
      </c>
      <c r="N143">
        <f t="shared" si="39"/>
        <v>-228.11686746987971</v>
      </c>
      <c r="O143">
        <f t="shared" si="40"/>
        <v>-29.356927710843365</v>
      </c>
      <c r="P143">
        <f t="shared" si="41"/>
        <v>323.30120481927702</v>
      </c>
      <c r="Q143">
        <f t="shared" si="42"/>
        <v>-17.700000000000102</v>
      </c>
      <c r="R143">
        <f t="shared" si="43"/>
        <v>-2.7274096385541782</v>
      </c>
      <c r="AR143" s="7">
        <v>9427</v>
      </c>
      <c r="AS143" s="7">
        <v>137.4</v>
      </c>
      <c r="AT143" s="7">
        <v>2537.6</v>
      </c>
      <c r="AU143" s="7">
        <v>224.9</v>
      </c>
      <c r="AV143" s="7">
        <v>1800</v>
      </c>
      <c r="AW143" s="7">
        <v>301.85000000000002</v>
      </c>
      <c r="AX143" s="7">
        <v>84.99</v>
      </c>
      <c r="BA143">
        <f t="shared" si="30"/>
        <v>9.2288108624164634E-3</v>
      </c>
      <c r="BB143">
        <f t="shared" si="31"/>
        <v>-3.6390101892285298E-3</v>
      </c>
      <c r="BC143">
        <f t="shared" si="32"/>
        <v>-1.1231084489281212E-2</v>
      </c>
      <c r="BD143">
        <f t="shared" si="33"/>
        <v>-1.044908848377054E-2</v>
      </c>
      <c r="BE143">
        <f t="shared" si="34"/>
        <v>0</v>
      </c>
      <c r="BF143">
        <f t="shared" si="35"/>
        <v>6.7914527082986731E-3</v>
      </c>
      <c r="BG143">
        <f t="shared" si="36"/>
        <v>-1.6943169784680526E-2</v>
      </c>
    </row>
    <row r="144" spans="1:59" x14ac:dyDescent="0.3">
      <c r="A144" s="5">
        <v>9231</v>
      </c>
      <c r="B144" s="5">
        <v>134.6</v>
      </c>
      <c r="C144" s="5">
        <v>2433.4</v>
      </c>
      <c r="D144" s="5">
        <v>211.8</v>
      </c>
      <c r="E144" s="6">
        <v>1807.5</v>
      </c>
      <c r="F144" s="7">
        <v>288.5</v>
      </c>
      <c r="G144" s="7">
        <v>81.150000000000006</v>
      </c>
      <c r="L144">
        <f t="shared" si="37"/>
        <v>-851.11445783132513</v>
      </c>
      <c r="M144">
        <f t="shared" si="38"/>
        <v>-13.760843373493941</v>
      </c>
      <c r="N144">
        <f t="shared" si="39"/>
        <v>-193.61686746987971</v>
      </c>
      <c r="O144">
        <f t="shared" si="40"/>
        <v>-25.20692771084336</v>
      </c>
      <c r="P144">
        <f t="shared" si="41"/>
        <v>327.30120481927702</v>
      </c>
      <c r="Q144">
        <f t="shared" si="42"/>
        <v>-8.0000000000001137</v>
      </c>
      <c r="R144">
        <f t="shared" si="43"/>
        <v>-3.7974096385541714</v>
      </c>
      <c r="AR144" s="7">
        <v>9514</v>
      </c>
      <c r="AS144" s="7">
        <v>136.9</v>
      </c>
      <c r="AT144" s="7">
        <v>2509.1</v>
      </c>
      <c r="AU144" s="7">
        <v>222.55</v>
      </c>
      <c r="AV144" s="7">
        <v>1800</v>
      </c>
      <c r="AW144" s="7">
        <v>303.89999999999998</v>
      </c>
      <c r="AX144" s="7">
        <v>83.55</v>
      </c>
      <c r="BA144">
        <f t="shared" si="30"/>
        <v>3.9415598066007987E-2</v>
      </c>
      <c r="BB144">
        <f t="shared" si="31"/>
        <v>3.6523009495982466E-3</v>
      </c>
      <c r="BC144">
        <f t="shared" si="32"/>
        <v>-6.7753377705145998E-4</v>
      </c>
      <c r="BD144">
        <f t="shared" si="33"/>
        <v>-1.3480116827679683E-3</v>
      </c>
      <c r="BE144">
        <f t="shared" si="34"/>
        <v>8.3333333333333332E-3</v>
      </c>
      <c r="BF144">
        <f t="shared" si="35"/>
        <v>8.8845014807503973E-3</v>
      </c>
      <c r="BG144">
        <f t="shared" si="36"/>
        <v>6.8222621184920096E-3</v>
      </c>
    </row>
    <row r="145" spans="1:59" x14ac:dyDescent="0.3">
      <c r="A145" s="5">
        <v>9359</v>
      </c>
      <c r="B145" s="5">
        <v>135.69999999999999</v>
      </c>
      <c r="C145" s="5">
        <v>2430.9</v>
      </c>
      <c r="D145" s="5">
        <v>217.05</v>
      </c>
      <c r="E145" s="6">
        <v>1805</v>
      </c>
      <c r="F145" s="7">
        <v>284.2</v>
      </c>
      <c r="G145" s="7">
        <v>81.3</v>
      </c>
      <c r="L145">
        <f t="shared" si="37"/>
        <v>-723.11445783132513</v>
      </c>
      <c r="M145">
        <f t="shared" si="38"/>
        <v>-12.660843373493947</v>
      </c>
      <c r="N145">
        <f t="shared" si="39"/>
        <v>-196.11686746987971</v>
      </c>
      <c r="O145">
        <f t="shared" si="40"/>
        <v>-19.95692771084336</v>
      </c>
      <c r="P145">
        <f t="shared" si="41"/>
        <v>324.80120481927702</v>
      </c>
      <c r="Q145">
        <f t="shared" si="42"/>
        <v>-12.300000000000125</v>
      </c>
      <c r="R145">
        <f t="shared" si="43"/>
        <v>-3.6474096385541799</v>
      </c>
      <c r="AR145" s="7">
        <v>9889</v>
      </c>
      <c r="AS145" s="7">
        <v>137.4</v>
      </c>
      <c r="AT145" s="7">
        <v>2507.4</v>
      </c>
      <c r="AU145" s="7">
        <v>222.25</v>
      </c>
      <c r="AV145" s="7">
        <v>1815</v>
      </c>
      <c r="AW145" s="7">
        <v>306.60000000000002</v>
      </c>
      <c r="AX145" s="7">
        <v>84.12</v>
      </c>
      <c r="BA145">
        <f t="shared" si="30"/>
        <v>2.0325614318940238E-2</v>
      </c>
      <c r="BB145">
        <f t="shared" si="31"/>
        <v>5.0946142649198585E-3</v>
      </c>
      <c r="BC145">
        <f t="shared" si="32"/>
        <v>8.6145010768125981E-3</v>
      </c>
      <c r="BD145">
        <f t="shared" si="33"/>
        <v>2.1822272215972979E-2</v>
      </c>
      <c r="BE145">
        <f t="shared" si="34"/>
        <v>1.1019283746556474E-2</v>
      </c>
      <c r="BF145">
        <f t="shared" si="35"/>
        <v>2.7397260273972525E-2</v>
      </c>
      <c r="BG145">
        <f t="shared" si="36"/>
        <v>1.0461245839277168E-2</v>
      </c>
    </row>
    <row r="146" spans="1:59" x14ac:dyDescent="0.3">
      <c r="A146" s="5">
        <v>9365</v>
      </c>
      <c r="B146" s="5">
        <v>136.6</v>
      </c>
      <c r="C146" s="5">
        <v>2441</v>
      </c>
      <c r="D146" s="5">
        <v>219</v>
      </c>
      <c r="E146" s="6">
        <v>1805</v>
      </c>
      <c r="F146" s="7">
        <v>284.39999999999998</v>
      </c>
      <c r="G146" s="7">
        <v>82.9</v>
      </c>
      <c r="L146">
        <f t="shared" si="37"/>
        <v>-717.11445783132513</v>
      </c>
      <c r="M146">
        <f t="shared" si="38"/>
        <v>-11.760843373493941</v>
      </c>
      <c r="N146">
        <f t="shared" si="39"/>
        <v>-186.0168674698798</v>
      </c>
      <c r="O146">
        <f t="shared" si="40"/>
        <v>-18.006927710843371</v>
      </c>
      <c r="P146">
        <f t="shared" si="41"/>
        <v>324.80120481927702</v>
      </c>
      <c r="Q146">
        <f t="shared" si="42"/>
        <v>-12.100000000000136</v>
      </c>
      <c r="R146">
        <f t="shared" si="43"/>
        <v>-2.0474096385541714</v>
      </c>
      <c r="AR146" s="7">
        <v>10090</v>
      </c>
      <c r="AS146" s="7">
        <v>138.1</v>
      </c>
      <c r="AT146" s="7">
        <v>2529</v>
      </c>
      <c r="AU146" s="7">
        <v>227.1</v>
      </c>
      <c r="AV146" s="7">
        <v>1835</v>
      </c>
      <c r="AW146" s="7">
        <v>315</v>
      </c>
      <c r="AX146" s="7">
        <v>85</v>
      </c>
      <c r="BA146">
        <f t="shared" si="30"/>
        <v>3.4687809712586719E-3</v>
      </c>
      <c r="BB146">
        <f t="shared" si="31"/>
        <v>-3.6205648081100651E-3</v>
      </c>
      <c r="BC146">
        <f t="shared" si="32"/>
        <v>-1.4788453934361444E-2</v>
      </c>
      <c r="BD146">
        <f t="shared" si="33"/>
        <v>2.2016732716864818E-3</v>
      </c>
      <c r="BE146">
        <f t="shared" si="34"/>
        <v>2.1798365122615803E-2</v>
      </c>
      <c r="BF146">
        <f t="shared" si="35"/>
        <v>-3.619047619047612E-2</v>
      </c>
      <c r="BG146">
        <f t="shared" si="36"/>
        <v>-1.7764705882353002E-2</v>
      </c>
    </row>
    <row r="147" spans="1:59" x14ac:dyDescent="0.3">
      <c r="A147" s="5">
        <v>9427</v>
      </c>
      <c r="B147" s="5">
        <v>137.4</v>
      </c>
      <c r="C147" s="5">
        <v>2537.6</v>
      </c>
      <c r="D147" s="5">
        <v>224.9</v>
      </c>
      <c r="E147" s="6">
        <v>1800</v>
      </c>
      <c r="F147" s="7">
        <v>301.85000000000002</v>
      </c>
      <c r="G147" s="7">
        <v>84.99</v>
      </c>
      <c r="L147">
        <f t="shared" si="37"/>
        <v>-655.11445783132513</v>
      </c>
      <c r="M147">
        <f t="shared" si="38"/>
        <v>-10.96084337349393</v>
      </c>
      <c r="N147">
        <f t="shared" si="39"/>
        <v>-89.41686746987989</v>
      </c>
      <c r="O147">
        <f t="shared" si="40"/>
        <v>-12.106927710843365</v>
      </c>
      <c r="P147">
        <f t="shared" si="41"/>
        <v>319.80120481927702</v>
      </c>
      <c r="Q147">
        <f t="shared" si="42"/>
        <v>5.3499999999999091</v>
      </c>
      <c r="R147">
        <f t="shared" si="43"/>
        <v>4.2590361445817848E-2</v>
      </c>
      <c r="AR147" s="7">
        <v>10125</v>
      </c>
      <c r="AS147" s="7">
        <v>137.6</v>
      </c>
      <c r="AT147" s="7">
        <v>2491.6</v>
      </c>
      <c r="AU147" s="7">
        <v>227.6</v>
      </c>
      <c r="AV147" s="7">
        <v>1875</v>
      </c>
      <c r="AW147" s="7">
        <v>303.60000000000002</v>
      </c>
      <c r="AX147" s="7">
        <v>83.49</v>
      </c>
      <c r="BA147">
        <f t="shared" si="30"/>
        <v>-1.2839506172839506E-3</v>
      </c>
      <c r="BB147">
        <f t="shared" si="31"/>
        <v>2.9069767441860881E-3</v>
      </c>
      <c r="BC147">
        <f t="shared" si="32"/>
        <v>1.1398298282228323E-2</v>
      </c>
      <c r="BD147">
        <f t="shared" si="33"/>
        <v>9.0070298769772024E-3</v>
      </c>
      <c r="BE147">
        <f t="shared" si="34"/>
        <v>9.8666666666666666E-2</v>
      </c>
      <c r="BF147">
        <f t="shared" si="35"/>
        <v>2.3056653491435723E-3</v>
      </c>
      <c r="BG147">
        <f t="shared" si="36"/>
        <v>3.8327943466284274E-3</v>
      </c>
    </row>
    <row r="148" spans="1:59" x14ac:dyDescent="0.3">
      <c r="A148" s="5">
        <v>9514</v>
      </c>
      <c r="B148" s="5">
        <v>136.9</v>
      </c>
      <c r="C148" s="5">
        <v>2509.1</v>
      </c>
      <c r="D148" s="5">
        <v>222.55</v>
      </c>
      <c r="E148" s="6">
        <v>1800</v>
      </c>
      <c r="F148" s="7">
        <v>303.89999999999998</v>
      </c>
      <c r="G148" s="7">
        <v>83.55</v>
      </c>
      <c r="L148">
        <f t="shared" si="37"/>
        <v>-568.11445783132513</v>
      </c>
      <c r="M148">
        <f t="shared" si="38"/>
        <v>-11.46084337349393</v>
      </c>
      <c r="N148">
        <f t="shared" si="39"/>
        <v>-117.91686746987989</v>
      </c>
      <c r="O148">
        <f t="shared" si="40"/>
        <v>-14.45692771084336</v>
      </c>
      <c r="P148">
        <f t="shared" si="41"/>
        <v>319.80120481927702</v>
      </c>
      <c r="Q148">
        <f t="shared" si="42"/>
        <v>7.3999999999998636</v>
      </c>
      <c r="R148">
        <f t="shared" si="43"/>
        <v>-1.3974096385541799</v>
      </c>
      <c r="AR148" s="7">
        <v>10112</v>
      </c>
      <c r="AS148" s="7">
        <v>138</v>
      </c>
      <c r="AT148" s="7">
        <v>2520</v>
      </c>
      <c r="AU148" s="7">
        <v>229.65</v>
      </c>
      <c r="AV148" s="7">
        <v>2060</v>
      </c>
      <c r="AW148" s="7">
        <v>304.3</v>
      </c>
      <c r="AX148" s="7">
        <v>83.81</v>
      </c>
      <c r="BA148">
        <f t="shared" si="30"/>
        <v>1.0878164556962026E-2</v>
      </c>
      <c r="BB148">
        <f t="shared" si="31"/>
        <v>9.4202898550725458E-3</v>
      </c>
      <c r="BC148">
        <f t="shared" si="32"/>
        <v>4.3650793650793652E-3</v>
      </c>
      <c r="BD148">
        <f t="shared" si="33"/>
        <v>5.8785107772697338E-3</v>
      </c>
      <c r="BE148">
        <f t="shared" si="34"/>
        <v>0.10679611650485436</v>
      </c>
      <c r="BF148">
        <f t="shared" si="35"/>
        <v>1.528097272428517E-2</v>
      </c>
      <c r="BG148">
        <f t="shared" si="36"/>
        <v>-1.1931750387787991E-4</v>
      </c>
    </row>
    <row r="149" spans="1:59" x14ac:dyDescent="0.3">
      <c r="A149" s="5">
        <v>9889</v>
      </c>
      <c r="B149" s="5">
        <v>137.4</v>
      </c>
      <c r="C149" s="5">
        <v>2507.4</v>
      </c>
      <c r="D149" s="5">
        <v>222.25</v>
      </c>
      <c r="E149" s="6">
        <v>1815</v>
      </c>
      <c r="F149" s="7">
        <v>306.60000000000002</v>
      </c>
      <c r="G149" s="7">
        <v>84.12</v>
      </c>
      <c r="L149">
        <f t="shared" si="37"/>
        <v>-193.11445783132513</v>
      </c>
      <c r="M149">
        <f t="shared" si="38"/>
        <v>-10.96084337349393</v>
      </c>
      <c r="N149">
        <f t="shared" si="39"/>
        <v>-119.61686746987971</v>
      </c>
      <c r="O149">
        <f t="shared" si="40"/>
        <v>-14.756927710843371</v>
      </c>
      <c r="P149">
        <f t="shared" si="41"/>
        <v>334.80120481927702</v>
      </c>
      <c r="Q149">
        <f t="shared" si="42"/>
        <v>10.099999999999909</v>
      </c>
      <c r="R149">
        <f t="shared" si="43"/>
        <v>-0.82740963855417249</v>
      </c>
      <c r="AR149" s="7">
        <v>10222</v>
      </c>
      <c r="AS149" s="7">
        <v>139.30000000000001</v>
      </c>
      <c r="AT149" s="7">
        <v>2531</v>
      </c>
      <c r="AU149" s="7">
        <v>231</v>
      </c>
      <c r="AV149" s="7">
        <v>2280</v>
      </c>
      <c r="AW149" s="7">
        <v>308.95</v>
      </c>
      <c r="AX149" s="7">
        <v>83.8</v>
      </c>
      <c r="BA149">
        <f t="shared" si="30"/>
        <v>-5.4783799647818432E-3</v>
      </c>
      <c r="BB149">
        <f t="shared" si="31"/>
        <v>7.1787508973438618E-3</v>
      </c>
      <c r="BC149">
        <f t="shared" si="32"/>
        <v>-4.4646384828131895E-3</v>
      </c>
      <c r="BD149">
        <f t="shared" si="33"/>
        <v>4.1125541125540633E-3</v>
      </c>
      <c r="BE149">
        <f t="shared" si="34"/>
        <v>-3.5087719298245612E-2</v>
      </c>
      <c r="BF149">
        <f t="shared" si="35"/>
        <v>-4.693316070561543E-3</v>
      </c>
      <c r="BG149">
        <f t="shared" si="36"/>
        <v>8.9498806682577568E-3</v>
      </c>
    </row>
    <row r="150" spans="1:59" x14ac:dyDescent="0.3">
      <c r="A150" s="5">
        <v>10090</v>
      </c>
      <c r="B150" s="5">
        <v>138.1</v>
      </c>
      <c r="C150" s="5">
        <v>2529</v>
      </c>
      <c r="D150" s="5">
        <v>227.1</v>
      </c>
      <c r="E150" s="6">
        <v>1835</v>
      </c>
      <c r="F150" s="7">
        <v>315</v>
      </c>
      <c r="G150" s="7">
        <v>85</v>
      </c>
      <c r="L150">
        <f t="shared" si="37"/>
        <v>7.8855421686748741</v>
      </c>
      <c r="M150">
        <f t="shared" si="38"/>
        <v>-10.260843373493941</v>
      </c>
      <c r="N150">
        <f t="shared" si="39"/>
        <v>-98.016867469879799</v>
      </c>
      <c r="O150">
        <f t="shared" si="40"/>
        <v>-9.9069277108433766</v>
      </c>
      <c r="P150">
        <f t="shared" si="41"/>
        <v>354.80120481927702</v>
      </c>
      <c r="Q150">
        <f t="shared" si="42"/>
        <v>18.499999999999886</v>
      </c>
      <c r="R150">
        <f t="shared" si="43"/>
        <v>5.2590361445822964E-2</v>
      </c>
      <c r="AR150" s="7">
        <v>10166</v>
      </c>
      <c r="AS150" s="7">
        <v>140.30000000000001</v>
      </c>
      <c r="AT150" s="7">
        <v>2519.6999999999998</v>
      </c>
      <c r="AU150" s="7">
        <v>231.95</v>
      </c>
      <c r="AV150" s="7">
        <v>2200</v>
      </c>
      <c r="AW150" s="7">
        <v>307.5</v>
      </c>
      <c r="AX150" s="7">
        <v>84.55</v>
      </c>
      <c r="BA150">
        <f t="shared" si="30"/>
        <v>-3.1084005508557937E-2</v>
      </c>
      <c r="BB150">
        <f t="shared" si="31"/>
        <v>3.4212401995723327E-2</v>
      </c>
      <c r="BC150">
        <f t="shared" si="32"/>
        <v>7.8580783426599136E-3</v>
      </c>
      <c r="BD150">
        <f t="shared" si="33"/>
        <v>-8.4069842638499186E-3</v>
      </c>
      <c r="BE150">
        <f t="shared" si="34"/>
        <v>0.10454545454545454</v>
      </c>
      <c r="BF150">
        <f t="shared" si="35"/>
        <v>1.9512195121951959E-3</v>
      </c>
      <c r="BG150">
        <f t="shared" si="36"/>
        <v>-5.5588409225310331E-3</v>
      </c>
    </row>
    <row r="151" spans="1:59" x14ac:dyDescent="0.3">
      <c r="A151" s="5">
        <v>10125</v>
      </c>
      <c r="B151" s="5">
        <v>137.6</v>
      </c>
      <c r="C151" s="5">
        <v>2491.6</v>
      </c>
      <c r="D151" s="5">
        <v>227.6</v>
      </c>
      <c r="E151" s="6">
        <v>1875</v>
      </c>
      <c r="F151" s="7">
        <v>303.60000000000002</v>
      </c>
      <c r="G151" s="7">
        <v>83.49</v>
      </c>
      <c r="L151">
        <f t="shared" si="37"/>
        <v>42.885542168674874</v>
      </c>
      <c r="M151">
        <f t="shared" si="38"/>
        <v>-10.760843373493941</v>
      </c>
      <c r="N151">
        <f t="shared" si="39"/>
        <v>-135.41686746987989</v>
      </c>
      <c r="O151">
        <f t="shared" si="40"/>
        <v>-9.4069277108433766</v>
      </c>
      <c r="P151">
        <f t="shared" si="41"/>
        <v>394.80120481927702</v>
      </c>
      <c r="Q151">
        <f t="shared" si="42"/>
        <v>7.0999999999999091</v>
      </c>
      <c r="R151">
        <f t="shared" si="43"/>
        <v>-1.4574096385541822</v>
      </c>
      <c r="AR151" s="7">
        <v>9850</v>
      </c>
      <c r="AS151" s="7">
        <v>145.1</v>
      </c>
      <c r="AT151" s="7">
        <v>2539.5</v>
      </c>
      <c r="AU151" s="7">
        <v>230</v>
      </c>
      <c r="AV151" s="7">
        <v>2430</v>
      </c>
      <c r="AW151" s="7">
        <v>308.10000000000002</v>
      </c>
      <c r="AX151" s="7">
        <v>84.08</v>
      </c>
      <c r="BA151">
        <f t="shared" si="30"/>
        <v>2.0304568527918783E-3</v>
      </c>
      <c r="BB151">
        <f t="shared" si="31"/>
        <v>-6.8917987594758318E-4</v>
      </c>
      <c r="BC151">
        <f t="shared" si="32"/>
        <v>3.4258712344949079E-3</v>
      </c>
      <c r="BD151">
        <f t="shared" si="33"/>
        <v>-2.1739130434782609E-3</v>
      </c>
      <c r="BE151">
        <f t="shared" si="34"/>
        <v>-2.8806584362139918E-2</v>
      </c>
      <c r="BF151">
        <f t="shared" si="35"/>
        <v>1.9149626744563379E-2</v>
      </c>
      <c r="BG151">
        <f t="shared" si="36"/>
        <v>-1.4509990485252127E-2</v>
      </c>
    </row>
    <row r="152" spans="1:59" x14ac:dyDescent="0.3">
      <c r="A152" s="5">
        <v>10112</v>
      </c>
      <c r="B152" s="5">
        <v>138</v>
      </c>
      <c r="C152" s="5">
        <v>2520</v>
      </c>
      <c r="D152" s="5">
        <v>229.65</v>
      </c>
      <c r="E152" s="6">
        <v>2060</v>
      </c>
      <c r="F152" s="7">
        <v>304.3</v>
      </c>
      <c r="G152" s="7">
        <v>83.81</v>
      </c>
      <c r="L152">
        <f t="shared" si="37"/>
        <v>29.885542168674874</v>
      </c>
      <c r="M152">
        <f t="shared" si="38"/>
        <v>-10.360843373493935</v>
      </c>
      <c r="N152">
        <f t="shared" si="39"/>
        <v>-107.0168674698798</v>
      </c>
      <c r="O152">
        <f t="shared" si="40"/>
        <v>-7.3569277108433653</v>
      </c>
      <c r="P152">
        <f t="shared" si="41"/>
        <v>579.80120481927702</v>
      </c>
      <c r="Q152">
        <f t="shared" si="42"/>
        <v>7.7999999999998977</v>
      </c>
      <c r="R152">
        <f t="shared" si="43"/>
        <v>-1.1374096385541748</v>
      </c>
      <c r="AR152" s="7">
        <v>9870</v>
      </c>
      <c r="AS152" s="7">
        <v>145</v>
      </c>
      <c r="AT152" s="7">
        <v>2548.1999999999998</v>
      </c>
      <c r="AU152" s="7">
        <v>229.5</v>
      </c>
      <c r="AV152" s="7">
        <v>2360</v>
      </c>
      <c r="AW152" s="7">
        <v>314</v>
      </c>
      <c r="AX152" s="7">
        <v>82.86</v>
      </c>
      <c r="BA152">
        <f t="shared" si="30"/>
        <v>1.9351570415400202E-2</v>
      </c>
      <c r="BB152">
        <f t="shared" si="31"/>
        <v>8.2758620689654394E-3</v>
      </c>
      <c r="BC152">
        <f t="shared" si="32"/>
        <v>5.062396986107877E-3</v>
      </c>
      <c r="BD152">
        <f t="shared" si="33"/>
        <v>-1.2200435729847544E-2</v>
      </c>
      <c r="BE152">
        <f t="shared" si="34"/>
        <v>2.1186440677966102E-3</v>
      </c>
      <c r="BF152">
        <f t="shared" si="35"/>
        <v>1.2738853503183988E-3</v>
      </c>
      <c r="BG152">
        <f t="shared" si="36"/>
        <v>3.1378228336954514E-3</v>
      </c>
    </row>
    <row r="153" spans="1:59" x14ac:dyDescent="0.3">
      <c r="A153" s="5">
        <v>10222</v>
      </c>
      <c r="B153" s="5">
        <v>139.30000000000001</v>
      </c>
      <c r="C153" s="5">
        <v>2531</v>
      </c>
      <c r="D153" s="5">
        <v>231</v>
      </c>
      <c r="E153" s="6">
        <v>2280</v>
      </c>
      <c r="F153" s="7">
        <v>308.95</v>
      </c>
      <c r="G153" s="7">
        <v>83.8</v>
      </c>
      <c r="L153">
        <f t="shared" si="37"/>
        <v>139.88554216867487</v>
      </c>
      <c r="M153">
        <f t="shared" si="38"/>
        <v>-9.060843373493924</v>
      </c>
      <c r="N153">
        <f t="shared" si="39"/>
        <v>-96.016867469879799</v>
      </c>
      <c r="O153">
        <f t="shared" si="40"/>
        <v>-6.006927710843371</v>
      </c>
      <c r="P153">
        <f t="shared" si="41"/>
        <v>799.80120481927702</v>
      </c>
      <c r="Q153">
        <f t="shared" si="42"/>
        <v>12.449999999999875</v>
      </c>
      <c r="R153">
        <f t="shared" si="43"/>
        <v>-1.1474096385541799</v>
      </c>
      <c r="AR153" s="7">
        <v>10061</v>
      </c>
      <c r="AS153" s="7">
        <v>146.19999999999999</v>
      </c>
      <c r="AT153" s="7">
        <v>2561.1</v>
      </c>
      <c r="AU153" s="7">
        <v>226.7</v>
      </c>
      <c r="AV153" s="7">
        <v>2365</v>
      </c>
      <c r="AW153" s="7">
        <v>314.39999999999998</v>
      </c>
      <c r="AX153" s="7">
        <v>83.12</v>
      </c>
      <c r="BA153">
        <f t="shared" si="30"/>
        <v>-6.0630156048106553E-3</v>
      </c>
      <c r="BB153">
        <f t="shared" si="31"/>
        <v>-1.3679890560874737E-3</v>
      </c>
      <c r="BC153">
        <f t="shared" si="32"/>
        <v>-2.4208347975478578E-3</v>
      </c>
      <c r="BD153">
        <f t="shared" si="33"/>
        <v>1.499779444199385E-2</v>
      </c>
      <c r="BE153">
        <f t="shared" si="34"/>
        <v>-4.4397463002114168E-2</v>
      </c>
      <c r="BF153">
        <f t="shared" si="35"/>
        <v>6.6793893129771719E-3</v>
      </c>
      <c r="BG153">
        <f t="shared" si="36"/>
        <v>1.6843118383060704E-3</v>
      </c>
    </row>
    <row r="154" spans="1:59" x14ac:dyDescent="0.3">
      <c r="A154" s="5">
        <v>10166</v>
      </c>
      <c r="B154" s="5">
        <v>140.30000000000001</v>
      </c>
      <c r="C154" s="5">
        <v>2519.6999999999998</v>
      </c>
      <c r="D154" s="5">
        <v>231.95</v>
      </c>
      <c r="E154" s="6">
        <v>2200</v>
      </c>
      <c r="F154" s="7">
        <v>307.5</v>
      </c>
      <c r="G154" s="7">
        <v>84.55</v>
      </c>
      <c r="L154">
        <f t="shared" si="37"/>
        <v>83.885542168674874</v>
      </c>
      <c r="M154">
        <f t="shared" si="38"/>
        <v>-8.060843373493924</v>
      </c>
      <c r="N154">
        <f t="shared" si="39"/>
        <v>-107.31686746987998</v>
      </c>
      <c r="O154">
        <f t="shared" si="40"/>
        <v>-5.0569277108433823</v>
      </c>
      <c r="P154">
        <f t="shared" si="41"/>
        <v>719.80120481927702</v>
      </c>
      <c r="Q154">
        <f t="shared" si="42"/>
        <v>10.999999999999886</v>
      </c>
      <c r="R154">
        <f t="shared" si="43"/>
        <v>-0.39740963855417988</v>
      </c>
      <c r="AR154" s="7">
        <v>10000</v>
      </c>
      <c r="AS154" s="7">
        <v>146</v>
      </c>
      <c r="AT154" s="7">
        <v>2554.9</v>
      </c>
      <c r="AU154" s="7">
        <v>230.1</v>
      </c>
      <c r="AV154" s="7">
        <v>2260</v>
      </c>
      <c r="AW154" s="7">
        <v>316.5</v>
      </c>
      <c r="AX154" s="7">
        <v>83.26</v>
      </c>
      <c r="BA154">
        <f t="shared" si="30"/>
        <v>-1.9E-2</v>
      </c>
      <c r="BB154">
        <f t="shared" si="31"/>
        <v>-1.7123287671232876E-2</v>
      </c>
      <c r="BC154">
        <f t="shared" si="32"/>
        <v>-2.5010763630670511E-2</v>
      </c>
      <c r="BD154">
        <f t="shared" si="33"/>
        <v>-3.4767492394610299E-3</v>
      </c>
      <c r="BE154">
        <f t="shared" si="34"/>
        <v>-2.6548672566371681E-2</v>
      </c>
      <c r="BF154">
        <f t="shared" si="35"/>
        <v>-3.0015797788309276E-3</v>
      </c>
      <c r="BG154">
        <f t="shared" si="36"/>
        <v>4.8042277203929907E-4</v>
      </c>
    </row>
    <row r="155" spans="1:59" x14ac:dyDescent="0.3">
      <c r="A155" s="5">
        <v>9850</v>
      </c>
      <c r="B155" s="5">
        <v>145.1</v>
      </c>
      <c r="C155" s="5">
        <v>2539.5</v>
      </c>
      <c r="D155" s="5">
        <v>230</v>
      </c>
      <c r="E155" s="6">
        <v>2430</v>
      </c>
      <c r="F155" s="7">
        <v>308.10000000000002</v>
      </c>
      <c r="G155" s="7">
        <v>84.08</v>
      </c>
      <c r="L155">
        <f t="shared" si="37"/>
        <v>-232.11445783132513</v>
      </c>
      <c r="M155">
        <f t="shared" si="38"/>
        <v>-3.260843373493941</v>
      </c>
      <c r="N155">
        <f t="shared" si="39"/>
        <v>-87.516867469879799</v>
      </c>
      <c r="O155">
        <f t="shared" si="40"/>
        <v>-7.006927710843371</v>
      </c>
      <c r="P155">
        <f t="shared" si="41"/>
        <v>949.80120481927702</v>
      </c>
      <c r="Q155">
        <f t="shared" si="42"/>
        <v>11.599999999999909</v>
      </c>
      <c r="R155">
        <f t="shared" si="43"/>
        <v>-0.86740963855417874</v>
      </c>
      <c r="AR155" s="7">
        <v>9810</v>
      </c>
      <c r="AS155" s="7">
        <v>143.5</v>
      </c>
      <c r="AT155" s="7">
        <v>2491</v>
      </c>
      <c r="AU155" s="7">
        <v>229.3</v>
      </c>
      <c r="AV155" s="7">
        <v>2200</v>
      </c>
      <c r="AW155" s="7">
        <v>315.55</v>
      </c>
      <c r="AX155" s="7">
        <v>83.3</v>
      </c>
      <c r="BA155">
        <f t="shared" si="30"/>
        <v>-8.6646279306829763E-3</v>
      </c>
      <c r="BB155">
        <f t="shared" si="31"/>
        <v>-4.8780487804877259E-3</v>
      </c>
      <c r="BC155">
        <f t="shared" si="32"/>
        <v>-9.0325170614211168E-3</v>
      </c>
      <c r="BD155">
        <f t="shared" si="33"/>
        <v>-5.8874836458788606E-3</v>
      </c>
      <c r="BE155">
        <f t="shared" si="34"/>
        <v>4.7727272727272729E-2</v>
      </c>
      <c r="BF155">
        <f t="shared" si="35"/>
        <v>-2.8363175408017711E-2</v>
      </c>
      <c r="BG155">
        <f t="shared" si="36"/>
        <v>-1.0204081632652993E-2</v>
      </c>
    </row>
    <row r="156" spans="1:59" x14ac:dyDescent="0.3">
      <c r="A156" s="5">
        <v>9870</v>
      </c>
      <c r="B156" s="5">
        <v>145</v>
      </c>
      <c r="C156" s="5">
        <v>2548.1999999999998</v>
      </c>
      <c r="D156" s="5">
        <v>229.5</v>
      </c>
      <c r="E156" s="6">
        <v>2360</v>
      </c>
      <c r="F156" s="7">
        <v>314</v>
      </c>
      <c r="G156" s="7">
        <v>82.86</v>
      </c>
      <c r="L156">
        <f t="shared" si="37"/>
        <v>-212.11445783132513</v>
      </c>
      <c r="M156">
        <f t="shared" si="38"/>
        <v>-3.3608433734939354</v>
      </c>
      <c r="N156">
        <f t="shared" si="39"/>
        <v>-78.81686746987998</v>
      </c>
      <c r="O156">
        <f t="shared" si="40"/>
        <v>-7.506927710843371</v>
      </c>
      <c r="P156">
        <f t="shared" si="41"/>
        <v>879.80120481927702</v>
      </c>
      <c r="Q156">
        <f t="shared" si="42"/>
        <v>17.499999999999886</v>
      </c>
      <c r="R156">
        <f t="shared" si="43"/>
        <v>-2.0874096385541776</v>
      </c>
      <c r="AR156" s="7">
        <v>9725</v>
      </c>
      <c r="AS156" s="7">
        <v>142.80000000000001</v>
      </c>
      <c r="AT156" s="7">
        <v>2468.5</v>
      </c>
      <c r="AU156" s="7">
        <v>227.95</v>
      </c>
      <c r="AV156" s="7">
        <v>2305</v>
      </c>
      <c r="AW156" s="7">
        <v>306.60000000000002</v>
      </c>
      <c r="AX156" s="7">
        <v>82.45</v>
      </c>
      <c r="BA156">
        <f t="shared" si="30"/>
        <v>3.3110539845758354E-2</v>
      </c>
      <c r="BB156">
        <f t="shared" si="31"/>
        <v>2.1008403361344536E-2</v>
      </c>
      <c r="BC156">
        <f t="shared" si="32"/>
        <v>7.5349402471135947E-3</v>
      </c>
      <c r="BD156">
        <f t="shared" si="33"/>
        <v>1.7767054178547979E-2</v>
      </c>
      <c r="BE156">
        <f t="shared" si="34"/>
        <v>-2.3861171366594359E-2</v>
      </c>
      <c r="BF156">
        <f t="shared" si="35"/>
        <v>7.8277886497063829E-3</v>
      </c>
      <c r="BG156">
        <f t="shared" si="36"/>
        <v>-3.3959975742874605E-3</v>
      </c>
    </row>
    <row r="157" spans="1:59" x14ac:dyDescent="0.3">
      <c r="A157" s="5">
        <v>10061</v>
      </c>
      <c r="B157" s="5">
        <v>146.19999999999999</v>
      </c>
      <c r="C157" s="5">
        <v>2561.1</v>
      </c>
      <c r="D157" s="5">
        <v>226.7</v>
      </c>
      <c r="E157" s="6">
        <v>2365</v>
      </c>
      <c r="F157" s="7">
        <v>314.39999999999998</v>
      </c>
      <c r="G157" s="7">
        <v>83.12</v>
      </c>
      <c r="L157">
        <f t="shared" si="37"/>
        <v>-21.114457831325126</v>
      </c>
      <c r="M157">
        <f t="shared" si="38"/>
        <v>-2.1608433734939467</v>
      </c>
      <c r="N157">
        <f t="shared" si="39"/>
        <v>-65.91686746987989</v>
      </c>
      <c r="O157">
        <f t="shared" si="40"/>
        <v>-10.306927710843382</v>
      </c>
      <c r="P157">
        <f t="shared" si="41"/>
        <v>884.80120481927702</v>
      </c>
      <c r="Q157">
        <f t="shared" si="42"/>
        <v>17.899999999999864</v>
      </c>
      <c r="R157">
        <f t="shared" si="43"/>
        <v>-1.8274096385541725</v>
      </c>
      <c r="AR157" s="7">
        <v>10047</v>
      </c>
      <c r="AS157" s="7">
        <v>145.80000000000001</v>
      </c>
      <c r="AT157" s="7">
        <v>2487.1</v>
      </c>
      <c r="AU157" s="7">
        <v>232</v>
      </c>
      <c r="AV157" s="7">
        <v>2250</v>
      </c>
      <c r="AW157" s="7">
        <v>309</v>
      </c>
      <c r="AX157" s="7">
        <v>82.17</v>
      </c>
      <c r="BA157">
        <f t="shared" si="30"/>
        <v>1.2939185826614909E-3</v>
      </c>
      <c r="BB157">
        <f t="shared" si="31"/>
        <v>-6.8587105624142658E-3</v>
      </c>
      <c r="BC157">
        <f t="shared" si="32"/>
        <v>-3.019581038156886E-2</v>
      </c>
      <c r="BD157">
        <f t="shared" si="33"/>
        <v>-1.4224137931034532E-2</v>
      </c>
      <c r="BE157">
        <f t="shared" si="34"/>
        <v>2.8888888888888888E-2</v>
      </c>
      <c r="BF157">
        <f t="shared" si="35"/>
        <v>-4.9838187702265301E-2</v>
      </c>
      <c r="BG157">
        <f t="shared" si="36"/>
        <v>-2.8842643300474681E-2</v>
      </c>
    </row>
    <row r="158" spans="1:59" x14ac:dyDescent="0.3">
      <c r="A158" s="5">
        <v>10000</v>
      </c>
      <c r="B158" s="5">
        <v>146</v>
      </c>
      <c r="C158" s="5">
        <v>2554.9</v>
      </c>
      <c r="D158" s="5">
        <v>230.1</v>
      </c>
      <c r="E158" s="6">
        <v>2260</v>
      </c>
      <c r="F158" s="7">
        <v>316.5</v>
      </c>
      <c r="G158" s="7">
        <v>83.26</v>
      </c>
      <c r="L158">
        <f t="shared" si="37"/>
        <v>-82.114457831325126</v>
      </c>
      <c r="M158">
        <f t="shared" si="38"/>
        <v>-2.3608433734939354</v>
      </c>
      <c r="N158">
        <f t="shared" si="39"/>
        <v>-72.116867469879708</v>
      </c>
      <c r="O158">
        <f t="shared" si="40"/>
        <v>-6.9069277108433766</v>
      </c>
      <c r="P158">
        <f t="shared" si="41"/>
        <v>779.80120481927702</v>
      </c>
      <c r="Q158">
        <f t="shared" si="42"/>
        <v>19.999999999999886</v>
      </c>
      <c r="R158">
        <f t="shared" si="43"/>
        <v>-1.6874096385541719</v>
      </c>
      <c r="AR158" s="7">
        <v>10060</v>
      </c>
      <c r="AS158" s="7">
        <v>144.80000000000001</v>
      </c>
      <c r="AT158" s="7">
        <v>2412</v>
      </c>
      <c r="AU158" s="7">
        <v>228.7</v>
      </c>
      <c r="AV158" s="7">
        <v>2315</v>
      </c>
      <c r="AW158" s="7">
        <v>293.60000000000002</v>
      </c>
      <c r="AX158" s="7">
        <v>79.8</v>
      </c>
      <c r="BA158">
        <f t="shared" si="30"/>
        <v>1.5407554671968192E-2</v>
      </c>
      <c r="BB158">
        <f t="shared" si="31"/>
        <v>-1.9337016574585711E-2</v>
      </c>
      <c r="BC158">
        <f t="shared" si="32"/>
        <v>-2.6948590381426201E-2</v>
      </c>
      <c r="BD158">
        <f t="shared" si="33"/>
        <v>-2.1644075207695623E-2</v>
      </c>
      <c r="BE158">
        <f t="shared" si="34"/>
        <v>-4.3196544276457881E-2</v>
      </c>
      <c r="BF158">
        <f t="shared" si="35"/>
        <v>-8.004087193460567E-3</v>
      </c>
      <c r="BG158">
        <f t="shared" si="36"/>
        <v>-4.135338345864658E-2</v>
      </c>
    </row>
    <row r="159" spans="1:59" x14ac:dyDescent="0.3">
      <c r="A159" s="5">
        <v>9810</v>
      </c>
      <c r="B159" s="5">
        <v>143.5</v>
      </c>
      <c r="C159" s="5">
        <v>2491</v>
      </c>
      <c r="D159" s="5">
        <v>229.3</v>
      </c>
      <c r="E159" s="6">
        <v>2200</v>
      </c>
      <c r="F159" s="7">
        <v>315.55</v>
      </c>
      <c r="G159" s="7">
        <v>83.3</v>
      </c>
      <c r="L159">
        <f t="shared" si="37"/>
        <v>-272.11445783132513</v>
      </c>
      <c r="M159">
        <f t="shared" si="38"/>
        <v>-4.8608433734939354</v>
      </c>
      <c r="N159">
        <f t="shared" si="39"/>
        <v>-136.0168674698798</v>
      </c>
      <c r="O159">
        <f t="shared" si="40"/>
        <v>-7.7069277108433596</v>
      </c>
      <c r="P159">
        <f t="shared" si="41"/>
        <v>719.80120481927702</v>
      </c>
      <c r="Q159">
        <f t="shared" si="42"/>
        <v>19.049999999999898</v>
      </c>
      <c r="R159">
        <f t="shared" si="43"/>
        <v>-1.6474096385541799</v>
      </c>
      <c r="AR159" s="7">
        <v>10215</v>
      </c>
      <c r="AS159" s="7">
        <v>142</v>
      </c>
      <c r="AT159" s="7">
        <v>2347</v>
      </c>
      <c r="AU159" s="7">
        <v>223.75</v>
      </c>
      <c r="AV159" s="7">
        <v>2215</v>
      </c>
      <c r="AW159" s="7">
        <v>291.25</v>
      </c>
      <c r="AX159" s="7">
        <v>76.5</v>
      </c>
      <c r="BA159">
        <f t="shared" ref="BA159:BA165" si="44">(AR160-AR159)/AR159</f>
        <v>-1.4096916299559472E-2</v>
      </c>
      <c r="BB159">
        <f t="shared" ref="BB159:BB165" si="45">(AS160-AS159)/AS159</f>
        <v>7.0422535211267607E-3</v>
      </c>
      <c r="BC159">
        <f t="shared" ref="BC159:BC165" si="46">(AT160-AT159)/AT159</f>
        <v>1.4486578610992756E-2</v>
      </c>
      <c r="BD159">
        <f t="shared" ref="BD159:BD165" si="47">(AU160-AU159)/AU159</f>
        <v>4.245810055865871E-3</v>
      </c>
      <c r="BE159">
        <f t="shared" ref="BE159:BE165" si="48">(AV160-AV159)/AV159</f>
        <v>6.7720090293453723E-3</v>
      </c>
      <c r="BF159">
        <f t="shared" ref="BF159:BF165" si="49">(AW160-AW159)/AW159</f>
        <v>-9.6137339055794389E-3</v>
      </c>
      <c r="BG159">
        <f t="shared" ref="BG159:BG165" si="50">(AX160-AX159)/AX159</f>
        <v>1.3071895424836602E-2</v>
      </c>
    </row>
    <row r="160" spans="1:59" x14ac:dyDescent="0.3">
      <c r="A160" s="5">
        <v>9725</v>
      </c>
      <c r="B160" s="5">
        <v>142.80000000000001</v>
      </c>
      <c r="C160" s="5">
        <v>2468.5</v>
      </c>
      <c r="D160" s="5">
        <v>227.95</v>
      </c>
      <c r="E160" s="6">
        <v>2305</v>
      </c>
      <c r="F160" s="7">
        <v>306.60000000000002</v>
      </c>
      <c r="G160" s="7">
        <v>82.45</v>
      </c>
      <c r="L160">
        <f t="shared" si="37"/>
        <v>-357.11445783132513</v>
      </c>
      <c r="M160">
        <f t="shared" si="38"/>
        <v>-5.560843373493924</v>
      </c>
      <c r="N160">
        <f t="shared" si="39"/>
        <v>-158.5168674698798</v>
      </c>
      <c r="O160">
        <f t="shared" si="40"/>
        <v>-9.0569277108433823</v>
      </c>
      <c r="P160">
        <f t="shared" si="41"/>
        <v>824.80120481927702</v>
      </c>
      <c r="Q160">
        <f t="shared" si="42"/>
        <v>10.099999999999909</v>
      </c>
      <c r="R160">
        <f t="shared" si="43"/>
        <v>-2.4974096385541742</v>
      </c>
      <c r="AR160" s="7">
        <v>10071</v>
      </c>
      <c r="AS160" s="7">
        <v>143</v>
      </c>
      <c r="AT160" s="7">
        <v>2381</v>
      </c>
      <c r="AU160" s="7">
        <v>224.7</v>
      </c>
      <c r="AV160" s="7">
        <v>2230</v>
      </c>
      <c r="AW160" s="7">
        <v>288.45</v>
      </c>
      <c r="AX160" s="7">
        <v>77.5</v>
      </c>
      <c r="BA160">
        <f t="shared" si="44"/>
        <v>2.1745606196008342E-2</v>
      </c>
      <c r="BB160">
        <f t="shared" si="45"/>
        <v>6.9930069930065951E-4</v>
      </c>
      <c r="BC160">
        <f t="shared" si="46"/>
        <v>-1.0919781604367913E-2</v>
      </c>
      <c r="BD160">
        <f t="shared" si="47"/>
        <v>-1.6466399643969686E-2</v>
      </c>
      <c r="BE160">
        <f t="shared" si="48"/>
        <v>0</v>
      </c>
      <c r="BF160">
        <f t="shared" si="49"/>
        <v>1.2480499219968877E-2</v>
      </c>
      <c r="BG160">
        <f t="shared" si="50"/>
        <v>-5.1612903225807189E-3</v>
      </c>
    </row>
    <row r="161" spans="1:59" x14ac:dyDescent="0.3">
      <c r="A161" s="5">
        <v>10047</v>
      </c>
      <c r="B161" s="5">
        <v>145.80000000000001</v>
      </c>
      <c r="C161" s="5">
        <v>2487.1</v>
      </c>
      <c r="D161" s="5">
        <v>232</v>
      </c>
      <c r="E161" s="6">
        <v>2250</v>
      </c>
      <c r="F161" s="7">
        <v>309</v>
      </c>
      <c r="G161" s="7">
        <v>82.17</v>
      </c>
      <c r="L161">
        <f t="shared" si="37"/>
        <v>-35.114457831325126</v>
      </c>
      <c r="M161">
        <f t="shared" si="38"/>
        <v>-2.560843373493924</v>
      </c>
      <c r="N161">
        <f t="shared" si="39"/>
        <v>-139.91686746987989</v>
      </c>
      <c r="O161">
        <f t="shared" si="40"/>
        <v>-5.006927710843371</v>
      </c>
      <c r="P161">
        <f t="shared" si="41"/>
        <v>769.80120481927702</v>
      </c>
      <c r="Q161">
        <f t="shared" si="42"/>
        <v>12.499999999999886</v>
      </c>
      <c r="R161">
        <f t="shared" si="43"/>
        <v>-2.7774096385541753</v>
      </c>
      <c r="AR161" s="7">
        <v>10290</v>
      </c>
      <c r="AS161" s="7">
        <v>143.1</v>
      </c>
      <c r="AT161" s="7">
        <v>2355</v>
      </c>
      <c r="AU161" s="7">
        <v>221</v>
      </c>
      <c r="AV161" s="7">
        <v>2230</v>
      </c>
      <c r="AW161" s="7">
        <v>292.05</v>
      </c>
      <c r="AX161" s="7">
        <v>77.099999999999994</v>
      </c>
      <c r="BA161">
        <f t="shared" si="44"/>
        <v>7.871720116618075E-3</v>
      </c>
      <c r="BB161">
        <f t="shared" si="45"/>
        <v>1.6771488469601716E-2</v>
      </c>
      <c r="BC161">
        <f t="shared" si="46"/>
        <v>2.9299363057324841E-2</v>
      </c>
      <c r="BD161">
        <f t="shared" si="47"/>
        <v>2.828054298642534E-2</v>
      </c>
      <c r="BE161">
        <f t="shared" si="48"/>
        <v>2.2421524663677129E-2</v>
      </c>
      <c r="BF161">
        <f t="shared" si="49"/>
        <v>4.7765793528505351E-2</v>
      </c>
      <c r="BG161">
        <f t="shared" si="50"/>
        <v>2.8404669260700545E-2</v>
      </c>
    </row>
    <row r="162" spans="1:59" x14ac:dyDescent="0.3">
      <c r="A162" s="5">
        <v>10060</v>
      </c>
      <c r="B162" s="5">
        <v>144.80000000000001</v>
      </c>
      <c r="C162" s="5">
        <v>2412</v>
      </c>
      <c r="D162" s="5">
        <v>228.7</v>
      </c>
      <c r="E162" s="6">
        <v>2315</v>
      </c>
      <c r="F162" s="7">
        <v>293.60000000000002</v>
      </c>
      <c r="G162" s="7">
        <v>79.8</v>
      </c>
      <c r="L162">
        <f t="shared" si="37"/>
        <v>-22.114457831325126</v>
      </c>
      <c r="M162">
        <f t="shared" si="38"/>
        <v>-3.560843373493924</v>
      </c>
      <c r="N162">
        <f t="shared" si="39"/>
        <v>-215.0168674698798</v>
      </c>
      <c r="O162">
        <f t="shared" si="40"/>
        <v>-8.3069277108433823</v>
      </c>
      <c r="P162">
        <f t="shared" si="41"/>
        <v>834.80120481927702</v>
      </c>
      <c r="Q162">
        <f t="shared" si="42"/>
        <v>-2.9000000000000909</v>
      </c>
      <c r="R162">
        <f t="shared" si="43"/>
        <v>-5.1474096385541799</v>
      </c>
      <c r="AR162" s="7">
        <v>10371</v>
      </c>
      <c r="AS162" s="7">
        <v>145.5</v>
      </c>
      <c r="AT162" s="7">
        <v>2424</v>
      </c>
      <c r="AU162" s="7">
        <v>227.25</v>
      </c>
      <c r="AV162" s="7">
        <v>2280</v>
      </c>
      <c r="AW162" s="7">
        <v>306</v>
      </c>
      <c r="AX162" s="7">
        <v>79.290000000000006</v>
      </c>
      <c r="BA162">
        <f t="shared" si="44"/>
        <v>5.6889403143380582E-3</v>
      </c>
      <c r="BB162">
        <f t="shared" si="45"/>
        <v>1.443298969072161E-2</v>
      </c>
      <c r="BC162">
        <f t="shared" si="46"/>
        <v>3.9603960396039604E-2</v>
      </c>
      <c r="BD162">
        <f t="shared" si="47"/>
        <v>7.260726072607286E-3</v>
      </c>
      <c r="BE162">
        <f t="shared" si="48"/>
        <v>3.9473684210526314E-2</v>
      </c>
      <c r="BF162">
        <f t="shared" si="49"/>
        <v>2.2875816993464051E-2</v>
      </c>
      <c r="BG162">
        <f t="shared" si="50"/>
        <v>2.7241770715096435E-2</v>
      </c>
    </row>
    <row r="163" spans="1:59" x14ac:dyDescent="0.3">
      <c r="A163" s="5">
        <v>10215</v>
      </c>
      <c r="B163" s="5">
        <v>142</v>
      </c>
      <c r="C163" s="5">
        <v>2347</v>
      </c>
      <c r="D163" s="5">
        <v>223.75</v>
      </c>
      <c r="E163" s="6">
        <v>2215</v>
      </c>
      <c r="F163" s="7">
        <v>291.25</v>
      </c>
      <c r="G163" s="7">
        <v>76.5</v>
      </c>
      <c r="L163">
        <f t="shared" si="37"/>
        <v>132.88554216867487</v>
      </c>
      <c r="M163">
        <f t="shared" si="38"/>
        <v>-6.3608433734939354</v>
      </c>
      <c r="N163">
        <f t="shared" si="39"/>
        <v>-280.0168674698798</v>
      </c>
      <c r="O163">
        <f t="shared" si="40"/>
        <v>-13.256927710843371</v>
      </c>
      <c r="P163">
        <f t="shared" si="41"/>
        <v>734.80120481927702</v>
      </c>
      <c r="Q163">
        <f t="shared" si="42"/>
        <v>-5.2500000000001137</v>
      </c>
      <c r="R163">
        <f t="shared" si="43"/>
        <v>-8.447409638554177</v>
      </c>
      <c r="AR163" s="7">
        <v>10430</v>
      </c>
      <c r="AS163" s="7">
        <v>147.6</v>
      </c>
      <c r="AT163" s="7">
        <v>2520</v>
      </c>
      <c r="AU163" s="7">
        <v>228.9</v>
      </c>
      <c r="AV163" s="7">
        <v>2370</v>
      </c>
      <c r="AW163" s="7">
        <v>313</v>
      </c>
      <c r="AX163" s="7">
        <v>81.45</v>
      </c>
      <c r="BA163">
        <f t="shared" si="44"/>
        <v>1.3326941514860979E-2</v>
      </c>
      <c r="BB163">
        <f t="shared" si="45"/>
        <v>-4.7425474254741782E-3</v>
      </c>
      <c r="BC163">
        <f t="shared" si="46"/>
        <v>4.3650793650793652E-3</v>
      </c>
      <c r="BD163">
        <f t="shared" si="47"/>
        <v>-2.1843599825256167E-4</v>
      </c>
      <c r="BE163">
        <f t="shared" si="48"/>
        <v>0</v>
      </c>
      <c r="BF163">
        <f t="shared" si="49"/>
        <v>3.1948881789137379E-2</v>
      </c>
      <c r="BG163">
        <f t="shared" si="50"/>
        <v>4.9109883364017233E-4</v>
      </c>
    </row>
    <row r="164" spans="1:59" x14ac:dyDescent="0.3">
      <c r="A164" s="5">
        <v>10071</v>
      </c>
      <c r="B164" s="5">
        <v>143</v>
      </c>
      <c r="C164" s="5">
        <v>2381</v>
      </c>
      <c r="D164" s="5">
        <v>224.7</v>
      </c>
      <c r="E164" s="6">
        <v>2230</v>
      </c>
      <c r="F164" s="7">
        <v>288.45</v>
      </c>
      <c r="G164" s="7">
        <v>77.5</v>
      </c>
      <c r="L164">
        <f t="shared" si="37"/>
        <v>-11.114457831325126</v>
      </c>
      <c r="M164">
        <f t="shared" si="38"/>
        <v>-5.3608433734939354</v>
      </c>
      <c r="N164">
        <f t="shared" si="39"/>
        <v>-246.0168674698798</v>
      </c>
      <c r="O164">
        <f t="shared" si="40"/>
        <v>-12.306927710843382</v>
      </c>
      <c r="P164">
        <f t="shared" si="41"/>
        <v>749.80120481927702</v>
      </c>
      <c r="Q164">
        <f t="shared" si="42"/>
        <v>-8.0500000000001251</v>
      </c>
      <c r="R164">
        <f t="shared" si="43"/>
        <v>-7.447409638554177</v>
      </c>
      <c r="AR164" s="7">
        <v>10569</v>
      </c>
      <c r="AS164" s="7">
        <v>146.9</v>
      </c>
      <c r="AT164" s="7">
        <v>2531</v>
      </c>
      <c r="AU164" s="7">
        <v>228.85</v>
      </c>
      <c r="AV164" s="7">
        <v>2370</v>
      </c>
      <c r="AW164" s="7">
        <v>323</v>
      </c>
      <c r="AX164" s="7">
        <v>81.489999999999995</v>
      </c>
      <c r="BA164">
        <f t="shared" si="44"/>
        <v>-2.2707919386886176E-2</v>
      </c>
      <c r="BB164">
        <f t="shared" si="45"/>
        <v>-2.7229407760381596E-3</v>
      </c>
      <c r="BC164">
        <f t="shared" si="46"/>
        <v>-3.0027657052548399E-2</v>
      </c>
      <c r="BD164">
        <f t="shared" si="47"/>
        <v>-5.680576797028547E-3</v>
      </c>
      <c r="BE164">
        <f t="shared" si="48"/>
        <v>4.0084388185654012E-2</v>
      </c>
      <c r="BF164">
        <f t="shared" si="49"/>
        <v>-4.0247678018575851E-2</v>
      </c>
      <c r="BG164">
        <f t="shared" si="50"/>
        <v>-2.2947600932629653E-2</v>
      </c>
    </row>
    <row r="165" spans="1:59" x14ac:dyDescent="0.3">
      <c r="A165" s="5">
        <v>10290</v>
      </c>
      <c r="B165" s="5">
        <v>143.1</v>
      </c>
      <c r="C165" s="5">
        <v>2355</v>
      </c>
      <c r="D165" s="5">
        <v>221</v>
      </c>
      <c r="E165" s="6">
        <v>2230</v>
      </c>
      <c r="F165" s="7">
        <v>292.05</v>
      </c>
      <c r="G165" s="7">
        <v>77.099999999999994</v>
      </c>
      <c r="L165">
        <f t="shared" si="37"/>
        <v>207.88554216867487</v>
      </c>
      <c r="M165">
        <f t="shared" si="38"/>
        <v>-5.260843373493941</v>
      </c>
      <c r="N165">
        <f t="shared" si="39"/>
        <v>-272.0168674698798</v>
      </c>
      <c r="O165">
        <f t="shared" si="40"/>
        <v>-16.006927710843371</v>
      </c>
      <c r="P165">
        <f t="shared" si="41"/>
        <v>749.80120481927702</v>
      </c>
      <c r="Q165">
        <f t="shared" si="42"/>
        <v>-4.4500000000001023</v>
      </c>
      <c r="R165">
        <f t="shared" si="43"/>
        <v>-7.8474096385541827</v>
      </c>
      <c r="AR165" s="7">
        <v>10329</v>
      </c>
      <c r="AS165" s="7">
        <v>146.5</v>
      </c>
      <c r="AT165" s="7">
        <v>2455</v>
      </c>
      <c r="AU165" s="7">
        <v>227.55</v>
      </c>
      <c r="AV165" s="7">
        <v>2465</v>
      </c>
      <c r="AW165" s="7">
        <v>310</v>
      </c>
      <c r="AX165" s="7">
        <v>79.62</v>
      </c>
      <c r="BA165">
        <f t="shared" si="44"/>
        <v>2.0331106593087424E-3</v>
      </c>
      <c r="BB165">
        <f t="shared" si="45"/>
        <v>6.1433447098976496E-3</v>
      </c>
      <c r="BC165">
        <f t="shared" si="46"/>
        <v>-6.1099796334012219E-3</v>
      </c>
      <c r="BD165">
        <f t="shared" si="47"/>
        <v>1.9775873434409517E-3</v>
      </c>
      <c r="BE165">
        <f t="shared" si="48"/>
        <v>1.4198782961460446E-2</v>
      </c>
      <c r="BF165">
        <f t="shared" si="49"/>
        <v>-1.5967741935483833E-2</v>
      </c>
      <c r="BG165">
        <f t="shared" si="50"/>
        <v>-2.0095453403668776E-3</v>
      </c>
    </row>
    <row r="166" spans="1:59" x14ac:dyDescent="0.3">
      <c r="A166" s="5">
        <v>10371</v>
      </c>
      <c r="B166" s="5">
        <v>145.5</v>
      </c>
      <c r="C166" s="5">
        <v>2424</v>
      </c>
      <c r="D166" s="5">
        <v>227.25</v>
      </c>
      <c r="E166" s="6">
        <v>2280</v>
      </c>
      <c r="F166" s="7">
        <v>306</v>
      </c>
      <c r="G166" s="7">
        <v>79.290000000000006</v>
      </c>
      <c r="L166">
        <f t="shared" si="37"/>
        <v>288.88554216867487</v>
      </c>
      <c r="M166">
        <f t="shared" si="38"/>
        <v>-2.8608433734939354</v>
      </c>
      <c r="N166">
        <f t="shared" si="39"/>
        <v>-203.0168674698798</v>
      </c>
      <c r="O166">
        <f t="shared" si="40"/>
        <v>-9.756927710843371</v>
      </c>
      <c r="P166">
        <f t="shared" si="41"/>
        <v>799.80120481927702</v>
      </c>
      <c r="Q166">
        <f t="shared" si="42"/>
        <v>9.4999999999998863</v>
      </c>
      <c r="R166">
        <f t="shared" si="43"/>
        <v>-5.6574096385541708</v>
      </c>
      <c r="AR166" s="7">
        <v>10350</v>
      </c>
      <c r="AS166" s="7">
        <v>147.4</v>
      </c>
      <c r="AT166" s="7">
        <v>2440</v>
      </c>
      <c r="AU166" s="7">
        <v>228</v>
      </c>
      <c r="AV166" s="7">
        <v>2500</v>
      </c>
      <c r="AW166" s="7">
        <v>305.05</v>
      </c>
      <c r="AX166" s="7">
        <v>79.459999999999994</v>
      </c>
    </row>
    <row r="167" spans="1:59" x14ac:dyDescent="0.3">
      <c r="A167" s="5">
        <v>10430</v>
      </c>
      <c r="B167" s="5">
        <v>147.6</v>
      </c>
      <c r="C167" s="5">
        <v>2520</v>
      </c>
      <c r="D167" s="5">
        <v>228.9</v>
      </c>
      <c r="E167" s="6">
        <v>2370</v>
      </c>
      <c r="F167" s="7">
        <v>313</v>
      </c>
      <c r="G167" s="7">
        <v>81.45</v>
      </c>
      <c r="L167">
        <f t="shared" si="37"/>
        <v>347.88554216867487</v>
      </c>
      <c r="M167">
        <f t="shared" si="38"/>
        <v>-0.76084337349394104</v>
      </c>
      <c r="N167">
        <f t="shared" si="39"/>
        <v>-107.0168674698798</v>
      </c>
      <c r="O167">
        <f t="shared" si="40"/>
        <v>-8.1069277108433653</v>
      </c>
      <c r="P167">
        <f t="shared" si="41"/>
        <v>889.80120481927702</v>
      </c>
      <c r="Q167">
        <f t="shared" si="42"/>
        <v>16.499999999999886</v>
      </c>
      <c r="R167">
        <f t="shared" si="43"/>
        <v>-3.4974096385541742</v>
      </c>
    </row>
    <row r="168" spans="1:59" x14ac:dyDescent="0.3">
      <c r="A168" s="5">
        <v>10569</v>
      </c>
      <c r="B168" s="5">
        <v>146.9</v>
      </c>
      <c r="C168" s="5">
        <v>2531</v>
      </c>
      <c r="D168" s="5">
        <v>228.85</v>
      </c>
      <c r="E168" s="6">
        <v>2370</v>
      </c>
      <c r="F168" s="7">
        <v>323</v>
      </c>
      <c r="G168" s="7">
        <v>81.489999999999995</v>
      </c>
      <c r="L168">
        <f t="shared" si="37"/>
        <v>486.88554216867487</v>
      </c>
      <c r="M168">
        <f t="shared" si="38"/>
        <v>-1.4608433734939297</v>
      </c>
      <c r="N168">
        <f t="shared" si="39"/>
        <v>-96.016867469879799</v>
      </c>
      <c r="O168">
        <f t="shared" si="40"/>
        <v>-8.1569277108433766</v>
      </c>
      <c r="P168">
        <f t="shared" si="41"/>
        <v>889.80120481927702</v>
      </c>
      <c r="Q168">
        <f t="shared" si="42"/>
        <v>26.499999999999886</v>
      </c>
      <c r="R168">
        <f t="shared" si="43"/>
        <v>-3.4574096385541822</v>
      </c>
    </row>
    <row r="169" spans="1:59" x14ac:dyDescent="0.3">
      <c r="A169" s="5">
        <v>10329</v>
      </c>
      <c r="B169" s="5">
        <v>146.5</v>
      </c>
      <c r="C169" s="5">
        <v>2455</v>
      </c>
      <c r="D169" s="5">
        <v>227.55</v>
      </c>
      <c r="E169" s="6">
        <v>2465</v>
      </c>
      <c r="F169" s="7">
        <v>310</v>
      </c>
      <c r="G169" s="7">
        <v>79.62</v>
      </c>
      <c r="L169">
        <f t="shared" si="37"/>
        <v>246.88554216867487</v>
      </c>
      <c r="M169">
        <f t="shared" si="38"/>
        <v>-1.8608433734939354</v>
      </c>
      <c r="N169">
        <f t="shared" si="39"/>
        <v>-172.0168674698798</v>
      </c>
      <c r="O169">
        <f t="shared" si="40"/>
        <v>-9.4569277108433596</v>
      </c>
      <c r="P169">
        <f t="shared" si="41"/>
        <v>984.80120481927702</v>
      </c>
      <c r="Q169">
        <f t="shared" si="42"/>
        <v>13.499999999999886</v>
      </c>
      <c r="R169">
        <f t="shared" si="43"/>
        <v>-5.3274096385541725</v>
      </c>
    </row>
    <row r="170" spans="1:59" x14ac:dyDescent="0.3">
      <c r="A170" s="5">
        <v>10350</v>
      </c>
      <c r="B170" s="5">
        <v>147.4</v>
      </c>
      <c r="C170" s="5">
        <v>2440</v>
      </c>
      <c r="D170" s="5">
        <v>228</v>
      </c>
      <c r="E170" s="6">
        <v>2500</v>
      </c>
      <c r="F170" s="7">
        <v>305.05</v>
      </c>
      <c r="G170" s="7">
        <v>79.459999999999994</v>
      </c>
      <c r="L170">
        <f t="shared" si="37"/>
        <v>267.88554216867487</v>
      </c>
      <c r="M170">
        <f t="shared" si="38"/>
        <v>-0.96084337349392968</v>
      </c>
      <c r="N170">
        <f t="shared" si="39"/>
        <v>-187.0168674698798</v>
      </c>
      <c r="O170">
        <f t="shared" si="40"/>
        <v>-9.006927710843371</v>
      </c>
      <c r="P170">
        <f t="shared" si="41"/>
        <v>1019.801204819277</v>
      </c>
      <c r="Q170">
        <f t="shared" si="42"/>
        <v>8.5499999999998977</v>
      </c>
      <c r="R170">
        <f t="shared" si="43"/>
        <v>-5.4874096385541833</v>
      </c>
    </row>
    <row r="171" spans="1:59" x14ac:dyDescent="0.3">
      <c r="A171" s="8">
        <f>AVERAGE(A5:A170)</f>
        <v>10082.114457831325</v>
      </c>
      <c r="B171" s="8">
        <f t="shared" ref="B171:F171" si="51">AVERAGE(B5:B170)</f>
        <v>148.36084337349394</v>
      </c>
      <c r="C171" s="8">
        <f t="shared" si="51"/>
        <v>2627.0168674698798</v>
      </c>
      <c r="D171" s="8">
        <f t="shared" si="51"/>
        <v>237.00692771084337</v>
      </c>
      <c r="E171" s="8">
        <f t="shared" si="51"/>
        <v>1480.198795180723</v>
      </c>
      <c r="F171" s="8">
        <f t="shared" si="51"/>
        <v>296.50000000000011</v>
      </c>
      <c r="G171" s="8">
        <f>AVERAGE(G5:G170)</f>
        <v>84.947409638554177</v>
      </c>
    </row>
  </sheetData>
  <mergeCells count="2">
    <mergeCell ref="L2:R2"/>
    <mergeCell ref="V7:V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2022-10-13T04:00:35Z</dcterms:modified>
</cp:coreProperties>
</file>