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y Docs on T530\Matt's Homework\Projects\GitHub\Longboard-Lights\Documentaion\"/>
    </mc:Choice>
  </mc:AlternateContent>
  <xr:revisionPtr revIDLastSave="0" documentId="13_ncr:1_{944CBAD3-292A-49E6-9EE1-A25540743A91}" xr6:coauthVersionLast="45" xr6:coauthVersionMax="45" xr10:uidLastSave="{00000000-0000-0000-0000-000000000000}"/>
  <bookViews>
    <workbookView xWindow="28740" yWindow="3915" windowWidth="20520" windowHeight="11640" activeTab="1" xr2:uid="{00000000-000D-0000-FFFF-FFFF00000000}"/>
  </bookViews>
  <sheets>
    <sheet name="From Lights" sheetId="1" r:id="rId1"/>
    <sheet name="From Phone" sheetId="2" r:id="rId2"/>
  </sheets>
  <definedNames>
    <definedName name="_xlnm._FilterDatabase" localSheetId="1" hidden="1">'From Phone'!$A$1:$K$36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E8" i="2"/>
  <c r="E7" i="2"/>
  <c r="F7" i="2"/>
  <c r="E83" i="1" l="1"/>
  <c r="E85" i="1"/>
  <c r="E86" i="1"/>
  <c r="E88" i="1"/>
  <c r="E82" i="1"/>
  <c r="F50" i="2" l="1"/>
  <c r="E50" i="2"/>
  <c r="E43" i="1"/>
  <c r="E27" i="1"/>
  <c r="F43" i="2" l="1"/>
  <c r="E43" i="2"/>
  <c r="E44" i="1" l="1"/>
  <c r="E42" i="1"/>
  <c r="E41" i="1"/>
  <c r="E40" i="1"/>
  <c r="E39" i="1"/>
  <c r="E38" i="1"/>
  <c r="E46" i="2" l="1"/>
  <c r="E27" i="2"/>
  <c r="E81" i="1" l="1"/>
  <c r="F44" i="2"/>
  <c r="E44" i="2"/>
  <c r="E80" i="1" l="1"/>
  <c r="E79" i="1"/>
  <c r="E34" i="2"/>
  <c r="F34" i="2"/>
  <c r="E35" i="2"/>
  <c r="F35" i="2"/>
  <c r="E37" i="2"/>
  <c r="F37" i="2"/>
  <c r="E38" i="2"/>
  <c r="F38" i="2"/>
  <c r="E39" i="2"/>
  <c r="F39" i="2"/>
  <c r="E40" i="2"/>
  <c r="F40" i="2"/>
  <c r="E41" i="2"/>
  <c r="F41" i="2"/>
  <c r="E42" i="2"/>
  <c r="F42" i="2"/>
  <c r="E48" i="2"/>
  <c r="F48" i="2"/>
  <c r="E24" i="2"/>
  <c r="F24" i="2"/>
  <c r="E25" i="2"/>
  <c r="F25" i="2"/>
  <c r="E26" i="2"/>
  <c r="F26" i="2"/>
  <c r="E13" i="2"/>
  <c r="F13" i="2"/>
  <c r="F12" i="2"/>
  <c r="F19" i="2"/>
  <c r="F29" i="2"/>
  <c r="F30" i="2"/>
  <c r="F31" i="2"/>
  <c r="F32" i="2"/>
  <c r="F33" i="2"/>
  <c r="F36" i="2"/>
  <c r="F49" i="2"/>
  <c r="F3" i="2"/>
  <c r="F4" i="2"/>
  <c r="F5" i="2"/>
  <c r="F47" i="2"/>
  <c r="F9" i="2"/>
  <c r="F10" i="2"/>
  <c r="F6" i="2"/>
  <c r="F45" i="2"/>
  <c r="F14" i="2"/>
  <c r="F11" i="2"/>
  <c r="E12" i="2"/>
  <c r="E19" i="2"/>
  <c r="E29" i="2"/>
  <c r="E30" i="2"/>
  <c r="E31" i="2"/>
  <c r="E32" i="2"/>
  <c r="E33" i="2"/>
  <c r="E36" i="2"/>
  <c r="E49" i="2"/>
  <c r="E3" i="2"/>
  <c r="E4" i="2"/>
  <c r="E5" i="2"/>
  <c r="E47" i="2"/>
  <c r="E9" i="2"/>
  <c r="E10" i="2"/>
  <c r="E6" i="2"/>
  <c r="E45" i="2"/>
  <c r="E14" i="2"/>
  <c r="E11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  <c r="K19" i="2" l="1"/>
  <c r="K26" i="2"/>
  <c r="K29" i="2"/>
  <c r="K30" i="2"/>
  <c r="K31" i="2"/>
  <c r="K32" i="2"/>
  <c r="K27" i="2"/>
</calcChain>
</file>

<file path=xl/sharedStrings.xml><?xml version="1.0" encoding="utf-8"?>
<sst xmlns="http://schemas.openxmlformats.org/spreadsheetml/2006/main" count="313" uniqueCount="271">
  <si>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</si>
  <si>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</si>
  <si>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</si>
  <si>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</si>
  <si>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</si>
  <si>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</si>
  <si>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</si>
  <si>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</si>
  <si>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</si>
  <si>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</si>
  <si>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</si>
  <si>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</si>
  <si>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</si>
  <si>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</si>
  <si>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</si>
  <si>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</si>
  <si>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</si>
  <si>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</si>
  <si>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</si>
  <si>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</si>
  <si>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</si>
  <si>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</si>
  <si>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</si>
  <si>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</si>
  <si>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</si>
  <si>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ID</t>
  </si>
  <si>
    <t xml:space="preserve">Battery Current </t>
  </si>
  <si>
    <t>Battery Voltage</t>
  </si>
  <si>
    <t>Motor Current</t>
  </si>
  <si>
    <t>VESC Temp</t>
  </si>
  <si>
    <t>Duty Cycle</t>
  </si>
  <si>
    <t>Motor RPM</t>
  </si>
  <si>
    <t>mAh Used</t>
  </si>
  <si>
    <t>mAh Charged</t>
  </si>
  <si>
    <t>Wh Used</t>
  </si>
  <si>
    <t>Wh Charged</t>
  </si>
  <si>
    <t>Error Code</t>
  </si>
  <si>
    <t>Remote X</t>
  </si>
  <si>
    <t>Remote Y</t>
  </si>
  <si>
    <t>Nunchuck CZ</t>
  </si>
  <si>
    <t>Accel X</t>
  </si>
  <si>
    <t>Accel Y</t>
  </si>
  <si>
    <t>Accel Z</t>
  </si>
  <si>
    <t>Gyro X</t>
  </si>
  <si>
    <t>Gyro Y</t>
  </si>
  <si>
    <t>Gyro Z</t>
  </si>
  <si>
    <t>Compass X</t>
  </si>
  <si>
    <t>Compass Y</t>
  </si>
  <si>
    <t>Compass Z</t>
  </si>
  <si>
    <t>Light Sensor</t>
  </si>
  <si>
    <t>Heading</t>
  </si>
  <si>
    <t>Motor Max Current</t>
  </si>
  <si>
    <t>Motor Min Current</t>
  </si>
  <si>
    <t>Battery Max Current</t>
  </si>
  <si>
    <t>Battery Min Current</t>
  </si>
  <si>
    <t>Battery ABS Max Current</t>
  </si>
  <si>
    <t>Battery Max Voltage</t>
  </si>
  <si>
    <t>Battery Min Voltage</t>
  </si>
  <si>
    <t>Voltage Cutoff Start</t>
  </si>
  <si>
    <t>Voltage Cutoff End</t>
  </si>
  <si>
    <t>Motor Max RPM</t>
  </si>
  <si>
    <t>Motor Min RPM</t>
  </si>
  <si>
    <t>Max RPM at Full Brake</t>
  </si>
  <si>
    <t>Max RPM at Full Brake in CC Mode</t>
  </si>
  <si>
    <t>Mosfet Temp Start</t>
  </si>
  <si>
    <t>Mosfet Temp End</t>
  </si>
  <si>
    <t>Motor Temp Start</t>
  </si>
  <si>
    <t>Motor Temp End</t>
  </si>
  <si>
    <t>Duty Cycle Max</t>
  </si>
  <si>
    <t>Duty Cycle Min</t>
  </si>
  <si>
    <t>AX Estimated Error</t>
  </si>
  <si>
    <t>0x62</t>
  </si>
  <si>
    <t>0x63</t>
  </si>
  <si>
    <t>0x64</t>
  </si>
  <si>
    <t>0x65</t>
  </si>
  <si>
    <t>0x66</t>
  </si>
  <si>
    <t>0x67</t>
  </si>
  <si>
    <t>AY Estimated Error</t>
  </si>
  <si>
    <t>AZ Estimated Error</t>
  </si>
  <si>
    <t>GX Estimated Error</t>
  </si>
  <si>
    <t>GY Estimated Error</t>
  </si>
  <si>
    <t>GZ Estimated Error</t>
  </si>
  <si>
    <t>Light Estimated Error</t>
  </si>
  <si>
    <t>0x61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</si>
  <si>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</si>
  <si>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</si>
  <si>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</si>
  <si>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</si>
  <si>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</si>
  <si>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</si>
  <si>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</si>
  <si>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</si>
  <si>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</si>
  <si>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</si>
  <si>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0x51</t>
  </si>
  <si>
    <t>0x52</t>
  </si>
  <si>
    <t>0x53</t>
  </si>
  <si>
    <t>0x54</t>
  </si>
  <si>
    <t>0x4B</t>
  </si>
  <si>
    <t>0x4C</t>
  </si>
  <si>
    <t>0x4D</t>
  </si>
  <si>
    <t>0x4E</t>
  </si>
  <si>
    <t>0x4F</t>
  </si>
  <si>
    <t>Custom Values</t>
  </si>
  <si>
    <t>Color Cycle Values</t>
  </si>
  <si>
    <t>Throttle Values</t>
  </si>
  <si>
    <t>RPM Values</t>
  </si>
  <si>
    <t>RPM+Throttle Values</t>
  </si>
  <si>
    <t>X Accel Values</t>
  </si>
  <si>
    <t>Y Accel Values</t>
  </si>
  <si>
    <t>Static Values</t>
  </si>
  <si>
    <t>Mode+Switches</t>
  </si>
  <si>
    <t>0x31</t>
  </si>
  <si>
    <t>0x36</t>
  </si>
  <si>
    <t>0x32</t>
  </si>
  <si>
    <t>0x37</t>
  </si>
  <si>
    <t>0x33</t>
  </si>
  <si>
    <t>0x34</t>
  </si>
  <si>
    <t>0x35</t>
  </si>
  <si>
    <t>0x38</t>
  </si>
  <si>
    <t>0x39</t>
  </si>
  <si>
    <t>Variable Name</t>
  </si>
  <si>
    <t>Read Sensor Vars</t>
  </si>
  <si>
    <t>Read LED Vars</t>
  </si>
  <si>
    <t>Data Bytes</t>
  </si>
  <si>
    <t>0xAC</t>
  </si>
  <si>
    <t>0xAD</t>
  </si>
  <si>
    <t>0xBD</t>
  </si>
  <si>
    <t>0xCD</t>
  </si>
  <si>
    <t>0xDD</t>
  </si>
  <si>
    <t>0xE1</t>
  </si>
  <si>
    <t>0xE2</t>
  </si>
  <si>
    <t>0xE3</t>
  </si>
  <si>
    <t>0xFE</t>
  </si>
  <si>
    <t>0xE8</t>
  </si>
  <si>
    <t>0xE7</t>
  </si>
  <si>
    <t>0xE9</t>
  </si>
  <si>
    <t>0xEB</t>
  </si>
  <si>
    <t>0xEA</t>
  </si>
  <si>
    <t>0xEC</t>
  </si>
  <si>
    <t>0xED</t>
  </si>
  <si>
    <t>Remote Data</t>
  </si>
  <si>
    <t>Read Motor Limits</t>
  </si>
  <si>
    <t>LED Mode Up</t>
  </si>
  <si>
    <t>LED Mode Down</t>
  </si>
  <si>
    <t>LED Toggle</t>
  </si>
  <si>
    <t>Compass Cycle Values</t>
  </si>
  <si>
    <t>Apply Orientation</t>
  </si>
  <si>
    <t>Read Orientaion</t>
  </si>
  <si>
    <t>0xE6</t>
  </si>
  <si>
    <t>0xB1</t>
  </si>
  <si>
    <t>0xB2</t>
  </si>
  <si>
    <t>0xB3</t>
  </si>
  <si>
    <t>0xB4</t>
  </si>
  <si>
    <t>0xB5</t>
  </si>
  <si>
    <t>0xB6</t>
  </si>
  <si>
    <t>0xB7</t>
  </si>
  <si>
    <t>0xB8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</si>
  <si>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</si>
  <si>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</si>
  <si>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</si>
  <si>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</si>
  <si>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</si>
  <si>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</si>
  <si>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</si>
  <si>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</si>
  <si>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</si>
  <si>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</si>
  <si>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*</t>
  </si>
  <si>
    <t>0xC1</t>
  </si>
  <si>
    <t>Calibrate All</t>
  </si>
  <si>
    <t>Calibrate Light</t>
  </si>
  <si>
    <t>Calibrate Accel</t>
  </si>
  <si>
    <t>Calibrate Gyro</t>
  </si>
  <si>
    <t>0xAB</t>
  </si>
  <si>
    <t>End of Message</t>
  </si>
  <si>
    <t>0xAE</t>
  </si>
  <si>
    <t>0xDA</t>
  </si>
  <si>
    <t>Orientaion Values</t>
  </si>
  <si>
    <t>0x71</t>
  </si>
  <si>
    <t>End of Data Message</t>
  </si>
  <si>
    <t>0xDE</t>
  </si>
  <si>
    <t>Apply Control Settings</t>
  </si>
  <si>
    <t>0xC2</t>
  </si>
  <si>
    <t>GX Sensitivity</t>
  </si>
  <si>
    <t>AX Sensitivity</t>
  </si>
  <si>
    <t>AY Sensitivity</t>
  </si>
  <si>
    <t>AZ Sensitivity</t>
  </si>
  <si>
    <t>GY Sensitivity</t>
  </si>
  <si>
    <t>GZ Sensitivity</t>
  </si>
  <si>
    <t>0x68</t>
  </si>
  <si>
    <t>0x69</t>
  </si>
  <si>
    <t>0x6A</t>
  </si>
  <si>
    <t>0x6B</t>
  </si>
  <si>
    <t>0x6C</t>
  </si>
  <si>
    <t>0x6D</t>
  </si>
  <si>
    <t>0x6E</t>
  </si>
  <si>
    <t>Light Sensitivity</t>
  </si>
  <si>
    <t>0xFD</t>
  </si>
  <si>
    <t>Read Controls</t>
  </si>
  <si>
    <t>0xFC</t>
  </si>
  <si>
    <t>Controls Values</t>
  </si>
  <si>
    <t>0x81</t>
  </si>
  <si>
    <t>Aux Pressed</t>
  </si>
  <si>
    <t>Aux Released</t>
  </si>
  <si>
    <t>Apply Remote Config</t>
  </si>
  <si>
    <t>Apply ESC Config</t>
  </si>
  <si>
    <t>0xC3</t>
  </si>
  <si>
    <t>0xC4</t>
  </si>
  <si>
    <t>0xC0</t>
  </si>
  <si>
    <t>0xB0</t>
  </si>
  <si>
    <t>0xA0</t>
  </si>
  <si>
    <t>Read Remote Config</t>
  </si>
  <si>
    <t>Read ESC Config</t>
  </si>
  <si>
    <t>Planned</t>
  </si>
  <si>
    <t>RPM + Throttle</t>
  </si>
  <si>
    <t>Remote Config</t>
  </si>
  <si>
    <t>ESC Config</t>
  </si>
  <si>
    <t>0x72</t>
  </si>
  <si>
    <t>0x73</t>
  </si>
  <si>
    <t>0xFA</t>
  </si>
  <si>
    <t>0xFB</t>
  </si>
  <si>
    <t>0xF9</t>
  </si>
  <si>
    <t>TTL FW</t>
  </si>
  <si>
    <t>0x74</t>
  </si>
  <si>
    <t>Lights Config</t>
  </si>
  <si>
    <t>0x75</t>
  </si>
  <si>
    <t>Apply Lights Config</t>
  </si>
  <si>
    <t>0xC5</t>
  </si>
  <si>
    <t>Read Lights Config</t>
  </si>
  <si>
    <t>0xA</t>
  </si>
  <si>
    <t>0xB9</t>
  </si>
  <si>
    <t>Digital Static Values</t>
  </si>
  <si>
    <t>Digital Cycle Values</t>
  </si>
  <si>
    <t>Digital Compass Values</t>
  </si>
  <si>
    <t>Digital Throttle Values</t>
  </si>
  <si>
    <t>Digital RPM Values</t>
  </si>
  <si>
    <t>Digital Skittles Values</t>
  </si>
  <si>
    <t>0xBA</t>
  </si>
  <si>
    <t>0xBB</t>
  </si>
  <si>
    <t>0xBC</t>
  </si>
  <si>
    <t>0xBE</t>
  </si>
  <si>
    <t>0x3A</t>
  </si>
  <si>
    <t>0x3B</t>
  </si>
  <si>
    <t>0x3C</t>
  </si>
  <si>
    <t>0x3D</t>
  </si>
  <si>
    <t>0x3E</t>
  </si>
  <si>
    <t>0x3F</t>
  </si>
  <si>
    <t>Digital RPM+Throttle</t>
  </si>
  <si>
    <t>0xBF</t>
  </si>
  <si>
    <t>0xC6</t>
  </si>
  <si>
    <t>Digital Compass Wheel Values</t>
  </si>
  <si>
    <t>Digital Compass Snake Values</t>
  </si>
  <si>
    <t>0xF8</t>
  </si>
  <si>
    <t>Update TTL FW (Reset TTL)</t>
  </si>
  <si>
    <t>Read TTL FW &amp; HW Versions</t>
  </si>
  <si>
    <t>0x2F</t>
  </si>
  <si>
    <t>IMU Temp</t>
  </si>
  <si>
    <t>0x40</t>
  </si>
  <si>
    <t>Test Outputs</t>
  </si>
  <si>
    <t>0xFF</t>
  </si>
  <si>
    <t>0x76</t>
  </si>
  <si>
    <t>TTL Error Code</t>
  </si>
  <si>
    <t>0x77</t>
  </si>
  <si>
    <t>TTL Popup Info</t>
  </si>
  <si>
    <t>Set Auto ESC Detect Option</t>
  </si>
  <si>
    <t>Request Auto ESC Detect State</t>
  </si>
  <si>
    <t>ESC Auto Detect Setting</t>
  </si>
  <si>
    <t>0x78</t>
  </si>
  <si>
    <t>NAK</t>
  </si>
  <si>
    <t>0x91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</si>
</sst>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BB1"/>
        <bgColor indexed="64"/>
      </patternFill>
    </fill>
    <fill>
      <patternFill patternType="solid">
        <fgColor rgb="FFC190E6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Alignment="1">
      <alignment horizontal="left" vertical="center" indent="15"/>
    </xf>
    <xf numFmtId="0" fontId="0" fillId="0" borderId="3" xfId="0" applyBorder="1"/>
    <xf numFmtId="0" fontId="0" fillId="5" borderId="4" xfId="0" applyFill="1" applyBorder="1"/>
    <xf numFmtId="0" fontId="0" fillId="6" borderId="4" xfId="0" applyFill="1" applyBorder="1"/>
    <xf numFmtId="0" fontId="0" fillId="6" borderId="5" xfId="0" applyFill="1" applyBorder="1"/>
    <xf numFmtId="0" fontId="0" fillId="9" borderId="0" xfId="0" applyFill="1" applyBorder="1"/>
    <xf numFmtId="0" fontId="0" fillId="7" borderId="4" xfId="0" applyFill="1" applyBorder="1"/>
    <xf numFmtId="0" fontId="0" fillId="7" borderId="5" xfId="0" applyFill="1" applyBorder="1"/>
    <xf numFmtId="0" fontId="1" fillId="8" borderId="4" xfId="0" applyFont="1" applyFill="1" applyBorder="1" applyAlignment="1">
      <alignment horizontal="left" vertical="center"/>
    </xf>
    <xf numFmtId="0" fontId="0" fillId="5" borderId="2" xfId="0" applyFill="1" applyBorder="1"/>
    <xf numFmtId="0" fontId="0" fillId="5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6" xfId="0" applyFill="1" applyBorder="1"/>
    <xf numFmtId="0" fontId="0" fillId="9" borderId="2" xfId="0" applyFill="1" applyBorder="1"/>
    <xf numFmtId="0" fontId="0" fillId="9" borderId="6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8" borderId="2" xfId="0" applyFill="1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0" fillId="2" borderId="4" xfId="0" applyFill="1" applyBorder="1"/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1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2" xfId="0" applyFont="1" applyFill="1" applyBorder="1" applyAlignment="1">
      <alignment horizontal="left" vertical="center"/>
    </xf>
    <xf numFmtId="0" fontId="0" fillId="4" borderId="10" xfId="0" applyFill="1" applyBorder="1"/>
    <xf numFmtId="0" fontId="1" fillId="10" borderId="8" xfId="0" applyFont="1" applyFill="1" applyBorder="1" applyAlignment="1">
      <alignment horizontal="left" vertical="center"/>
    </xf>
    <xf numFmtId="0" fontId="0" fillId="10" borderId="1" xfId="0" applyFill="1" applyBorder="1"/>
    <xf numFmtId="0" fontId="0" fillId="10" borderId="9" xfId="0" applyFill="1" applyBorder="1" applyAlignment="1">
      <alignment horizontal="center"/>
    </xf>
    <xf numFmtId="0" fontId="0" fillId="7" borderId="0" xfId="0" applyFill="1" applyBorder="1"/>
    <xf numFmtId="0" fontId="0" fillId="0" borderId="7" xfId="0" applyBorder="1" applyAlignment="1">
      <alignment horizontal="center"/>
    </xf>
    <xf numFmtId="0" fontId="0" fillId="3" borderId="4" xfId="0" applyFill="1" applyBorder="1"/>
    <xf numFmtId="0" fontId="0" fillId="3" borderId="11" xfId="0" applyFill="1" applyBorder="1" applyAlignment="1">
      <alignment horizontal="center"/>
    </xf>
    <xf numFmtId="0" fontId="0" fillId="3" borderId="5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5" xfId="0" applyFill="1" applyBorder="1" applyAlignment="1">
      <alignment horizontal="center"/>
    </xf>
    <xf numFmtId="0" fontId="0" fillId="2" borderId="0" xfId="0" applyFill="1" applyBorder="1"/>
    <xf numFmtId="0" fontId="0" fillId="9" borderId="4" xfId="0" applyFill="1" applyBorder="1"/>
    <xf numFmtId="0" fontId="0" fillId="0" borderId="4" xfId="0" applyFill="1" applyBorder="1"/>
    <xf numFmtId="0" fontId="0" fillId="6" borderId="0" xfId="0" applyFill="1" applyBorder="1"/>
    <xf numFmtId="0" fontId="0" fillId="2" borderId="2" xfId="0" applyFill="1" applyBorder="1"/>
    <xf numFmtId="0" fontId="0" fillId="6" borderId="8" xfId="0" applyFill="1" applyBorder="1"/>
    <xf numFmtId="0" fontId="0" fillId="0" borderId="1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/>
    <xf numFmtId="0" fontId="0" fillId="2" borderId="3" xfId="0" applyFill="1" applyBorder="1"/>
    <xf numFmtId="0" fontId="0" fillId="7" borderId="7" xfId="0" applyFill="1" applyBorder="1"/>
    <xf numFmtId="0" fontId="0" fillId="6" borderId="9" xfId="0" applyFill="1" applyBorder="1"/>
    <xf numFmtId="0" fontId="0" fillId="0" borderId="0" xfId="0" applyBorder="1"/>
    <xf numFmtId="0" fontId="1" fillId="4" borderId="4" xfId="0" applyFont="1" applyFill="1" applyBorder="1" applyAlignment="1">
      <alignment horizontal="left" vertical="center"/>
    </xf>
    <xf numFmtId="0" fontId="0" fillId="4" borderId="7" xfId="0" applyFill="1" applyBorder="1" applyAlignment="1">
      <alignment horizontal="center"/>
    </xf>
    <xf numFmtId="0" fontId="1" fillId="4" borderId="6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11" borderId="6" xfId="0" applyFont="1" applyFill="1" applyBorder="1" applyAlignment="1">
      <alignment horizontal="left" vertical="center"/>
    </xf>
    <xf numFmtId="0" fontId="0" fillId="11" borderId="12" xfId="0" applyFill="1" applyBorder="1"/>
    <xf numFmtId="0" fontId="0" fillId="11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90E6"/>
      <color rgb="FFF6FB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opLeftCell="A70" workbookViewId="0">
      <selection activeCell="C87" sqref="C87"/>
    </sheetView>
  </sheetViews>
  <sheetFormatPr defaultRowHeight="15" x14ac:dyDescent="0.25"/>
  <cols>
    <col min="1" max="1" width="31.5703125" bestFit="1" customWidth="1"/>
    <col min="2" max="2" width="6.42578125" customWidth="1"/>
    <col min="3" max="3" width="6.5703125" style="35" customWidth="1"/>
  </cols>
  <sheetData>
    <row r="1" spans="1:5" x14ac:dyDescent="0.25">
      <c r="A1" s="95" t="s">
        <v>121</v>
      </c>
      <c r="B1" s="97" t="s">
        <v>25</v>
      </c>
      <c r="C1" s="99" t="s">
        <v>124</v>
      </c>
    </row>
    <row r="2" spans="1:5" x14ac:dyDescent="0.25">
      <c r="A2" s="96"/>
      <c r="B2" s="98"/>
      <c r="C2" s="100"/>
    </row>
    <row r="3" spans="1:5" x14ac:dyDescent="0.25">
      <c r="A3" s="10" t="s">
        <v>26</v>
      </c>
      <c r="B3" s="36" t="s">
        <v>0</v>
      </c>
      <c r="C3" s="21">
        <v>2</v>
      </c>
      <c r="E3">
        <f>ROW(A3)-2</f>
        <v>1</v>
      </c>
    </row>
    <row r="4" spans="1:5" x14ac:dyDescent="0.25">
      <c r="A4" s="3" t="s">
        <v>27</v>
      </c>
      <c r="B4" s="37" t="s">
        <v>1</v>
      </c>
      <c r="C4" s="22">
        <v>2</v>
      </c>
      <c r="E4">
        <f t="shared" ref="E4:E75" si="0">ROW(A4)-2</f>
        <v>2</v>
      </c>
    </row>
    <row r="5" spans="1:5" x14ac:dyDescent="0.25">
      <c r="A5" s="3" t="s">
        <v>28</v>
      </c>
      <c r="B5" s="37" t="s">
        <v>2</v>
      </c>
      <c r="C5" s="22">
        <v>2</v>
      </c>
      <c r="E5">
        <f t="shared" si="0"/>
        <v>3</v>
      </c>
    </row>
    <row r="6" spans="1:5" x14ac:dyDescent="0.25">
      <c r="A6" s="3" t="s">
        <v>29</v>
      </c>
      <c r="B6" s="37" t="s">
        <v>3</v>
      </c>
      <c r="C6" s="22">
        <v>2</v>
      </c>
      <c r="E6">
        <f t="shared" si="0"/>
        <v>4</v>
      </c>
    </row>
    <row r="7" spans="1:5" x14ac:dyDescent="0.25">
      <c r="A7" s="3" t="s">
        <v>30</v>
      </c>
      <c r="B7" s="37" t="s">
        <v>4</v>
      </c>
      <c r="C7" s="22">
        <v>2</v>
      </c>
      <c r="E7">
        <f t="shared" si="0"/>
        <v>5</v>
      </c>
    </row>
    <row r="8" spans="1:5" x14ac:dyDescent="0.25">
      <c r="A8" s="3" t="s">
        <v>31</v>
      </c>
      <c r="B8" s="37" t="s">
        <v>5</v>
      </c>
      <c r="C8" s="22">
        <v>3</v>
      </c>
      <c r="E8">
        <f t="shared" si="0"/>
        <v>6</v>
      </c>
    </row>
    <row r="9" spans="1:5" x14ac:dyDescent="0.25">
      <c r="A9" s="3" t="s">
        <v>32</v>
      </c>
      <c r="B9" s="37" t="s">
        <v>6</v>
      </c>
      <c r="C9" s="22">
        <v>3</v>
      </c>
      <c r="E9">
        <f t="shared" si="0"/>
        <v>7</v>
      </c>
    </row>
    <row r="10" spans="1:5" x14ac:dyDescent="0.25">
      <c r="A10" s="3" t="s">
        <v>33</v>
      </c>
      <c r="B10" s="37" t="s">
        <v>7</v>
      </c>
      <c r="C10" s="22">
        <v>3</v>
      </c>
      <c r="E10">
        <f t="shared" si="0"/>
        <v>8</v>
      </c>
    </row>
    <row r="11" spans="1:5" x14ac:dyDescent="0.25">
      <c r="A11" s="3" t="s">
        <v>34</v>
      </c>
      <c r="B11" s="37" t="s">
        <v>8</v>
      </c>
      <c r="C11" s="22">
        <v>3</v>
      </c>
      <c r="E11">
        <f t="shared" si="0"/>
        <v>9</v>
      </c>
    </row>
    <row r="12" spans="1:5" x14ac:dyDescent="0.25">
      <c r="A12" s="3" t="s">
        <v>35</v>
      </c>
      <c r="B12" s="37" t="s">
        <v>9</v>
      </c>
      <c r="C12" s="22">
        <v>3</v>
      </c>
      <c r="E12">
        <f t="shared" si="0"/>
        <v>10</v>
      </c>
    </row>
    <row r="13" spans="1:5" x14ac:dyDescent="0.25">
      <c r="A13" s="11" t="s">
        <v>36</v>
      </c>
      <c r="B13" s="38" t="s">
        <v>10</v>
      </c>
      <c r="C13" s="23">
        <v>1</v>
      </c>
      <c r="E13">
        <f t="shared" si="0"/>
        <v>11</v>
      </c>
    </row>
    <row r="14" spans="1:5" x14ac:dyDescent="0.25">
      <c r="A14" s="12" t="s">
        <v>37</v>
      </c>
      <c r="B14" s="39" t="s">
        <v>11</v>
      </c>
      <c r="C14" s="24">
        <v>1</v>
      </c>
      <c r="E14">
        <f t="shared" si="0"/>
        <v>12</v>
      </c>
    </row>
    <row r="15" spans="1:5" x14ac:dyDescent="0.25">
      <c r="A15" s="4" t="s">
        <v>38</v>
      </c>
      <c r="B15" s="40" t="s">
        <v>12</v>
      </c>
      <c r="C15" s="25">
        <v>1</v>
      </c>
      <c r="E15">
        <f t="shared" si="0"/>
        <v>13</v>
      </c>
    </row>
    <row r="16" spans="1:5" x14ac:dyDescent="0.25">
      <c r="A16" s="4" t="s">
        <v>39</v>
      </c>
      <c r="B16" s="40" t="s">
        <v>13</v>
      </c>
      <c r="C16" s="25">
        <v>1</v>
      </c>
      <c r="E16">
        <f t="shared" si="0"/>
        <v>14</v>
      </c>
    </row>
    <row r="17" spans="1:5" x14ac:dyDescent="0.25">
      <c r="A17" s="4" t="s">
        <v>40</v>
      </c>
      <c r="B17" s="40" t="s">
        <v>14</v>
      </c>
      <c r="C17" s="25">
        <v>2</v>
      </c>
      <c r="E17">
        <f t="shared" si="0"/>
        <v>15</v>
      </c>
    </row>
    <row r="18" spans="1:5" x14ac:dyDescent="0.25">
      <c r="A18" s="4" t="s">
        <v>41</v>
      </c>
      <c r="B18" s="40" t="s">
        <v>15</v>
      </c>
      <c r="C18" s="25">
        <v>2</v>
      </c>
      <c r="E18">
        <f t="shared" si="0"/>
        <v>16</v>
      </c>
    </row>
    <row r="19" spans="1:5" x14ac:dyDescent="0.25">
      <c r="A19" s="4" t="s">
        <v>42</v>
      </c>
      <c r="B19" s="40" t="s">
        <v>16</v>
      </c>
      <c r="C19" s="25">
        <v>2</v>
      </c>
      <c r="E19">
        <f t="shared" si="0"/>
        <v>17</v>
      </c>
    </row>
    <row r="20" spans="1:5" x14ac:dyDescent="0.25">
      <c r="A20" s="4" t="s">
        <v>43</v>
      </c>
      <c r="B20" s="40" t="s">
        <v>17</v>
      </c>
      <c r="C20" s="25">
        <v>2</v>
      </c>
      <c r="E20">
        <f t="shared" si="0"/>
        <v>18</v>
      </c>
    </row>
    <row r="21" spans="1:5" x14ac:dyDescent="0.25">
      <c r="A21" s="4" t="s">
        <v>44</v>
      </c>
      <c r="B21" s="40" t="s">
        <v>18</v>
      </c>
      <c r="C21" s="25">
        <v>2</v>
      </c>
      <c r="E21">
        <f t="shared" si="0"/>
        <v>19</v>
      </c>
    </row>
    <row r="22" spans="1:5" x14ac:dyDescent="0.25">
      <c r="A22" s="4" t="s">
        <v>45</v>
      </c>
      <c r="B22" s="40" t="s">
        <v>19</v>
      </c>
      <c r="C22" s="25">
        <v>2</v>
      </c>
      <c r="E22">
        <f t="shared" si="0"/>
        <v>20</v>
      </c>
    </row>
    <row r="23" spans="1:5" x14ac:dyDescent="0.25">
      <c r="A23" s="4" t="s">
        <v>46</v>
      </c>
      <c r="B23" s="40" t="s">
        <v>20</v>
      </c>
      <c r="C23" s="25">
        <v>2</v>
      </c>
      <c r="E23">
        <f t="shared" si="0"/>
        <v>21</v>
      </c>
    </row>
    <row r="24" spans="1:5" x14ac:dyDescent="0.25">
      <c r="A24" s="4" t="s">
        <v>47</v>
      </c>
      <c r="B24" s="40" t="s">
        <v>21</v>
      </c>
      <c r="C24" s="25">
        <v>2</v>
      </c>
      <c r="E24">
        <f t="shared" si="0"/>
        <v>22</v>
      </c>
    </row>
    <row r="25" spans="1:5" x14ac:dyDescent="0.25">
      <c r="A25" s="4" t="s">
        <v>48</v>
      </c>
      <c r="B25" s="40" t="s">
        <v>22</v>
      </c>
      <c r="C25" s="25">
        <v>2</v>
      </c>
      <c r="E25">
        <f t="shared" si="0"/>
        <v>23</v>
      </c>
    </row>
    <row r="26" spans="1:5" x14ac:dyDescent="0.25">
      <c r="A26" s="4" t="s">
        <v>49</v>
      </c>
      <c r="B26" s="40" t="s">
        <v>23</v>
      </c>
      <c r="C26" s="25">
        <v>2</v>
      </c>
      <c r="E26">
        <f t="shared" si="0"/>
        <v>24</v>
      </c>
    </row>
    <row r="27" spans="1:5" x14ac:dyDescent="0.25">
      <c r="A27" s="4" t="s">
        <v>50</v>
      </c>
      <c r="B27" s="40" t="s">
        <v>24</v>
      </c>
      <c r="C27" s="25">
        <v>2</v>
      </c>
      <c r="E27">
        <f t="shared" ref="E27" si="1">ROW(A27)-2</f>
        <v>25</v>
      </c>
    </row>
    <row r="28" spans="1:5" x14ac:dyDescent="0.25">
      <c r="A28" s="14" t="s">
        <v>257</v>
      </c>
      <c r="B28" s="41" t="s">
        <v>256</v>
      </c>
      <c r="C28" s="26">
        <v>2</v>
      </c>
      <c r="E28">
        <f t="shared" si="0"/>
        <v>26</v>
      </c>
    </row>
    <row r="29" spans="1:5" x14ac:dyDescent="0.25">
      <c r="A29" s="15" t="s">
        <v>111</v>
      </c>
      <c r="B29" s="42" t="s">
        <v>112</v>
      </c>
      <c r="C29" s="27">
        <v>2</v>
      </c>
      <c r="E29">
        <f t="shared" si="0"/>
        <v>27</v>
      </c>
    </row>
    <row r="30" spans="1:5" x14ac:dyDescent="0.25">
      <c r="A30" s="6" t="s">
        <v>110</v>
      </c>
      <c r="B30" s="43" t="s">
        <v>114</v>
      </c>
      <c r="C30" s="28">
        <v>6</v>
      </c>
      <c r="E30">
        <f t="shared" si="0"/>
        <v>28</v>
      </c>
    </row>
    <row r="31" spans="1:5" x14ac:dyDescent="0.25">
      <c r="A31" s="6" t="s">
        <v>104</v>
      </c>
      <c r="B31" s="43" t="s">
        <v>116</v>
      </c>
      <c r="C31" s="28">
        <v>2</v>
      </c>
      <c r="E31">
        <f t="shared" si="0"/>
        <v>29</v>
      </c>
    </row>
    <row r="32" spans="1:5" x14ac:dyDescent="0.25">
      <c r="A32" s="6" t="s">
        <v>146</v>
      </c>
      <c r="B32" s="43" t="s">
        <v>117</v>
      </c>
      <c r="C32" s="28">
        <v>1</v>
      </c>
      <c r="E32">
        <f t="shared" si="0"/>
        <v>30</v>
      </c>
    </row>
    <row r="33" spans="1:5" x14ac:dyDescent="0.25">
      <c r="A33" s="6" t="s">
        <v>105</v>
      </c>
      <c r="B33" s="43" t="s">
        <v>118</v>
      </c>
      <c r="C33" s="28">
        <v>2</v>
      </c>
      <c r="E33">
        <f t="shared" si="0"/>
        <v>31</v>
      </c>
    </row>
    <row r="34" spans="1:5" x14ac:dyDescent="0.25">
      <c r="A34" s="6" t="s">
        <v>106</v>
      </c>
      <c r="B34" s="43" t="s">
        <v>113</v>
      </c>
      <c r="C34" s="28">
        <v>1</v>
      </c>
      <c r="E34">
        <f t="shared" si="0"/>
        <v>32</v>
      </c>
    </row>
    <row r="35" spans="1:5" x14ac:dyDescent="0.25">
      <c r="A35" s="6" t="s">
        <v>108</v>
      </c>
      <c r="B35" s="43" t="s">
        <v>115</v>
      </c>
      <c r="C35" s="28">
        <v>1</v>
      </c>
      <c r="E35">
        <f t="shared" si="0"/>
        <v>33</v>
      </c>
    </row>
    <row r="36" spans="1:5" x14ac:dyDescent="0.25">
      <c r="A36" s="6" t="s">
        <v>109</v>
      </c>
      <c r="B36" s="43" t="s">
        <v>119</v>
      </c>
      <c r="C36" s="28">
        <v>1</v>
      </c>
      <c r="E36">
        <f t="shared" si="0"/>
        <v>34</v>
      </c>
    </row>
    <row r="37" spans="1:5" x14ac:dyDescent="0.25">
      <c r="A37" s="16" t="s">
        <v>103</v>
      </c>
      <c r="B37" s="43" t="s">
        <v>120</v>
      </c>
      <c r="C37" s="29">
        <v>10</v>
      </c>
      <c r="E37">
        <f t="shared" si="0"/>
        <v>35</v>
      </c>
    </row>
    <row r="38" spans="1:5" x14ac:dyDescent="0.25">
      <c r="A38" s="73" t="s">
        <v>232</v>
      </c>
      <c r="B38" s="43" t="s">
        <v>242</v>
      </c>
      <c r="C38" s="28">
        <v>3</v>
      </c>
      <c r="E38">
        <f t="shared" si="0"/>
        <v>36</v>
      </c>
    </row>
    <row r="39" spans="1:5" x14ac:dyDescent="0.25">
      <c r="A39" s="73" t="s">
        <v>237</v>
      </c>
      <c r="B39" s="43" t="s">
        <v>243</v>
      </c>
      <c r="C39" s="28">
        <v>1</v>
      </c>
      <c r="E39">
        <f t="shared" si="0"/>
        <v>37</v>
      </c>
    </row>
    <row r="40" spans="1:5" x14ac:dyDescent="0.25">
      <c r="A40" s="73" t="s">
        <v>233</v>
      </c>
      <c r="B40" s="43" t="s">
        <v>244</v>
      </c>
      <c r="C40" s="28">
        <v>3</v>
      </c>
      <c r="E40">
        <f t="shared" si="0"/>
        <v>38</v>
      </c>
    </row>
    <row r="41" spans="1:5" x14ac:dyDescent="0.25">
      <c r="A41" s="73" t="s">
        <v>234</v>
      </c>
      <c r="B41" s="43" t="s">
        <v>245</v>
      </c>
      <c r="C41" s="28">
        <v>1</v>
      </c>
      <c r="E41">
        <f t="shared" si="0"/>
        <v>39</v>
      </c>
    </row>
    <row r="42" spans="1:5" x14ac:dyDescent="0.25">
      <c r="A42" s="73" t="s">
        <v>235</v>
      </c>
      <c r="B42" s="43" t="s">
        <v>246</v>
      </c>
      <c r="C42" s="28">
        <v>4</v>
      </c>
      <c r="E42">
        <f t="shared" si="0"/>
        <v>40</v>
      </c>
    </row>
    <row r="43" spans="1:5" x14ac:dyDescent="0.25">
      <c r="A43" s="73" t="s">
        <v>236</v>
      </c>
      <c r="B43" s="43" t="s">
        <v>247</v>
      </c>
      <c r="C43" s="28">
        <v>3</v>
      </c>
      <c r="E43">
        <f t="shared" ref="E43" si="2">ROW(A43)-2</f>
        <v>41</v>
      </c>
    </row>
    <row r="44" spans="1:5" x14ac:dyDescent="0.25">
      <c r="A44" s="73" t="s">
        <v>236</v>
      </c>
      <c r="B44" s="43" t="s">
        <v>258</v>
      </c>
      <c r="C44" s="28">
        <v>4</v>
      </c>
      <c r="E44">
        <f t="shared" si="0"/>
        <v>42</v>
      </c>
    </row>
    <row r="45" spans="1:5" x14ac:dyDescent="0.25">
      <c r="A45" s="17" t="s">
        <v>51</v>
      </c>
      <c r="B45" s="44" t="s">
        <v>84</v>
      </c>
      <c r="C45" s="30">
        <v>1</v>
      </c>
      <c r="E45">
        <f t="shared" si="0"/>
        <v>43</v>
      </c>
    </row>
    <row r="46" spans="1:5" x14ac:dyDescent="0.25">
      <c r="A46" s="7" t="s">
        <v>52</v>
      </c>
      <c r="B46" s="45" t="s">
        <v>85</v>
      </c>
      <c r="C46" s="31">
        <v>1</v>
      </c>
      <c r="E46">
        <f t="shared" si="0"/>
        <v>44</v>
      </c>
    </row>
    <row r="47" spans="1:5" x14ac:dyDescent="0.25">
      <c r="A47" s="7" t="s">
        <v>53</v>
      </c>
      <c r="B47" s="45" t="s">
        <v>86</v>
      </c>
      <c r="C47" s="31">
        <v>1</v>
      </c>
      <c r="E47">
        <f t="shared" si="0"/>
        <v>45</v>
      </c>
    </row>
    <row r="48" spans="1:5" x14ac:dyDescent="0.25">
      <c r="A48" s="7" t="s">
        <v>54</v>
      </c>
      <c r="B48" s="45" t="s">
        <v>87</v>
      </c>
      <c r="C48" s="31">
        <v>1</v>
      </c>
      <c r="E48">
        <f t="shared" si="0"/>
        <v>46</v>
      </c>
    </row>
    <row r="49" spans="1:5" x14ac:dyDescent="0.25">
      <c r="A49" s="7" t="s">
        <v>55</v>
      </c>
      <c r="B49" s="45" t="s">
        <v>88</v>
      </c>
      <c r="C49" s="31">
        <v>1</v>
      </c>
      <c r="E49">
        <f t="shared" si="0"/>
        <v>47</v>
      </c>
    </row>
    <row r="50" spans="1:5" x14ac:dyDescent="0.25">
      <c r="A50" s="7" t="s">
        <v>56</v>
      </c>
      <c r="B50" s="45" t="s">
        <v>89</v>
      </c>
      <c r="C50" s="31">
        <v>1</v>
      </c>
      <c r="E50">
        <f t="shared" si="0"/>
        <v>48</v>
      </c>
    </row>
    <row r="51" spans="1:5" x14ac:dyDescent="0.25">
      <c r="A51" s="7" t="s">
        <v>57</v>
      </c>
      <c r="B51" s="45" t="s">
        <v>90</v>
      </c>
      <c r="C51" s="31">
        <v>1</v>
      </c>
      <c r="E51">
        <f t="shared" si="0"/>
        <v>49</v>
      </c>
    </row>
    <row r="52" spans="1:5" x14ac:dyDescent="0.25">
      <c r="A52" s="7" t="s">
        <v>58</v>
      </c>
      <c r="B52" s="45" t="s">
        <v>91</v>
      </c>
      <c r="C52" s="31">
        <v>1</v>
      </c>
      <c r="E52">
        <f t="shared" si="0"/>
        <v>50</v>
      </c>
    </row>
    <row r="53" spans="1:5" x14ac:dyDescent="0.25">
      <c r="A53" s="7" t="s">
        <v>59</v>
      </c>
      <c r="B53" s="45" t="s">
        <v>92</v>
      </c>
      <c r="C53" s="31">
        <v>1</v>
      </c>
      <c r="E53">
        <f t="shared" si="0"/>
        <v>51</v>
      </c>
    </row>
    <row r="54" spans="1:5" x14ac:dyDescent="0.25">
      <c r="A54" s="7" t="s">
        <v>60</v>
      </c>
      <c r="B54" s="45" t="s">
        <v>93</v>
      </c>
      <c r="C54" s="31">
        <v>3</v>
      </c>
      <c r="E54">
        <f t="shared" si="0"/>
        <v>52</v>
      </c>
    </row>
    <row r="55" spans="1:5" x14ac:dyDescent="0.25">
      <c r="A55" s="7" t="s">
        <v>61</v>
      </c>
      <c r="B55" s="45" t="s">
        <v>98</v>
      </c>
      <c r="C55" s="31">
        <v>3</v>
      </c>
      <c r="E55">
        <f t="shared" si="0"/>
        <v>53</v>
      </c>
    </row>
    <row r="56" spans="1:5" x14ac:dyDescent="0.25">
      <c r="A56" s="7" t="s">
        <v>62</v>
      </c>
      <c r="B56" s="45" t="s">
        <v>99</v>
      </c>
      <c r="C56" s="31">
        <v>3</v>
      </c>
      <c r="E56">
        <f t="shared" si="0"/>
        <v>54</v>
      </c>
    </row>
    <row r="57" spans="1:5" x14ac:dyDescent="0.25">
      <c r="A57" s="7" t="s">
        <v>63</v>
      </c>
      <c r="B57" s="45" t="s">
        <v>100</v>
      </c>
      <c r="C57" s="31">
        <v>3</v>
      </c>
      <c r="E57">
        <f t="shared" si="0"/>
        <v>55</v>
      </c>
    </row>
    <row r="58" spans="1:5" x14ac:dyDescent="0.25">
      <c r="A58" s="7" t="s">
        <v>64</v>
      </c>
      <c r="B58" s="45" t="s">
        <v>101</v>
      </c>
      <c r="C58" s="31">
        <v>1</v>
      </c>
      <c r="E58">
        <f t="shared" si="0"/>
        <v>56</v>
      </c>
    </row>
    <row r="59" spans="1:5" x14ac:dyDescent="0.25">
      <c r="A59" s="7" t="s">
        <v>65</v>
      </c>
      <c r="B59" s="45" t="s">
        <v>102</v>
      </c>
      <c r="C59" s="31">
        <v>1</v>
      </c>
      <c r="E59">
        <f t="shared" si="0"/>
        <v>57</v>
      </c>
    </row>
    <row r="60" spans="1:5" x14ac:dyDescent="0.25">
      <c r="A60" s="7" t="s">
        <v>66</v>
      </c>
      <c r="B60" s="45" t="s">
        <v>94</v>
      </c>
      <c r="C60" s="31">
        <v>1</v>
      </c>
      <c r="E60">
        <f t="shared" si="0"/>
        <v>58</v>
      </c>
    </row>
    <row r="61" spans="1:5" x14ac:dyDescent="0.25">
      <c r="A61" s="7" t="s">
        <v>67</v>
      </c>
      <c r="B61" s="45" t="s">
        <v>95</v>
      </c>
      <c r="C61" s="31">
        <v>1</v>
      </c>
      <c r="E61">
        <f t="shared" si="0"/>
        <v>59</v>
      </c>
    </row>
    <row r="62" spans="1:5" x14ac:dyDescent="0.25">
      <c r="A62" s="7" t="s">
        <v>68</v>
      </c>
      <c r="B62" s="45" t="s">
        <v>96</v>
      </c>
      <c r="C62" s="31">
        <v>1</v>
      </c>
      <c r="E62">
        <f t="shared" si="0"/>
        <v>60</v>
      </c>
    </row>
    <row r="63" spans="1:5" x14ac:dyDescent="0.25">
      <c r="A63" s="19" t="s">
        <v>69</v>
      </c>
      <c r="B63" s="46" t="s">
        <v>97</v>
      </c>
      <c r="C63" s="32">
        <v>1</v>
      </c>
      <c r="E63">
        <f t="shared" si="0"/>
        <v>61</v>
      </c>
    </row>
    <row r="64" spans="1:5" x14ac:dyDescent="0.25">
      <c r="A64" s="20" t="s">
        <v>70</v>
      </c>
      <c r="B64" s="47" t="s">
        <v>83</v>
      </c>
      <c r="C64" s="33">
        <v>1</v>
      </c>
      <c r="E64">
        <f t="shared" si="0"/>
        <v>62</v>
      </c>
    </row>
    <row r="65" spans="1:5" x14ac:dyDescent="0.25">
      <c r="A65" s="9" t="s">
        <v>77</v>
      </c>
      <c r="B65" s="48" t="s">
        <v>71</v>
      </c>
      <c r="C65" s="34">
        <v>1</v>
      </c>
      <c r="E65">
        <f t="shared" si="0"/>
        <v>63</v>
      </c>
    </row>
    <row r="66" spans="1:5" x14ac:dyDescent="0.25">
      <c r="A66" s="9" t="s">
        <v>78</v>
      </c>
      <c r="B66" s="48" t="s">
        <v>72</v>
      </c>
      <c r="C66" s="34">
        <v>1</v>
      </c>
      <c r="E66">
        <f t="shared" si="0"/>
        <v>64</v>
      </c>
    </row>
    <row r="67" spans="1:5" x14ac:dyDescent="0.25">
      <c r="A67" s="9" t="s">
        <v>79</v>
      </c>
      <c r="B67" s="48" t="s">
        <v>73</v>
      </c>
      <c r="C67" s="34">
        <v>1</v>
      </c>
      <c r="E67">
        <f t="shared" si="0"/>
        <v>65</v>
      </c>
    </row>
    <row r="68" spans="1:5" x14ac:dyDescent="0.25">
      <c r="A68" s="9" t="s">
        <v>80</v>
      </c>
      <c r="B68" s="48" t="s">
        <v>74</v>
      </c>
      <c r="C68" s="34">
        <v>1</v>
      </c>
      <c r="E68">
        <f t="shared" si="0"/>
        <v>66</v>
      </c>
    </row>
    <row r="69" spans="1:5" x14ac:dyDescent="0.25">
      <c r="A69" s="9" t="s">
        <v>81</v>
      </c>
      <c r="B69" s="48" t="s">
        <v>75</v>
      </c>
      <c r="C69" s="34">
        <v>1</v>
      </c>
      <c r="E69">
        <f t="shared" si="0"/>
        <v>67</v>
      </c>
    </row>
    <row r="70" spans="1:5" x14ac:dyDescent="0.25">
      <c r="A70" s="9" t="s">
        <v>82</v>
      </c>
      <c r="B70" s="48" t="s">
        <v>76</v>
      </c>
      <c r="C70" s="34">
        <v>1</v>
      </c>
      <c r="E70">
        <f t="shared" si="0"/>
        <v>68</v>
      </c>
    </row>
    <row r="71" spans="1:5" x14ac:dyDescent="0.25">
      <c r="A71" s="9" t="s">
        <v>185</v>
      </c>
      <c r="B71" s="48" t="s">
        <v>190</v>
      </c>
      <c r="C71" s="34">
        <v>1</v>
      </c>
      <c r="E71">
        <f t="shared" si="0"/>
        <v>69</v>
      </c>
    </row>
    <row r="72" spans="1:5" x14ac:dyDescent="0.25">
      <c r="A72" s="9" t="s">
        <v>186</v>
      </c>
      <c r="B72" s="48" t="s">
        <v>191</v>
      </c>
      <c r="C72" s="34">
        <v>1</v>
      </c>
      <c r="E72">
        <f t="shared" si="0"/>
        <v>70</v>
      </c>
    </row>
    <row r="73" spans="1:5" x14ac:dyDescent="0.25">
      <c r="A73" s="9" t="s">
        <v>187</v>
      </c>
      <c r="B73" s="48" t="s">
        <v>192</v>
      </c>
      <c r="C73" s="34">
        <v>1</v>
      </c>
      <c r="E73">
        <f t="shared" si="0"/>
        <v>71</v>
      </c>
    </row>
    <row r="74" spans="1:5" x14ac:dyDescent="0.25">
      <c r="A74" s="9" t="s">
        <v>184</v>
      </c>
      <c r="B74" s="48" t="s">
        <v>193</v>
      </c>
      <c r="C74" s="34">
        <v>1</v>
      </c>
      <c r="E74">
        <f t="shared" si="0"/>
        <v>72</v>
      </c>
    </row>
    <row r="75" spans="1:5" x14ac:dyDescent="0.25">
      <c r="A75" s="9" t="s">
        <v>188</v>
      </c>
      <c r="B75" s="48" t="s">
        <v>194</v>
      </c>
      <c r="C75" s="34">
        <v>1</v>
      </c>
      <c r="E75">
        <f t="shared" si="0"/>
        <v>73</v>
      </c>
    </row>
    <row r="76" spans="1:5" x14ac:dyDescent="0.25">
      <c r="A76" s="9" t="s">
        <v>189</v>
      </c>
      <c r="B76" s="48" t="s">
        <v>195</v>
      </c>
      <c r="C76" s="34">
        <v>1</v>
      </c>
      <c r="E76">
        <f t="shared" ref="E76:E80" si="3">ROW(A76)-2</f>
        <v>74</v>
      </c>
    </row>
    <row r="77" spans="1:5" x14ac:dyDescent="0.25">
      <c r="A77" s="9" t="s">
        <v>197</v>
      </c>
      <c r="B77" s="48" t="s">
        <v>196</v>
      </c>
      <c r="C77" s="34">
        <v>1</v>
      </c>
      <c r="E77">
        <f t="shared" si="3"/>
        <v>75</v>
      </c>
    </row>
    <row r="78" spans="1:5" x14ac:dyDescent="0.25">
      <c r="A78" s="59" t="s">
        <v>178</v>
      </c>
      <c r="B78" s="60" t="s">
        <v>179</v>
      </c>
      <c r="C78" s="94">
        <v>2</v>
      </c>
      <c r="D78" t="s">
        <v>168</v>
      </c>
      <c r="E78">
        <f t="shared" si="3"/>
        <v>76</v>
      </c>
    </row>
    <row r="79" spans="1:5" x14ac:dyDescent="0.25">
      <c r="A79" s="91" t="s">
        <v>216</v>
      </c>
      <c r="B79" s="70" t="s">
        <v>218</v>
      </c>
      <c r="C79" s="71"/>
      <c r="E79">
        <f t="shared" si="3"/>
        <v>77</v>
      </c>
    </row>
    <row r="80" spans="1:5" s="90" customFormat="1" x14ac:dyDescent="0.25">
      <c r="A80" s="91" t="s">
        <v>217</v>
      </c>
      <c r="B80" s="70" t="s">
        <v>219</v>
      </c>
      <c r="C80" s="71"/>
      <c r="E80" s="90">
        <f t="shared" si="3"/>
        <v>78</v>
      </c>
    </row>
    <row r="81" spans="1:5" s="90" customFormat="1" x14ac:dyDescent="0.25">
      <c r="A81" s="91" t="s">
        <v>223</v>
      </c>
      <c r="B81" s="70" t="s">
        <v>224</v>
      </c>
      <c r="C81" s="71"/>
      <c r="E81" s="90">
        <f t="shared" ref="E81" si="4">ROW(A85)-2</f>
        <v>83</v>
      </c>
    </row>
    <row r="82" spans="1:5" s="90" customFormat="1" x14ac:dyDescent="0.25">
      <c r="A82" s="91" t="s">
        <v>225</v>
      </c>
      <c r="B82" s="70" t="s">
        <v>226</v>
      </c>
      <c r="C82" s="71"/>
      <c r="E82" s="90">
        <f>ROW(A86)-2</f>
        <v>84</v>
      </c>
    </row>
    <row r="83" spans="1:5" s="90" customFormat="1" x14ac:dyDescent="0.25">
      <c r="A83" s="91" t="s">
        <v>262</v>
      </c>
      <c r="B83" s="70" t="s">
        <v>261</v>
      </c>
      <c r="C83" s="71">
        <v>2</v>
      </c>
      <c r="E83" s="90">
        <f>ROW(A88)-2</f>
        <v>86</v>
      </c>
    </row>
    <row r="84" spans="1:5" s="90" customFormat="1" x14ac:dyDescent="0.25">
      <c r="A84" s="91" t="s">
        <v>264</v>
      </c>
      <c r="B84" s="70" t="s">
        <v>263</v>
      </c>
      <c r="C84" s="71">
        <v>19</v>
      </c>
    </row>
    <row r="85" spans="1:5" x14ac:dyDescent="0.25">
      <c r="A85" s="93" t="s">
        <v>267</v>
      </c>
      <c r="B85" s="69" t="s">
        <v>268</v>
      </c>
      <c r="C85" s="92"/>
      <c r="E85" s="90">
        <f>ROW(A89)-2</f>
        <v>87</v>
      </c>
    </row>
    <row r="86" spans="1:5" x14ac:dyDescent="0.25">
      <c r="A86" s="61" t="s">
        <v>201</v>
      </c>
      <c r="B86" s="62" t="s">
        <v>202</v>
      </c>
      <c r="C86" s="63">
        <v>8</v>
      </c>
      <c r="E86" s="90">
        <f>ROW(A90)-2</f>
        <v>88</v>
      </c>
    </row>
    <row r="87" spans="1:5" x14ac:dyDescent="0.25">
      <c r="A87" s="101" t="s">
        <v>269</v>
      </c>
      <c r="B87" s="102" t="s">
        <v>270</v>
      </c>
      <c r="C87" s="103"/>
      <c r="E87" s="90"/>
    </row>
    <row r="88" spans="1:5" x14ac:dyDescent="0.25">
      <c r="A88" s="56" t="s">
        <v>180</v>
      </c>
      <c r="B88" s="57" t="s">
        <v>181</v>
      </c>
      <c r="C88" s="58">
        <v>0</v>
      </c>
      <c r="E88" s="90">
        <f t="shared" ref="E88" si="5">ROW(A91)-2</f>
        <v>89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4"/>
  <sheetViews>
    <sheetView tabSelected="1" topLeftCell="A40" workbookViewId="0">
      <selection activeCell="H16" sqref="H16"/>
    </sheetView>
  </sheetViews>
  <sheetFormatPr defaultRowHeight="15" x14ac:dyDescent="0.25"/>
  <cols>
    <col min="1" max="1" width="28.28515625" bestFit="1" customWidth="1"/>
    <col min="2" max="2" width="7.42578125" style="35" customWidth="1"/>
    <col min="3" max="3" width="5.42578125" style="35" bestFit="1" customWidth="1"/>
    <col min="10" max="10" width="22.7109375" customWidth="1"/>
    <col min="11" max="11" width="14.42578125" customWidth="1"/>
  </cols>
  <sheetData>
    <row r="1" spans="1:7" x14ac:dyDescent="0.25">
      <c r="A1" s="95" t="s">
        <v>121</v>
      </c>
      <c r="B1" s="97" t="s">
        <v>25</v>
      </c>
      <c r="C1" s="99" t="s">
        <v>124</v>
      </c>
      <c r="D1" s="2" t="s">
        <v>214</v>
      </c>
    </row>
    <row r="2" spans="1:7" x14ac:dyDescent="0.25">
      <c r="A2" s="96"/>
      <c r="B2" s="98"/>
      <c r="C2" s="100"/>
      <c r="D2" s="65" t="s">
        <v>25</v>
      </c>
    </row>
    <row r="3" spans="1:7" x14ac:dyDescent="0.25">
      <c r="A3" s="17" t="s">
        <v>173</v>
      </c>
      <c r="B3" s="44" t="s">
        <v>168</v>
      </c>
      <c r="C3" s="44">
        <v>0</v>
      </c>
      <c r="D3" s="18" t="s">
        <v>167</v>
      </c>
      <c r="E3">
        <f t="shared" ref="E3:E14" si="0">ROW(A3)-3</f>
        <v>0</v>
      </c>
      <c r="F3">
        <f t="shared" ref="F3:F14" si="1">C3+2</f>
        <v>2</v>
      </c>
      <c r="G3" s="1"/>
    </row>
    <row r="4" spans="1:7" x14ac:dyDescent="0.25">
      <c r="A4" s="7" t="s">
        <v>172</v>
      </c>
      <c r="B4" s="45" t="s">
        <v>168</v>
      </c>
      <c r="C4" s="45">
        <v>0</v>
      </c>
      <c r="D4" s="8" t="s">
        <v>174</v>
      </c>
      <c r="E4">
        <f t="shared" si="0"/>
        <v>1</v>
      </c>
      <c r="F4">
        <f t="shared" si="1"/>
        <v>2</v>
      </c>
      <c r="G4" s="1"/>
    </row>
    <row r="5" spans="1:7" x14ac:dyDescent="0.25">
      <c r="A5" s="7" t="s">
        <v>171</v>
      </c>
      <c r="B5" s="45" t="s">
        <v>168</v>
      </c>
      <c r="C5" s="45">
        <v>0</v>
      </c>
      <c r="D5" s="8" t="s">
        <v>125</v>
      </c>
      <c r="E5">
        <f t="shared" si="0"/>
        <v>2</v>
      </c>
      <c r="F5">
        <f t="shared" si="1"/>
        <v>2</v>
      </c>
      <c r="G5" s="1"/>
    </row>
    <row r="6" spans="1:7" x14ac:dyDescent="0.25">
      <c r="A6" s="7" t="s">
        <v>229</v>
      </c>
      <c r="B6" s="45" t="s">
        <v>158</v>
      </c>
      <c r="C6" s="45">
        <v>0</v>
      </c>
      <c r="D6" s="8" t="s">
        <v>230</v>
      </c>
      <c r="E6">
        <f t="shared" si="0"/>
        <v>3</v>
      </c>
      <c r="F6">
        <f t="shared" si="1"/>
        <v>2</v>
      </c>
      <c r="G6" s="1"/>
    </row>
    <row r="7" spans="1:7" x14ac:dyDescent="0.25">
      <c r="A7" s="7" t="s">
        <v>265</v>
      </c>
      <c r="B7" s="45" t="s">
        <v>159</v>
      </c>
      <c r="C7" s="45">
        <v>1</v>
      </c>
      <c r="D7" s="8"/>
      <c r="E7">
        <f t="shared" si="0"/>
        <v>4</v>
      </c>
      <c r="F7">
        <f t="shared" si="1"/>
        <v>3</v>
      </c>
      <c r="G7" s="1"/>
    </row>
    <row r="8" spans="1:7" x14ac:dyDescent="0.25">
      <c r="A8" s="7" t="s">
        <v>266</v>
      </c>
      <c r="B8" s="45" t="s">
        <v>160</v>
      </c>
      <c r="C8" s="45">
        <v>1</v>
      </c>
      <c r="D8" s="8"/>
      <c r="E8">
        <f t="shared" si="0"/>
        <v>5</v>
      </c>
      <c r="F8">
        <f t="shared" si="1"/>
        <v>3</v>
      </c>
      <c r="G8" s="1"/>
    </row>
    <row r="9" spans="1:7" x14ac:dyDescent="0.25">
      <c r="A9" s="7" t="s">
        <v>203</v>
      </c>
      <c r="B9" s="45" t="s">
        <v>167</v>
      </c>
      <c r="C9" s="45">
        <v>0</v>
      </c>
      <c r="D9" s="8"/>
      <c r="E9">
        <f t="shared" si="0"/>
        <v>6</v>
      </c>
      <c r="F9">
        <f t="shared" si="1"/>
        <v>2</v>
      </c>
      <c r="G9" s="1"/>
    </row>
    <row r="10" spans="1:7" x14ac:dyDescent="0.25">
      <c r="A10" s="7" t="s">
        <v>204</v>
      </c>
      <c r="B10" s="45" t="s">
        <v>174</v>
      </c>
      <c r="C10" s="45">
        <v>0</v>
      </c>
      <c r="D10" s="8"/>
      <c r="E10">
        <f t="shared" si="0"/>
        <v>7</v>
      </c>
      <c r="F10">
        <f t="shared" si="1"/>
        <v>2</v>
      </c>
      <c r="G10" s="1"/>
    </row>
    <row r="11" spans="1:7" x14ac:dyDescent="0.25">
      <c r="A11" s="7" t="s">
        <v>122</v>
      </c>
      <c r="B11" s="45" t="s">
        <v>125</v>
      </c>
      <c r="C11" s="45">
        <v>0</v>
      </c>
      <c r="D11" s="8" t="s">
        <v>211</v>
      </c>
      <c r="E11">
        <f t="shared" si="0"/>
        <v>8</v>
      </c>
      <c r="F11">
        <f t="shared" si="1"/>
        <v>2</v>
      </c>
    </row>
    <row r="12" spans="1:7" x14ac:dyDescent="0.25">
      <c r="A12" s="7" t="s">
        <v>170</v>
      </c>
      <c r="B12" s="45" t="s">
        <v>126</v>
      </c>
      <c r="C12" s="45">
        <v>0</v>
      </c>
      <c r="D12" s="8" t="s">
        <v>158</v>
      </c>
      <c r="E12">
        <f t="shared" si="0"/>
        <v>9</v>
      </c>
      <c r="F12">
        <f t="shared" si="1"/>
        <v>2</v>
      </c>
    </row>
    <row r="13" spans="1:7" x14ac:dyDescent="0.25">
      <c r="A13" s="66" t="s">
        <v>175</v>
      </c>
      <c r="B13" s="67" t="s">
        <v>176</v>
      </c>
      <c r="C13" s="67">
        <v>0</v>
      </c>
      <c r="D13" s="68" t="s">
        <v>177</v>
      </c>
      <c r="E13">
        <f t="shared" si="0"/>
        <v>10</v>
      </c>
      <c r="F13">
        <f t="shared" si="1"/>
        <v>2</v>
      </c>
      <c r="G13" s="1"/>
    </row>
    <row r="14" spans="1:7" x14ac:dyDescent="0.25">
      <c r="A14" s="4" t="s">
        <v>103</v>
      </c>
      <c r="B14" s="40" t="s">
        <v>150</v>
      </c>
      <c r="C14" s="40">
        <v>10</v>
      </c>
      <c r="D14" s="5" t="s">
        <v>210</v>
      </c>
      <c r="E14">
        <f t="shared" si="0"/>
        <v>11</v>
      </c>
      <c r="F14">
        <f t="shared" si="1"/>
        <v>12</v>
      </c>
      <c r="G14" s="1"/>
    </row>
    <row r="15" spans="1:7" x14ac:dyDescent="0.25">
      <c r="A15" s="74" t="s">
        <v>232</v>
      </c>
      <c r="B15" s="78" t="s">
        <v>231</v>
      </c>
      <c r="C15" s="78">
        <v>2</v>
      </c>
      <c r="D15" s="86" t="s">
        <v>231</v>
      </c>
      <c r="G15" s="1"/>
    </row>
    <row r="16" spans="1:7" x14ac:dyDescent="0.25">
      <c r="A16" s="74" t="s">
        <v>237</v>
      </c>
      <c r="B16" s="78" t="s">
        <v>238</v>
      </c>
      <c r="C16" s="78">
        <v>2</v>
      </c>
      <c r="D16" s="86" t="s">
        <v>238</v>
      </c>
      <c r="G16" s="1"/>
    </row>
    <row r="17" spans="1:11" x14ac:dyDescent="0.25">
      <c r="A17" s="74" t="s">
        <v>233</v>
      </c>
      <c r="B17" s="78" t="s">
        <v>239</v>
      </c>
      <c r="C17" s="78">
        <v>2</v>
      </c>
      <c r="D17" s="86" t="s">
        <v>239</v>
      </c>
    </row>
    <row r="18" spans="1:11" x14ac:dyDescent="0.25">
      <c r="A18" s="74" t="s">
        <v>234</v>
      </c>
      <c r="B18" s="78" t="s">
        <v>240</v>
      </c>
      <c r="C18" s="78">
        <v>2</v>
      </c>
      <c r="D18" s="86" t="s">
        <v>240</v>
      </c>
    </row>
    <row r="19" spans="1:11" x14ac:dyDescent="0.25">
      <c r="A19" s="64" t="s">
        <v>141</v>
      </c>
      <c r="B19" s="45" t="s">
        <v>127</v>
      </c>
      <c r="C19" s="45">
        <v>0</v>
      </c>
      <c r="D19" s="8" t="s">
        <v>159</v>
      </c>
      <c r="E19">
        <f>ROW(A19)-3</f>
        <v>16</v>
      </c>
      <c r="F19">
        <f>C19+2</f>
        <v>2</v>
      </c>
      <c r="G19" s="1"/>
      <c r="K19" t="str">
        <f>RIGHT(G19,4)</f>
        <v/>
      </c>
    </row>
    <row r="20" spans="1:11" x14ac:dyDescent="0.25">
      <c r="A20" s="74" t="s">
        <v>236</v>
      </c>
      <c r="B20" s="78" t="s">
        <v>241</v>
      </c>
      <c r="C20" s="78">
        <v>2</v>
      </c>
      <c r="D20" s="86" t="s">
        <v>241</v>
      </c>
    </row>
    <row r="21" spans="1:11" x14ac:dyDescent="0.25">
      <c r="A21" s="74" t="s">
        <v>248</v>
      </c>
      <c r="B21" s="78" t="s">
        <v>249</v>
      </c>
      <c r="C21" s="85">
        <v>2</v>
      </c>
      <c r="D21" s="86" t="s">
        <v>249</v>
      </c>
    </row>
    <row r="22" spans="1:11" x14ac:dyDescent="0.25">
      <c r="A22" s="74" t="s">
        <v>235</v>
      </c>
      <c r="B22" s="78" t="s">
        <v>209</v>
      </c>
      <c r="C22" s="85">
        <v>2</v>
      </c>
      <c r="D22" s="86"/>
    </row>
    <row r="23" spans="1:11" x14ac:dyDescent="0.25">
      <c r="A23" s="74" t="s">
        <v>251</v>
      </c>
      <c r="B23" s="78" t="s">
        <v>169</v>
      </c>
      <c r="C23" s="85">
        <v>2</v>
      </c>
      <c r="D23" s="86"/>
      <c r="G23" s="1"/>
    </row>
    <row r="24" spans="1:11" x14ac:dyDescent="0.25">
      <c r="A24" s="52" t="s">
        <v>182</v>
      </c>
      <c r="B24" s="53" t="s">
        <v>183</v>
      </c>
      <c r="C24" s="54">
        <v>8</v>
      </c>
      <c r="D24" s="55" t="s">
        <v>169</v>
      </c>
      <c r="E24">
        <f>ROW(A24)-3</f>
        <v>21</v>
      </c>
      <c r="F24">
        <f>C24+2</f>
        <v>10</v>
      </c>
      <c r="G24" s="1"/>
    </row>
    <row r="25" spans="1:11" x14ac:dyDescent="0.25">
      <c r="A25" s="76" t="s">
        <v>205</v>
      </c>
      <c r="B25" s="81" t="s">
        <v>207</v>
      </c>
      <c r="C25" s="84">
        <v>2</v>
      </c>
      <c r="D25" s="87" t="s">
        <v>183</v>
      </c>
      <c r="E25">
        <f>ROW(A25)-3</f>
        <v>22</v>
      </c>
      <c r="F25">
        <f>C25+2</f>
        <v>4</v>
      </c>
      <c r="G25" s="1"/>
    </row>
    <row r="26" spans="1:11" x14ac:dyDescent="0.25">
      <c r="A26" s="52" t="s">
        <v>206</v>
      </c>
      <c r="B26" s="53" t="s">
        <v>208</v>
      </c>
      <c r="C26" s="54">
        <v>2</v>
      </c>
      <c r="D26" s="55" t="s">
        <v>207</v>
      </c>
      <c r="E26">
        <f>ROW(A26)-3</f>
        <v>23</v>
      </c>
      <c r="F26">
        <f>C26+2</f>
        <v>4</v>
      </c>
      <c r="G26" s="1"/>
      <c r="K26" t="str">
        <f>RIGHT(G26,4)</f>
        <v/>
      </c>
    </row>
    <row r="27" spans="1:11" x14ac:dyDescent="0.25">
      <c r="A27" s="52" t="s">
        <v>227</v>
      </c>
      <c r="B27" s="53" t="s">
        <v>228</v>
      </c>
      <c r="C27" s="54"/>
      <c r="D27" s="55" t="s">
        <v>208</v>
      </c>
      <c r="E27">
        <f>ROW(A27)-3</f>
        <v>24</v>
      </c>
      <c r="G27" s="1"/>
      <c r="K27" t="str">
        <f>RIGHT(G27,4)</f>
        <v/>
      </c>
    </row>
    <row r="28" spans="1:11" x14ac:dyDescent="0.25">
      <c r="A28" s="7" t="s">
        <v>252</v>
      </c>
      <c r="B28" s="45" t="s">
        <v>250</v>
      </c>
      <c r="C28" s="31">
        <v>2</v>
      </c>
      <c r="D28" s="8"/>
      <c r="G28" s="1"/>
    </row>
    <row r="29" spans="1:11" x14ac:dyDescent="0.25">
      <c r="A29" s="7" t="s">
        <v>123</v>
      </c>
      <c r="B29" s="45" t="s">
        <v>128</v>
      </c>
      <c r="C29" s="31">
        <v>0</v>
      </c>
      <c r="D29" s="8" t="s">
        <v>160</v>
      </c>
      <c r="E29">
        <f t="shared" ref="E29:E50" si="2">ROW(A29)-3</f>
        <v>26</v>
      </c>
      <c r="F29">
        <f t="shared" ref="F29:F45" si="3">C29+2</f>
        <v>2</v>
      </c>
      <c r="G29" s="1"/>
      <c r="K29" t="str">
        <f>RIGHT(G29,4)</f>
        <v/>
      </c>
    </row>
    <row r="30" spans="1:11" x14ac:dyDescent="0.25">
      <c r="A30" s="7" t="s">
        <v>142</v>
      </c>
      <c r="B30" s="45" t="s">
        <v>129</v>
      </c>
      <c r="C30" s="31">
        <v>0</v>
      </c>
      <c r="D30" s="8" t="s">
        <v>161</v>
      </c>
      <c r="E30">
        <f t="shared" si="2"/>
        <v>27</v>
      </c>
      <c r="F30">
        <f t="shared" si="3"/>
        <v>2</v>
      </c>
      <c r="G30" s="1"/>
      <c r="K30" t="str">
        <f>RIGHT(G30,4)</f>
        <v/>
      </c>
    </row>
    <row r="31" spans="1:11" x14ac:dyDescent="0.25">
      <c r="A31" s="7" t="s">
        <v>143</v>
      </c>
      <c r="B31" s="45" t="s">
        <v>130</v>
      </c>
      <c r="C31" s="31">
        <v>0</v>
      </c>
      <c r="D31" s="8" t="s">
        <v>162</v>
      </c>
      <c r="E31">
        <f t="shared" si="2"/>
        <v>28</v>
      </c>
      <c r="F31">
        <f t="shared" si="3"/>
        <v>2</v>
      </c>
      <c r="G31" s="1"/>
      <c r="K31" t="str">
        <f>RIGHT(G31,4)</f>
        <v/>
      </c>
    </row>
    <row r="32" spans="1:11" x14ac:dyDescent="0.25">
      <c r="A32" s="7" t="s">
        <v>144</v>
      </c>
      <c r="B32" s="45" t="s">
        <v>131</v>
      </c>
      <c r="C32" s="31">
        <v>0</v>
      </c>
      <c r="D32" s="8" t="s">
        <v>163</v>
      </c>
      <c r="E32">
        <f t="shared" si="2"/>
        <v>29</v>
      </c>
      <c r="F32">
        <f t="shared" si="3"/>
        <v>2</v>
      </c>
      <c r="G32" s="1"/>
      <c r="K32" t="str">
        <f>RIGHT(G32,4)</f>
        <v/>
      </c>
    </row>
    <row r="33" spans="1:7" x14ac:dyDescent="0.25">
      <c r="A33" s="19" t="s">
        <v>145</v>
      </c>
      <c r="B33" s="46" t="s">
        <v>132</v>
      </c>
      <c r="C33" s="32">
        <v>0</v>
      </c>
      <c r="D33" s="88" t="s">
        <v>164</v>
      </c>
      <c r="E33">
        <f t="shared" si="2"/>
        <v>30</v>
      </c>
      <c r="F33">
        <f t="shared" si="3"/>
        <v>2</v>
      </c>
      <c r="G33" s="1"/>
    </row>
    <row r="34" spans="1:7" x14ac:dyDescent="0.25">
      <c r="A34" s="12" t="s">
        <v>109</v>
      </c>
      <c r="B34" s="39" t="s">
        <v>149</v>
      </c>
      <c r="C34" s="24">
        <v>2</v>
      </c>
      <c r="D34" s="13" t="s">
        <v>150</v>
      </c>
      <c r="E34">
        <f t="shared" si="2"/>
        <v>31</v>
      </c>
      <c r="F34">
        <f t="shared" si="3"/>
        <v>4</v>
      </c>
      <c r="G34" s="1"/>
    </row>
    <row r="35" spans="1:7" x14ac:dyDescent="0.25">
      <c r="A35" s="12" t="s">
        <v>108</v>
      </c>
      <c r="B35" s="39" t="s">
        <v>135</v>
      </c>
      <c r="C35" s="24">
        <v>2</v>
      </c>
      <c r="D35" s="13" t="s">
        <v>151</v>
      </c>
      <c r="E35">
        <f t="shared" si="2"/>
        <v>32</v>
      </c>
      <c r="F35">
        <f t="shared" si="3"/>
        <v>4</v>
      </c>
      <c r="G35" s="1"/>
    </row>
    <row r="36" spans="1:7" x14ac:dyDescent="0.25">
      <c r="A36" s="17" t="s">
        <v>107</v>
      </c>
      <c r="B36" s="44" t="s">
        <v>134</v>
      </c>
      <c r="C36" s="30">
        <v>0</v>
      </c>
      <c r="D36" s="18" t="s">
        <v>165</v>
      </c>
      <c r="E36">
        <f t="shared" si="2"/>
        <v>33</v>
      </c>
      <c r="F36">
        <f t="shared" si="3"/>
        <v>2</v>
      </c>
      <c r="G36" s="1"/>
    </row>
    <row r="37" spans="1:7" x14ac:dyDescent="0.25">
      <c r="A37" s="4" t="s">
        <v>215</v>
      </c>
      <c r="B37" s="40" t="s">
        <v>134</v>
      </c>
      <c r="C37" s="25">
        <v>1</v>
      </c>
      <c r="D37" s="5" t="s">
        <v>152</v>
      </c>
      <c r="E37">
        <f t="shared" si="2"/>
        <v>34</v>
      </c>
      <c r="F37">
        <f t="shared" si="3"/>
        <v>3</v>
      </c>
      <c r="G37" s="1"/>
    </row>
    <row r="38" spans="1:7" x14ac:dyDescent="0.25">
      <c r="A38" s="4" t="s">
        <v>106</v>
      </c>
      <c r="B38" s="40" t="s">
        <v>136</v>
      </c>
      <c r="C38" s="25">
        <v>2</v>
      </c>
      <c r="D38" s="5" t="s">
        <v>153</v>
      </c>
      <c r="E38">
        <f t="shared" si="2"/>
        <v>35</v>
      </c>
      <c r="F38">
        <f t="shared" si="3"/>
        <v>4</v>
      </c>
      <c r="G38" s="1"/>
    </row>
    <row r="39" spans="1:7" x14ac:dyDescent="0.25">
      <c r="A39" s="4" t="s">
        <v>105</v>
      </c>
      <c r="B39" s="40" t="s">
        <v>138</v>
      </c>
      <c r="C39" s="25">
        <v>3</v>
      </c>
      <c r="D39" s="5" t="s">
        <v>154</v>
      </c>
      <c r="E39">
        <f t="shared" si="2"/>
        <v>36</v>
      </c>
      <c r="F39">
        <f t="shared" si="3"/>
        <v>5</v>
      </c>
      <c r="G39" s="1"/>
    </row>
    <row r="40" spans="1:7" x14ac:dyDescent="0.25">
      <c r="A40" s="4" t="s">
        <v>146</v>
      </c>
      <c r="B40" s="40" t="s">
        <v>137</v>
      </c>
      <c r="C40" s="25">
        <v>2</v>
      </c>
      <c r="D40" s="5" t="s">
        <v>155</v>
      </c>
      <c r="E40">
        <f t="shared" si="2"/>
        <v>37</v>
      </c>
      <c r="F40">
        <f t="shared" si="3"/>
        <v>4</v>
      </c>
      <c r="G40" s="1"/>
    </row>
    <row r="41" spans="1:7" x14ac:dyDescent="0.25">
      <c r="A41" s="77" t="s">
        <v>104</v>
      </c>
      <c r="B41" s="83" t="s">
        <v>139</v>
      </c>
      <c r="C41" s="83">
        <v>3</v>
      </c>
      <c r="D41" s="89" t="s">
        <v>156</v>
      </c>
      <c r="E41">
        <f t="shared" si="2"/>
        <v>38</v>
      </c>
      <c r="F41">
        <f t="shared" si="3"/>
        <v>5</v>
      </c>
      <c r="G41" s="1"/>
    </row>
    <row r="42" spans="1:7" x14ac:dyDescent="0.25">
      <c r="A42" s="75" t="s">
        <v>110</v>
      </c>
      <c r="B42" s="79" t="s">
        <v>140</v>
      </c>
      <c r="C42" s="79">
        <v>7</v>
      </c>
      <c r="D42" s="75" t="s">
        <v>157</v>
      </c>
      <c r="E42">
        <f t="shared" si="2"/>
        <v>39</v>
      </c>
      <c r="F42">
        <f t="shared" si="3"/>
        <v>9</v>
      </c>
      <c r="G42" s="1"/>
    </row>
    <row r="43" spans="1:7" x14ac:dyDescent="0.25">
      <c r="A43" s="64" t="s">
        <v>254</v>
      </c>
      <c r="B43" s="80" t="s">
        <v>253</v>
      </c>
      <c r="C43" s="80">
        <v>0</v>
      </c>
      <c r="D43" s="64"/>
      <c r="E43" s="49">
        <f t="shared" si="2"/>
        <v>40</v>
      </c>
      <c r="F43">
        <f t="shared" si="3"/>
        <v>2</v>
      </c>
      <c r="G43" s="1"/>
    </row>
    <row r="44" spans="1:7" x14ac:dyDescent="0.25">
      <c r="A44" s="64" t="s">
        <v>255</v>
      </c>
      <c r="B44" s="80" t="s">
        <v>222</v>
      </c>
      <c r="C44" s="80">
        <v>0</v>
      </c>
      <c r="D44" s="64"/>
      <c r="E44">
        <f t="shared" si="2"/>
        <v>41</v>
      </c>
      <c r="F44">
        <f t="shared" si="3"/>
        <v>2</v>
      </c>
      <c r="G44" s="1"/>
    </row>
    <row r="45" spans="1:7" x14ac:dyDescent="0.25">
      <c r="A45" s="64" t="s">
        <v>213</v>
      </c>
      <c r="B45" s="80" t="s">
        <v>220</v>
      </c>
      <c r="C45" s="80">
        <v>0</v>
      </c>
      <c r="D45" s="64"/>
      <c r="E45">
        <f t="shared" si="2"/>
        <v>42</v>
      </c>
      <c r="F45">
        <f t="shared" si="3"/>
        <v>2</v>
      </c>
      <c r="G45" s="1"/>
    </row>
    <row r="46" spans="1:7" x14ac:dyDescent="0.25">
      <c r="A46" s="64" t="s">
        <v>212</v>
      </c>
      <c r="B46" s="80" t="s">
        <v>221</v>
      </c>
      <c r="C46" s="80"/>
      <c r="D46" s="64"/>
      <c r="E46">
        <f t="shared" si="2"/>
        <v>43</v>
      </c>
      <c r="G46" s="1"/>
    </row>
    <row r="47" spans="1:7" x14ac:dyDescent="0.25">
      <c r="A47" s="64" t="s">
        <v>199</v>
      </c>
      <c r="B47" s="80" t="s">
        <v>200</v>
      </c>
      <c r="C47" s="80">
        <v>0</v>
      </c>
      <c r="D47" s="64" t="s">
        <v>126</v>
      </c>
      <c r="E47">
        <f t="shared" si="2"/>
        <v>44</v>
      </c>
      <c r="F47">
        <f>C47+2</f>
        <v>2</v>
      </c>
      <c r="G47" s="1"/>
    </row>
    <row r="48" spans="1:7" x14ac:dyDescent="0.25">
      <c r="A48" s="72" t="s">
        <v>147</v>
      </c>
      <c r="B48" s="82" t="s">
        <v>198</v>
      </c>
      <c r="C48" s="82">
        <v>2</v>
      </c>
      <c r="D48" s="72" t="s">
        <v>209</v>
      </c>
      <c r="E48">
        <f t="shared" si="2"/>
        <v>45</v>
      </c>
      <c r="F48">
        <f>C48+2</f>
        <v>4</v>
      </c>
    </row>
    <row r="49" spans="1:6" x14ac:dyDescent="0.25">
      <c r="A49" s="64" t="s">
        <v>148</v>
      </c>
      <c r="B49" s="80" t="s">
        <v>133</v>
      </c>
      <c r="C49" s="80">
        <v>0</v>
      </c>
      <c r="D49" s="64" t="s">
        <v>166</v>
      </c>
      <c r="E49">
        <f t="shared" si="2"/>
        <v>46</v>
      </c>
      <c r="F49">
        <f>C49+2</f>
        <v>2</v>
      </c>
    </row>
    <row r="50" spans="1:6" x14ac:dyDescent="0.25">
      <c r="A50" s="64" t="s">
        <v>259</v>
      </c>
      <c r="B50" s="50" t="s">
        <v>260</v>
      </c>
      <c r="C50" s="50">
        <v>0</v>
      </c>
      <c r="E50">
        <f t="shared" si="2"/>
        <v>47</v>
      </c>
      <c r="F50">
        <f>C50+2</f>
        <v>2</v>
      </c>
    </row>
    <row r="51" spans="1:6" x14ac:dyDescent="0.25">
      <c r="A51" s="49"/>
      <c r="B51" s="50"/>
      <c r="C51" s="50"/>
    </row>
    <row r="52" spans="1:6" x14ac:dyDescent="0.25">
      <c r="A52" s="49"/>
      <c r="B52" s="50"/>
      <c r="C52" s="50"/>
    </row>
    <row r="53" spans="1:6" x14ac:dyDescent="0.25">
      <c r="A53" s="49"/>
      <c r="B53" s="50"/>
      <c r="C53" s="50"/>
    </row>
    <row r="54" spans="1:6" x14ac:dyDescent="0.25">
      <c r="A54" s="49"/>
      <c r="B54" s="50"/>
      <c r="C54" s="50"/>
    </row>
    <row r="55" spans="1:6" x14ac:dyDescent="0.25">
      <c r="A55" s="49"/>
      <c r="B55" s="50"/>
      <c r="C55" s="50"/>
    </row>
    <row r="56" spans="1:6" x14ac:dyDescent="0.25">
      <c r="A56" s="49"/>
      <c r="B56" s="50"/>
      <c r="C56" s="50"/>
    </row>
    <row r="57" spans="1:6" x14ac:dyDescent="0.25">
      <c r="A57" s="49"/>
      <c r="B57" s="50"/>
      <c r="C57" s="50"/>
    </row>
    <row r="58" spans="1:6" x14ac:dyDescent="0.25">
      <c r="A58" s="49"/>
      <c r="B58" s="50"/>
      <c r="C58" s="50"/>
    </row>
    <row r="59" spans="1:6" x14ac:dyDescent="0.25">
      <c r="A59" s="49"/>
      <c r="B59" s="50"/>
      <c r="C59" s="50"/>
    </row>
    <row r="60" spans="1:6" x14ac:dyDescent="0.25">
      <c r="A60" s="49"/>
      <c r="B60" s="50"/>
      <c r="C60" s="50"/>
    </row>
    <row r="61" spans="1:6" x14ac:dyDescent="0.25">
      <c r="A61" s="49"/>
      <c r="B61" s="50"/>
      <c r="C61" s="50"/>
    </row>
    <row r="62" spans="1:6" x14ac:dyDescent="0.25">
      <c r="A62" s="49"/>
      <c r="B62" s="50"/>
      <c r="C62" s="50"/>
    </row>
    <row r="63" spans="1:6" x14ac:dyDescent="0.25">
      <c r="A63" s="49"/>
      <c r="B63" s="50"/>
      <c r="C63" s="50"/>
    </row>
    <row r="64" spans="1:6" x14ac:dyDescent="0.25">
      <c r="A64" s="49"/>
      <c r="B64" s="50"/>
      <c r="C64" s="50"/>
    </row>
    <row r="65" spans="1:3" x14ac:dyDescent="0.25">
      <c r="A65" s="49"/>
      <c r="B65" s="50"/>
      <c r="C65" s="50"/>
    </row>
    <row r="66" spans="1:3" x14ac:dyDescent="0.25">
      <c r="A66" s="49"/>
      <c r="B66" s="50"/>
      <c r="C66" s="50"/>
    </row>
    <row r="67" spans="1:3" x14ac:dyDescent="0.25">
      <c r="A67" s="49"/>
      <c r="B67" s="50"/>
      <c r="C67" s="50"/>
    </row>
    <row r="68" spans="1:3" x14ac:dyDescent="0.25">
      <c r="A68" s="49"/>
      <c r="B68" s="50"/>
      <c r="C68" s="50"/>
    </row>
    <row r="69" spans="1:3" x14ac:dyDescent="0.25">
      <c r="A69" s="49"/>
      <c r="B69" s="50"/>
      <c r="C69" s="50"/>
    </row>
    <row r="70" spans="1:3" x14ac:dyDescent="0.25">
      <c r="A70" s="49"/>
      <c r="B70" s="50"/>
      <c r="C70" s="50"/>
    </row>
    <row r="71" spans="1:3" x14ac:dyDescent="0.25">
      <c r="A71" s="49"/>
      <c r="B71" s="50"/>
      <c r="C71" s="50"/>
    </row>
    <row r="72" spans="1:3" x14ac:dyDescent="0.25">
      <c r="A72" s="49"/>
      <c r="B72" s="50"/>
      <c r="C72" s="50"/>
    </row>
    <row r="73" spans="1:3" x14ac:dyDescent="0.25">
      <c r="A73" s="49"/>
      <c r="B73" s="50"/>
      <c r="C73" s="50"/>
    </row>
    <row r="74" spans="1:3" x14ac:dyDescent="0.25">
      <c r="A74" s="49"/>
      <c r="B74" s="50"/>
      <c r="C74" s="50"/>
    </row>
    <row r="75" spans="1:3" x14ac:dyDescent="0.25">
      <c r="A75" s="49"/>
      <c r="B75" s="50"/>
      <c r="C75" s="50"/>
    </row>
    <row r="76" spans="1:3" x14ac:dyDescent="0.25">
      <c r="A76" s="49"/>
      <c r="B76" s="50"/>
      <c r="C76" s="50"/>
    </row>
    <row r="77" spans="1:3" x14ac:dyDescent="0.25">
      <c r="A77" s="49"/>
      <c r="B77" s="50"/>
      <c r="C77" s="50"/>
    </row>
    <row r="78" spans="1:3" x14ac:dyDescent="0.25">
      <c r="A78" s="49"/>
      <c r="B78" s="50"/>
      <c r="C78" s="50"/>
    </row>
    <row r="79" spans="1:3" x14ac:dyDescent="0.25">
      <c r="A79" s="51"/>
      <c r="B79" s="50"/>
      <c r="C79" s="50"/>
    </row>
    <row r="80" spans="1:3" x14ac:dyDescent="0.25">
      <c r="A80" s="51"/>
      <c r="B80" s="50"/>
      <c r="C80" s="50"/>
    </row>
    <row r="81" spans="1:3" x14ac:dyDescent="0.25">
      <c r="A81" s="51"/>
      <c r="B81" s="50"/>
      <c r="C81" s="50"/>
    </row>
    <row r="82" spans="1:3" x14ac:dyDescent="0.25">
      <c r="A82" s="51"/>
      <c r="B82" s="50"/>
      <c r="C82" s="50"/>
    </row>
    <row r="83" spans="1:3" x14ac:dyDescent="0.25">
      <c r="A83" s="51"/>
      <c r="B83" s="50"/>
      <c r="C83" s="50"/>
    </row>
    <row r="84" spans="1:3" x14ac:dyDescent="0.25">
      <c r="A84" s="51"/>
      <c r="B84" s="50"/>
      <c r="C84" s="50"/>
    </row>
  </sheetData>
  <autoFilter ref="A1:K36" xr:uid="{00000000-0009-0000-0000-000001000000}">
    <sortState xmlns:xlrd2="http://schemas.microsoft.com/office/spreadsheetml/2017/richdata2" ref="A4:K49">
      <sortCondition ref="B1:B36"/>
    </sortState>
  </autoFilter>
  <mergeCells count="3">
    <mergeCell ref="A1:A2"/>
    <mergeCell ref="B1:B2"/>
    <mergeCell ref="C1:C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Lights</vt:lpstr>
      <vt:lpstr>From 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2018-05-02T02:32:08Z</dcterms:created>
  <dcterms:modified xsi:type="dcterms:W3CDTF">2021-06-18T03:23:44Z</dcterms:modified>
</cp:coreProperties>
</file>