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hq-fs-00\Users$\jodiaz\Payroll\"/>
    </mc:Choice>
  </mc:AlternateContent>
  <xr:revisionPtr revIDLastSave="0" documentId="13_ncr:1_{6EC2C7AD-6167-4898-957B-C805B256CF5C}" xr6:coauthVersionLast="47" xr6:coauthVersionMax="47" xr10:uidLastSave="{00000000-0000-0000-0000-000000000000}"/>
  <bookViews>
    <workbookView xWindow="90" yWindow="0" windowWidth="1392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6" i="1" s="1"/>
  <c r="A17" i="1"/>
  <c r="B17" i="1"/>
  <c r="A25" i="1"/>
  <c r="B25" i="1"/>
  <c r="A11" i="1"/>
  <c r="B11" i="1"/>
  <c r="A21" i="1"/>
  <c r="B21" i="1"/>
  <c r="A23" i="1"/>
  <c r="B23" i="1"/>
  <c r="A19" i="1"/>
  <c r="B19" i="1"/>
  <c r="A10" i="1"/>
  <c r="B10" i="1"/>
  <c r="A12" i="1" l="1"/>
  <c r="B12" i="1"/>
  <c r="A13" i="1"/>
  <c r="B13" i="1"/>
  <c r="P4" i="1"/>
  <c r="P5" i="1" s="1"/>
  <c r="P6" i="1" s="1"/>
  <c r="P7" i="1" s="1"/>
  <c r="B42" i="1"/>
  <c r="A42" i="1"/>
  <c r="B41" i="1"/>
  <c r="A41" i="1"/>
  <c r="B40" i="1"/>
  <c r="A40" i="1"/>
  <c r="B39" i="1"/>
  <c r="A39" i="1"/>
  <c r="B38" i="1"/>
  <c r="A38" i="1"/>
  <c r="B37" i="1"/>
  <c r="A37" i="1"/>
  <c r="A33" i="1"/>
  <c r="A32" i="1"/>
  <c r="A31" i="1"/>
  <c r="A30" i="1"/>
  <c r="A29" i="1"/>
  <c r="A28" i="1"/>
  <c r="A27" i="1"/>
  <c r="A26" i="1"/>
  <c r="A24" i="1"/>
  <c r="A22" i="1"/>
  <c r="A20" i="1"/>
  <c r="A18" i="1"/>
  <c r="B18" i="1" s="1"/>
  <c r="A15" i="1"/>
  <c r="A14" i="1"/>
  <c r="A9" i="1"/>
  <c r="A8" i="1"/>
  <c r="B15" i="1" l="1"/>
  <c r="B28" i="1"/>
  <c r="B30" i="1"/>
  <c r="B14" i="1"/>
  <c r="B24" i="1"/>
  <c r="B29" i="1"/>
  <c r="B31" i="1"/>
  <c r="B20" i="1"/>
  <c r="B26" i="1"/>
  <c r="B32" i="1"/>
  <c r="B22" i="1"/>
  <c r="B27" i="1"/>
  <c r="B8" i="1"/>
  <c r="B9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omendez</author>
  </authors>
  <commentList>
    <comment ref="J4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Fill out date of submission</t>
        </r>
      </text>
    </comment>
  </commentList>
</comments>
</file>

<file path=xl/sharedStrings.xml><?xml version="1.0" encoding="utf-8"?>
<sst xmlns="http://schemas.openxmlformats.org/spreadsheetml/2006/main" count="98" uniqueCount="60">
  <si>
    <t>TOTAL CALLS</t>
  </si>
  <si>
    <t>TOTAL DAYS ON CALL</t>
  </si>
  <si>
    <t>LEGAL FIRST NAME</t>
  </si>
  <si>
    <t>LEGAL LAST NAME</t>
  </si>
  <si>
    <t>PAY DATE</t>
  </si>
  <si>
    <t>BRANCH #</t>
  </si>
  <si>
    <t>DATE:</t>
  </si>
  <si>
    <t>MINIMUM PAY</t>
  </si>
  <si>
    <t>Monday</t>
  </si>
  <si>
    <t>Sunday</t>
  </si>
  <si>
    <t>Tuesday</t>
  </si>
  <si>
    <t>Wednesday</t>
  </si>
  <si>
    <t>Thursday</t>
  </si>
  <si>
    <t>Friday</t>
  </si>
  <si>
    <t>Saturday</t>
  </si>
  <si>
    <t>HOURLY EMPLOYEES</t>
  </si>
  <si>
    <t>SALARY EMPLOYEES</t>
  </si>
  <si>
    <t>Cook</t>
  </si>
  <si>
    <t>Dylon</t>
  </si>
  <si>
    <t>Deans</t>
  </si>
  <si>
    <t>Jomo</t>
  </si>
  <si>
    <t>Figueroa</t>
  </si>
  <si>
    <t>Javier</t>
  </si>
  <si>
    <t>Lafaix</t>
  </si>
  <si>
    <t>Sergio</t>
  </si>
  <si>
    <t>Ibrahim</t>
  </si>
  <si>
    <t>Mina</t>
  </si>
  <si>
    <t>Lopez</t>
  </si>
  <si>
    <t>Armando</t>
  </si>
  <si>
    <t>Louis-Charles</t>
  </si>
  <si>
    <t>Clifford</t>
  </si>
  <si>
    <t>Moran</t>
  </si>
  <si>
    <t>Daniel</t>
  </si>
  <si>
    <t>Pena</t>
  </si>
  <si>
    <t>Isaias</t>
  </si>
  <si>
    <t>Solano</t>
  </si>
  <si>
    <t>Epifanio</t>
  </si>
  <si>
    <t>ON CALL WORKSHEET - 2024</t>
  </si>
  <si>
    <t>Perez</t>
  </si>
  <si>
    <t>Jose</t>
  </si>
  <si>
    <t>Stephenson</t>
  </si>
  <si>
    <t xml:space="preserve">Jevon </t>
  </si>
  <si>
    <t>x</t>
  </si>
  <si>
    <t xml:space="preserve"> </t>
  </si>
  <si>
    <t>Alvarenga</t>
  </si>
  <si>
    <t>Ryan</t>
  </si>
  <si>
    <t>Cruz</t>
  </si>
  <si>
    <t>Saul</t>
  </si>
  <si>
    <t>Krysztof</t>
  </si>
  <si>
    <t>krawcyk</t>
  </si>
  <si>
    <t>Mancia Aldana</t>
  </si>
  <si>
    <t>Jaquan</t>
  </si>
  <si>
    <t>O'Neal</t>
  </si>
  <si>
    <t xml:space="preserve">Lee </t>
  </si>
  <si>
    <t>William</t>
  </si>
  <si>
    <t>Poueriet Mejia</t>
  </si>
  <si>
    <t>Raimer</t>
  </si>
  <si>
    <t>Dames</t>
  </si>
  <si>
    <t>Corey</t>
  </si>
  <si>
    <t>No 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</si>
</sst>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Protection="1">
      <protection locked="0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41" fontId="0" fillId="3" borderId="1" xfId="0" applyNumberForma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1" fontId="0" fillId="0" borderId="1" xfId="0" applyNumberFormat="1" applyBorder="1" applyAlignment="1">
      <alignment horizontal="center"/>
    </xf>
    <xf numFmtId="0" fontId="1" fillId="2" borderId="1" xfId="0" applyFont="1" applyFill="1" applyBorder="1" applyProtection="1"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8" fillId="5" borderId="1" xfId="0" applyFont="1" applyFill="1" applyBorder="1" applyProtection="1">
      <protection locked="0"/>
    </xf>
    <xf numFmtId="0" fontId="8" fillId="5" borderId="3" xfId="0" applyFont="1" applyFill="1" applyBorder="1" applyProtection="1">
      <protection locked="0"/>
    </xf>
    <xf numFmtId="0" fontId="8" fillId="5" borderId="4" xfId="0" applyFont="1" applyFill="1" applyBorder="1" applyProtection="1">
      <protection locked="0"/>
    </xf>
    <xf numFmtId="0" fontId="8" fillId="5" borderId="5" xfId="0" applyFont="1" applyFill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5"/>
  <sheetViews>
    <sheetView tabSelected="1" zoomScaleNormal="100" workbookViewId="0">
      <pane xSplit="7" ySplit="13" topLeftCell="I17" activePane="bottomRight" state="frozen"/>
      <selection pane="topRight" activeCell="H1" sqref="H1"/>
      <selection pane="bottomLeft" activeCell="A11" sqref="A11"/>
      <selection pane="bottomRight" activeCell="L23" sqref="L23"/>
    </sheetView>
  </sheetViews>
  <sheetFormatPr defaultRowHeight="15" x14ac:dyDescent="0.25"/>
  <cols>
    <col min="1" max="1" width="11.42578125" customWidth="1"/>
    <col min="2" max="2" width="11.85546875" customWidth="1"/>
    <col min="3" max="4" width="19.7109375" style="3" customWidth="1"/>
    <col min="5" max="7" width="8.140625" style="3" customWidth="1"/>
    <col min="8" max="8" width="9" style="3" customWidth="1"/>
    <col min="9" max="11" width="8.140625" style="3" customWidth="1"/>
    <col min="12" max="12" width="10.5703125" bestFit="1" customWidth="1"/>
    <col min="16" max="16" width="10.5703125" hidden="1" customWidth="1"/>
  </cols>
  <sheetData>
    <row r="1" spans="1:16" ht="51" customHeight="1" x14ac:dyDescent="0.25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6" ht="15.75" x14ac:dyDescent="0.25">
      <c r="A2" s="6" t="s">
        <v>4</v>
      </c>
      <c r="B2" s="19">
        <v>45632</v>
      </c>
      <c r="C2" s="2"/>
      <c r="D2" s="2"/>
      <c r="E2" s="2"/>
      <c r="F2" s="2"/>
      <c r="G2" s="2"/>
      <c r="H2" s="2"/>
      <c r="I2" s="2"/>
      <c r="J2" s="2"/>
      <c r="K2"/>
    </row>
    <row r="3" spans="1:16" ht="15.75" x14ac:dyDescent="0.25">
      <c r="A3" s="6" t="s">
        <v>5</v>
      </c>
      <c r="B3" s="18">
        <v>620</v>
      </c>
      <c r="C3" s="2"/>
      <c r="D3" s="2"/>
      <c r="E3" s="24"/>
      <c r="F3" s="24"/>
      <c r="G3" s="24"/>
      <c r="H3" s="24"/>
      <c r="I3" s="24"/>
      <c r="J3" s="24"/>
      <c r="K3" s="24"/>
    </row>
    <row r="4" spans="1:16" x14ac:dyDescent="0.25">
      <c r="A4" s="4"/>
      <c r="B4" s="5"/>
      <c r="C4" s="2"/>
      <c r="D4" s="2"/>
      <c r="E4" s="2"/>
      <c r="F4" s="2"/>
      <c r="G4" s="2"/>
      <c r="H4" s="2"/>
      <c r="I4" s="2"/>
      <c r="J4" s="2"/>
      <c r="K4" s="2"/>
      <c r="P4" s="1" t="e">
        <f>#REF!+14</f>
        <v>#REF!</v>
      </c>
    </row>
    <row r="5" spans="1:16" ht="42.75" customHeight="1" x14ac:dyDescent="0.25">
      <c r="A5" s="26" t="s">
        <v>15</v>
      </c>
      <c r="B5" s="26"/>
      <c r="C5" s="26"/>
      <c r="D5" s="26"/>
      <c r="E5" s="26"/>
      <c r="F5" s="26"/>
      <c r="G5" s="26"/>
      <c r="H5" s="26"/>
      <c r="I5" s="26"/>
      <c r="J5" s="26"/>
      <c r="K5" s="26"/>
      <c r="P5" s="1" t="e">
        <f t="shared" ref="P5:P6" si="0">P4+14</f>
        <v>#REF!</v>
      </c>
    </row>
    <row r="6" spans="1:16" ht="21.75" customHeight="1" x14ac:dyDescent="0.25">
      <c r="A6" s="13"/>
      <c r="B6" s="13"/>
      <c r="C6" s="13"/>
      <c r="D6" s="13"/>
      <c r="E6" s="14" t="s">
        <v>9</v>
      </c>
      <c r="F6" s="14" t="s">
        <v>8</v>
      </c>
      <c r="G6" s="14" t="s">
        <v>10</v>
      </c>
      <c r="H6" s="14" t="s">
        <v>11</v>
      </c>
      <c r="I6" s="14" t="s">
        <v>12</v>
      </c>
      <c r="J6" s="14" t="s">
        <v>13</v>
      </c>
      <c r="K6" s="14" t="s">
        <v>14</v>
      </c>
      <c r="P6" s="1" t="e">
        <f t="shared" si="0"/>
        <v>#REF!</v>
      </c>
    </row>
    <row r="7" spans="1:16" s="8" customFormat="1" ht="45.75" customHeight="1" x14ac:dyDescent="0.25">
      <c r="A7" s="7" t="s">
        <v>1</v>
      </c>
      <c r="B7" s="7" t="s">
        <v>7</v>
      </c>
      <c r="C7" s="7" t="s">
        <v>3</v>
      </c>
      <c r="D7" s="7" t="s">
        <v>2</v>
      </c>
      <c r="E7" s="12">
        <v>45620</v>
      </c>
      <c r="F7" s="12">
        <v>45621</v>
      </c>
      <c r="G7" s="12">
        <v>45622</v>
      </c>
      <c r="H7" s="12">
        <v>45623</v>
      </c>
      <c r="I7" s="12">
        <v>45624</v>
      </c>
      <c r="J7" s="12">
        <v>45625</v>
      </c>
      <c r="K7" s="12">
        <v>45626</v>
      </c>
      <c r="P7" s="1" t="e">
        <f>P6+14</f>
        <v>#REF!</v>
      </c>
    </row>
    <row r="8" spans="1:16" x14ac:dyDescent="0.25">
      <c r="A8" s="15">
        <f t="shared" ref="A8:A33" si="1">COUNTIF(E8:K8,"x")</f>
        <v>0</v>
      </c>
      <c r="B8" s="9">
        <f t="shared" ref="B8:B33" si="2">IF(A8=7,150,IF(A8=14,300,A8*21.43))</f>
        <v>0</v>
      </c>
      <c r="C8" s="16" t="s">
        <v>44</v>
      </c>
      <c r="D8" s="16" t="s">
        <v>45</v>
      </c>
      <c r="E8" s="17"/>
      <c r="F8" s="17"/>
      <c r="G8" s="17"/>
      <c r="H8" s="17"/>
      <c r="I8" s="17"/>
      <c r="J8" s="17"/>
      <c r="K8" s="17"/>
      <c r="L8" t="s">
        <v>59</v>
      </c>
      <c r="P8" s="1"/>
    </row>
    <row r="9" spans="1:16" x14ac:dyDescent="0.25">
      <c r="A9" s="15">
        <f t="shared" si="1"/>
        <v>0</v>
      </c>
      <c r="B9" s="9">
        <f t="shared" si="2"/>
        <v>0</v>
      </c>
      <c r="C9" s="16" t="s">
        <v>17</v>
      </c>
      <c r="D9" s="16" t="s">
        <v>18</v>
      </c>
      <c r="E9" s="17"/>
      <c r="F9" s="17"/>
      <c r="G9" s="17"/>
      <c r="H9" s="17"/>
      <c r="I9" s="17"/>
      <c r="J9" s="17"/>
      <c r="K9" s="17"/>
      <c r="L9" t="s">
        <v>59</v>
      </c>
      <c r="P9" s="1"/>
    </row>
    <row r="10" spans="1:16" x14ac:dyDescent="0.25">
      <c r="A10" s="15">
        <f t="shared" ref="A10:A11" si="3">COUNTIF(E10:K10,"x")</f>
        <v>0</v>
      </c>
      <c r="B10" s="9">
        <f t="shared" ref="B10:B11" si="4">IF(A10=7,150,IF(A10=14,300,A10*21.43))</f>
        <v>0</v>
      </c>
      <c r="C10" s="16" t="s">
        <v>46</v>
      </c>
      <c r="D10" s="16" t="s">
        <v>47</v>
      </c>
      <c r="E10" s="17"/>
      <c r="F10" s="17"/>
      <c r="G10" s="17"/>
      <c r="H10" s="17"/>
      <c r="I10" s="17"/>
      <c r="J10" s="17"/>
      <c r="K10" s="17"/>
      <c r="L10" t="s">
        <v>59</v>
      </c>
      <c r="P10" s="1"/>
    </row>
    <row r="11" spans="1:16" x14ac:dyDescent="0.25">
      <c r="A11" s="15">
        <f t="shared" si="3"/>
        <v>3</v>
      </c>
      <c r="B11" s="9">
        <f t="shared" si="4"/>
        <v>64.289999999999992</v>
      </c>
      <c r="C11" s="16" t="s">
        <v>57</v>
      </c>
      <c r="D11" s="16" t="s">
        <v>58</v>
      </c>
      <c r="E11" s="17" t="s">
        <v>42</v>
      </c>
      <c r="F11" s="17"/>
      <c r="G11" s="17"/>
      <c r="H11" s="17"/>
      <c r="I11" s="17" t="s">
        <v>42</v>
      </c>
      <c r="J11" s="17" t="s">
        <v>42</v>
      </c>
      <c r="K11" s="17"/>
      <c r="P11" s="1"/>
    </row>
    <row r="12" spans="1:16" x14ac:dyDescent="0.25">
      <c r="A12" s="15">
        <f t="shared" ref="A12:A13" si="5">COUNTIF(E12:K12,"x")</f>
        <v>2</v>
      </c>
      <c r="B12" s="9">
        <f t="shared" ref="B12:B13" si="6">IF(A12=7,150,IF(A12=14,300,A12*21.43))</f>
        <v>42.86</v>
      </c>
      <c r="C12" s="16" t="s">
        <v>19</v>
      </c>
      <c r="D12" s="16" t="s">
        <v>20</v>
      </c>
      <c r="E12" s="17"/>
      <c r="F12" s="17"/>
      <c r="G12" s="17"/>
      <c r="H12" s="17"/>
      <c r="I12" s="17"/>
      <c r="J12" s="17" t="s">
        <v>42</v>
      </c>
      <c r="K12" s="17" t="s">
        <v>42</v>
      </c>
      <c r="P12" s="1"/>
    </row>
    <row r="13" spans="1:16" x14ac:dyDescent="0.25">
      <c r="A13" s="15">
        <f t="shared" si="5"/>
        <v>2</v>
      </c>
      <c r="B13" s="9">
        <f t="shared" si="6"/>
        <v>42.86</v>
      </c>
      <c r="C13" s="16" t="s">
        <v>21</v>
      </c>
      <c r="D13" s="16" t="s">
        <v>22</v>
      </c>
      <c r="E13" s="17"/>
      <c r="F13" s="17"/>
      <c r="G13" s="17"/>
      <c r="H13" s="17"/>
      <c r="I13" s="17"/>
      <c r="J13" s="17" t="s">
        <v>42</v>
      </c>
      <c r="K13" s="17" t="s">
        <v>42</v>
      </c>
      <c r="P13" s="1"/>
    </row>
    <row r="14" spans="1:16" x14ac:dyDescent="0.25">
      <c r="A14" s="15">
        <f t="shared" si="1"/>
        <v>3</v>
      </c>
      <c r="B14" s="9">
        <f t="shared" si="2"/>
        <v>64.289999999999992</v>
      </c>
      <c r="C14" s="16" t="s">
        <v>23</v>
      </c>
      <c r="D14" s="16" t="s">
        <v>24</v>
      </c>
      <c r="E14" s="17" t="s">
        <v>42</v>
      </c>
      <c r="F14" s="17" t="s">
        <v>42</v>
      </c>
      <c r="G14" s="17" t="s">
        <v>42</v>
      </c>
      <c r="H14" s="17"/>
      <c r="I14" s="17"/>
      <c r="J14" s="17"/>
      <c r="K14" s="17"/>
      <c r="P14" s="1"/>
    </row>
    <row r="15" spans="1:16" x14ac:dyDescent="0.25">
      <c r="A15" s="15">
        <f t="shared" si="1"/>
        <v>0</v>
      </c>
      <c r="B15" s="9">
        <f t="shared" si="2"/>
        <v>0</v>
      </c>
      <c r="C15" s="16" t="s">
        <v>25</v>
      </c>
      <c r="D15" s="16" t="s">
        <v>26</v>
      </c>
      <c r="E15" s="17"/>
      <c r="F15" s="17"/>
      <c r="G15" s="17"/>
      <c r="H15" s="17"/>
      <c r="I15" s="17"/>
      <c r="J15" s="17"/>
      <c r="K15" s="17"/>
      <c r="L15" t="s">
        <v>59</v>
      </c>
      <c r="P15" s="1"/>
    </row>
    <row r="16" spans="1:16" x14ac:dyDescent="0.25">
      <c r="A16" s="15">
        <f t="shared" si="1"/>
        <v>0</v>
      </c>
      <c r="B16" s="9">
        <f t="shared" si="2"/>
        <v>0</v>
      </c>
      <c r="C16" s="16" t="s">
        <v>48</v>
      </c>
      <c r="D16" s="16" t="s">
        <v>49</v>
      </c>
      <c r="E16" s="17"/>
      <c r="F16" s="17"/>
      <c r="G16" s="17"/>
      <c r="H16" s="17"/>
      <c r="I16" s="17"/>
      <c r="J16" s="17"/>
      <c r="K16" s="17"/>
      <c r="L16" t="s">
        <v>59</v>
      </c>
      <c r="P16" s="1"/>
    </row>
    <row r="17" spans="1:16" x14ac:dyDescent="0.25">
      <c r="A17" s="15">
        <f t="shared" si="1"/>
        <v>1</v>
      </c>
      <c r="B17" s="9">
        <f t="shared" si="2"/>
        <v>21.43</v>
      </c>
      <c r="C17" s="16" t="s">
        <v>53</v>
      </c>
      <c r="D17" s="16" t="s">
        <v>54</v>
      </c>
      <c r="E17" s="17" t="s">
        <v>42</v>
      </c>
      <c r="F17" s="17"/>
      <c r="G17" s="17"/>
      <c r="H17" s="17"/>
      <c r="I17" s="17"/>
      <c r="J17" s="17"/>
      <c r="K17" s="17"/>
      <c r="P17" s="1"/>
    </row>
    <row r="18" spans="1:16" x14ac:dyDescent="0.25">
      <c r="A18" s="15">
        <f t="shared" si="1"/>
        <v>2</v>
      </c>
      <c r="B18" s="9">
        <f t="shared" si="2"/>
        <v>42.86</v>
      </c>
      <c r="C18" s="16" t="s">
        <v>27</v>
      </c>
      <c r="D18" s="16" t="s">
        <v>28</v>
      </c>
      <c r="E18" s="17" t="s">
        <v>42</v>
      </c>
      <c r="F18" s="17"/>
      <c r="G18" s="17" t="s">
        <v>42</v>
      </c>
      <c r="H18" s="17"/>
      <c r="I18" s="17"/>
      <c r="J18" s="17"/>
      <c r="K18" s="17"/>
      <c r="P18" s="1"/>
    </row>
    <row r="19" spans="1:16" x14ac:dyDescent="0.25">
      <c r="A19" s="15">
        <f t="shared" ref="A19" si="7">COUNTIF(E19:K19,"x")</f>
        <v>2</v>
      </c>
      <c r="B19" s="9">
        <f t="shared" ref="B19" si="8">IF(A19=7,150,IF(A19=14,300,A19*21.43))</f>
        <v>42.86</v>
      </c>
      <c r="C19" s="16" t="s">
        <v>50</v>
      </c>
      <c r="D19" s="16" t="s">
        <v>39</v>
      </c>
      <c r="E19" s="17"/>
      <c r="F19" s="17"/>
      <c r="G19" s="17"/>
      <c r="H19" s="17"/>
      <c r="I19" s="17"/>
      <c r="J19" s="17" t="s">
        <v>42</v>
      </c>
      <c r="K19" s="17" t="s">
        <v>42</v>
      </c>
      <c r="P19" s="1"/>
    </row>
    <row r="20" spans="1:16" x14ac:dyDescent="0.25">
      <c r="A20" s="15">
        <f t="shared" si="1"/>
        <v>1</v>
      </c>
      <c r="B20" s="9">
        <f t="shared" si="2"/>
        <v>21.43</v>
      </c>
      <c r="C20" s="16" t="s">
        <v>29</v>
      </c>
      <c r="D20" s="16" t="s">
        <v>30</v>
      </c>
      <c r="E20" s="17"/>
      <c r="F20" s="17"/>
      <c r="G20" s="17" t="s">
        <v>42</v>
      </c>
      <c r="H20" s="17"/>
      <c r="I20" s="17"/>
      <c r="J20" s="17"/>
      <c r="K20" s="17"/>
      <c r="P20" s="1"/>
    </row>
    <row r="21" spans="1:16" x14ac:dyDescent="0.25">
      <c r="A21" s="15">
        <f t="shared" ref="A21" si="9">COUNTIF(E21:K21,"x")</f>
        <v>0</v>
      </c>
      <c r="B21" s="9">
        <f t="shared" ref="B21" si="10">IF(A21=7,150,IF(A21=14,300,A21*21.43))</f>
        <v>0</v>
      </c>
      <c r="C21" s="16" t="s">
        <v>52</v>
      </c>
      <c r="D21" s="16" t="s">
        <v>51</v>
      </c>
      <c r="E21" s="17"/>
      <c r="F21" s="17"/>
      <c r="G21" s="17"/>
      <c r="H21" s="17"/>
      <c r="I21" s="17"/>
      <c r="J21" s="17"/>
      <c r="K21" s="17"/>
      <c r="L21" t="s">
        <v>59</v>
      </c>
      <c r="P21" s="1"/>
    </row>
    <row r="22" spans="1:16" x14ac:dyDescent="0.25">
      <c r="A22" s="15">
        <f t="shared" si="1"/>
        <v>1</v>
      </c>
      <c r="B22" s="9">
        <f t="shared" si="2"/>
        <v>21.43</v>
      </c>
      <c r="C22" s="16" t="s">
        <v>31</v>
      </c>
      <c r="D22" s="16" t="s">
        <v>32</v>
      </c>
      <c r="E22" s="17"/>
      <c r="F22" s="17" t="s">
        <v>42</v>
      </c>
      <c r="G22" s="17"/>
      <c r="H22" s="17"/>
      <c r="I22" s="17"/>
      <c r="J22" s="17"/>
      <c r="K22" s="17"/>
      <c r="P22" s="1"/>
    </row>
    <row r="23" spans="1:16" x14ac:dyDescent="0.25">
      <c r="A23" s="15">
        <f t="shared" si="1"/>
        <v>1</v>
      </c>
      <c r="B23" s="9">
        <f t="shared" si="2"/>
        <v>21.43</v>
      </c>
      <c r="C23" s="16" t="s">
        <v>33</v>
      </c>
      <c r="D23" s="16" t="s">
        <v>34</v>
      </c>
      <c r="E23" s="17"/>
      <c r="F23" s="17" t="s">
        <v>42</v>
      </c>
      <c r="G23" s="17"/>
      <c r="H23" s="17"/>
      <c r="I23" s="17"/>
      <c r="J23" s="17"/>
      <c r="K23" s="17"/>
      <c r="P23" s="1"/>
    </row>
    <row r="24" spans="1:16" x14ac:dyDescent="0.25">
      <c r="A24" s="15">
        <f t="shared" si="1"/>
        <v>1</v>
      </c>
      <c r="B24" s="9">
        <f t="shared" si="2"/>
        <v>21.43</v>
      </c>
      <c r="C24" s="16" t="s">
        <v>38</v>
      </c>
      <c r="D24" s="16" t="s">
        <v>39</v>
      </c>
      <c r="E24" s="17" t="s">
        <v>42</v>
      </c>
      <c r="F24" s="17"/>
      <c r="G24" s="17"/>
      <c r="H24" s="17"/>
      <c r="I24" s="17"/>
      <c r="J24" s="17"/>
      <c r="K24" s="17"/>
      <c r="P24" s="1"/>
    </row>
    <row r="25" spans="1:16" x14ac:dyDescent="0.25">
      <c r="A25" s="15">
        <f t="shared" ref="A25" si="11">COUNTIF(E25:K25,"x")</f>
        <v>1</v>
      </c>
      <c r="B25" s="9">
        <f t="shared" ref="B25" si="12">IF(A25=7,150,IF(A25=14,300,A25*21.43))</f>
        <v>21.43</v>
      </c>
      <c r="C25" s="16" t="s">
        <v>55</v>
      </c>
      <c r="D25" s="25" t="s">
        <v>56</v>
      </c>
      <c r="E25" s="17"/>
      <c r="F25" s="17"/>
      <c r="G25" s="17"/>
      <c r="H25" s="17"/>
      <c r="I25" s="17"/>
      <c r="J25" s="17" t="s">
        <v>42</v>
      </c>
      <c r="K25" s="17"/>
      <c r="P25" s="1"/>
    </row>
    <row r="26" spans="1:16" x14ac:dyDescent="0.25">
      <c r="A26" s="15">
        <f t="shared" si="1"/>
        <v>2</v>
      </c>
      <c r="B26" s="9">
        <f t="shared" si="2"/>
        <v>42.86</v>
      </c>
      <c r="C26" s="20" t="s">
        <v>35</v>
      </c>
      <c r="D26" s="21" t="s">
        <v>36</v>
      </c>
      <c r="E26" s="17"/>
      <c r="F26" s="17"/>
      <c r="G26" s="17"/>
      <c r="H26" s="17"/>
      <c r="I26" s="17" t="s">
        <v>42</v>
      </c>
      <c r="J26" s="17" t="s">
        <v>42</v>
      </c>
      <c r="K26" s="17"/>
      <c r="P26" s="1"/>
    </row>
    <row r="27" spans="1:16" x14ac:dyDescent="0.25">
      <c r="A27" s="15">
        <f t="shared" si="1"/>
        <v>0</v>
      </c>
      <c r="B27" s="9">
        <f t="shared" si="2"/>
        <v>0</v>
      </c>
      <c r="C27" s="16" t="s">
        <v>40</v>
      </c>
      <c r="D27" s="16" t="s">
        <v>41</v>
      </c>
      <c r="E27" s="17"/>
      <c r="F27" s="17"/>
      <c r="G27" s="17"/>
      <c r="H27" s="17"/>
      <c r="I27" s="17"/>
      <c r="J27" s="17"/>
      <c r="K27" s="17"/>
      <c r="L27" t="s">
        <v>59</v>
      </c>
      <c r="M27" t="s">
        <v>43</v>
      </c>
      <c r="P27" s="1"/>
    </row>
    <row r="28" spans="1:16" x14ac:dyDescent="0.25">
      <c r="A28" s="15">
        <f t="shared" si="1"/>
        <v>0</v>
      </c>
      <c r="B28" s="9">
        <f t="shared" si="2"/>
        <v>0</v>
      </c>
      <c r="C28" s="20"/>
      <c r="D28" s="21"/>
      <c r="E28" s="17"/>
      <c r="F28" s="17"/>
      <c r="G28" s="17"/>
      <c r="H28" s="17"/>
      <c r="I28" s="17"/>
      <c r="J28" s="17"/>
      <c r="K28" s="17"/>
      <c r="P28" s="1"/>
    </row>
    <row r="29" spans="1:16" x14ac:dyDescent="0.25">
      <c r="A29" s="15">
        <f t="shared" si="1"/>
        <v>0</v>
      </c>
      <c r="B29" s="9">
        <f t="shared" si="2"/>
        <v>0</v>
      </c>
      <c r="C29" s="22"/>
      <c r="D29" s="23"/>
      <c r="E29" s="17"/>
      <c r="F29" s="17"/>
      <c r="G29" s="17"/>
      <c r="H29" s="17"/>
      <c r="I29" s="17"/>
      <c r="J29" s="17"/>
      <c r="K29" s="17"/>
    </row>
    <row r="30" spans="1:16" x14ac:dyDescent="0.25">
      <c r="A30" s="15">
        <f t="shared" si="1"/>
        <v>0</v>
      </c>
      <c r="B30" s="9">
        <f t="shared" si="2"/>
        <v>0</v>
      </c>
      <c r="C30" s="22"/>
      <c r="D30" s="23"/>
      <c r="E30" s="17"/>
      <c r="F30" s="17"/>
      <c r="G30" s="17"/>
      <c r="H30" s="17"/>
      <c r="I30" s="17"/>
      <c r="J30" s="17"/>
      <c r="K30" s="17"/>
    </row>
    <row r="31" spans="1:16" x14ac:dyDescent="0.25">
      <c r="A31" s="15">
        <f t="shared" si="1"/>
        <v>0</v>
      </c>
      <c r="B31" s="9">
        <f t="shared" si="2"/>
        <v>0</v>
      </c>
      <c r="C31" s="16"/>
      <c r="D31" s="16"/>
      <c r="E31" s="17"/>
      <c r="F31" s="17"/>
      <c r="G31" s="17"/>
      <c r="H31" s="17"/>
      <c r="I31" s="17"/>
      <c r="J31" s="17"/>
      <c r="K31" s="17"/>
    </row>
    <row r="32" spans="1:16" x14ac:dyDescent="0.25">
      <c r="A32" s="15">
        <f t="shared" si="1"/>
        <v>0</v>
      </c>
      <c r="B32" s="9">
        <f t="shared" si="2"/>
        <v>0</v>
      </c>
      <c r="C32" s="16"/>
      <c r="D32" s="16"/>
      <c r="E32" s="17"/>
      <c r="F32" s="17"/>
      <c r="G32" s="17"/>
      <c r="H32" s="17"/>
      <c r="I32" s="17"/>
      <c r="J32" s="17"/>
      <c r="K32" s="17"/>
    </row>
    <row r="33" spans="1:16" x14ac:dyDescent="0.25">
      <c r="A33" s="15">
        <f t="shared" si="1"/>
        <v>0</v>
      </c>
      <c r="B33" s="9">
        <f t="shared" si="2"/>
        <v>0</v>
      </c>
      <c r="C33" s="16"/>
      <c r="D33" s="16"/>
      <c r="E33" s="17"/>
      <c r="F33" s="17"/>
      <c r="G33" s="17"/>
      <c r="H33" s="17"/>
      <c r="I33" s="17"/>
      <c r="J33" s="17"/>
      <c r="K33" s="17"/>
    </row>
    <row r="34" spans="1:16" ht="37.5" customHeight="1" x14ac:dyDescent="0.25">
      <c r="A34" s="26" t="s">
        <v>16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6" ht="21.75" customHeight="1" x14ac:dyDescent="0.25">
      <c r="A35" s="13"/>
      <c r="B35" s="13"/>
      <c r="C35" s="13"/>
      <c r="D35" s="13"/>
      <c r="E35" s="14" t="s">
        <v>9</v>
      </c>
      <c r="F35" s="14" t="s">
        <v>8</v>
      </c>
      <c r="G35" s="14" t="s">
        <v>10</v>
      </c>
      <c r="H35" s="14" t="s">
        <v>11</v>
      </c>
      <c r="I35" s="14" t="s">
        <v>12</v>
      </c>
      <c r="J35" s="14" t="s">
        <v>13</v>
      </c>
      <c r="K35" s="14" t="s">
        <v>14</v>
      </c>
    </row>
    <row r="36" spans="1:16" s="8" customFormat="1" ht="45" customHeight="1" x14ac:dyDescent="0.25">
      <c r="A36" s="7" t="s">
        <v>0</v>
      </c>
      <c r="B36" s="7" t="s">
        <v>1</v>
      </c>
      <c r="C36" s="7" t="s">
        <v>3</v>
      </c>
      <c r="D36" s="7" t="s">
        <v>2</v>
      </c>
      <c r="E36" s="12">
        <v>45551</v>
      </c>
      <c r="F36" s="12">
        <v>45552</v>
      </c>
      <c r="G36" s="12">
        <v>45553</v>
      </c>
      <c r="H36" s="12">
        <v>45554</v>
      </c>
      <c r="I36" s="12">
        <v>45555</v>
      </c>
      <c r="J36" s="12">
        <v>45556</v>
      </c>
      <c r="K36" s="12">
        <v>45557</v>
      </c>
      <c r="P36"/>
    </row>
    <row r="37" spans="1:16" x14ac:dyDescent="0.25">
      <c r="A37" s="11">
        <f t="shared" ref="A37:A42" si="13">SUM(E37:K37)</f>
        <v>0</v>
      </c>
      <c r="B37" s="9">
        <f t="shared" ref="B37:B42" si="14">COUNTIF(E37:K37,"&gt;=0")</f>
        <v>0</v>
      </c>
      <c r="C37" s="16"/>
      <c r="D37" s="16"/>
      <c r="E37" s="17"/>
      <c r="F37" s="17"/>
      <c r="G37" s="17"/>
      <c r="H37" s="17"/>
      <c r="I37" s="17"/>
      <c r="J37" s="17"/>
      <c r="K37" s="17"/>
    </row>
    <row r="38" spans="1:16" x14ac:dyDescent="0.25">
      <c r="A38" s="11">
        <f t="shared" si="13"/>
        <v>0</v>
      </c>
      <c r="B38" s="9">
        <f t="shared" si="14"/>
        <v>0</v>
      </c>
      <c r="C38" s="16"/>
      <c r="D38" s="16"/>
      <c r="E38" s="17"/>
      <c r="F38" s="17"/>
      <c r="G38" s="17"/>
      <c r="H38" s="17"/>
      <c r="I38" s="17"/>
      <c r="J38" s="17"/>
      <c r="K38" s="17"/>
    </row>
    <row r="39" spans="1:16" x14ac:dyDescent="0.25">
      <c r="A39" s="11">
        <f t="shared" si="13"/>
        <v>0</v>
      </c>
      <c r="B39" s="9">
        <f t="shared" si="14"/>
        <v>0</v>
      </c>
      <c r="C39" s="16"/>
      <c r="D39" s="16"/>
      <c r="E39" s="17"/>
      <c r="F39" s="17"/>
      <c r="G39" s="17"/>
      <c r="H39" s="17"/>
      <c r="I39" s="17"/>
      <c r="J39" s="17"/>
      <c r="K39" s="17"/>
    </row>
    <row r="40" spans="1:16" x14ac:dyDescent="0.25">
      <c r="A40" s="11">
        <f t="shared" si="13"/>
        <v>0</v>
      </c>
      <c r="B40" s="9">
        <f t="shared" si="14"/>
        <v>0</v>
      </c>
      <c r="C40" s="16"/>
      <c r="D40" s="16"/>
      <c r="E40" s="17"/>
      <c r="F40" s="17"/>
      <c r="G40" s="17"/>
      <c r="H40" s="17"/>
      <c r="I40" s="17"/>
      <c r="J40" s="17"/>
      <c r="K40" s="17"/>
    </row>
    <row r="41" spans="1:16" x14ac:dyDescent="0.25">
      <c r="A41" s="11">
        <f t="shared" si="13"/>
        <v>0</v>
      </c>
      <c r="B41" s="9">
        <f t="shared" si="14"/>
        <v>0</v>
      </c>
      <c r="C41" s="16"/>
      <c r="D41" s="16"/>
      <c r="E41" s="17"/>
      <c r="F41" s="17"/>
      <c r="G41" s="17"/>
      <c r="H41" s="17"/>
      <c r="I41" s="17"/>
      <c r="J41" s="17"/>
      <c r="K41" s="17"/>
    </row>
    <row r="42" spans="1:16" x14ac:dyDescent="0.25">
      <c r="A42" s="11">
        <f t="shared" si="13"/>
        <v>0</v>
      </c>
      <c r="B42" s="9">
        <f t="shared" si="14"/>
        <v>0</v>
      </c>
      <c r="C42" s="16"/>
      <c r="D42" s="16"/>
      <c r="E42" s="17"/>
      <c r="F42" s="17"/>
      <c r="G42" s="17"/>
      <c r="H42" s="17"/>
      <c r="I42" s="17"/>
      <c r="J42" s="17"/>
      <c r="K42" s="17"/>
    </row>
    <row r="45" spans="1:16" x14ac:dyDescent="0.25">
      <c r="C45"/>
      <c r="D45"/>
      <c r="I45" s="10" t="s">
        <v>6</v>
      </c>
      <c r="J45" s="28">
        <v>45562</v>
      </c>
      <c r="K45" s="29"/>
    </row>
  </sheetData>
  <sheetProtection selectLockedCells="1"/>
  <protectedRanges>
    <protectedRange sqref="B14 C37:D42 B4 C31:D33 E36:K42 E15:K33 A14:A33 A8:B13 E7:E14 G8:K14 F7:K7" name="Range1"/>
    <protectedRange sqref="C8:D30" name="Range1_1"/>
  </protectedRanges>
  <sortState xmlns:xlrd2="http://schemas.microsoft.com/office/spreadsheetml/2017/richdata2" ref="C8:K26">
    <sortCondition ref="C8"/>
  </sortState>
  <mergeCells count="4">
    <mergeCell ref="A34:K34"/>
    <mergeCell ref="A1:K1"/>
    <mergeCell ref="A5:K5"/>
    <mergeCell ref="J45:K45"/>
  </mergeCells>
  <pageMargins left="0.7" right="0.7" top="0.5" bottom="0.25" header="0.3" footer="0.3"/>
  <pageSetup scale="82" fitToHeight="10" orientation="landscape" horizontalDpi="0" verticalDpi="0" r:id="rId1"/>
  <rowBreaks count="1" manualBreakCount="1">
    <brk id="3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kendrix</dc:creator>
  <cp:lastModifiedBy>JOEN DIAZ</cp:lastModifiedBy>
  <cp:lastPrinted>2024-06-03T13:21:45Z</cp:lastPrinted>
  <dcterms:created xsi:type="dcterms:W3CDTF">2019-04-02T14:36:55Z</dcterms:created>
  <dcterms:modified xsi:type="dcterms:W3CDTF">2024-12-02T13:10:58Z</dcterms:modified>
</cp:coreProperties>
</file>