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gpgaskin\Budget 2025 Prep\620 2025 Budget Documents\"/>
    </mc:Choice>
  </mc:AlternateContent>
  <xr:revisionPtr revIDLastSave="0" documentId="8_{B378158F-71E1-4F70-99B4-9BFE20294678}" xr6:coauthVersionLast="47" xr6:coauthVersionMax="47" xr10:uidLastSave="{00000000-0000-0000-0000-000000000000}"/>
  <bookViews>
    <workbookView xWindow="-120" yWindow="-120" windowWidth="19440" windowHeight="15000" activeTab="1" xr2:uid="{52605F4C-8E5B-4963-A662-18527031EEC3}"/>
  </bookViews>
  <sheets>
    <sheet name="Hand Growth Blank" sheetId="4" r:id="rId1"/>
    <sheet name="Hand Growth with Formula" sheetId="3" r:id="rId2"/>
  </sheets>
  <definedNames>
    <definedName name="_xlnm.Print_Area" localSheetId="0">'Hand Growth Blank'!$A$1:$O$24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4" l="1"/>
  <c r="O5" i="4"/>
  <c r="B11" i="3"/>
  <c r="B15" i="3" s="1"/>
  <c r="B19" i="3" s="1"/>
  <c r="O8" i="3"/>
  <c r="O5" i="3"/>
  <c r="C3" i="3" l="1"/>
  <c r="C11" i="3" s="1"/>
  <c r="C15" i="3" s="1"/>
  <c r="C19" i="3" s="1"/>
  <c r="C24" i="3" s="1"/>
  <c r="B24" i="3"/>
  <c r="O21" i="3"/>
  <c r="D3" i="3" l="1"/>
  <c r="D11" i="3" s="1"/>
  <c r="E3" i="3" s="1"/>
  <c r="E11" i="3" s="1"/>
  <c r="D15" i="3" l="1"/>
  <c r="D19" i="3" s="1"/>
  <c r="D24" i="3" s="1"/>
  <c r="E15" i="3"/>
  <c r="E19" i="3" s="1"/>
  <c r="E24" i="3" s="1"/>
  <c r="F3" i="3"/>
  <c r="F11" i="3" s="1"/>
  <c r="F15" i="3" l="1"/>
  <c r="F19" i="3" s="1"/>
  <c r="F24" i="3" s="1"/>
  <c r="G3" i="3"/>
  <c r="G11" i="3" s="1"/>
  <c r="G15" i="3" l="1"/>
  <c r="G19" i="3" s="1"/>
  <c r="H3" i="3"/>
  <c r="H11" i="3" s="1"/>
  <c r="H15" i="3" l="1"/>
  <c r="H19" i="3" s="1"/>
  <c r="H24" i="3" s="1"/>
  <c r="I3" i="3"/>
  <c r="I11" i="3" s="1"/>
  <c r="G24" i="3"/>
  <c r="I15" i="3" l="1"/>
  <c r="I19" i="3" s="1"/>
  <c r="J3" i="3"/>
  <c r="J11" i="3" s="1"/>
  <c r="J15" i="3" l="1"/>
  <c r="J19" i="3" s="1"/>
  <c r="J24" i="3" s="1"/>
  <c r="K3" i="3"/>
  <c r="K11" i="3" s="1"/>
  <c r="I24" i="3"/>
  <c r="K15" i="3" l="1"/>
  <c r="K19" i="3" s="1"/>
  <c r="K24" i="3" s="1"/>
  <c r="L3" i="3"/>
  <c r="L11" i="3" s="1"/>
  <c r="L15" i="3" l="1"/>
  <c r="L19" i="3" s="1"/>
  <c r="L24" i="3" s="1"/>
  <c r="M3" i="3"/>
  <c r="M11" i="3" s="1"/>
  <c r="M15" i="3" l="1"/>
  <c r="M19" i="3" s="1"/>
  <c r="M24" i="3" s="1"/>
  <c r="N3" i="3"/>
  <c r="N11" i="3" s="1"/>
  <c r="N15" i="3" l="1"/>
  <c r="N19" i="3" s="1"/>
  <c r="O11" i="3"/>
  <c r="O15" i="3" s="1"/>
  <c r="N24" i="3" l="1"/>
  <c r="O19" i="3"/>
  <c r="O24" i="3" s="1"/>
</calcChain>
</file>

<file path=xl/sharedStrings.xml><?xml version="1.0" encoding="utf-8"?>
<sst xmlns="http://schemas.openxmlformats.org/spreadsheetml/2006/main" count="280" uniqueCount="28">
  <si>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</si>
  <si>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</si>
  <si>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</si>
  <si>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</si>
  <si>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</si>
  <si>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</si>
  <si>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</si>
  <si>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</si>
  <si>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</si>
  <si>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</si>
  <si>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</si>
  <si>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</si>
  <si>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</si>
  <si>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Total $</t>
  </si>
  <si>
    <t>+</t>
  </si>
  <si>
    <t>=</t>
  </si>
  <si>
    <t>+/-</t>
  </si>
  <si>
    <t>Seasonal Variance $</t>
  </si>
  <si>
    <t>÷</t>
  </si>
  <si>
    <t>Previous Period Total</t>
  </si>
  <si>
    <t>Route Hand Growth</t>
  </si>
  <si>
    <t>Net Gain Hand Growth</t>
  </si>
  <si>
    <t>Total Hand Sales Current Period</t>
  </si>
  <si>
    <t>Total Rental + C.O Revenue Current Period</t>
  </si>
  <si>
    <t>Hand % for Current Period</t>
  </si>
  <si>
    <t>Total Hand Sales Before Seasonal Variance</t>
  </si>
  <si>
    <t># of Rtes x $ Net</t>
  </si>
  <si>
    <t># of Net Gain x $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</si>
</sst>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9" tint="0.39997558519241921"/>
      <name val="Calibri"/>
      <family val="2"/>
      <scheme val="minor"/>
    </font>
    <font>
      <b/>
      <sz val="1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6" fontId="3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0" fillId="2" borderId="0" xfId="0" applyFill="1" applyAlignment="1">
      <alignment horizontal="center" vertical="center"/>
    </xf>
    <xf numFmtId="10" fontId="0" fillId="0" borderId="1" xfId="1" applyNumberFormat="1" applyFont="1" applyBorder="1" applyAlignment="1" applyProtection="1">
      <alignment horizontal="center" vertical="center"/>
    </xf>
    <xf numFmtId="6" fontId="0" fillId="3" borderId="1" xfId="0" applyNumberFormat="1" applyFill="1" applyBorder="1" applyAlignment="1" applyProtection="1">
      <alignment horizontal="center" vertical="center"/>
      <protection locked="0"/>
    </xf>
    <xf numFmtId="6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6" fontId="5" fillId="3" borderId="1" xfId="0" applyNumberFormat="1" applyFont="1" applyFill="1" applyBorder="1" applyAlignment="1" applyProtection="1">
      <alignment horizontal="center" vertical="center"/>
      <protection locked="0"/>
    </xf>
    <xf numFmtId="6" fontId="2" fillId="3" borderId="1" xfId="0" applyNumberFormat="1" applyFont="1" applyFill="1" applyBorder="1" applyAlignment="1" applyProtection="1">
      <alignment horizontal="center" vertical="center"/>
      <protection locked="0"/>
    </xf>
    <xf numFmtId="6" fontId="0" fillId="0" borderId="1" xfId="0" applyNumberFormat="1" applyBorder="1" applyAlignment="1" applyProtection="1">
      <alignment horizontal="center" vertical="center"/>
      <protection locked="0"/>
    </xf>
    <xf numFmtId="6" fontId="5" fillId="0" borderId="1" xfId="0" applyNumberFormat="1" applyFont="1" applyBorder="1" applyAlignment="1" applyProtection="1">
      <alignment horizontal="center" vertical="center"/>
      <protection locked="0"/>
    </xf>
    <xf numFmtId="6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9D7519E9-3F6A-423F-9E57-A95D336CC4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2CD5-8FD4-4D86-AB97-4B924DE97583}">
  <sheetPr>
    <pageSetUpPr fitToPage="1"/>
  </sheetPr>
  <dimension ref="A2:O24"/>
  <sheetViews>
    <sheetView showGridLines="0" workbookViewId="0">
      <selection activeCell="P4" sqref="P4"/>
    </sheetView>
  </sheetViews>
  <sheetFormatPr defaultColWidth="9.140625" defaultRowHeight="15" x14ac:dyDescent="0.25"/>
  <cols>
    <col min="1" max="1" width="20.28515625" style="1" bestFit="1" customWidth="1"/>
    <col min="2" max="14" width="9.28515625" style="1" customWidth="1"/>
    <col min="15" max="15" width="12" style="1" customWidth="1"/>
    <col min="16" max="16384" width="9.140625" style="1"/>
  </cols>
  <sheetData>
    <row r="2" spans="1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2" t="s">
        <v>13</v>
      </c>
    </row>
    <row r="3" spans="1:15" x14ac:dyDescent="0.25">
      <c r="A3" s="2" t="s">
        <v>19</v>
      </c>
      <c r="B3" s="19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2"/>
    </row>
    <row r="4" spans="1:15" ht="19.149999999999999" customHeight="1" x14ac:dyDescent="0.25"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14</v>
      </c>
      <c r="N4" s="5" t="s">
        <v>14</v>
      </c>
    </row>
    <row r="5" spans="1:15" x14ac:dyDescent="0.25">
      <c r="A5" s="2" t="s">
        <v>20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3">
        <f>SUM(B5:N5)</f>
        <v>0</v>
      </c>
    </row>
    <row r="6" spans="1:15" x14ac:dyDescent="0.25">
      <c r="B6" s="6" t="s">
        <v>26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</row>
    <row r="7" spans="1:15" ht="19.149999999999999" customHeight="1" x14ac:dyDescent="0.25"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14</v>
      </c>
      <c r="N7" s="5" t="s">
        <v>14</v>
      </c>
    </row>
    <row r="8" spans="1:15" x14ac:dyDescent="0.25">
      <c r="A8" s="2" t="s">
        <v>21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3">
        <f>SUM(B8:N8)</f>
        <v>0</v>
      </c>
    </row>
    <row r="9" spans="1:15" s="16" customFormat="1" ht="18.600000000000001" customHeight="1" x14ac:dyDescent="0.25">
      <c r="B9" s="15" t="s">
        <v>27</v>
      </c>
      <c r="C9" s="15" t="s">
        <v>27</v>
      </c>
      <c r="D9" s="15" t="s">
        <v>27</v>
      </c>
      <c r="E9" s="15" t="s">
        <v>27</v>
      </c>
      <c r="F9" s="15" t="s">
        <v>27</v>
      </c>
      <c r="G9" s="15" t="s">
        <v>27</v>
      </c>
      <c r="H9" s="15" t="s">
        <v>27</v>
      </c>
      <c r="I9" s="15" t="s">
        <v>27</v>
      </c>
      <c r="J9" s="15" t="s">
        <v>27</v>
      </c>
      <c r="K9" s="15" t="s">
        <v>27</v>
      </c>
      <c r="L9" s="15" t="s">
        <v>27</v>
      </c>
      <c r="M9" s="15" t="s">
        <v>27</v>
      </c>
      <c r="N9" s="15" t="s">
        <v>27</v>
      </c>
    </row>
    <row r="10" spans="1:15" ht="23.45" customHeight="1" x14ac:dyDescent="0.25">
      <c r="B10" s="5" t="s">
        <v>15</v>
      </c>
      <c r="C10" s="5" t="s">
        <v>15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</row>
    <row r="11" spans="1:15" ht="24" x14ac:dyDescent="0.25">
      <c r="A11" s="9" t="s">
        <v>25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9.149999999999999" customHeight="1" x14ac:dyDescent="0.25">
      <c r="B12" s="10" t="s">
        <v>16</v>
      </c>
      <c r="C12" s="10" t="s">
        <v>16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</row>
    <row r="13" spans="1:15" ht="15.75" x14ac:dyDescent="0.25">
      <c r="A13" s="2" t="s">
        <v>17</v>
      </c>
      <c r="B13" s="19"/>
      <c r="C13" s="19"/>
      <c r="D13" s="19"/>
      <c r="E13" s="19"/>
      <c r="F13" s="20"/>
      <c r="G13" s="20"/>
      <c r="H13" s="20"/>
      <c r="I13" s="20"/>
      <c r="J13" s="19"/>
      <c r="K13" s="19"/>
      <c r="L13" s="21"/>
      <c r="M13" s="21"/>
      <c r="N13" s="19"/>
      <c r="O13" s="3"/>
    </row>
    <row r="14" spans="1:15" ht="23.45" customHeight="1" x14ac:dyDescent="0.25">
      <c r="B14" s="5" t="s">
        <v>15</v>
      </c>
      <c r="C14" s="5" t="s">
        <v>15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5" t="s">
        <v>15</v>
      </c>
      <c r="L14" s="5" t="s">
        <v>15</v>
      </c>
      <c r="M14" s="5" t="s">
        <v>15</v>
      </c>
      <c r="N14" s="5" t="s">
        <v>15</v>
      </c>
    </row>
    <row r="15" spans="1:15" ht="24" x14ac:dyDescent="0.25">
      <c r="A15" s="9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31.9" customHeight="1" x14ac:dyDescent="0.25"/>
    <row r="17" spans="1:15" ht="6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9" spans="1:15" ht="24" x14ac:dyDescent="0.25">
      <c r="A19" s="9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24.75" customHeight="1" x14ac:dyDescent="0.25">
      <c r="B20" s="11" t="s">
        <v>18</v>
      </c>
      <c r="C20" s="11" t="s">
        <v>18</v>
      </c>
      <c r="D20" s="11" t="s">
        <v>18</v>
      </c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1:15" ht="24" x14ac:dyDescent="0.25">
      <c r="A21" s="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3"/>
    </row>
    <row r="22" spans="1:15" ht="5.45" customHeight="1" x14ac:dyDescent="0.25"/>
    <row r="23" spans="1:15" s="7" customFormat="1" ht="19.149999999999999" customHeight="1" x14ac:dyDescent="0.25">
      <c r="B23" s="8" t="s">
        <v>15</v>
      </c>
      <c r="C23" s="8" t="s">
        <v>15</v>
      </c>
      <c r="D23" s="8" t="s">
        <v>15</v>
      </c>
      <c r="E23" s="8" t="s">
        <v>15</v>
      </c>
      <c r="F23" s="8" t="s">
        <v>15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  <c r="M23" s="8" t="s">
        <v>15</v>
      </c>
      <c r="N23" s="8" t="s">
        <v>15</v>
      </c>
    </row>
    <row r="24" spans="1:15" ht="31.9" customHeight="1" x14ac:dyDescent="0.25">
      <c r="A24" s="9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</sheetData>
  <mergeCells count="1">
    <mergeCell ref="O2:O3"/>
  </mergeCells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5482-885E-4E17-AE48-E02F0DCE2BDD}">
  <sheetPr>
    <pageSetUpPr fitToPage="1"/>
  </sheetPr>
  <dimension ref="A2:O24"/>
  <sheetViews>
    <sheetView showGridLines="0" tabSelected="1" zoomScale="110" zoomScaleNormal="110" workbookViewId="0">
      <selection activeCell="B3" sqref="B3"/>
    </sheetView>
  </sheetViews>
  <sheetFormatPr defaultColWidth="9.140625" defaultRowHeight="15" x14ac:dyDescent="0.25"/>
  <cols>
    <col min="1" max="1" width="20.28515625" style="1" bestFit="1" customWidth="1"/>
    <col min="2" max="14" width="9.28515625" style="1" customWidth="1"/>
    <col min="15" max="15" width="12" style="1" customWidth="1"/>
    <col min="16" max="16384" width="9.140625" style="1"/>
  </cols>
  <sheetData>
    <row r="2" spans="1:1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2" t="s">
        <v>13</v>
      </c>
    </row>
    <row r="3" spans="1:15" x14ac:dyDescent="0.25">
      <c r="A3" s="2" t="s">
        <v>19</v>
      </c>
      <c r="B3" s="14">
        <v>136000</v>
      </c>
      <c r="C3" s="4">
        <f t="shared" ref="C3:N3" si="0">B11</f>
        <v>136100</v>
      </c>
      <c r="D3" s="4">
        <f t="shared" si="0"/>
        <v>136800</v>
      </c>
      <c r="E3" s="4">
        <f t="shared" si="0"/>
        <v>136900</v>
      </c>
      <c r="F3" s="4">
        <f t="shared" si="0"/>
        <v>137300</v>
      </c>
      <c r="G3" s="4">
        <f t="shared" si="0"/>
        <v>138900</v>
      </c>
      <c r="H3" s="4">
        <f t="shared" si="0"/>
        <v>142300</v>
      </c>
      <c r="I3" s="4">
        <f t="shared" si="0"/>
        <v>147200</v>
      </c>
      <c r="J3" s="4">
        <f t="shared" si="0"/>
        <v>151500</v>
      </c>
      <c r="K3" s="4">
        <f t="shared" si="0"/>
        <v>156700</v>
      </c>
      <c r="L3" s="4">
        <f t="shared" si="0"/>
        <v>162500</v>
      </c>
      <c r="M3" s="4">
        <f t="shared" si="0"/>
        <v>167700</v>
      </c>
      <c r="N3" s="4">
        <f t="shared" si="0"/>
        <v>171400</v>
      </c>
      <c r="O3" s="22"/>
    </row>
    <row r="4" spans="1:15" ht="19.149999999999999" customHeight="1" x14ac:dyDescent="0.25"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14</v>
      </c>
      <c r="N4" s="5" t="s">
        <v>14</v>
      </c>
    </row>
    <row r="5" spans="1:15" x14ac:dyDescent="0.25">
      <c r="A5" s="2" t="s">
        <v>20</v>
      </c>
      <c r="B5" s="14">
        <v>400</v>
      </c>
      <c r="C5" s="14">
        <v>400</v>
      </c>
      <c r="D5" s="14">
        <v>400</v>
      </c>
      <c r="E5" s="14">
        <v>400</v>
      </c>
      <c r="F5" s="14">
        <v>400</v>
      </c>
      <c r="G5" s="14">
        <v>400</v>
      </c>
      <c r="H5" s="14">
        <v>400</v>
      </c>
      <c r="I5" s="14">
        <v>400</v>
      </c>
      <c r="J5" s="14">
        <v>400</v>
      </c>
      <c r="K5" s="14">
        <v>400</v>
      </c>
      <c r="L5" s="14">
        <v>400</v>
      </c>
      <c r="M5" s="14">
        <v>400</v>
      </c>
      <c r="N5" s="14">
        <v>400</v>
      </c>
      <c r="O5" s="3">
        <f>SUM(B5:N5)</f>
        <v>5200</v>
      </c>
    </row>
    <row r="6" spans="1:15" x14ac:dyDescent="0.25">
      <c r="B6" s="6" t="s">
        <v>26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</row>
    <row r="7" spans="1:15" ht="19.149999999999999" customHeight="1" x14ac:dyDescent="0.25"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14</v>
      </c>
      <c r="N7" s="5" t="s">
        <v>14</v>
      </c>
    </row>
    <row r="8" spans="1:15" x14ac:dyDescent="0.25">
      <c r="A8" s="2" t="s">
        <v>21</v>
      </c>
      <c r="B8" s="14">
        <v>-300</v>
      </c>
      <c r="C8" s="14">
        <v>300</v>
      </c>
      <c r="D8" s="14">
        <v>-300</v>
      </c>
      <c r="E8" s="14">
        <v>0</v>
      </c>
      <c r="F8" s="14">
        <v>1200</v>
      </c>
      <c r="G8" s="14">
        <v>3000</v>
      </c>
      <c r="H8" s="14">
        <v>4500</v>
      </c>
      <c r="I8" s="14">
        <v>3900</v>
      </c>
      <c r="J8" s="14">
        <v>4800</v>
      </c>
      <c r="K8" s="14">
        <v>5400</v>
      </c>
      <c r="L8" s="14">
        <v>4800</v>
      </c>
      <c r="M8" s="14">
        <v>3300</v>
      </c>
      <c r="N8" s="14">
        <v>3000</v>
      </c>
      <c r="O8" s="3">
        <f>SUM(B8:N8)</f>
        <v>33600</v>
      </c>
    </row>
    <row r="9" spans="1:15" s="16" customFormat="1" ht="18.600000000000001" customHeight="1" x14ac:dyDescent="0.25">
      <c r="B9" s="15" t="s">
        <v>27</v>
      </c>
      <c r="C9" s="15" t="s">
        <v>27</v>
      </c>
      <c r="D9" s="15" t="s">
        <v>27</v>
      </c>
      <c r="E9" s="15" t="s">
        <v>27</v>
      </c>
      <c r="F9" s="15" t="s">
        <v>27</v>
      </c>
      <c r="G9" s="15" t="s">
        <v>27</v>
      </c>
      <c r="H9" s="15" t="s">
        <v>27</v>
      </c>
      <c r="I9" s="15" t="s">
        <v>27</v>
      </c>
      <c r="J9" s="15" t="s">
        <v>27</v>
      </c>
      <c r="K9" s="15" t="s">
        <v>27</v>
      </c>
      <c r="L9" s="15" t="s">
        <v>27</v>
      </c>
      <c r="M9" s="15" t="s">
        <v>27</v>
      </c>
      <c r="N9" s="15" t="s">
        <v>27</v>
      </c>
    </row>
    <row r="10" spans="1:15" ht="23.45" customHeight="1" x14ac:dyDescent="0.25">
      <c r="B10" s="5" t="s">
        <v>15</v>
      </c>
      <c r="C10" s="5" t="s">
        <v>15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</row>
    <row r="11" spans="1:15" ht="24" x14ac:dyDescent="0.25">
      <c r="A11" s="9" t="s">
        <v>25</v>
      </c>
      <c r="B11" s="3">
        <f t="shared" ref="B11:N11" si="1">B3+B5+B8</f>
        <v>136100</v>
      </c>
      <c r="C11" s="3">
        <f t="shared" si="1"/>
        <v>136800</v>
      </c>
      <c r="D11" s="3">
        <f t="shared" si="1"/>
        <v>136900</v>
      </c>
      <c r="E11" s="3">
        <f t="shared" si="1"/>
        <v>137300</v>
      </c>
      <c r="F11" s="3">
        <f t="shared" si="1"/>
        <v>138900</v>
      </c>
      <c r="G11" s="3">
        <f t="shared" si="1"/>
        <v>142300</v>
      </c>
      <c r="H11" s="3">
        <f t="shared" si="1"/>
        <v>147200</v>
      </c>
      <c r="I11" s="3">
        <f t="shared" si="1"/>
        <v>151500</v>
      </c>
      <c r="J11" s="3">
        <f t="shared" si="1"/>
        <v>156700</v>
      </c>
      <c r="K11" s="3">
        <f t="shared" si="1"/>
        <v>162500</v>
      </c>
      <c r="L11" s="3">
        <f t="shared" si="1"/>
        <v>167700</v>
      </c>
      <c r="M11" s="3">
        <f t="shared" si="1"/>
        <v>171400</v>
      </c>
      <c r="N11" s="3">
        <f t="shared" si="1"/>
        <v>174800</v>
      </c>
      <c r="O11" s="3">
        <f>SUM(B11:N11)</f>
        <v>1960100</v>
      </c>
    </row>
    <row r="12" spans="1:15" ht="19.149999999999999" customHeight="1" x14ac:dyDescent="0.25">
      <c r="B12" s="10" t="s">
        <v>16</v>
      </c>
      <c r="C12" s="10" t="s">
        <v>16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</row>
    <row r="13" spans="1:15" ht="15.75" x14ac:dyDescent="0.25">
      <c r="A13" s="2" t="s">
        <v>17</v>
      </c>
      <c r="B13" s="14">
        <v>-900</v>
      </c>
      <c r="C13" s="14">
        <v>-900</v>
      </c>
      <c r="D13" s="14">
        <v>-900</v>
      </c>
      <c r="E13" s="14">
        <v>-900</v>
      </c>
      <c r="F13" s="17">
        <v>-900</v>
      </c>
      <c r="G13" s="17">
        <v>0</v>
      </c>
      <c r="H13" s="17">
        <v>0</v>
      </c>
      <c r="I13" s="17">
        <v>0</v>
      </c>
      <c r="J13" s="14">
        <v>0</v>
      </c>
      <c r="K13" s="14">
        <v>-900</v>
      </c>
      <c r="L13" s="18">
        <v>-900</v>
      </c>
      <c r="M13" s="18">
        <v>-900</v>
      </c>
      <c r="N13" s="14">
        <v>-900</v>
      </c>
      <c r="O13" s="3"/>
    </row>
    <row r="14" spans="1:15" ht="23.45" customHeight="1" x14ac:dyDescent="0.25">
      <c r="B14" s="5" t="s">
        <v>15</v>
      </c>
      <c r="C14" s="5" t="s">
        <v>15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5" t="s">
        <v>15</v>
      </c>
      <c r="L14" s="5" t="s">
        <v>15</v>
      </c>
      <c r="M14" s="5" t="s">
        <v>15</v>
      </c>
      <c r="N14" s="5" t="s">
        <v>15</v>
      </c>
    </row>
    <row r="15" spans="1:15" ht="24" x14ac:dyDescent="0.25">
      <c r="A15" s="9" t="s">
        <v>22</v>
      </c>
      <c r="B15" s="3">
        <f>B11+B13</f>
        <v>135200</v>
      </c>
      <c r="C15" s="3">
        <f t="shared" ref="C15:O15" si="2">C11+C13</f>
        <v>135900</v>
      </c>
      <c r="D15" s="3">
        <f t="shared" si="2"/>
        <v>136000</v>
      </c>
      <c r="E15" s="3">
        <f t="shared" si="2"/>
        <v>136400</v>
      </c>
      <c r="F15" s="3">
        <f t="shared" si="2"/>
        <v>138000</v>
      </c>
      <c r="G15" s="3">
        <f t="shared" si="2"/>
        <v>142300</v>
      </c>
      <c r="H15" s="3">
        <f t="shared" si="2"/>
        <v>147200</v>
      </c>
      <c r="I15" s="3">
        <f t="shared" si="2"/>
        <v>151500</v>
      </c>
      <c r="J15" s="3">
        <f t="shared" si="2"/>
        <v>156700</v>
      </c>
      <c r="K15" s="3">
        <f t="shared" si="2"/>
        <v>161600</v>
      </c>
      <c r="L15" s="3">
        <f t="shared" si="2"/>
        <v>166800</v>
      </c>
      <c r="M15" s="3">
        <f t="shared" si="2"/>
        <v>170500</v>
      </c>
      <c r="N15" s="3">
        <f t="shared" si="2"/>
        <v>173900</v>
      </c>
      <c r="O15" s="3">
        <f t="shared" si="2"/>
        <v>1960100</v>
      </c>
    </row>
    <row r="16" spans="1:15" ht="31.9" customHeight="1" x14ac:dyDescent="0.25"/>
    <row r="17" spans="1:15" ht="6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9" spans="1:15" ht="24" x14ac:dyDescent="0.25">
      <c r="A19" s="9" t="s">
        <v>22</v>
      </c>
      <c r="B19" s="3">
        <f t="shared" ref="B19:N19" si="3">B15</f>
        <v>135200</v>
      </c>
      <c r="C19" s="3">
        <f t="shared" si="3"/>
        <v>135900</v>
      </c>
      <c r="D19" s="3">
        <f t="shared" si="3"/>
        <v>136000</v>
      </c>
      <c r="E19" s="3">
        <f t="shared" si="3"/>
        <v>136400</v>
      </c>
      <c r="F19" s="3">
        <f t="shared" si="3"/>
        <v>138000</v>
      </c>
      <c r="G19" s="3">
        <f t="shared" si="3"/>
        <v>142300</v>
      </c>
      <c r="H19" s="3">
        <f t="shared" si="3"/>
        <v>147200</v>
      </c>
      <c r="I19" s="3">
        <f t="shared" si="3"/>
        <v>151500</v>
      </c>
      <c r="J19" s="3">
        <f t="shared" si="3"/>
        <v>156700</v>
      </c>
      <c r="K19" s="3">
        <f t="shared" si="3"/>
        <v>161600</v>
      </c>
      <c r="L19" s="3">
        <f t="shared" si="3"/>
        <v>166800</v>
      </c>
      <c r="M19" s="3">
        <f t="shared" si="3"/>
        <v>170500</v>
      </c>
      <c r="N19" s="3">
        <f t="shared" si="3"/>
        <v>173900</v>
      </c>
      <c r="O19" s="3">
        <f>SUM(B19:N19)</f>
        <v>1952000</v>
      </c>
    </row>
    <row r="20" spans="1:15" ht="24.75" customHeight="1" x14ac:dyDescent="0.25">
      <c r="B20" s="11" t="s">
        <v>18</v>
      </c>
      <c r="C20" s="11" t="s">
        <v>18</v>
      </c>
      <c r="D20" s="11" t="s">
        <v>18</v>
      </c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1:15" ht="24" x14ac:dyDescent="0.25">
      <c r="A21" s="9" t="s">
        <v>23</v>
      </c>
      <c r="B21" s="14">
        <v>542000</v>
      </c>
      <c r="C21" s="14">
        <v>544916</v>
      </c>
      <c r="D21" s="14">
        <v>547848</v>
      </c>
      <c r="E21" s="14">
        <v>551164</v>
      </c>
      <c r="F21" s="14">
        <v>555770</v>
      </c>
      <c r="G21" s="14">
        <v>563380</v>
      </c>
      <c r="H21" s="14">
        <v>571710</v>
      </c>
      <c r="I21" s="14">
        <v>577740</v>
      </c>
      <c r="J21" s="14">
        <v>584804</v>
      </c>
      <c r="K21" s="14">
        <v>590850</v>
      </c>
      <c r="L21" s="14">
        <v>593485</v>
      </c>
      <c r="M21" s="14">
        <v>597170</v>
      </c>
      <c r="N21" s="14">
        <v>600520</v>
      </c>
      <c r="O21" s="3">
        <f>SUM(B21:N21)</f>
        <v>7421357</v>
      </c>
    </row>
    <row r="22" spans="1:15" ht="5.45" customHeight="1" x14ac:dyDescent="0.25"/>
    <row r="23" spans="1:15" s="7" customFormat="1" ht="19.149999999999999" customHeight="1" x14ac:dyDescent="0.25">
      <c r="B23" s="8" t="s">
        <v>15</v>
      </c>
      <c r="C23" s="8" t="s">
        <v>15</v>
      </c>
      <c r="D23" s="8" t="s">
        <v>15</v>
      </c>
      <c r="E23" s="8" t="s">
        <v>15</v>
      </c>
      <c r="F23" s="8" t="s">
        <v>15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  <c r="M23" s="8" t="s">
        <v>15</v>
      </c>
      <c r="N23" s="8" t="s">
        <v>15</v>
      </c>
    </row>
    <row r="24" spans="1:15" ht="31.9" customHeight="1" x14ac:dyDescent="0.25">
      <c r="A24" s="9" t="s">
        <v>24</v>
      </c>
      <c r="B24" s="13">
        <f>B19/B21</f>
        <v>0.24944649446494466</v>
      </c>
      <c r="C24" s="13">
        <f t="shared" ref="C24:O24" si="4">C19/C21</f>
        <v>0.24939623721821344</v>
      </c>
      <c r="D24" s="13">
        <f t="shared" si="4"/>
        <v>0.24824403849242857</v>
      </c>
      <c r="E24" s="13">
        <f t="shared" si="4"/>
        <v>0.24747625026307959</v>
      </c>
      <c r="F24" s="13">
        <f t="shared" si="4"/>
        <v>0.24830415459632582</v>
      </c>
      <c r="G24" s="13">
        <f t="shared" si="4"/>
        <v>0.25258262629131317</v>
      </c>
      <c r="H24" s="13">
        <f t="shared" si="4"/>
        <v>0.2574731944517325</v>
      </c>
      <c r="I24" s="13">
        <f t="shared" si="4"/>
        <v>0.26222868418319661</v>
      </c>
      <c r="J24" s="13">
        <f t="shared" si="4"/>
        <v>0.26795302357713013</v>
      </c>
      <c r="K24" s="13">
        <f t="shared" si="4"/>
        <v>0.27350427350427353</v>
      </c>
      <c r="L24" s="13">
        <f t="shared" si="4"/>
        <v>0.28105175362477569</v>
      </c>
      <c r="M24" s="13">
        <f t="shared" si="4"/>
        <v>0.28551333791047773</v>
      </c>
      <c r="N24" s="13">
        <f t="shared" si="4"/>
        <v>0.2895823619529741</v>
      </c>
      <c r="O24" s="13">
        <f t="shared" si="4"/>
        <v>0.26302467325045809</v>
      </c>
    </row>
  </sheetData>
  <sheetProtection algorithmName="SHA-512" hashValue="LGah1WgvP4EnnCEmizQSd4oNtw/uqaiHpQHFcKgFxCNpZuPNhjDQdLQuvjkUm2zH6WWwzg9Cg2jOIGAoynMUQA==" saltValue="NXCcCIAwJUmQuWmeFEQPjQ==" spinCount="100000" sheet="1" objects="1" scenarios="1" selectLockedCells="1"/>
  <mergeCells count="1">
    <mergeCell ref="O2:O3"/>
  </mergeCells>
  <pageMargins left="0.7" right="0.7" top="0.75" bottom="0.75" header="0.3" footer="0.3"/>
  <pageSetup scale="7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BA0F5DEFACD4DA8C673F209DAAE4C" ma:contentTypeVersion="18" ma:contentTypeDescription="Create a new document." ma:contentTypeScope="" ma:versionID="1ec3b18cb9f0a0020af0a3def5edaaab">
  <xsd:schema xmlns:xsd="http://www.w3.org/2001/XMLSchema" xmlns:xs="http://www.w3.org/2001/XMLSchema" xmlns:p="http://schemas.microsoft.com/office/2006/metadata/properties" xmlns:ns3="ff69f59f-5dc2-4166-8da5-1446cf073241" xmlns:ns4="1cb81ce4-bcf6-4ac9-bd14-8d75c9def1d9" targetNamespace="http://schemas.microsoft.com/office/2006/metadata/properties" ma:root="true" ma:fieldsID="64d94a4acca266c689e55d30c41ac65c" ns3:_="" ns4:_="">
    <xsd:import namespace="ff69f59f-5dc2-4166-8da5-1446cf073241"/>
    <xsd:import namespace="1cb81ce4-bcf6-4ac9-bd14-8d75c9def1d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9f59f-5dc2-4166-8da5-1446cf073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81ce4-bcf6-4ac9-bd14-8d75c9def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b81ce4-bcf6-4ac9-bd14-8d75c9def1d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2644E5-CD52-4074-AE2B-A3DD27B66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69f59f-5dc2-4166-8da5-1446cf073241"/>
    <ds:schemaRef ds:uri="1cb81ce4-bcf6-4ac9-bd14-8d75c9def1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F98886-3243-4F28-BBB2-3C527DC9EBCC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1cb81ce4-bcf6-4ac9-bd14-8d75c9def1d9"/>
    <ds:schemaRef ds:uri="http://purl.org/dc/dcmitype/"/>
    <ds:schemaRef ds:uri="http://schemas.microsoft.com/office/infopath/2007/PartnerControls"/>
    <ds:schemaRef ds:uri="ff69f59f-5dc2-4166-8da5-1446cf07324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8D65DD2-8C33-4054-B31B-29162B2E98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Hand Growth Blank</vt:lpstr>
      <vt:lpstr>Hand Growth with Formula</vt:lpstr>
      <vt:lpstr>'Hand Growth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kennethwoodcox</dc:creator>
  <cp:lastModifiedBy>GEORGE-PAUL GASKIN</cp:lastModifiedBy>
  <dcterms:created xsi:type="dcterms:W3CDTF">2022-12-14T03:44:28Z</dcterms:created>
  <dcterms:modified xsi:type="dcterms:W3CDTF">2024-11-07T17:22:35Z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0x0101006D0BA0F5DEFACD4DA8C673F209DAAE4C</vt:lpwstr>
  </property>
  <property fmtid="{D5CDD505-2E9C-101B-9397-08002B2CF9AE}" pid="3" name="_AdHocReviewCycleID">
    <vt:i4>-1093696602</vt:i4>
  </property>
  <property fmtid="{D5CDD505-2E9C-101B-9397-08002B2CF9AE}" pid="4" name="_NewReviewCycle">
    <vt:lpwstr/>
  </property>
  <property fmtid="{D5CDD505-2E9C-101B-9397-08002B2CF9AE}" pid="5" name="_EmailSubject">
    <vt:lpwstr>Hand Growth 650 Budget 2025</vt:lpwstr>
  </property>
  <property fmtid="{D5CDD505-2E9C-101B-9397-08002B2CF9AE}" pid="6" name="_AuthorEmail">
    <vt:lpwstr>sparker@autochlor.com</vt:lpwstr>
  </property>
  <property fmtid="{D5CDD505-2E9C-101B-9397-08002B2CF9AE}" pid="7" name="_AuthorEmailDisplayName">
    <vt:lpwstr>SAMUEL PARKER</vt:lpwstr>
  </property>
  <property fmtid="{D5CDD505-2E9C-101B-9397-08002B2CF9AE}" pid="8" name="_ReviewingToolsShownOnce">
    <vt:lpwstr/>
  </property>
</Properties>
</file>