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mee\Desktop\EPICODE\Appunti\File Excel\Esecizi\01. LEZIONE PRATICA W1D2\"/>
    </mc:Choice>
  </mc:AlternateContent>
  <xr:revisionPtr revIDLastSave="0" documentId="13_ncr:1_{D1070541-C349-4FC5-B639-8BFD92C858E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10" i="6" l="1"/>
  <c r="H6" i="6"/>
  <c r="H7" i="6"/>
  <c r="H8" i="6"/>
  <c r="H9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9" i="5"/>
  <c r="I10" i="5"/>
  <c r="I11" i="5"/>
  <c r="I12" i="5"/>
  <c r="I13" i="5"/>
  <c r="I14" i="5"/>
  <c r="I8" i="5"/>
  <c r="I4" i="5"/>
  <c r="I5" i="5"/>
  <c r="I6" i="5"/>
  <c r="I3" i="5"/>
  <c r="D4" i="3"/>
  <c r="D5" i="3"/>
  <c r="D6" i="3"/>
  <c r="D7" i="3"/>
  <c r="D8" i="3"/>
  <c r="D9" i="3"/>
  <c r="D10" i="3"/>
  <c r="H4" i="4"/>
  <c r="B4" i="2"/>
  <c r="B5" i="2"/>
  <c r="B6" i="2"/>
  <c r="B7" i="2"/>
  <c r="B8" i="2"/>
  <c r="B9" i="2"/>
  <c r="B3" i="2"/>
  <c r="B2" i="2"/>
  <c r="G9" i="2"/>
  <c r="G4" i="2"/>
  <c r="G5" i="2"/>
  <c r="G6" i="2"/>
  <c r="G7" i="2"/>
  <c r="G8" i="2"/>
  <c r="G3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8" i="1"/>
  <c r="D5" i="1"/>
  <c r="D6" i="1"/>
  <c r="D7" i="1"/>
  <c r="D4" i="1"/>
  <c r="E9" i="2"/>
  <c r="E4" i="2"/>
  <c r="E5" i="2"/>
  <c r="E6" i="2"/>
  <c r="E7" i="2"/>
  <c r="E8" i="2"/>
  <c r="E3" i="2"/>
  <c r="E2" i="2"/>
  <c r="D16" i="4"/>
  <c r="I23" i="7" l="1"/>
  <c r="I22" i="7"/>
  <c r="I21" i="7"/>
  <c r="I20" i="7"/>
  <c r="I19" i="7"/>
  <c r="I18" i="7"/>
  <c r="I17" i="7"/>
  <c r="I16" i="7"/>
  <c r="I15" i="7"/>
  <c r="I7" i="7"/>
  <c r="I14" i="7"/>
  <c r="I29" i="7"/>
  <c r="I13" i="7"/>
  <c r="I28" i="7"/>
  <c r="I12" i="7"/>
  <c r="I27" i="7"/>
  <c r="I11" i="7"/>
  <c r="I26" i="7"/>
  <c r="I10" i="7"/>
  <c r="I25" i="7"/>
  <c r="I9" i="7"/>
  <c r="I24" i="7"/>
  <c r="I8" i="7"/>
  <c r="H29" i="7"/>
  <c r="H20" i="7"/>
  <c r="H15" i="7"/>
  <c r="H28" i="7"/>
  <c r="H14" i="7"/>
  <c r="H23" i="7"/>
  <c r="H13" i="7"/>
  <c r="H22" i="7"/>
  <c r="H12" i="7"/>
  <c r="H21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<sst xmlns="http://schemas.openxmlformats.org/spreadsheetml/2006/main" count="1004" uniqueCount="656">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</sst>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165" fontId="7" fillId="0" borderId="0" xfId="0" applyNumberFormat="1" applyFont="1"/>
    <xf numFmtId="0" fontId="1" fillId="0" borderId="29" xfId="0" applyFont="1" applyBorder="1"/>
    <xf numFmtId="0" fontId="1" fillId="0" borderId="30" xfId="0" applyFont="1" applyBorder="1"/>
    <xf numFmtId="0" fontId="1" fillId="2" borderId="31" xfId="0" applyFont="1" applyFill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167" fontId="7" fillId="0" borderId="37" xfId="0" applyNumberFormat="1" applyFont="1" applyBorder="1"/>
    <xf numFmtId="0" fontId="1" fillId="0" borderId="38" xfId="0" applyFont="1" applyBorder="1"/>
    <xf numFmtId="167" fontId="7" fillId="0" borderId="39" xfId="0" applyNumberFormat="1" applyFont="1" applyBorder="1"/>
    <xf numFmtId="0" fontId="1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" fillId="0" borderId="45" xfId="0" applyFont="1" applyBorder="1"/>
    <xf numFmtId="0" fontId="1" fillId="0" borderId="44" xfId="0" applyFont="1" applyBorder="1"/>
    <xf numFmtId="0" fontId="1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167" fontId="1" fillId="0" borderId="50" xfId="0" applyNumberFormat="1" applyFont="1" applyBorder="1"/>
    <xf numFmtId="167" fontId="1" fillId="0" borderId="51" xfId="0" applyNumberFormat="1" applyFont="1" applyBorder="1"/>
    <xf numFmtId="167" fontId="1" fillId="0" borderId="52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" fillId="0" borderId="28" xfId="0" applyFont="1" applyBorder="1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8" sqref="E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9" t="s">
        <v>0</v>
      </c>
      <c r="B1" s="70"/>
      <c r="C1" s="70"/>
      <c r="D1" s="70"/>
      <c r="E1" s="70"/>
      <c r="F1" s="70"/>
      <c r="G1" s="7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2" t="s">
        <v>1</v>
      </c>
      <c r="B2" s="70"/>
      <c r="C2" s="70"/>
      <c r="D2" s="70"/>
      <c r="E2" s="7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1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ref="D22:D37" si="2">C22*IVATOT</f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2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2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2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2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2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2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2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2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2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2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2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2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2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2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2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ref="D39:D63" si="3">C39*IVATOT</f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3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3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3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3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3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3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3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3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3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3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3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3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3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3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3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3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3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3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3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3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3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3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3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3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ref="D65:D79" si="4">C65*IVATOT</f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4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4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4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4"/>
        <v>100200</v>
      </c>
      <c r="E69" s="1" t="str">
        <f t="shared" ref="E69:E132" si="5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85600</v>
      </c>
      <c r="E70" s="1" t="str">
        <f t="shared" si="5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112200</v>
      </c>
      <c r="E71" s="1" t="str">
        <f t="shared" si="5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315600</v>
      </c>
      <c r="E72" s="1" t="str">
        <f t="shared" si="5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6800</v>
      </c>
      <c r="E73" s="1" t="str">
        <f t="shared" si="5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4000</v>
      </c>
      <c r="E74" s="1" t="str">
        <f t="shared" si="5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4600</v>
      </c>
      <c r="E75" s="1" t="str">
        <f t="shared" si="5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19600</v>
      </c>
      <c r="E76" s="1" t="str">
        <f t="shared" si="5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50200</v>
      </c>
      <c r="E77" s="1" t="str">
        <f t="shared" si="5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3000</v>
      </c>
      <c r="E78" s="1" t="str">
        <f t="shared" si="5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2800</v>
      </c>
      <c r="E79" s="1" t="str">
        <f t="shared" si="5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5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ref="D81:D104" si="6">C81*IVATOT</f>
        <v>79800</v>
      </c>
      <c r="E81" s="1" t="str">
        <f t="shared" si="5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51800</v>
      </c>
      <c r="E82" s="1" t="str">
        <f t="shared" si="5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64800</v>
      </c>
      <c r="E83" s="1" t="str">
        <f t="shared" si="5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75600</v>
      </c>
      <c r="E84" s="1" t="str">
        <f t="shared" si="5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93800</v>
      </c>
      <c r="E85" s="1" t="str">
        <f t="shared" si="5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111200</v>
      </c>
      <c r="E86" s="1" t="str">
        <f t="shared" si="5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95200</v>
      </c>
      <c r="E87" s="1" t="str">
        <f t="shared" si="5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95400</v>
      </c>
      <c r="E88" s="1" t="str">
        <f t="shared" si="5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111200</v>
      </c>
      <c r="E89" s="1" t="str">
        <f t="shared" si="5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139000</v>
      </c>
      <c r="E90" s="1" t="str">
        <f t="shared" si="5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255800</v>
      </c>
      <c r="E91" s="1" t="str">
        <f t="shared" si="5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7000</v>
      </c>
      <c r="E92" s="1" t="str">
        <f t="shared" si="5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35000</v>
      </c>
      <c r="E93" s="1" t="str">
        <f t="shared" si="5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54400</v>
      </c>
      <c r="E94" s="1" t="str">
        <f t="shared" si="5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39600</v>
      </c>
      <c r="E95" s="1" t="str">
        <f t="shared" si="5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58000</v>
      </c>
      <c r="E96" s="1" t="str">
        <f t="shared" si="5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117800</v>
      </c>
      <c r="E97" s="1" t="str">
        <f t="shared" si="5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148600</v>
      </c>
      <c r="E98" s="1" t="str">
        <f t="shared" si="5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54200</v>
      </c>
      <c r="E99" s="1" t="str">
        <f t="shared" si="5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126400</v>
      </c>
      <c r="E100" s="1" t="str">
        <f t="shared" si="5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18000</v>
      </c>
      <c r="E101" s="1" t="str">
        <f t="shared" si="5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800</v>
      </c>
      <c r="E102" s="1" t="str">
        <f t="shared" si="5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1000</v>
      </c>
      <c r="E103" s="1" t="str">
        <f t="shared" si="5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8200</v>
      </c>
      <c r="E104" s="1" t="str">
        <f t="shared" si="5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5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5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5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5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5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ref="D110:D117" si="7">C110*IVATOT</f>
        <v>22400</v>
      </c>
      <c r="E110" s="1" t="str">
        <f t="shared" si="5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7"/>
        <v>22600</v>
      </c>
      <c r="E111" s="1" t="str">
        <f t="shared" si="5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7"/>
        <v>24200</v>
      </c>
      <c r="E112" s="1" t="str">
        <f t="shared" si="5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7"/>
        <v>32000</v>
      </c>
      <c r="E113" s="1" t="str">
        <f t="shared" si="5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7"/>
        <v>39000</v>
      </c>
      <c r="E114" s="1" t="str">
        <f t="shared" si="5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7"/>
        <v>43000</v>
      </c>
      <c r="E115" s="1" t="str">
        <f t="shared" si="5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7"/>
        <v>64200</v>
      </c>
      <c r="E116" s="1" t="str">
        <f t="shared" si="5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7"/>
        <v>122800</v>
      </c>
      <c r="E117" s="1" t="str">
        <f t="shared" si="5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5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ref="D119:D129" si="8">C119*IVATOT</f>
        <v>6000</v>
      </c>
      <c r="E119" s="1" t="str">
        <f t="shared" si="5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8"/>
        <v>6800</v>
      </c>
      <c r="E120" s="1" t="str">
        <f t="shared" si="5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8"/>
        <v>7000</v>
      </c>
      <c r="E121" s="1" t="str">
        <f t="shared" si="5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8"/>
        <v>15400</v>
      </c>
      <c r="E122" s="1" t="str">
        <f t="shared" si="5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8"/>
        <v>144600</v>
      </c>
      <c r="E123" s="1" t="str">
        <f t="shared" si="5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8"/>
        <v>148400</v>
      </c>
      <c r="E124" s="1" t="str">
        <f t="shared" si="5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8"/>
        <v>155600</v>
      </c>
      <c r="E125" s="1" t="str">
        <f t="shared" si="5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8"/>
        <v>175600</v>
      </c>
      <c r="E126" s="1" t="str">
        <f t="shared" si="5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8"/>
        <v>176600</v>
      </c>
      <c r="E127" s="1" t="str">
        <f t="shared" si="5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8"/>
        <v>182600</v>
      </c>
      <c r="E128" s="1" t="str">
        <f t="shared" si="5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8"/>
        <v>225000</v>
      </c>
      <c r="E129" s="1" t="str">
        <f t="shared" si="5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5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5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5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9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9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ref="D135:D151" si="10">C135*IVATOT</f>
        <v>26200</v>
      </c>
      <c r="E135" s="1" t="str">
        <f t="shared" si="9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0"/>
        <v>33800</v>
      </c>
      <c r="E136" s="1" t="str">
        <f t="shared" si="9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0"/>
        <v>38000</v>
      </c>
      <c r="E137" s="1" t="str">
        <f t="shared" si="9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0"/>
        <v>38200</v>
      </c>
      <c r="E138" s="1" t="str">
        <f t="shared" si="9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0"/>
        <v>39400</v>
      </c>
      <c r="E139" s="1" t="str">
        <f t="shared" si="9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0"/>
        <v>40200</v>
      </c>
      <c r="E140" s="1" t="str">
        <f t="shared" si="9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0"/>
        <v>44000</v>
      </c>
      <c r="E141" s="1" t="str">
        <f t="shared" si="9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0"/>
        <v>50000</v>
      </c>
      <c r="E142" s="1" t="str">
        <f t="shared" si="9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0"/>
        <v>51400</v>
      </c>
      <c r="E143" s="1" t="str">
        <f t="shared" si="9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0"/>
        <v>55600</v>
      </c>
      <c r="E144" s="1" t="str">
        <f t="shared" si="9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0"/>
        <v>56000</v>
      </c>
      <c r="E145" s="1" t="str">
        <f t="shared" si="9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0"/>
        <v>60000</v>
      </c>
      <c r="E146" s="1" t="str">
        <f t="shared" si="9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0"/>
        <v>61000</v>
      </c>
      <c r="E147" s="1" t="str">
        <f t="shared" si="9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0"/>
        <v>67000</v>
      </c>
      <c r="E148" s="1" t="str">
        <f t="shared" si="9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0"/>
        <v>72000</v>
      </c>
      <c r="E149" s="1" t="str">
        <f t="shared" si="9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0"/>
        <v>85800</v>
      </c>
      <c r="E150" s="1" t="str">
        <f t="shared" si="9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0"/>
        <v>140200</v>
      </c>
      <c r="E151" s="1" t="str">
        <f t="shared" si="9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9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ref="D153:D184" si="11">C153*IVATOT</f>
        <v>18000</v>
      </c>
      <c r="E153" s="1" t="str">
        <f t="shared" si="9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13800</v>
      </c>
      <c r="E154" s="1" t="str">
        <f t="shared" si="9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17800</v>
      </c>
      <c r="E155" s="1" t="str">
        <f t="shared" si="9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27600</v>
      </c>
      <c r="E156" s="1" t="str">
        <f t="shared" si="9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39200</v>
      </c>
      <c r="E157" s="1" t="str">
        <f t="shared" si="9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65800</v>
      </c>
      <c r="E158" s="1" t="str">
        <f t="shared" si="9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59000</v>
      </c>
      <c r="E159" s="1" t="str">
        <f t="shared" si="9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3800</v>
      </c>
      <c r="E160" s="1" t="str">
        <f t="shared" si="9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5200</v>
      </c>
      <c r="E161" s="1" t="str">
        <f t="shared" si="9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5600</v>
      </c>
      <c r="E162" s="1" t="str">
        <f t="shared" si="9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11200</v>
      </c>
      <c r="E163" s="1" t="str">
        <f t="shared" si="9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9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43200</v>
      </c>
      <c r="E165" s="1" t="str">
        <f t="shared" si="9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50000</v>
      </c>
      <c r="E166" s="1" t="str">
        <f t="shared" si="9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76400</v>
      </c>
      <c r="E167" s="1" t="str">
        <f t="shared" si="9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104800</v>
      </c>
      <c r="E168" s="1" t="str">
        <f t="shared" si="9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151400</v>
      </c>
      <c r="E169" s="1" t="str">
        <f t="shared" si="9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209000</v>
      </c>
      <c r="E170" s="1" t="str">
        <f t="shared" si="9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313600</v>
      </c>
      <c r="E171" s="1" t="str">
        <f t="shared" si="9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23400</v>
      </c>
      <c r="E172" s="1" t="str">
        <f t="shared" si="9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31600</v>
      </c>
      <c r="E173" s="1" t="str">
        <f t="shared" si="9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52000</v>
      </c>
      <c r="E174" s="1" t="str">
        <f t="shared" si="9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38600</v>
      </c>
      <c r="E175" s="1" t="str">
        <f t="shared" si="9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54000</v>
      </c>
      <c r="E176" s="1" t="str">
        <f t="shared" si="9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62800</v>
      </c>
      <c r="E177" s="1" t="str">
        <f t="shared" si="9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178800</v>
      </c>
      <c r="E178" s="1" t="str">
        <f t="shared" si="9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208000</v>
      </c>
      <c r="E179" s="1" t="str">
        <f t="shared" si="9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1600</v>
      </c>
      <c r="E180" s="1" t="str">
        <f t="shared" si="9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2000</v>
      </c>
      <c r="E181" s="1" t="str">
        <f t="shared" si="9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4800</v>
      </c>
      <c r="E182" s="1" t="str">
        <f t="shared" si="9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2200</v>
      </c>
      <c r="E183" s="1" t="str">
        <f t="shared" si="9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2000</v>
      </c>
      <c r="E184" s="1" t="str">
        <f t="shared" si="9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ref="D185:D216" si="12">C185*IVATOT</f>
        <v>5200</v>
      </c>
      <c r="E185" s="1" t="str">
        <f t="shared" si="9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2"/>
        <v>0</v>
      </c>
      <c r="E186" s="1" t="str">
        <f t="shared" si="9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2"/>
        <v>4400</v>
      </c>
      <c r="E187" s="1" t="str">
        <f t="shared" si="9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2"/>
        <v>12600</v>
      </c>
      <c r="E188" s="1" t="str">
        <f t="shared" si="9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2"/>
        <v>12600</v>
      </c>
      <c r="E189" s="1" t="str">
        <f t="shared" si="9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2"/>
        <v>5200</v>
      </c>
      <c r="E190" s="1" t="str">
        <f t="shared" si="9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2"/>
        <v>5000</v>
      </c>
      <c r="E191" s="1" t="str">
        <f t="shared" si="9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2"/>
        <v>5000</v>
      </c>
      <c r="E192" s="1" t="str">
        <f t="shared" si="9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2"/>
        <v>9200</v>
      </c>
      <c r="E193" s="1" t="str">
        <f t="shared" si="9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2"/>
        <v>0</v>
      </c>
      <c r="E194" s="1" t="str">
        <f t="shared" si="9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2"/>
        <v>7400</v>
      </c>
      <c r="E195" s="1" t="str">
        <f t="shared" si="9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2"/>
        <v>7400</v>
      </c>
      <c r="E196" s="1" t="str">
        <f t="shared" si="9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12"/>
        <v>2200</v>
      </c>
      <c r="E197" s="1" t="str">
        <f t="shared" ref="E197:E260" si="1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2"/>
        <v>9200</v>
      </c>
      <c r="E198" s="1" t="str">
        <f t="shared" si="1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2"/>
        <v>3800</v>
      </c>
      <c r="E199" s="1" t="str">
        <f t="shared" si="1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2"/>
        <v>2600</v>
      </c>
      <c r="E200" s="1" t="str">
        <f t="shared" si="1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2"/>
        <v>5200</v>
      </c>
      <c r="E201" s="1" t="str">
        <f t="shared" si="1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2"/>
        <v>5200</v>
      </c>
      <c r="E202" s="1" t="str">
        <f t="shared" si="1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2"/>
        <v>4000</v>
      </c>
      <c r="E203" s="1" t="str">
        <f t="shared" si="1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2"/>
        <v>9800</v>
      </c>
      <c r="E204" s="1" t="str">
        <f t="shared" si="1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2"/>
        <v>6600</v>
      </c>
      <c r="E205" s="1" t="str">
        <f t="shared" si="1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2"/>
        <v>13600</v>
      </c>
      <c r="E206" s="1" t="str">
        <f t="shared" si="1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2"/>
        <v>6600</v>
      </c>
      <c r="E207" s="1" t="str">
        <f t="shared" si="1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2"/>
        <v>29400</v>
      </c>
      <c r="E208" s="1" t="str">
        <f t="shared" si="1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2"/>
        <v>30200</v>
      </c>
      <c r="E209" s="1" t="str">
        <f t="shared" si="1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2"/>
        <v>39400</v>
      </c>
      <c r="E210" s="1" t="str">
        <f t="shared" si="1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2"/>
        <v>62000</v>
      </c>
      <c r="E211" s="1" t="str">
        <f t="shared" si="1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2"/>
        <v>54200</v>
      </c>
      <c r="E212" s="1" t="str">
        <f t="shared" si="1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2"/>
        <v>91600</v>
      </c>
      <c r="E213" s="1" t="str">
        <f t="shared" si="1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2"/>
        <v>82400</v>
      </c>
      <c r="E214" s="1" t="str">
        <f t="shared" si="1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2"/>
        <v>161400</v>
      </c>
      <c r="E215" s="1" t="str">
        <f t="shared" si="1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2"/>
        <v>800</v>
      </c>
      <c r="E216" s="1" t="str">
        <f t="shared" si="1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ref="D217:D248" si="14">C217*IVATOT</f>
        <v>16200</v>
      </c>
      <c r="E217" s="1" t="str">
        <f t="shared" si="1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4"/>
        <v>25000</v>
      </c>
      <c r="E218" s="1" t="str">
        <f t="shared" si="1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4"/>
        <v>19600</v>
      </c>
      <c r="E219" s="1" t="str">
        <f t="shared" si="1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4"/>
        <v>28000</v>
      </c>
      <c r="E220" s="1" t="str">
        <f t="shared" si="1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4"/>
        <v>1000</v>
      </c>
      <c r="E221" s="1" t="str">
        <f t="shared" si="1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4"/>
        <v>1200</v>
      </c>
      <c r="E222" s="1" t="str">
        <f t="shared" si="1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4"/>
        <v>1800</v>
      </c>
      <c r="E223" s="1" t="str">
        <f t="shared" si="1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4"/>
        <v>1600</v>
      </c>
      <c r="E224" s="1" t="str">
        <f t="shared" si="1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4"/>
        <v>2200</v>
      </c>
      <c r="E225" s="1" t="str">
        <f t="shared" si="1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4"/>
        <v>4200</v>
      </c>
      <c r="E226" s="1" t="str">
        <f t="shared" si="1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4"/>
        <v>2800</v>
      </c>
      <c r="E227" s="1" t="str">
        <f t="shared" si="1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4"/>
        <v>4600</v>
      </c>
      <c r="E228" s="1" t="str">
        <f t="shared" si="1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4"/>
        <v>10200</v>
      </c>
      <c r="E229" s="1" t="str">
        <f t="shared" si="1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4"/>
        <v>0</v>
      </c>
      <c r="E230" s="1" t="str">
        <f t="shared" si="1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4"/>
        <v>39600</v>
      </c>
      <c r="E231" s="1" t="str">
        <f t="shared" si="1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4"/>
        <v>33400</v>
      </c>
      <c r="E232" s="1" t="str">
        <f t="shared" si="1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4"/>
        <v>19000</v>
      </c>
      <c r="E233" s="1" t="str">
        <f t="shared" si="1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4"/>
        <v>28200</v>
      </c>
      <c r="E234" s="1" t="str">
        <f t="shared" si="1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4"/>
        <v>70200</v>
      </c>
      <c r="E235" s="1" t="str">
        <f t="shared" si="1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4"/>
        <v>82800</v>
      </c>
      <c r="E236" s="1" t="str">
        <f t="shared" si="1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4"/>
        <v>12200</v>
      </c>
      <c r="E237" s="1" t="str">
        <f t="shared" si="1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4"/>
        <v>178600</v>
      </c>
      <c r="E238" s="1" t="str">
        <f t="shared" si="1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4"/>
        <v>197000</v>
      </c>
      <c r="E239" s="1" t="str">
        <f t="shared" si="1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4"/>
        <v>59200</v>
      </c>
      <c r="E240" s="1" t="str">
        <f t="shared" si="1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4"/>
        <v>137000</v>
      </c>
      <c r="E241" s="1" t="str">
        <f t="shared" si="1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4"/>
        <v>227600</v>
      </c>
      <c r="E242" s="1" t="str">
        <f t="shared" si="1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4"/>
        <v>266800</v>
      </c>
      <c r="E243" s="1" t="str">
        <f t="shared" si="1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4"/>
        <v>6000</v>
      </c>
      <c r="E244" s="1" t="str">
        <f t="shared" si="1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4"/>
        <v>6000</v>
      </c>
      <c r="E245" s="1" t="str">
        <f t="shared" si="1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4"/>
        <v>81200</v>
      </c>
      <c r="E246" s="1" t="str">
        <f t="shared" si="1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4"/>
        <v>39400</v>
      </c>
      <c r="E247" s="1" t="str">
        <f t="shared" si="1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4"/>
        <v>129000</v>
      </c>
      <c r="E248" s="1" t="str">
        <f t="shared" si="1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ref="D249:D280" si="15">C249*IVATOT</f>
        <v>129000</v>
      </c>
      <c r="E249" s="1" t="str">
        <f t="shared" si="1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5"/>
        <v>51800</v>
      </c>
      <c r="E250" s="1" t="str">
        <f t="shared" si="1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5"/>
        <v>129200</v>
      </c>
      <c r="E251" s="1" t="str">
        <f t="shared" si="1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5"/>
        <v>51800</v>
      </c>
      <c r="E252" s="1" t="str">
        <f t="shared" si="1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5"/>
        <v>129000</v>
      </c>
      <c r="E253" s="1" t="str">
        <f t="shared" si="1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5"/>
        <v>175800</v>
      </c>
      <c r="E254" s="1" t="str">
        <f t="shared" si="1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5"/>
        <v>51800</v>
      </c>
      <c r="E255" s="1" t="str">
        <f t="shared" si="1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5"/>
        <v>54800</v>
      </c>
      <c r="E256" s="1" t="str">
        <f t="shared" si="1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5"/>
        <v>195000</v>
      </c>
      <c r="E257" s="1" t="str">
        <f t="shared" si="1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5"/>
        <v>96000</v>
      </c>
      <c r="E258" s="1" t="str">
        <f t="shared" si="1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5"/>
        <v>237400</v>
      </c>
      <c r="E259" s="1" t="str">
        <f t="shared" si="1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5"/>
        <v>166400</v>
      </c>
      <c r="E260" s="1" t="str">
        <f t="shared" si="1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5"/>
        <v>45400</v>
      </c>
      <c r="E261" s="1" t="str">
        <f t="shared" ref="E261:E324" si="16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5"/>
        <v>19600</v>
      </c>
      <c r="E262" s="1" t="str">
        <f t="shared" si="16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5"/>
        <v>238000</v>
      </c>
      <c r="E263" s="1" t="str">
        <f t="shared" si="16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5"/>
        <v>60000</v>
      </c>
      <c r="E264" s="1" t="str">
        <f t="shared" si="16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5"/>
        <v>481400</v>
      </c>
      <c r="E265" s="1" t="str">
        <f t="shared" si="16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5"/>
        <v>204200</v>
      </c>
      <c r="E266" s="1" t="str">
        <f t="shared" si="16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5"/>
        <v>129200</v>
      </c>
      <c r="E267" s="1" t="str">
        <f t="shared" si="16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5"/>
        <v>51800</v>
      </c>
      <c r="E268" s="1" t="str">
        <f t="shared" si="16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5"/>
        <v>38600</v>
      </c>
      <c r="E269" s="1" t="str">
        <f t="shared" si="16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5"/>
        <v>19200</v>
      </c>
      <c r="E270" s="1" t="str">
        <f t="shared" si="16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5"/>
        <v>118800</v>
      </c>
      <c r="E271" s="1" t="str">
        <f t="shared" si="16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5"/>
        <v>56400</v>
      </c>
      <c r="E272" s="1" t="str">
        <f t="shared" si="16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5"/>
        <v>362800</v>
      </c>
      <c r="E273" s="1" t="str">
        <f t="shared" si="16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5"/>
        <v>38600</v>
      </c>
      <c r="E274" s="1" t="str">
        <f t="shared" si="16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5"/>
        <v>130800</v>
      </c>
      <c r="E275" s="1" t="str">
        <f t="shared" si="16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5"/>
        <v>145800</v>
      </c>
      <c r="E276" s="1" t="str">
        <f t="shared" si="16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5"/>
        <v>126400</v>
      </c>
      <c r="E277" s="1" t="str">
        <f t="shared" si="16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5"/>
        <v>48000</v>
      </c>
      <c r="E278" s="1" t="str">
        <f t="shared" si="16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5"/>
        <v>191000</v>
      </c>
      <c r="E279" s="1" t="str">
        <f t="shared" si="16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5"/>
        <v>225200</v>
      </c>
      <c r="E280" s="1" t="str">
        <f t="shared" si="16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ref="D281:D312" si="17">C281*IVATOT</f>
        <v>0</v>
      </c>
      <c r="E281" s="1" t="str">
        <f t="shared" si="16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7"/>
        <v>59400</v>
      </c>
      <c r="E282" s="1" t="str">
        <f t="shared" si="16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7"/>
        <v>129200</v>
      </c>
      <c r="E283" s="1" t="str">
        <f t="shared" si="16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7"/>
        <v>142800</v>
      </c>
      <c r="E284" s="1" t="str">
        <f t="shared" si="16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7"/>
        <v>161400</v>
      </c>
      <c r="E285" s="1" t="str">
        <f t="shared" si="16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7"/>
        <v>118200</v>
      </c>
      <c r="E286" s="1" t="str">
        <f t="shared" si="16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7"/>
        <v>183600</v>
      </c>
      <c r="E287" s="1" t="str">
        <f t="shared" si="16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7"/>
        <v>253000</v>
      </c>
      <c r="E288" s="1" t="str">
        <f t="shared" si="16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7"/>
        <v>51200</v>
      </c>
      <c r="E289" s="1" t="str">
        <f t="shared" si="16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7"/>
        <v>74200</v>
      </c>
      <c r="E290" s="1" t="str">
        <f t="shared" si="16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7"/>
        <v>91400</v>
      </c>
      <c r="E291" s="1" t="str">
        <f t="shared" si="16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7"/>
        <v>128400</v>
      </c>
      <c r="E292" s="1" t="str">
        <f t="shared" si="16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7"/>
        <v>314200</v>
      </c>
      <c r="E293" s="1" t="str">
        <f t="shared" si="16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7"/>
        <v>151200</v>
      </c>
      <c r="E294" s="1" t="str">
        <f t="shared" si="16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7"/>
        <v>314200</v>
      </c>
      <c r="E295" s="1" t="str">
        <f t="shared" si="16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7"/>
        <v>543200</v>
      </c>
      <c r="E296" s="1" t="str">
        <f t="shared" si="16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7"/>
        <v>128000</v>
      </c>
      <c r="E297" s="1" t="str">
        <f t="shared" si="16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7"/>
        <v>51000</v>
      </c>
      <c r="E298" s="1" t="str">
        <f t="shared" si="16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7"/>
        <v>82600</v>
      </c>
      <c r="E299" s="1" t="str">
        <f t="shared" si="16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7"/>
        <v>72200</v>
      </c>
      <c r="E300" s="1" t="str">
        <f t="shared" si="16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7"/>
        <v>108800</v>
      </c>
      <c r="E301" s="1" t="str">
        <f t="shared" si="16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7"/>
        <v>135600</v>
      </c>
      <c r="E302" s="1" t="str">
        <f t="shared" si="16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7"/>
        <v>210800</v>
      </c>
      <c r="E303" s="1" t="str">
        <f t="shared" si="16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7"/>
        <v>96400</v>
      </c>
      <c r="E304" s="1" t="str">
        <f t="shared" si="16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7"/>
        <v>144400</v>
      </c>
      <c r="E305" s="1" t="str">
        <f t="shared" si="16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7"/>
        <v>53800</v>
      </c>
      <c r="E306" s="1" t="str">
        <f t="shared" si="16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7"/>
        <v>74200</v>
      </c>
      <c r="E307" s="1" t="str">
        <f t="shared" si="16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7"/>
        <v>92400</v>
      </c>
      <c r="E308" s="1" t="str">
        <f t="shared" si="16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7"/>
        <v>108200</v>
      </c>
      <c r="E309" s="1" t="str">
        <f t="shared" si="16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7"/>
        <v>129600</v>
      </c>
      <c r="E310" s="1" t="str">
        <f t="shared" si="16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7"/>
        <v>128800</v>
      </c>
      <c r="E311" s="1" t="str">
        <f t="shared" si="16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7"/>
        <v>180400</v>
      </c>
      <c r="E312" s="1" t="str">
        <f t="shared" si="16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ref="D313:D339" si="18">C313*IVATOT</f>
        <v>144400</v>
      </c>
      <c r="E313" s="1" t="str">
        <f t="shared" si="16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8"/>
        <v>291400</v>
      </c>
      <c r="E314" s="1" t="str">
        <f t="shared" si="16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8"/>
        <v>357200</v>
      </c>
      <c r="E315" s="1" t="str">
        <f t="shared" si="16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8"/>
        <v>0</v>
      </c>
      <c r="E316" s="1" t="str">
        <f t="shared" si="16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8"/>
        <v>17000</v>
      </c>
      <c r="E317" s="1" t="str">
        <f t="shared" si="16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8"/>
        <v>16800</v>
      </c>
      <c r="E318" s="1" t="str">
        <f t="shared" si="16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8"/>
        <v>23000</v>
      </c>
      <c r="E319" s="1" t="str">
        <f t="shared" si="16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8"/>
        <v>30400</v>
      </c>
      <c r="E320" s="1" t="str">
        <f t="shared" si="16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8"/>
        <v>16400</v>
      </c>
      <c r="E321" s="1" t="str">
        <f t="shared" si="16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8"/>
        <v>16800</v>
      </c>
      <c r="E322" s="1" t="str">
        <f t="shared" si="16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8"/>
        <v>23000</v>
      </c>
      <c r="E323" s="1" t="str">
        <f t="shared" si="16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8"/>
        <v>30600</v>
      </c>
      <c r="E324" s="1" t="str">
        <f t="shared" si="16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8"/>
        <v>16000</v>
      </c>
      <c r="E325" s="1" t="str">
        <f t="shared" ref="E325:E339" si="19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8"/>
        <v>20400</v>
      </c>
      <c r="E326" s="1" t="str">
        <f t="shared" si="19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8"/>
        <v>0</v>
      </c>
      <c r="E327" s="1" t="str">
        <f t="shared" si="19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8"/>
        <v>39600</v>
      </c>
      <c r="E328" s="1" t="str">
        <f t="shared" si="19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8"/>
        <v>46600</v>
      </c>
      <c r="E329" s="1" t="str">
        <f t="shared" si="19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8"/>
        <v>55800</v>
      </c>
      <c r="E330" s="1" t="str">
        <f t="shared" si="19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8"/>
        <v>59600</v>
      </c>
      <c r="E331" s="1" t="str">
        <f t="shared" si="19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8"/>
        <v>95600</v>
      </c>
      <c r="E332" s="1" t="str">
        <f t="shared" si="19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8"/>
        <v>125200</v>
      </c>
      <c r="E333" s="1" t="str">
        <f t="shared" si="19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8"/>
        <v>151400</v>
      </c>
      <c r="E334" s="1" t="str">
        <f t="shared" si="19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8"/>
        <v>225600</v>
      </c>
      <c r="E335" s="1" t="str">
        <f t="shared" si="19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8"/>
        <v>305400</v>
      </c>
      <c r="E336" s="1" t="str">
        <f t="shared" si="19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8"/>
        <v>826800</v>
      </c>
      <c r="E337" s="1" t="str">
        <f t="shared" si="19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8"/>
        <v>1370000</v>
      </c>
      <c r="E338" s="1" t="str">
        <f t="shared" si="19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8"/>
        <v>2342400</v>
      </c>
      <c r="E339" s="1" t="str">
        <f t="shared" si="19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4" sqref="E44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46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44" t="s">
        <v>494</v>
      </c>
      <c r="B2" s="47" t="str">
        <f>RIGHT(A2,2)</f>
        <v>23</v>
      </c>
      <c r="D2" s="11">
        <v>33086</v>
      </c>
      <c r="E2" s="10">
        <f>DAY(D2)</f>
        <v>1</v>
      </c>
      <c r="G2" s="12" t="str">
        <f>_xlfn.CONCAT(A2,"-")</f>
        <v>a23-</v>
      </c>
    </row>
    <row r="3" spans="1:7" ht="12.75" customHeight="1" x14ac:dyDescent="0.2">
      <c r="A3" s="44" t="s">
        <v>495</v>
      </c>
      <c r="B3" s="48" t="str">
        <f>RIGHT(A3,2)</f>
        <v>31</v>
      </c>
      <c r="D3" s="11">
        <v>33087</v>
      </c>
      <c r="E3" s="10">
        <f>DAY(D3)</f>
        <v>2</v>
      </c>
      <c r="G3" s="13" t="str">
        <f>_xlfn.CONCAT(A3,"-")</f>
        <v>b31-</v>
      </c>
    </row>
    <row r="4" spans="1:7" ht="12.75" customHeight="1" x14ac:dyDescent="0.2">
      <c r="A4" s="44" t="s">
        <v>496</v>
      </c>
      <c r="B4" s="48" t="str">
        <f t="shared" ref="B4:B9" si="0">RIGHT(A4,2)</f>
        <v>45</v>
      </c>
      <c r="D4" s="11">
        <v>33088</v>
      </c>
      <c r="E4" s="10">
        <f t="shared" ref="E4:E8" si="1">DAY(D4)</f>
        <v>3</v>
      </c>
      <c r="G4" s="13" t="str">
        <f t="shared" ref="G4:G8" si="2">_xlfn.CONCAT(A4,"-")</f>
        <v>c45-</v>
      </c>
    </row>
    <row r="5" spans="1:7" ht="12.75" customHeight="1" x14ac:dyDescent="0.2">
      <c r="A5" s="44" t="s">
        <v>497</v>
      </c>
      <c r="B5" s="48" t="str">
        <f t="shared" si="0"/>
        <v>87</v>
      </c>
      <c r="D5" s="11">
        <v>44278</v>
      </c>
      <c r="E5" s="10">
        <f t="shared" si="1"/>
        <v>23</v>
      </c>
      <c r="G5" s="13" t="str">
        <f t="shared" si="2"/>
        <v>u87-</v>
      </c>
    </row>
    <row r="6" spans="1:7" ht="12.75" customHeight="1" x14ac:dyDescent="0.2">
      <c r="A6" s="44" t="s">
        <v>498</v>
      </c>
      <c r="B6" s="48" t="str">
        <f t="shared" si="0"/>
        <v>09</v>
      </c>
      <c r="D6" s="11">
        <v>33090</v>
      </c>
      <c r="E6" s="10">
        <f t="shared" si="1"/>
        <v>5</v>
      </c>
      <c r="G6" s="13" t="str">
        <f t="shared" si="2"/>
        <v>a09-</v>
      </c>
    </row>
    <row r="7" spans="1:7" ht="12.75" customHeight="1" x14ac:dyDescent="0.2">
      <c r="A7" s="44" t="s">
        <v>499</v>
      </c>
      <c r="B7" s="48" t="str">
        <f t="shared" si="0"/>
        <v>98</v>
      </c>
      <c r="D7" s="11">
        <v>33091</v>
      </c>
      <c r="E7" s="10">
        <f t="shared" si="1"/>
        <v>6</v>
      </c>
      <c r="G7" s="13" t="str">
        <f t="shared" si="2"/>
        <v>l98-</v>
      </c>
    </row>
    <row r="8" spans="1:7" ht="12.75" customHeight="1" x14ac:dyDescent="0.2">
      <c r="A8" s="44" t="s">
        <v>500</v>
      </c>
      <c r="B8" s="48" t="str">
        <f t="shared" si="0"/>
        <v>34</v>
      </c>
      <c r="D8" s="11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25">
      <c r="A9" s="45" t="s">
        <v>501</v>
      </c>
      <c r="B9" s="49" t="str">
        <f t="shared" si="0"/>
        <v>11</v>
      </c>
      <c r="D9" s="15">
        <v>33093</v>
      </c>
      <c r="E9" s="14">
        <f>DAY(D9)</f>
        <v>8</v>
      </c>
      <c r="G9" s="16" t="str">
        <f>_xlfn.CONCAT(A9,"-")</f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1" operator="equal">
      <formula>"Buono"</formula>
    </cfRule>
    <cfRule type="cellIs" dxfId="6" priority="2" operator="equal">
      <formula>"Discreto"</formula>
    </cfRule>
    <cfRule type="cellIs" dxfId="5" priority="3" operator="equal">
      <formula>"Sufficiente"</formula>
    </cfRule>
    <cfRule type="cellIs" dxfId="4" priority="4" operator="equal">
      <formula>"Respinto"</formula>
    </cfRule>
    <cfRule type="cellIs" dxfId="3" priority="5" operator="equal">
      <formula>"Buono"</formula>
    </cfRule>
    <cfRule type="cellIs" dxfId="2" priority="6" operator="equal">
      <formula>"Discreto"</formula>
    </cfRule>
    <cfRule type="cellIs" dxfId="1" priority="7" operator="equal">
      <formula>"Sufficiente"</formula>
    </cfRule>
    <cfRule type="cellIs" dxfId="0" priority="8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3" t="s">
        <v>528</v>
      </c>
      <c r="H1" s="70"/>
      <c r="I1" s="70"/>
      <c r="J1" s="7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4" sqref="J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thickTop="1" thickBot="1" x14ac:dyDescent="0.25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50" t="s">
        <v>551</v>
      </c>
      <c r="I3" s="51">
        <f>COUNTIF($C$2:$C$80,H3)</f>
        <v>11</v>
      </c>
    </row>
    <row r="4" spans="1:26" ht="13.5" customHeight="1" x14ac:dyDescent="0.2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52" t="s">
        <v>555</v>
      </c>
      <c r="I4" s="53">
        <f t="shared" ref="I4:I6" si="0">COUNTIF($C$2:$C$80,H4)</f>
        <v>5</v>
      </c>
    </row>
    <row r="5" spans="1:26" ht="13.5" customHeight="1" x14ac:dyDescent="0.2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52" t="s">
        <v>558</v>
      </c>
      <c r="I5" s="53">
        <f t="shared" si="0"/>
        <v>4</v>
      </c>
    </row>
    <row r="6" spans="1:26" ht="13.5" customHeight="1" thickBot="1" x14ac:dyDescent="0.3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54" t="s">
        <v>560</v>
      </c>
      <c r="I6" s="55">
        <f t="shared" si="0"/>
        <v>4</v>
      </c>
    </row>
    <row r="7" spans="1:26" ht="13.5" customHeight="1" thickBot="1" x14ac:dyDescent="0.2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56" t="s">
        <v>553</v>
      </c>
      <c r="I8" s="60">
        <f>COUNTIF($B$2:$B$80,H8)</f>
        <v>2</v>
      </c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57" t="s">
        <v>561</v>
      </c>
      <c r="I9" s="61">
        <f t="shared" ref="I9:I14" si="1">COUNTIF($B$2:$B$80,H9)</f>
        <v>1</v>
      </c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57" t="s">
        <v>563</v>
      </c>
      <c r="I10" s="61">
        <f t="shared" si="1"/>
        <v>1</v>
      </c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57" t="s">
        <v>565</v>
      </c>
      <c r="I11" s="61">
        <f t="shared" si="1"/>
        <v>1</v>
      </c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57" t="s">
        <v>570</v>
      </c>
      <c r="I12" s="61">
        <f t="shared" si="1"/>
        <v>4</v>
      </c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57" t="s">
        <v>572</v>
      </c>
      <c r="I13" s="61">
        <f t="shared" si="1"/>
        <v>2</v>
      </c>
    </row>
    <row r="14" spans="1:26" ht="13.5" customHeight="1" thickBot="1" x14ac:dyDescent="0.2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58" t="s">
        <v>575</v>
      </c>
      <c r="I14" s="59">
        <f t="shared" si="1"/>
        <v>1</v>
      </c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H11" sqref="H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4" t="s">
        <v>621</v>
      </c>
      <c r="C1" s="75"/>
      <c r="D1" s="75"/>
    </row>
    <row r="2" spans="1:11" ht="12.75" customHeight="1" x14ac:dyDescent="0.2"/>
    <row r="3" spans="1:11" ht="12.75" customHeight="1" x14ac:dyDescent="0.3">
      <c r="A3" s="39" t="s">
        <v>622</v>
      </c>
      <c r="B3" s="40" t="s">
        <v>623</v>
      </c>
      <c r="C3" s="40" t="s">
        <v>624</v>
      </c>
      <c r="D3" s="39" t="s">
        <v>625</v>
      </c>
      <c r="E3" s="41" t="s">
        <v>626</v>
      </c>
      <c r="G3" s="42" t="s">
        <v>627</v>
      </c>
      <c r="H3" s="27"/>
      <c r="I3" s="27"/>
      <c r="J3" s="27"/>
      <c r="K3" s="27"/>
    </row>
    <row r="4" spans="1:11" ht="12.75" customHeight="1" thickTop="1" thickBot="1" x14ac:dyDescent="0.25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62" t="s">
        <v>632</v>
      </c>
      <c r="H5" s="65">
        <f>SUMIF($C$4:$C$26,G5,$E$4:$E$26)</f>
        <v>893.5</v>
      </c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63" t="s">
        <v>628</v>
      </c>
      <c r="H6" s="66">
        <f t="shared" ref="H6:H10" si="0">SUMIF($C$4:$C$26,G6,$E$4:$E$26)</f>
        <v>121</v>
      </c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63" t="s">
        <v>637</v>
      </c>
      <c r="H7" s="66">
        <f t="shared" si="0"/>
        <v>832</v>
      </c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63" t="s">
        <v>639</v>
      </c>
      <c r="H8" s="66">
        <f t="shared" si="0"/>
        <v>19</v>
      </c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63" t="s">
        <v>635</v>
      </c>
      <c r="H9" s="66">
        <f t="shared" si="0"/>
        <v>766</v>
      </c>
    </row>
    <row r="10" spans="1:11" ht="12.75" customHeight="1" thickBot="1" x14ac:dyDescent="0.25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64" t="s">
        <v>630</v>
      </c>
      <c r="H10" s="67">
        <f>SUMIF($C$4:$C$26,G10,$E$4:$E$26)</f>
        <v>1479</v>
      </c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14" sqref="H1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3" t="s">
        <v>650</v>
      </c>
    </row>
    <row r="2" spans="1:9" ht="12.75" customHeight="1" x14ac:dyDescent="0.25">
      <c r="A2" s="43"/>
    </row>
    <row r="3" spans="1:9" ht="12.75" customHeight="1" x14ac:dyDescent="0.2">
      <c r="A3" s="36"/>
    </row>
    <row r="4" spans="1:9" ht="12.75" customHeight="1" x14ac:dyDescent="0.2">
      <c r="A4" s="36"/>
      <c r="E4" s="42" t="s">
        <v>651</v>
      </c>
      <c r="F4" s="68">
        <f ca="1">TODAY()</f>
        <v>45531</v>
      </c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42" t="s">
        <v>652</v>
      </c>
      <c r="F6" s="42" t="s">
        <v>529</v>
      </c>
      <c r="G6" s="42" t="s">
        <v>653</v>
      </c>
      <c r="H6" s="42" t="s">
        <v>654</v>
      </c>
      <c r="I6" s="42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7909</v>
      </c>
      <c r="I7">
        <f ca="1">NETWORKDAYS(A7,$F$4)</f>
        <v>5650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8270</v>
      </c>
      <c r="I8">
        <f t="shared" ref="I8:I29" ca="1" si="4">NETWORKDAYS(A8,$F$4)</f>
        <v>5907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2">
      <c r="A30" s="36"/>
    </row>
    <row r="31" spans="1:9" ht="12.75" customHeight="1" x14ac:dyDescent="0.2">
      <c r="A31" s="36"/>
    </row>
    <row r="32" spans="1:9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Sameer Arshad</cp:lastModifiedBy>
  <dcterms:created xsi:type="dcterms:W3CDTF">2005-04-12T12:35:30Z</dcterms:created>
  <dcterms:modified xsi:type="dcterms:W3CDTF">2024-08-27T19:07:04Z</dcterms:modified>
</cp:coreProperties>
</file>