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 activeTab="2"/>
  </bookViews>
  <sheets>
    <sheet name="Correlation Matrix" sheetId="5" r:id="rId1"/>
    <sheet name="data audit report" sheetId="4" r:id="rId2"/>
    <sheet name="model summary" sheetId="3" r:id="rId3"/>
    <sheet name="deciling" sheetId="1" r:id="rId4"/>
    <sheet name="STB" sheetId="2" r:id="rId5"/>
    <sheet name="Final correlation" sheetId="6" r:id="rId6"/>
  </sheets>
  <calcPr calcId="125725"/>
</workbook>
</file>

<file path=xl/calcChain.xml><?xml version="1.0" encoding="utf-8"?>
<calcChain xmlns="http://schemas.openxmlformats.org/spreadsheetml/2006/main">
  <c r="C45" i="3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44"/>
  <c r="F39" i="2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D64"/>
  <c r="H37" i="3"/>
  <c r="E40" i="2"/>
  <c r="E41"/>
  <c r="E64" s="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39"/>
  <c r="H26" i="1"/>
  <c r="H27"/>
  <c r="H28"/>
  <c r="H29"/>
  <c r="H30"/>
  <c r="H31"/>
  <c r="H32"/>
  <c r="H33"/>
  <c r="H34"/>
  <c r="H25"/>
  <c r="G35"/>
  <c r="D35"/>
  <c r="H5"/>
  <c r="H6"/>
  <c r="H7"/>
  <c r="H8"/>
  <c r="H9"/>
  <c r="H10"/>
  <c r="H11"/>
  <c r="H12"/>
  <c r="H13"/>
  <c r="H4"/>
  <c r="G14"/>
  <c r="D14"/>
  <c r="F64" i="2" l="1"/>
</calcChain>
</file>

<file path=xl/sharedStrings.xml><?xml version="1.0" encoding="utf-8"?>
<sst xmlns="http://schemas.openxmlformats.org/spreadsheetml/2006/main" count="447" uniqueCount="175">
  <si>
    <t>count</t>
  </si>
  <si>
    <t>avg_actual</t>
  </si>
  <si>
    <t>avg_pred</t>
  </si>
  <si>
    <t>sum_actual_sales</t>
  </si>
  <si>
    <t>Development</t>
  </si>
  <si>
    <t>Validation</t>
  </si>
  <si>
    <t>Total</t>
  </si>
  <si>
    <t>% Balance</t>
  </si>
  <si>
    <t>age</t>
  </si>
  <si>
    <t>income</t>
  </si>
  <si>
    <t>carditems</t>
  </si>
  <si>
    <t>card2items</t>
  </si>
  <si>
    <t>townsize_dummy_31</t>
  </si>
  <si>
    <t>jobcat_dummy_41</t>
  </si>
  <si>
    <t>inccat_dummy_21</t>
  </si>
  <si>
    <t>inccat_dummy_41</t>
  </si>
  <si>
    <t>inccat_dummy_31</t>
  </si>
  <si>
    <t>hometype_dummy_41</t>
  </si>
  <si>
    <t>carown_dummy_01</t>
  </si>
  <si>
    <t>reason_dummy_91</t>
  </si>
  <si>
    <t>reason_dummy_21</t>
  </si>
  <si>
    <t>card_dummy_31</t>
  </si>
  <si>
    <t>card_dummy_21</t>
  </si>
  <si>
    <t>card_dummy_41</t>
  </si>
  <si>
    <t>card_dummy_51</t>
  </si>
  <si>
    <t>cardbenefit_dummy_31</t>
  </si>
  <si>
    <t>card2_dummy_51</t>
  </si>
  <si>
    <t>card2_dummy_41</t>
  </si>
  <si>
    <t>card2_dummy_31</t>
  </si>
  <si>
    <t>card2_dummy_21</t>
  </si>
  <si>
    <t>card2benefit_dummy_31</t>
  </si>
  <si>
    <t>churn_dummy_01</t>
  </si>
  <si>
    <t>owncd_dummy_01</t>
  </si>
  <si>
    <t>Parameters</t>
  </si>
  <si>
    <t>STB</t>
  </si>
  <si>
    <t xml:space="preserve">Conclusion: Standardized beta coefficients obtained on running the model on both development and validation datasets gives the same signs (except 4 variables marked in red) </t>
  </si>
  <si>
    <t>Standard. Beta Coeff.</t>
  </si>
  <si>
    <t>Abs value of STB</t>
  </si>
  <si>
    <t>Relative Importance</t>
  </si>
  <si>
    <t>Estimate</t>
  </si>
  <si>
    <t>Std. Error</t>
  </si>
  <si>
    <t>t value</t>
  </si>
  <si>
    <t>Pr(&gt;|t|)</t>
  </si>
  <si>
    <t>r.squared</t>
  </si>
  <si>
    <t>adj.r.sqr</t>
  </si>
  <si>
    <t>(Intercept)</t>
  </si>
  <si>
    <t>adjusted.r.square=</t>
  </si>
  <si>
    <t>r.square=</t>
  </si>
  <si>
    <t>Conclusion: The difference in R.Squares is low( 1%), as required.</t>
  </si>
  <si>
    <t>nmiss</t>
  </si>
  <si>
    <t>mean</t>
  </si>
  <si>
    <t>stdev</t>
  </si>
  <si>
    <t>min</t>
  </si>
  <si>
    <t>p1.1.</t>
  </si>
  <si>
    <t>p5.5.</t>
  </si>
  <si>
    <t>median.50.</t>
  </si>
  <si>
    <t>p95.95.</t>
  </si>
  <si>
    <t>p99.99.</t>
  </si>
  <si>
    <t>max</t>
  </si>
  <si>
    <t>UC</t>
  </si>
  <si>
    <t>LC</t>
  </si>
  <si>
    <t>outlier_flag</t>
  </si>
  <si>
    <t>ed</t>
  </si>
  <si>
    <t>employ</t>
  </si>
  <si>
    <t>lninc</t>
  </si>
  <si>
    <t>debtinc</t>
  </si>
  <si>
    <t>creddebt</t>
  </si>
  <si>
    <t>lncreddebt</t>
  </si>
  <si>
    <t>othdebt</t>
  </si>
  <si>
    <t>lnothdebt</t>
  </si>
  <si>
    <t>spoused</t>
  </si>
  <si>
    <t>reside</t>
  </si>
  <si>
    <t>pets</t>
  </si>
  <si>
    <t>pets_cats</t>
  </si>
  <si>
    <t>pets_dogs</t>
  </si>
  <si>
    <t>pets_birds</t>
  </si>
  <si>
    <t>pets_reptiles</t>
  </si>
  <si>
    <t>pets_small</t>
  </si>
  <si>
    <t>pets_saltfish</t>
  </si>
  <si>
    <t>pets_freshfish</t>
  </si>
  <si>
    <t>address</t>
  </si>
  <si>
    <t>cars</t>
  </si>
  <si>
    <t>carvalue</t>
  </si>
  <si>
    <t>commutetime</t>
  </si>
  <si>
    <t>cardtenure</t>
  </si>
  <si>
    <t>card2tenure</t>
  </si>
  <si>
    <t>cardspent</t>
  </si>
  <si>
    <t>card2spent</t>
  </si>
  <si>
    <t>tenure</t>
  </si>
  <si>
    <t>longmon</t>
  </si>
  <si>
    <t>lnlongmon</t>
  </si>
  <si>
    <t>longten</t>
  </si>
  <si>
    <t>lnlongten</t>
  </si>
  <si>
    <t>tollmon</t>
  </si>
  <si>
    <t>lntollmon</t>
  </si>
  <si>
    <t>tollten</t>
  </si>
  <si>
    <t>lntollten</t>
  </si>
  <si>
    <t>equipmon</t>
  </si>
  <si>
    <t>lnequipmon</t>
  </si>
  <si>
    <t>equipten</t>
  </si>
  <si>
    <t>lnequipten</t>
  </si>
  <si>
    <t>cardmon</t>
  </si>
  <si>
    <t>lncardmon</t>
  </si>
  <si>
    <t>cardten</t>
  </si>
  <si>
    <t>lncardten</t>
  </si>
  <si>
    <t>wiremon</t>
  </si>
  <si>
    <t>lnwiremon</t>
  </si>
  <si>
    <t>wireten</t>
  </si>
  <si>
    <t>lnwireten</t>
  </si>
  <si>
    <t>hourstv</t>
  </si>
  <si>
    <t>Data Audit Report</t>
  </si>
  <si>
    <t>commutecar</t>
  </si>
  <si>
    <t>commutemotorcycle</t>
  </si>
  <si>
    <t>commutecarpool</t>
  </si>
  <si>
    <t>commutebus</t>
  </si>
  <si>
    <t>commuterail</t>
  </si>
  <si>
    <t>commutepublic</t>
  </si>
  <si>
    <t>commutebike</t>
  </si>
  <si>
    <t>commutewalk</t>
  </si>
  <si>
    <t>commutenonmotor</t>
  </si>
  <si>
    <t>telecommute</t>
  </si>
  <si>
    <t>totalspent</t>
  </si>
  <si>
    <t>ln_totspent</t>
  </si>
  <si>
    <t>townsize_dummy_3</t>
  </si>
  <si>
    <t>jobcat_dummy_4</t>
  </si>
  <si>
    <t>inccat_dummy_2</t>
  </si>
  <si>
    <t>inccat_dummy_4</t>
  </si>
  <si>
    <t>inccat_dummy_3</t>
  </si>
  <si>
    <t>hometype_dummy_4</t>
  </si>
  <si>
    <t>carown_dummy_0</t>
  </si>
  <si>
    <t>reason_dummy_9</t>
  </si>
  <si>
    <t>reason_dummy_2</t>
  </si>
  <si>
    <t>card_dummy_3</t>
  </si>
  <si>
    <t>card_dummy_2</t>
  </si>
  <si>
    <t>card_dummy_4</t>
  </si>
  <si>
    <t>card_dummy_5</t>
  </si>
  <si>
    <t>cardbenefit_dummy_3</t>
  </si>
  <si>
    <t>card2_dummy_5</t>
  </si>
  <si>
    <t>card2_dummy_4</t>
  </si>
  <si>
    <t>card2_dummy_3</t>
  </si>
  <si>
    <t>card2_dummy_2</t>
  </si>
  <si>
    <t>card2benefit_dummy_3</t>
  </si>
  <si>
    <t>churn_dummy_0</t>
  </si>
  <si>
    <t>owncd_dummy_0</t>
  </si>
  <si>
    <t xml:space="preserve">Development </t>
  </si>
  <si>
    <t>Standardized beta coefficients obtained through both Development and Validation datasets.</t>
  </si>
  <si>
    <t>Correlation of Model Variables</t>
  </si>
  <si>
    <t>deciles</t>
  </si>
  <si>
    <t xml:space="preserve">Models obtained through both development and validation datasets in order to compare the difference in R.Squares </t>
  </si>
  <si>
    <t>Difference in r.square between dev and val datasets=</t>
  </si>
  <si>
    <t xml:space="preserve">As expected, the total spent depends highly on number of items puchased with both the </t>
  </si>
  <si>
    <t xml:space="preserve">cards (primary and secondary). Total spend also depends on the household income. The </t>
  </si>
  <si>
    <t xml:space="preserve">higher the income and the number of items purchased with cards, the higher is the credit </t>
  </si>
  <si>
    <t xml:space="preserve">card spending. Similarly total spend also depends on the card type (American express, </t>
  </si>
  <si>
    <t>Mastercard etc.)</t>
  </si>
  <si>
    <t xml:space="preserve">dependence on total spend. If the cutomer owns a car on lease, they are expected to spend </t>
  </si>
  <si>
    <t xml:space="preserve">less. If the customer gave the reason for using credit card as convenience or didn't respond at </t>
  </si>
  <si>
    <t>all, then they are likely to spend more. The customers who churn spent less, as expected.</t>
  </si>
  <si>
    <t>Interestingly, total spend also seems to have a relationship with whether the cutomer owns a</t>
  </si>
  <si>
    <t xml:space="preserve"> cd/stereo player or not. According to the results, if he/she doesn't own a cd player, then he </t>
  </si>
  <si>
    <t>is likely to spend less.</t>
  </si>
  <si>
    <t xml:space="preserve">belong to wealthy households in general. Those working in agricultural sector should be </t>
  </si>
  <si>
    <t xml:space="preserve">given offers that pertain to their business. If the data is from India where farmers usually </t>
  </si>
  <si>
    <t xml:space="preserve">have to apply for loans, issue them something along the lines of a kisan credit card (issued by </t>
  </si>
  <si>
    <t xml:space="preserve">Govt. of India).Using this they can withdraw cash as loan and also use these cards at outlets. </t>
  </si>
  <si>
    <t xml:space="preserve">They might prefer these credit cards if these cater to their needs better than regular credit </t>
  </si>
  <si>
    <t>cards.</t>
  </si>
  <si>
    <t xml:space="preserve">From the correlation matrix, it seems that having a car on lease indicates lower incomes. </t>
  </si>
  <si>
    <t>Don't prioritize these customers, as they don't have much purchasing power anyway.</t>
  </si>
  <si>
    <t xml:space="preserve">On their next visit, ask the cutomers to fill in a short survey form. If they write the reason for </t>
  </si>
  <si>
    <t xml:space="preserve">being your customer as "convenience", then target them specifically by giving offers such as </t>
  </si>
  <si>
    <t>reward points, frequent flyer free miles etc.</t>
  </si>
  <si>
    <r>
      <rPr>
        <b/>
        <sz val="11"/>
        <color theme="1"/>
        <rFont val="Calibri"/>
        <family val="2"/>
        <scheme val="minor"/>
      </rPr>
      <t>Insights</t>
    </r>
    <r>
      <rPr>
        <sz val="11"/>
        <color theme="1"/>
        <rFont val="Calibri"/>
        <family val="2"/>
        <scheme val="minor"/>
      </rPr>
      <t xml:space="preserve">: Those having a job in agriculture and natural resources sector have a negative </t>
    </r>
  </si>
  <si>
    <r>
      <rPr>
        <b/>
        <sz val="11"/>
        <color theme="1"/>
        <rFont val="Calibri"/>
        <family val="2"/>
        <scheme val="minor"/>
      </rPr>
      <t>Strategy</t>
    </r>
    <r>
      <rPr>
        <sz val="11"/>
        <color theme="1"/>
        <rFont val="Calibri"/>
        <family val="2"/>
        <scheme val="minor"/>
      </rPr>
      <t xml:space="preserve">: The most obvious strategy would be to target wealthier customers, or those that </t>
    </r>
  </si>
  <si>
    <t>MODEL EQUATION:</t>
  </si>
</sst>
</file>

<file path=xl/styles.xml><?xml version="1.0" encoding="utf-8"?>
<styleSheet xmlns="http://schemas.openxmlformats.org/spreadsheetml/2006/main">
  <numFmts count="1">
    <numFmt numFmtId="164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47">
    <xf numFmtId="0" fontId="0" fillId="0" borderId="0" xfId="0"/>
    <xf numFmtId="0" fontId="4" fillId="0" borderId="0" xfId="0" applyFont="1"/>
    <xf numFmtId="9" fontId="0" fillId="0" borderId="0" xfId="1" applyFont="1"/>
    <xf numFmtId="0" fontId="0" fillId="3" borderId="0" xfId="0" applyFill="1"/>
    <xf numFmtId="0" fontId="3" fillId="0" borderId="0" xfId="0" applyFont="1"/>
    <xf numFmtId="0" fontId="0" fillId="0" borderId="2" xfId="0" applyBorder="1"/>
    <xf numFmtId="0" fontId="4" fillId="0" borderId="2" xfId="0" applyFont="1" applyBorder="1"/>
    <xf numFmtId="11" fontId="0" fillId="0" borderId="0" xfId="0" applyNumberFormat="1"/>
    <xf numFmtId="0" fontId="4" fillId="0" borderId="4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0" fillId="0" borderId="3" xfId="0" applyBorder="1"/>
    <xf numFmtId="0" fontId="0" fillId="0" borderId="7" xfId="0" applyBorder="1"/>
    <xf numFmtId="0" fontId="4" fillId="3" borderId="0" xfId="0" applyFont="1" applyFill="1"/>
    <xf numFmtId="0" fontId="3" fillId="3" borderId="0" xfId="0" applyFont="1" applyFill="1"/>
    <xf numFmtId="0" fontId="0" fillId="3" borderId="0" xfId="0" applyFont="1" applyFill="1"/>
    <xf numFmtId="0" fontId="2" fillId="0" borderId="1" xfId="2"/>
    <xf numFmtId="0" fontId="3" fillId="0" borderId="0" xfId="0" applyFont="1" applyBorder="1"/>
    <xf numFmtId="0" fontId="0" fillId="4" borderId="2" xfId="0" applyFill="1" applyBorder="1"/>
    <xf numFmtId="0" fontId="0" fillId="4" borderId="2" xfId="0" applyFont="1" applyFill="1" applyBorder="1"/>
    <xf numFmtId="0" fontId="0" fillId="0" borderId="2" xfId="0" applyFill="1" applyBorder="1"/>
    <xf numFmtId="11" fontId="0" fillId="0" borderId="2" xfId="0" applyNumberFormat="1" applyBorder="1"/>
    <xf numFmtId="0" fontId="3" fillId="0" borderId="2" xfId="0" applyFont="1" applyBorder="1"/>
    <xf numFmtId="9" fontId="0" fillId="0" borderId="2" xfId="1" applyFont="1" applyBorder="1"/>
    <xf numFmtId="0" fontId="2" fillId="0" borderId="0" xfId="2" applyBorder="1"/>
    <xf numFmtId="0" fontId="0" fillId="0" borderId="0" xfId="0" applyAlignment="1">
      <alignment horizontal="center" wrapText="1"/>
    </xf>
    <xf numFmtId="0" fontId="0" fillId="3" borderId="0" xfId="1" applyNumberFormat="1" applyFont="1" applyFill="1"/>
    <xf numFmtId="9" fontId="0" fillId="0" borderId="2" xfId="0" applyNumberFormat="1" applyBorder="1"/>
    <xf numFmtId="0" fontId="0" fillId="0" borderId="2" xfId="0" applyFont="1" applyBorder="1"/>
    <xf numFmtId="164" fontId="0" fillId="0" borderId="2" xfId="1" applyNumberFormat="1" applyFont="1" applyBorder="1"/>
    <xf numFmtId="164" fontId="3" fillId="0" borderId="2" xfId="1" applyNumberFormat="1" applyFont="1" applyBorder="1"/>
    <xf numFmtId="0" fontId="1" fillId="2" borderId="0" xfId="3" applyNumberFormat="1"/>
    <xf numFmtId="0" fontId="1" fillId="2" borderId="0" xfId="3"/>
    <xf numFmtId="0" fontId="1" fillId="2" borderId="0" xfId="3" applyBorder="1"/>
    <xf numFmtId="0" fontId="1" fillId="2" borderId="0" xfId="3" applyBorder="1" applyAlignment="1">
      <alignment horizontal="left" vertical="center" wrapText="1"/>
    </xf>
    <xf numFmtId="0" fontId="0" fillId="2" borderId="0" xfId="3" applyFont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1" fillId="2" borderId="0" xfId="3" applyBorder="1" applyAlignment="1"/>
    <xf numFmtId="0" fontId="1" fillId="2" borderId="0" xfId="3" applyAlignment="1"/>
    <xf numFmtId="0" fontId="4" fillId="2" borderId="0" xfId="3" applyFont="1" applyBorder="1"/>
  </cellXfs>
  <cellStyles count="4">
    <cellStyle name="40% - Accent1" xfId="3" builtinId="31"/>
    <cellStyle name="Heading 2" xfId="2" builtinId="17"/>
    <cellStyle name="Normal" xfId="0" builtinId="0"/>
    <cellStyle name="Percent" xfId="1" builtin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Predicted and Actual  Average 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Totalspent</a:t>
            </a:r>
            <a:endParaRPr lang="en-US"/>
          </a:p>
        </c:rich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deciling!$E$3</c:f>
              <c:strCache>
                <c:ptCount val="1"/>
                <c:pt idx="0">
                  <c:v>avg_actual</c:v>
                </c:pt>
              </c:strCache>
            </c:strRef>
          </c:tx>
          <c:cat>
            <c:numRef>
              <c:f>deciling!$C$4:$C$13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deciling!$E$4:$E$13</c:f>
              <c:numCache>
                <c:formatCode>General</c:formatCode>
                <c:ptCount val="10"/>
                <c:pt idx="0">
                  <c:v>929.72479166666699</c:v>
                </c:pt>
                <c:pt idx="1">
                  <c:v>715.33175595238095</c:v>
                </c:pt>
                <c:pt idx="2">
                  <c:v>609.65988095238095</c:v>
                </c:pt>
                <c:pt idx="3">
                  <c:v>527.78056547619099</c:v>
                </c:pt>
                <c:pt idx="4">
                  <c:v>473.12220238095199</c:v>
                </c:pt>
                <c:pt idx="5">
                  <c:v>403.89273809523797</c:v>
                </c:pt>
                <c:pt idx="6">
                  <c:v>379.618541666667</c:v>
                </c:pt>
                <c:pt idx="7">
                  <c:v>323.67794642857098</c:v>
                </c:pt>
                <c:pt idx="8">
                  <c:v>242.24625</c:v>
                </c:pt>
                <c:pt idx="9">
                  <c:v>147.349880952381</c:v>
                </c:pt>
              </c:numCache>
            </c:numRef>
          </c:val>
        </c:ser>
        <c:ser>
          <c:idx val="1"/>
          <c:order val="1"/>
          <c:tx>
            <c:strRef>
              <c:f>deciling!$F$3</c:f>
              <c:strCache>
                <c:ptCount val="1"/>
                <c:pt idx="0">
                  <c:v>avg_pred</c:v>
                </c:pt>
              </c:strCache>
            </c:strRef>
          </c:tx>
          <c:cat>
            <c:numRef>
              <c:f>deciling!$C$4:$C$13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deciling!$F$4:$F$13</c:f>
              <c:numCache>
                <c:formatCode>General</c:formatCode>
                <c:ptCount val="10"/>
                <c:pt idx="0">
                  <c:v>1028.3877367775001</c:v>
                </c:pt>
                <c:pt idx="1">
                  <c:v>691.40714488189406</c:v>
                </c:pt>
                <c:pt idx="2">
                  <c:v>571.03734611813104</c:v>
                </c:pt>
                <c:pt idx="3">
                  <c:v>480.27325327520401</c:v>
                </c:pt>
                <c:pt idx="4">
                  <c:v>418.27412284668299</c:v>
                </c:pt>
                <c:pt idx="5">
                  <c:v>366.66369080040698</c:v>
                </c:pt>
                <c:pt idx="6">
                  <c:v>322.41361813414198</c:v>
                </c:pt>
                <c:pt idx="7">
                  <c:v>275.51161509732901</c:v>
                </c:pt>
                <c:pt idx="8">
                  <c:v>227.06640186663</c:v>
                </c:pt>
                <c:pt idx="9">
                  <c:v>155.53581327887099</c:v>
                </c:pt>
              </c:numCache>
            </c:numRef>
          </c:val>
        </c:ser>
        <c:marker val="1"/>
        <c:axId val="102131200"/>
        <c:axId val="102132736"/>
      </c:lineChart>
      <c:catAx>
        <c:axId val="102131200"/>
        <c:scaling>
          <c:orientation val="minMax"/>
        </c:scaling>
        <c:axPos val="b"/>
        <c:numFmt formatCode="General" sourceLinked="1"/>
        <c:tickLblPos val="nextTo"/>
        <c:crossAx val="102132736"/>
        <c:crosses val="autoZero"/>
        <c:auto val="1"/>
        <c:lblAlgn val="ctr"/>
        <c:lblOffset val="100"/>
      </c:catAx>
      <c:valAx>
        <c:axId val="102132736"/>
        <c:scaling>
          <c:orientation val="minMax"/>
        </c:scaling>
        <c:axPos val="l"/>
        <c:majorGridlines/>
        <c:numFmt formatCode="General" sourceLinked="1"/>
        <c:tickLblPos val="nextTo"/>
        <c:crossAx val="1021312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Predicted and Actual</a:t>
            </a:r>
            <a:r>
              <a:rPr lang="en-US" baseline="0"/>
              <a:t> Average Totalspent</a:t>
            </a:r>
            <a:endParaRPr lang="en-US"/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deciling!$E$24</c:f>
              <c:strCache>
                <c:ptCount val="1"/>
                <c:pt idx="0">
                  <c:v>avg_actual</c:v>
                </c:pt>
              </c:strCache>
            </c:strRef>
          </c:tx>
          <c:cat>
            <c:numRef>
              <c:f>deciling!$C$25:$C$34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deciling!$E$25:$E$34</c:f>
              <c:numCache>
                <c:formatCode>General</c:formatCode>
                <c:ptCount val="10"/>
                <c:pt idx="0">
                  <c:v>906.48479166666698</c:v>
                </c:pt>
                <c:pt idx="1">
                  <c:v>747.35152777777796</c:v>
                </c:pt>
                <c:pt idx="2">
                  <c:v>640.66326388888899</c:v>
                </c:pt>
                <c:pt idx="3">
                  <c:v>565.98284722222195</c:v>
                </c:pt>
                <c:pt idx="4">
                  <c:v>467.60805555555601</c:v>
                </c:pt>
                <c:pt idx="5">
                  <c:v>426.51138888888897</c:v>
                </c:pt>
                <c:pt idx="6">
                  <c:v>360.46916666666698</c:v>
                </c:pt>
                <c:pt idx="7">
                  <c:v>319.97604166666702</c:v>
                </c:pt>
                <c:pt idx="8">
                  <c:v>261.66430555555598</c:v>
                </c:pt>
                <c:pt idx="9">
                  <c:v>150.85104166666699</c:v>
                </c:pt>
              </c:numCache>
            </c:numRef>
          </c:val>
        </c:ser>
        <c:ser>
          <c:idx val="1"/>
          <c:order val="1"/>
          <c:tx>
            <c:strRef>
              <c:f>deciling!$F$24</c:f>
              <c:strCache>
                <c:ptCount val="1"/>
                <c:pt idx="0">
                  <c:v>avg_pred</c:v>
                </c:pt>
              </c:strCache>
            </c:strRef>
          </c:tx>
          <c:cat>
            <c:numRef>
              <c:f>deciling!$C$25:$C$34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deciling!$F$25:$F$34</c:f>
              <c:numCache>
                <c:formatCode>General</c:formatCode>
                <c:ptCount val="10"/>
                <c:pt idx="0">
                  <c:v>1031.2588202659199</c:v>
                </c:pt>
                <c:pt idx="1">
                  <c:v>705.41315352711001</c:v>
                </c:pt>
                <c:pt idx="2">
                  <c:v>577.51195191338297</c:v>
                </c:pt>
                <c:pt idx="3">
                  <c:v>499.46461740130098</c:v>
                </c:pt>
                <c:pt idx="4">
                  <c:v>430.84525217714901</c:v>
                </c:pt>
                <c:pt idx="5">
                  <c:v>376.14270442812801</c:v>
                </c:pt>
                <c:pt idx="6">
                  <c:v>324.39219681300301</c:v>
                </c:pt>
                <c:pt idx="7">
                  <c:v>275.255154073813</c:v>
                </c:pt>
                <c:pt idx="8">
                  <c:v>227.63327518007901</c:v>
                </c:pt>
                <c:pt idx="9">
                  <c:v>157.89256715195401</c:v>
                </c:pt>
              </c:numCache>
            </c:numRef>
          </c:val>
        </c:ser>
        <c:marker val="1"/>
        <c:axId val="78674944"/>
        <c:axId val="78676736"/>
      </c:lineChart>
      <c:catAx>
        <c:axId val="78674944"/>
        <c:scaling>
          <c:orientation val="minMax"/>
        </c:scaling>
        <c:axPos val="b"/>
        <c:numFmt formatCode="General" sourceLinked="1"/>
        <c:tickLblPos val="nextTo"/>
        <c:crossAx val="78676736"/>
        <c:crosses val="autoZero"/>
        <c:auto val="1"/>
        <c:lblAlgn val="ctr"/>
        <c:lblOffset val="100"/>
      </c:catAx>
      <c:valAx>
        <c:axId val="78676736"/>
        <c:scaling>
          <c:orientation val="minMax"/>
        </c:scaling>
        <c:axPos val="l"/>
        <c:majorGridlines/>
        <c:numFmt formatCode="General" sourceLinked="1"/>
        <c:tickLblPos val="nextTo"/>
        <c:crossAx val="78674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</xdr:row>
      <xdr:rowOff>38100</xdr:rowOff>
    </xdr:from>
    <xdr:to>
      <xdr:col>17</xdr:col>
      <xdr:colOff>114300</xdr:colOff>
      <xdr:row>16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21</xdr:row>
      <xdr:rowOff>142875</xdr:rowOff>
    </xdr:from>
    <xdr:to>
      <xdr:col>17</xdr:col>
      <xdr:colOff>485775</xdr:colOff>
      <xdr:row>36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65"/>
  <sheetViews>
    <sheetView workbookViewId="0">
      <pane xSplit="1" ySplit="1" topLeftCell="AW2" activePane="bottomRight" state="frozen"/>
      <selection pane="topRight" activeCell="B1" sqref="B1"/>
      <selection pane="bottomLeft" activeCell="A2" sqref="A2"/>
      <selection pane="bottomRight" activeCell="BM5" sqref="BM5"/>
    </sheetView>
  </sheetViews>
  <sheetFormatPr defaultRowHeight="15"/>
  <cols>
    <col min="1" max="1" width="19.5703125" bestFit="1" customWidth="1"/>
    <col min="2" max="2" width="4.140625" customWidth="1"/>
    <col min="3" max="3" width="3.28515625" customWidth="1"/>
    <col min="4" max="4" width="7.7109375" customWidth="1"/>
    <col min="5" max="5" width="7.5703125" customWidth="1"/>
    <col min="6" max="6" width="5.28515625" customWidth="1"/>
    <col min="7" max="7" width="7.7109375" customWidth="1"/>
    <col min="8" max="8" width="9" customWidth="1"/>
    <col min="9" max="9" width="10.7109375" bestFit="1" customWidth="1"/>
    <col min="10" max="10" width="8.140625" customWidth="1"/>
    <col min="11" max="11" width="9.85546875" bestFit="1" customWidth="1"/>
    <col min="12" max="12" width="8.42578125" customWidth="1"/>
    <col min="13" max="13" width="6.5703125" customWidth="1"/>
    <col min="14" max="14" width="4.85546875" customWidth="1"/>
    <col min="15" max="15" width="9.28515625" bestFit="1" customWidth="1"/>
    <col min="16" max="16" width="10" bestFit="1" customWidth="1"/>
    <col min="17" max="17" width="10.28515625" bestFit="1" customWidth="1"/>
    <col min="18" max="18" width="12.7109375" bestFit="1" customWidth="1"/>
    <col min="19" max="19" width="10.5703125" bestFit="1" customWidth="1"/>
    <col min="20" max="20" width="12.28515625" bestFit="1" customWidth="1"/>
    <col min="21" max="21" width="13.85546875" bestFit="1" customWidth="1"/>
    <col min="22" max="22" width="7.85546875" customWidth="1"/>
    <col min="23" max="23" width="4.42578125" customWidth="1"/>
    <col min="24" max="24" width="8.42578125" customWidth="1"/>
    <col min="25" max="25" width="13.7109375" bestFit="1" customWidth="1"/>
    <col min="26" max="26" width="12" bestFit="1" customWidth="1"/>
    <col min="27" max="27" width="19.5703125" bestFit="1" customWidth="1"/>
    <col min="28" max="28" width="16.140625" bestFit="1" customWidth="1"/>
    <col min="29" max="29" width="12.5703125" bestFit="1" customWidth="1"/>
    <col min="30" max="30" width="12.28515625" bestFit="1" customWidth="1"/>
    <col min="31" max="31" width="15" bestFit="1" customWidth="1"/>
    <col min="32" max="32" width="13.42578125" bestFit="1" customWidth="1"/>
    <col min="33" max="33" width="13.7109375" bestFit="1" customWidth="1"/>
    <col min="34" max="34" width="18.5703125" bestFit="1" customWidth="1"/>
    <col min="35" max="35" width="13.140625" bestFit="1" customWidth="1"/>
    <col min="36" max="36" width="10.7109375" bestFit="1" customWidth="1"/>
    <col min="37" max="37" width="11.7109375" bestFit="1" customWidth="1"/>
    <col min="38" max="39" width="9.7109375" bestFit="1" customWidth="1"/>
    <col min="40" max="41" width="10.7109375" bestFit="1" customWidth="1"/>
    <col min="42" max="42" width="7" customWidth="1"/>
    <col min="43" max="43" width="8.85546875" customWidth="1"/>
    <col min="44" max="44" width="10.5703125" bestFit="1" customWidth="1"/>
    <col min="45" max="45" width="7.85546875" customWidth="1"/>
    <col min="46" max="46" width="9.5703125" bestFit="1" customWidth="1"/>
    <col min="47" max="47" width="8" customWidth="1"/>
    <col min="48" max="48" width="9.7109375" bestFit="1" customWidth="1"/>
    <col min="49" max="49" width="7" customWidth="1"/>
    <col min="50" max="50" width="8.7109375" customWidth="1"/>
    <col min="51" max="51" width="10.140625" bestFit="1" customWidth="1"/>
    <col min="52" max="52" width="11.85546875" bestFit="1" customWidth="1"/>
    <col min="54" max="54" width="10.85546875" bestFit="1" customWidth="1"/>
    <col min="55" max="55" width="8.7109375" customWidth="1"/>
    <col min="56" max="56" width="10.42578125" bestFit="1" customWidth="1"/>
    <col min="57" max="57" width="7.7109375" customWidth="1"/>
    <col min="58" max="58" width="9.42578125" bestFit="1" customWidth="1"/>
    <col min="59" max="59" width="9" customWidth="1"/>
    <col min="60" max="60" width="10.7109375" bestFit="1" customWidth="1"/>
    <col min="61" max="61" width="8" customWidth="1"/>
    <col min="62" max="62" width="9.7109375" bestFit="1" customWidth="1"/>
    <col min="63" max="63" width="7.7109375" customWidth="1"/>
    <col min="64" max="64" width="10.140625" bestFit="1" customWidth="1"/>
    <col min="65" max="65" width="11.28515625" bestFit="1" customWidth="1"/>
  </cols>
  <sheetData>
    <row r="1" spans="1:65">
      <c r="B1" s="1" t="s">
        <v>8</v>
      </c>
      <c r="C1" s="1" t="s">
        <v>62</v>
      </c>
      <c r="D1" s="1" t="s">
        <v>63</v>
      </c>
      <c r="E1" s="1" t="s">
        <v>9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 t="s">
        <v>119</v>
      </c>
      <c r="AI1" s="1" t="s">
        <v>120</v>
      </c>
      <c r="AJ1" s="1" t="s">
        <v>84</v>
      </c>
      <c r="AK1" s="1" t="s">
        <v>85</v>
      </c>
      <c r="AL1" s="1" t="s">
        <v>10</v>
      </c>
      <c r="AM1" s="1" t="s">
        <v>86</v>
      </c>
      <c r="AN1" s="1" t="s">
        <v>11</v>
      </c>
      <c r="AO1" s="1" t="s">
        <v>87</v>
      </c>
      <c r="AP1" s="1" t="s">
        <v>88</v>
      </c>
      <c r="AQ1" s="1" t="s">
        <v>89</v>
      </c>
      <c r="AR1" s="1" t="s">
        <v>90</v>
      </c>
      <c r="AS1" s="1" t="s">
        <v>91</v>
      </c>
      <c r="AT1" s="1" t="s">
        <v>92</v>
      </c>
      <c r="AU1" s="1" t="s">
        <v>93</v>
      </c>
      <c r="AV1" s="1" t="s">
        <v>94</v>
      </c>
      <c r="AW1" s="1" t="s">
        <v>95</v>
      </c>
      <c r="AX1" s="1" t="s">
        <v>96</v>
      </c>
      <c r="AY1" s="1" t="s">
        <v>97</v>
      </c>
      <c r="AZ1" s="1" t="s">
        <v>98</v>
      </c>
      <c r="BA1" s="1" t="s">
        <v>99</v>
      </c>
      <c r="BB1" s="1" t="s">
        <v>100</v>
      </c>
      <c r="BC1" s="1" t="s">
        <v>101</v>
      </c>
      <c r="BD1" s="1" t="s">
        <v>102</v>
      </c>
      <c r="BE1" s="1" t="s">
        <v>103</v>
      </c>
      <c r="BF1" s="1" t="s">
        <v>104</v>
      </c>
      <c r="BG1" s="1" t="s">
        <v>105</v>
      </c>
      <c r="BH1" s="1" t="s">
        <v>106</v>
      </c>
      <c r="BI1" s="1" t="s">
        <v>107</v>
      </c>
      <c r="BJ1" s="1" t="s">
        <v>108</v>
      </c>
      <c r="BK1" s="1" t="s">
        <v>109</v>
      </c>
      <c r="BL1" s="1" t="s">
        <v>121</v>
      </c>
      <c r="BM1" s="14" t="s">
        <v>122</v>
      </c>
    </row>
    <row r="2" spans="1:65">
      <c r="A2" s="1" t="s">
        <v>8</v>
      </c>
      <c r="B2">
        <v>1</v>
      </c>
      <c r="C2">
        <v>-0.101804377052648</v>
      </c>
      <c r="D2">
        <v>0.70314803777395396</v>
      </c>
      <c r="E2">
        <v>0.192038295386386</v>
      </c>
      <c r="F2">
        <v>0.126066896327855</v>
      </c>
      <c r="G2">
        <v>3.5537964883264203E-2</v>
      </c>
      <c r="H2">
        <v>0.12244468662880401</v>
      </c>
      <c r="I2">
        <v>9.4878563085671094E-2</v>
      </c>
      <c r="J2">
        <v>0.13572964192686399</v>
      </c>
      <c r="K2">
        <v>0.114330740147149</v>
      </c>
      <c r="L2">
        <v>-8.8324816485086301E-3</v>
      </c>
      <c r="M2">
        <v>-0.34261942613734803</v>
      </c>
      <c r="N2">
        <v>2.7685779089218099E-2</v>
      </c>
      <c r="O2">
        <v>1.9441931932463598E-2</v>
      </c>
      <c r="P2">
        <v>1.07315792344594E-2</v>
      </c>
      <c r="Q2">
        <v>-1.6425156922984699E-2</v>
      </c>
      <c r="R2">
        <v>1.27060068501535E-2</v>
      </c>
      <c r="S2">
        <v>3.2670292427697699E-3</v>
      </c>
      <c r="T2">
        <v>-7.2543845345211203E-4</v>
      </c>
      <c r="U2">
        <v>2.47135692729443E-2</v>
      </c>
      <c r="V2">
        <v>0.82380864649049701</v>
      </c>
      <c r="W2">
        <v>-2.60088884877187E-3</v>
      </c>
      <c r="X2">
        <v>0.16583556443147701</v>
      </c>
      <c r="Y2">
        <v>-5.3001988612529798E-2</v>
      </c>
      <c r="Z2">
        <v>-1.06796835696416E-2</v>
      </c>
      <c r="AA2">
        <v>-9.3036371498035307E-3</v>
      </c>
      <c r="AB2">
        <v>3.7680476776821001E-2</v>
      </c>
      <c r="AC2">
        <v>-8.6674114530927802E-3</v>
      </c>
      <c r="AD2">
        <v>1.3322026450164601E-2</v>
      </c>
      <c r="AE2">
        <v>8.2936893196975303E-4</v>
      </c>
      <c r="AF2">
        <v>-1.6083716113572101E-2</v>
      </c>
      <c r="AG2">
        <v>-1.76764524551953E-2</v>
      </c>
      <c r="AH2">
        <v>-1.22682088316608E-2</v>
      </c>
      <c r="AI2">
        <v>1.61458142912024E-2</v>
      </c>
      <c r="AJ2">
        <v>0.72969277467351301</v>
      </c>
      <c r="AK2">
        <v>0.685479814071283</v>
      </c>
      <c r="AL2">
        <v>-2.9144688262445598E-2</v>
      </c>
      <c r="AM2">
        <v>1.4797865090242999E-2</v>
      </c>
      <c r="AN2">
        <v>-1.2009676600473701E-2</v>
      </c>
      <c r="AO2">
        <v>7.5618613697757799E-3</v>
      </c>
      <c r="AP2">
        <v>0.60481727742903002</v>
      </c>
      <c r="AQ2">
        <v>0.45689073935714097</v>
      </c>
      <c r="AR2">
        <v>0.50708400273808096</v>
      </c>
      <c r="AS2">
        <v>0.49112621443461002</v>
      </c>
      <c r="AT2">
        <v>0.55823941717499304</v>
      </c>
      <c r="AU2">
        <v>8.6821913358952396E-2</v>
      </c>
      <c r="AV2">
        <v>4.82466194630078E-3</v>
      </c>
      <c r="AW2">
        <v>0.247847872947625</v>
      </c>
      <c r="AX2">
        <v>4.2411720134595599E-2</v>
      </c>
      <c r="AY2">
        <v>-0.111518256786999</v>
      </c>
      <c r="AZ2">
        <v>-0.140545410840685</v>
      </c>
      <c r="BA2">
        <v>8.6048324075220603E-2</v>
      </c>
      <c r="BB2">
        <v>-0.10928482172425701</v>
      </c>
      <c r="BC2">
        <v>0.27998444864226402</v>
      </c>
      <c r="BD2">
        <v>0.29733767834435099</v>
      </c>
      <c r="BE2">
        <v>0.45470347702175801</v>
      </c>
      <c r="BF2">
        <v>0.35956442333791799</v>
      </c>
      <c r="BG2">
        <v>-4.15369536383981E-2</v>
      </c>
      <c r="BH2">
        <v>-8.3310236248032493E-2</v>
      </c>
      <c r="BI2">
        <v>9.6023101458746596E-2</v>
      </c>
      <c r="BJ2">
        <v>-5.8915078198625299E-2</v>
      </c>
      <c r="BK2">
        <v>-3.2508097042786503E-2</v>
      </c>
      <c r="BL2">
        <v>1.35591085442063E-2</v>
      </c>
      <c r="BM2" s="3">
        <v>-1.16345014527584E-2</v>
      </c>
    </row>
    <row r="3" spans="1:65">
      <c r="A3" s="1" t="s">
        <v>62</v>
      </c>
      <c r="B3">
        <v>-0.101804377052648</v>
      </c>
      <c r="C3">
        <v>1</v>
      </c>
      <c r="D3">
        <v>-0.22323471044704099</v>
      </c>
      <c r="E3">
        <v>0.17795250605101401</v>
      </c>
      <c r="F3">
        <v>0.196990021946197</v>
      </c>
      <c r="G3">
        <v>1.4201117438204999E-2</v>
      </c>
      <c r="H3">
        <v>0.112830539221875</v>
      </c>
      <c r="I3">
        <v>0.120525560853013</v>
      </c>
      <c r="J3">
        <v>0.13165960122315401</v>
      </c>
      <c r="K3">
        <v>0.14765111525039101</v>
      </c>
      <c r="L3">
        <v>0.11309634710107</v>
      </c>
      <c r="M3">
        <v>2.4410474927358601E-2</v>
      </c>
      <c r="N3">
        <v>3.44023842048592E-2</v>
      </c>
      <c r="O3">
        <v>7.5708077956538403E-3</v>
      </c>
      <c r="P3">
        <v>2.0747474028867799E-2</v>
      </c>
      <c r="Q3">
        <v>1.53724929891213E-2</v>
      </c>
      <c r="R3">
        <v>-1.4664120408190899E-3</v>
      </c>
      <c r="S3">
        <v>1.3973559727869201E-2</v>
      </c>
      <c r="T3">
        <v>-1.34263851813555E-3</v>
      </c>
      <c r="U3">
        <v>2.3949074787937501E-2</v>
      </c>
      <c r="V3">
        <v>-6.2505872079420793E-2</v>
      </c>
      <c r="W3">
        <v>9.3679735534061802E-3</v>
      </c>
      <c r="X3">
        <v>0.15021876407347801</v>
      </c>
      <c r="Y3">
        <v>-9.0707206103160798E-3</v>
      </c>
      <c r="Z3">
        <v>7.3074844935670904E-3</v>
      </c>
      <c r="AA3">
        <v>6.4344132067471098E-3</v>
      </c>
      <c r="AB3">
        <v>-9.9848384033271106E-3</v>
      </c>
      <c r="AC3">
        <v>2.02707465069886E-3</v>
      </c>
      <c r="AD3">
        <v>5.9360433042131896E-4</v>
      </c>
      <c r="AE3">
        <v>4.3337656176063701E-2</v>
      </c>
      <c r="AF3">
        <v>2.5291372900896801E-2</v>
      </c>
      <c r="AG3">
        <v>1.9001626177706601E-3</v>
      </c>
      <c r="AH3">
        <v>7.7774747691419198E-3</v>
      </c>
      <c r="AI3">
        <v>-4.1845867442380502E-3</v>
      </c>
      <c r="AJ3">
        <v>-9.9106521827387106E-2</v>
      </c>
      <c r="AK3">
        <v>-0.10112081883275501</v>
      </c>
      <c r="AL3">
        <v>3.4402759516624401E-2</v>
      </c>
      <c r="AM3">
        <v>9.1702526808801199E-2</v>
      </c>
      <c r="AN3">
        <v>-4.9000866147716603E-3</v>
      </c>
      <c r="AO3">
        <v>5.7143527508478897E-2</v>
      </c>
      <c r="AP3">
        <v>-0.100214880430851</v>
      </c>
      <c r="AQ3">
        <v>-0.100568574671849</v>
      </c>
      <c r="AR3">
        <v>-9.6466967706149598E-2</v>
      </c>
      <c r="AS3">
        <v>-0.107450032867509</v>
      </c>
      <c r="AT3">
        <v>-8.3218085446722698E-2</v>
      </c>
      <c r="AU3">
        <v>1.14367929624297E-2</v>
      </c>
      <c r="AV3">
        <v>2.16844142202362E-2</v>
      </c>
      <c r="AW3">
        <v>-2.0787661807455501E-2</v>
      </c>
      <c r="AX3">
        <v>1.7695256075810201E-2</v>
      </c>
      <c r="AY3">
        <v>0.43988597869590601</v>
      </c>
      <c r="AZ3">
        <v>0.43405975417653497</v>
      </c>
      <c r="BA3">
        <v>0.329278091404341</v>
      </c>
      <c r="BB3">
        <v>0.43061781871939397</v>
      </c>
      <c r="BC3">
        <v>-4.2525711140527798E-2</v>
      </c>
      <c r="BD3">
        <v>-5.3867423212652997E-2</v>
      </c>
      <c r="BE3">
        <v>-8.3919670615440395E-2</v>
      </c>
      <c r="BF3">
        <v>-6.10091128624436E-2</v>
      </c>
      <c r="BG3">
        <v>0.33265534288811499</v>
      </c>
      <c r="BH3">
        <v>0.32360644926933801</v>
      </c>
      <c r="BI3">
        <v>0.24864137062580099</v>
      </c>
      <c r="BJ3">
        <v>0.31969985783028598</v>
      </c>
      <c r="BK3">
        <v>-1.35399711450295E-2</v>
      </c>
      <c r="BL3">
        <v>8.83453893295887E-2</v>
      </c>
      <c r="BM3" s="3">
        <v>8.5870383546412701E-2</v>
      </c>
    </row>
    <row r="4" spans="1:65">
      <c r="A4" s="1" t="s">
        <v>63</v>
      </c>
      <c r="B4">
        <v>0.70314803777395396</v>
      </c>
      <c r="C4">
        <v>-0.22323471044704099</v>
      </c>
      <c r="D4">
        <v>1</v>
      </c>
      <c r="E4">
        <v>0.324725017563258</v>
      </c>
      <c r="F4">
        <v>0.24459229126699</v>
      </c>
      <c r="G4">
        <v>1.9799511726706999E-2</v>
      </c>
      <c r="H4">
        <v>0.192120777472604</v>
      </c>
      <c r="I4">
        <v>0.14766332988997199</v>
      </c>
      <c r="J4">
        <v>0.21593227490473901</v>
      </c>
      <c r="K4">
        <v>0.171851876080727</v>
      </c>
      <c r="L4">
        <v>-3.6980283114473399E-2</v>
      </c>
      <c r="M4">
        <v>-0.25066277651976698</v>
      </c>
      <c r="N4">
        <v>2.8537828013184802E-2</v>
      </c>
      <c r="O4">
        <v>1.0988503569130999E-2</v>
      </c>
      <c r="P4">
        <v>5.1484770413035398E-3</v>
      </c>
      <c r="Q4">
        <v>-1.1869877215414E-2</v>
      </c>
      <c r="R4">
        <v>3.1658461465491399E-3</v>
      </c>
      <c r="S4">
        <v>1.4345611279421799E-2</v>
      </c>
      <c r="T4">
        <v>-9.9741853709901501E-3</v>
      </c>
      <c r="U4">
        <v>3.0314632313569002E-2</v>
      </c>
      <c r="V4">
        <v>0.60531104179672901</v>
      </c>
      <c r="W4">
        <v>5.60885619488032E-3</v>
      </c>
      <c r="X4">
        <v>0.27561115616702098</v>
      </c>
      <c r="Y4">
        <v>-2.4463303252485101E-2</v>
      </c>
      <c r="Z4">
        <v>6.1771170252237096E-4</v>
      </c>
      <c r="AA4">
        <v>-1.6844500024712601E-3</v>
      </c>
      <c r="AB4">
        <v>3.3397757766864898E-2</v>
      </c>
      <c r="AC4">
        <v>9.41626743706111E-4</v>
      </c>
      <c r="AD4">
        <v>1.1191597841571701E-2</v>
      </c>
      <c r="AE4">
        <v>-1.50550879798359E-2</v>
      </c>
      <c r="AF4">
        <v>-2.85282320410352E-2</v>
      </c>
      <c r="AG4">
        <v>-2.03585404195031E-2</v>
      </c>
      <c r="AH4">
        <v>-1.1459888564684701E-3</v>
      </c>
      <c r="AI4">
        <v>1.81531597927258E-2</v>
      </c>
      <c r="AJ4">
        <v>0.67075590019852105</v>
      </c>
      <c r="AK4">
        <v>0.64766993320694999</v>
      </c>
      <c r="AL4">
        <v>-2.4696784367147499E-2</v>
      </c>
      <c r="AM4">
        <v>5.74390877490734E-2</v>
      </c>
      <c r="AN4">
        <v>4.2678487620670599E-3</v>
      </c>
      <c r="AO4">
        <v>5.3598537019381103E-2</v>
      </c>
      <c r="AP4">
        <v>0.57939934226609402</v>
      </c>
      <c r="AQ4">
        <v>0.50409302834750702</v>
      </c>
      <c r="AR4">
        <v>0.515058119894376</v>
      </c>
      <c r="AS4">
        <v>0.54025114852477696</v>
      </c>
      <c r="AT4">
        <v>0.52524302788621902</v>
      </c>
      <c r="AU4">
        <v>0.111941649980488</v>
      </c>
      <c r="AV4">
        <v>2.40068089121649E-2</v>
      </c>
      <c r="AW4">
        <v>0.27307412337244302</v>
      </c>
      <c r="AX4">
        <v>5.8032790471864701E-2</v>
      </c>
      <c r="AY4">
        <v>-0.140047903856962</v>
      </c>
      <c r="AZ4">
        <v>-0.17105929190465299</v>
      </c>
      <c r="BA4">
        <v>4.2949077108436803E-2</v>
      </c>
      <c r="BB4">
        <v>-0.14541031903045901</v>
      </c>
      <c r="BC4">
        <v>0.30062824883202799</v>
      </c>
      <c r="BD4">
        <v>0.30422246064508002</v>
      </c>
      <c r="BE4">
        <v>0.476132910239355</v>
      </c>
      <c r="BF4">
        <v>0.359378285217129</v>
      </c>
      <c r="BG4">
        <v>-4.5119441581688298E-2</v>
      </c>
      <c r="BH4">
        <v>-8.4792905837064003E-2</v>
      </c>
      <c r="BI4">
        <v>8.6501281135210994E-2</v>
      </c>
      <c r="BJ4">
        <v>-6.36072006843168E-2</v>
      </c>
      <c r="BK4">
        <v>-3.1835630656417099E-3</v>
      </c>
      <c r="BL4">
        <v>6.2816110913781406E-2</v>
      </c>
      <c r="BM4" s="3">
        <v>4.4466995228590003E-2</v>
      </c>
    </row>
    <row r="5" spans="1:65">
      <c r="A5" s="1" t="s">
        <v>9</v>
      </c>
      <c r="B5">
        <v>0.192038295386386</v>
      </c>
      <c r="C5">
        <v>0.17795250605101401</v>
      </c>
      <c r="D5">
        <v>0.324725017563258</v>
      </c>
      <c r="E5">
        <v>1</v>
      </c>
      <c r="F5">
        <v>0.90407836439767997</v>
      </c>
      <c r="G5">
        <v>-2.7507543192312699E-2</v>
      </c>
      <c r="H5">
        <v>0.571820620569919</v>
      </c>
      <c r="I5">
        <v>0.49622494316036397</v>
      </c>
      <c r="J5">
        <v>0.64493580658003702</v>
      </c>
      <c r="K5">
        <v>0.56755670805130998</v>
      </c>
      <c r="L5">
        <v>2.5736293186043001E-2</v>
      </c>
      <c r="M5">
        <v>-7.9419851862454205E-2</v>
      </c>
      <c r="N5">
        <v>1.1153943922575099E-2</v>
      </c>
      <c r="O5">
        <v>2.6394450188493099E-3</v>
      </c>
      <c r="P5">
        <v>1.7789850098330499E-2</v>
      </c>
      <c r="Q5">
        <v>7.5878796229753697E-3</v>
      </c>
      <c r="R5">
        <v>5.4802567220147503E-3</v>
      </c>
      <c r="S5">
        <v>2.26795237855331E-3</v>
      </c>
      <c r="T5">
        <v>-1.7223165363335E-2</v>
      </c>
      <c r="U5">
        <v>5.9920552417651101E-3</v>
      </c>
      <c r="V5">
        <v>0.253308591475082</v>
      </c>
      <c r="W5">
        <v>5.6910514790153001E-2</v>
      </c>
      <c r="X5">
        <v>0.83429520295103199</v>
      </c>
      <c r="Y5">
        <v>-1.3998354655571499E-2</v>
      </c>
      <c r="Z5">
        <v>4.18017035247428E-2</v>
      </c>
      <c r="AA5">
        <v>5.7770305396690298E-3</v>
      </c>
      <c r="AB5">
        <v>-4.1918086260657201E-4</v>
      </c>
      <c r="AC5">
        <v>-1.2232942795104401E-2</v>
      </c>
      <c r="AD5">
        <v>2.7794199597143102E-3</v>
      </c>
      <c r="AE5">
        <v>1.3716701311134999E-2</v>
      </c>
      <c r="AF5">
        <v>-2.4685222338241299E-2</v>
      </c>
      <c r="AG5">
        <v>-8.3478885069743006E-3</v>
      </c>
      <c r="AH5">
        <v>1.0763577354229101E-2</v>
      </c>
      <c r="AI5">
        <v>-5.6013532233248498E-3</v>
      </c>
      <c r="AJ5">
        <v>0.25965920887189697</v>
      </c>
      <c r="AK5">
        <v>0.25421459584945699</v>
      </c>
      <c r="AL5">
        <v>4.1887786274868999E-2</v>
      </c>
      <c r="AM5">
        <v>0.32817821107316397</v>
      </c>
      <c r="AN5">
        <v>6.1201947799965697E-2</v>
      </c>
      <c r="AO5">
        <v>0.28572158468577502</v>
      </c>
      <c r="AP5">
        <v>0.22428693297508501</v>
      </c>
      <c r="AQ5">
        <v>0.17040895038117099</v>
      </c>
      <c r="AR5">
        <v>0.19387466212058699</v>
      </c>
      <c r="AS5">
        <v>0.176635314985715</v>
      </c>
      <c r="AT5">
        <v>0.21862562169241501</v>
      </c>
      <c r="AU5">
        <v>0.19442757935440599</v>
      </c>
      <c r="AV5">
        <v>0.14529794080101299</v>
      </c>
      <c r="AW5">
        <v>0.238377652566753</v>
      </c>
      <c r="AX5">
        <v>0.162621409512023</v>
      </c>
      <c r="AY5">
        <v>0.10242859677002</v>
      </c>
      <c r="AZ5">
        <v>6.9804559103954195E-2</v>
      </c>
      <c r="BA5">
        <v>0.15013589749282899</v>
      </c>
      <c r="BB5">
        <v>8.2285145375090296E-2</v>
      </c>
      <c r="BC5">
        <v>0.146001265894696</v>
      </c>
      <c r="BD5">
        <v>0.15481314329450899</v>
      </c>
      <c r="BE5">
        <v>0.17999904317496801</v>
      </c>
      <c r="BF5">
        <v>0.17533812959074399</v>
      </c>
      <c r="BG5">
        <v>0.185620853603394</v>
      </c>
      <c r="BH5">
        <v>0.150581270281682</v>
      </c>
      <c r="BI5">
        <v>0.21960684223700599</v>
      </c>
      <c r="BJ5">
        <v>0.16377855770035901</v>
      </c>
      <c r="BK5">
        <v>5.4812341858970999E-2</v>
      </c>
      <c r="BL5">
        <v>0.35028258371075399</v>
      </c>
      <c r="BM5" s="3">
        <v>0.33059928639060099</v>
      </c>
    </row>
    <row r="6" spans="1:65">
      <c r="A6" s="1" t="s">
        <v>64</v>
      </c>
      <c r="B6">
        <v>0.126066896327855</v>
      </c>
      <c r="C6">
        <v>0.196990021946197</v>
      </c>
      <c r="D6">
        <v>0.24459229126699</v>
      </c>
      <c r="E6">
        <v>0.90407836439767997</v>
      </c>
      <c r="F6">
        <v>1</v>
      </c>
      <c r="G6">
        <v>-1.02501196447748E-2</v>
      </c>
      <c r="H6">
        <v>0.53756325709587705</v>
      </c>
      <c r="I6">
        <v>0.55249138540363596</v>
      </c>
      <c r="J6">
        <v>0.61218401464469197</v>
      </c>
      <c r="K6">
        <v>0.63976298172357304</v>
      </c>
      <c r="L6">
        <v>4.0425510055048498E-2</v>
      </c>
      <c r="M6">
        <v>-5.9382028981356E-2</v>
      </c>
      <c r="N6">
        <v>9.0398376017904406E-3</v>
      </c>
      <c r="O6">
        <v>3.9719327264201897E-3</v>
      </c>
      <c r="P6">
        <v>9.3806361510741197E-3</v>
      </c>
      <c r="Q6">
        <v>1.1659935086581801E-2</v>
      </c>
      <c r="R6">
        <v>7.7611281298792002E-3</v>
      </c>
      <c r="S6">
        <v>1.7581223018877899E-2</v>
      </c>
      <c r="T6">
        <v>-1.54724438754274E-2</v>
      </c>
      <c r="U6">
        <v>2.4544844603006902E-3</v>
      </c>
      <c r="V6">
        <v>0.19855584664279699</v>
      </c>
      <c r="W6">
        <v>5.8643901725700401E-2</v>
      </c>
      <c r="X6">
        <v>0.79381475101447097</v>
      </c>
      <c r="Y6">
        <v>-2.2623004246985799E-2</v>
      </c>
      <c r="Z6">
        <v>4.1395590940840103E-2</v>
      </c>
      <c r="AA6">
        <v>9.1206483035723707E-3</v>
      </c>
      <c r="AB6">
        <v>-1.65740983340232E-2</v>
      </c>
      <c r="AC6">
        <v>-9.0844593001803298E-3</v>
      </c>
      <c r="AD6">
        <v>1.7732501980812E-3</v>
      </c>
      <c r="AE6">
        <v>3.6351275282046399E-3</v>
      </c>
      <c r="AF6">
        <v>-1.21947834099423E-2</v>
      </c>
      <c r="AG6">
        <v>-3.73347242974492E-3</v>
      </c>
      <c r="AH6">
        <v>8.5877156503181302E-3</v>
      </c>
      <c r="AI6">
        <v>-1.37471219456937E-2</v>
      </c>
      <c r="AJ6">
        <v>0.20630324257204599</v>
      </c>
      <c r="AK6">
        <v>0.209431019086806</v>
      </c>
      <c r="AL6">
        <v>7.2511948538260401E-2</v>
      </c>
      <c r="AM6">
        <v>0.35541877138130801</v>
      </c>
      <c r="AN6">
        <v>7.2403942352792405E-2</v>
      </c>
      <c r="AO6">
        <v>0.29859828250363102</v>
      </c>
      <c r="AP6">
        <v>0.17896522791876801</v>
      </c>
      <c r="AQ6">
        <v>0.113409217422671</v>
      </c>
      <c r="AR6">
        <v>0.14479372005305599</v>
      </c>
      <c r="AS6">
        <v>0.116796543253341</v>
      </c>
      <c r="AT6">
        <v>0.184734941434017</v>
      </c>
      <c r="AU6">
        <v>0.19782869854058099</v>
      </c>
      <c r="AV6">
        <v>0.15772328780931799</v>
      </c>
      <c r="AW6">
        <v>0.225780985469411</v>
      </c>
      <c r="AX6">
        <v>0.173816291365847</v>
      </c>
      <c r="AY6">
        <v>0.118224064435485</v>
      </c>
      <c r="AZ6">
        <v>8.6644441743033596E-2</v>
      </c>
      <c r="BA6">
        <v>0.147738184372389</v>
      </c>
      <c r="BB6">
        <v>9.7482050633572903E-2</v>
      </c>
      <c r="BC6">
        <v>0.123347765182867</v>
      </c>
      <c r="BD6">
        <v>0.131057499539907</v>
      </c>
      <c r="BE6">
        <v>0.13497638985053101</v>
      </c>
      <c r="BF6">
        <v>0.14874709390868701</v>
      </c>
      <c r="BG6">
        <v>0.19420467200622701</v>
      </c>
      <c r="BH6">
        <v>0.16273302593462999</v>
      </c>
      <c r="BI6">
        <v>0.21102036135860899</v>
      </c>
      <c r="BJ6">
        <v>0.17392900200956399</v>
      </c>
      <c r="BK6">
        <v>0.111370737735477</v>
      </c>
      <c r="BL6">
        <v>0.37480443556486598</v>
      </c>
      <c r="BM6" s="3">
        <v>0.38039512019104499</v>
      </c>
    </row>
    <row r="7" spans="1:65">
      <c r="A7" s="1" t="s">
        <v>65</v>
      </c>
      <c r="B7">
        <v>3.5537964883264203E-2</v>
      </c>
      <c r="C7">
        <v>1.4201117438204999E-2</v>
      </c>
      <c r="D7">
        <v>1.9799511726706999E-2</v>
      </c>
      <c r="E7">
        <v>-2.7507543192312699E-2</v>
      </c>
      <c r="F7">
        <v>-1.02501196447748E-2</v>
      </c>
      <c r="G7">
        <v>1</v>
      </c>
      <c r="H7">
        <v>0.45367547244583201</v>
      </c>
      <c r="I7">
        <v>0.545448738743323</v>
      </c>
      <c r="J7">
        <v>0.52948898511642895</v>
      </c>
      <c r="K7">
        <v>0.62400517818603496</v>
      </c>
      <c r="L7">
        <v>-4.4219939024779199E-2</v>
      </c>
      <c r="M7">
        <v>-2.85778961919682E-2</v>
      </c>
      <c r="N7">
        <v>-1.65886303091686E-3</v>
      </c>
      <c r="O7">
        <v>-5.7925886750378802E-4</v>
      </c>
      <c r="P7">
        <v>-1.3347807851147499E-4</v>
      </c>
      <c r="Q7">
        <v>-7.2815294383111202E-3</v>
      </c>
      <c r="R7">
        <v>1.8223601531768802E-2</v>
      </c>
      <c r="S7">
        <v>1.39632142452863E-2</v>
      </c>
      <c r="T7">
        <v>1.3502923856213299E-3</v>
      </c>
      <c r="U7">
        <v>-4.3010856262237296E-3</v>
      </c>
      <c r="V7">
        <v>2.8903432658174601E-2</v>
      </c>
      <c r="W7">
        <v>1.8555589098435601E-2</v>
      </c>
      <c r="X7">
        <v>-1.41219033074603E-2</v>
      </c>
      <c r="Y7">
        <v>-1.00073355746084E-3</v>
      </c>
      <c r="Z7">
        <v>2.53704071481545E-2</v>
      </c>
      <c r="AA7">
        <v>-1.5677349590884199E-2</v>
      </c>
      <c r="AB7">
        <v>-6.8097782145824298E-3</v>
      </c>
      <c r="AC7">
        <v>-1.04869144474406E-2</v>
      </c>
      <c r="AD7">
        <v>-2.52302253769623E-2</v>
      </c>
      <c r="AE7">
        <v>9.2383766170241206E-3</v>
      </c>
      <c r="AF7">
        <v>1.1084218897341401E-2</v>
      </c>
      <c r="AG7">
        <v>1.7861657495567201E-2</v>
      </c>
      <c r="AH7">
        <v>-1.6672523243131801E-2</v>
      </c>
      <c r="AI7">
        <v>1.01226486592633E-2</v>
      </c>
      <c r="AJ7">
        <v>1.55652019198052E-2</v>
      </c>
      <c r="AK7">
        <v>1.7702786264991801E-2</v>
      </c>
      <c r="AL7">
        <v>8.9009734878115806E-3</v>
      </c>
      <c r="AM7">
        <v>2.2370179835679298E-3</v>
      </c>
      <c r="AN7">
        <v>1.1466889656885099E-2</v>
      </c>
      <c r="AO7">
        <v>2.4477090273657401E-3</v>
      </c>
      <c r="AP7">
        <v>1.2181616763014399E-2</v>
      </c>
      <c r="AQ7">
        <v>1.2332813315811099E-2</v>
      </c>
      <c r="AR7">
        <v>9.1883598289462295E-3</v>
      </c>
      <c r="AS7">
        <v>1.33868614601328E-2</v>
      </c>
      <c r="AT7">
        <v>1.14997983669691E-2</v>
      </c>
      <c r="AU7">
        <v>-1.9574865262460502E-2</v>
      </c>
      <c r="AV7">
        <v>-2.59356691977345E-2</v>
      </c>
      <c r="AW7">
        <v>-7.6448596104513296E-3</v>
      </c>
      <c r="AX7">
        <v>-2.3851100719782501E-2</v>
      </c>
      <c r="AY7">
        <v>6.1258360210200598E-3</v>
      </c>
      <c r="AZ7">
        <v>-2.36117774889642E-4</v>
      </c>
      <c r="BA7">
        <v>1.9044436576867999E-2</v>
      </c>
      <c r="BB7">
        <v>1.70358735582629E-3</v>
      </c>
      <c r="BC7">
        <v>8.6155221271918599E-3</v>
      </c>
      <c r="BD7">
        <v>8.1099475089344408E-3</v>
      </c>
      <c r="BE7">
        <v>9.9673008762242304E-3</v>
      </c>
      <c r="BF7">
        <v>1.0358244450759699E-2</v>
      </c>
      <c r="BG7">
        <v>8.3946357022232198E-4</v>
      </c>
      <c r="BH7">
        <v>-2.4747568688313301E-3</v>
      </c>
      <c r="BI7">
        <v>7.4189201261837404E-3</v>
      </c>
      <c r="BJ7">
        <v>-1.0956834448517E-3</v>
      </c>
      <c r="BK7">
        <v>-2.0320459828965E-2</v>
      </c>
      <c r="BL7">
        <v>2.5977689755193401E-3</v>
      </c>
      <c r="BM7" s="3">
        <v>6.5368645744358399E-3</v>
      </c>
    </row>
    <row r="8" spans="1:65">
      <c r="A8" s="1" t="s">
        <v>66</v>
      </c>
      <c r="B8">
        <v>0.12244468662880401</v>
      </c>
      <c r="C8">
        <v>0.112830539221875</v>
      </c>
      <c r="D8">
        <v>0.192120777472604</v>
      </c>
      <c r="E8">
        <v>0.571820620569919</v>
      </c>
      <c r="F8">
        <v>0.53756325709587705</v>
      </c>
      <c r="G8">
        <v>0.45367547244583201</v>
      </c>
      <c r="H8">
        <v>1</v>
      </c>
      <c r="I8">
        <v>0.76706394814179801</v>
      </c>
      <c r="J8">
        <v>0.57705819341212405</v>
      </c>
      <c r="K8">
        <v>0.52829274200918896</v>
      </c>
      <c r="L8">
        <v>-1.01951829366608E-2</v>
      </c>
      <c r="M8">
        <v>-5.4963840457833403E-2</v>
      </c>
      <c r="N8">
        <v>-1.05459099153966E-2</v>
      </c>
      <c r="O8">
        <v>-7.5820129734640801E-3</v>
      </c>
      <c r="P8">
        <v>6.1738058885914401E-3</v>
      </c>
      <c r="Q8">
        <v>3.9992948764543904E-3</v>
      </c>
      <c r="R8">
        <v>1.42958777353153E-2</v>
      </c>
      <c r="S8">
        <v>2.7012177593734202E-3</v>
      </c>
      <c r="T8">
        <v>-1.28391485246234E-2</v>
      </c>
      <c r="U8">
        <v>-1.2075830681121801E-2</v>
      </c>
      <c r="V8">
        <v>0.158063834038141</v>
      </c>
      <c r="W8">
        <v>4.7344478586147397E-2</v>
      </c>
      <c r="X8">
        <v>0.48082806859780203</v>
      </c>
      <c r="Y8">
        <v>-7.8628439695902393E-3</v>
      </c>
      <c r="Z8">
        <v>3.5267092699709901E-2</v>
      </c>
      <c r="AA8">
        <v>-1.32907141087177E-2</v>
      </c>
      <c r="AB8">
        <v>-3.57331941656761E-3</v>
      </c>
      <c r="AC8">
        <v>-2.5051061606807899E-2</v>
      </c>
      <c r="AD8">
        <v>-1.1187184027452999E-2</v>
      </c>
      <c r="AE8">
        <v>5.84941398975163E-3</v>
      </c>
      <c r="AF8">
        <v>-9.5681141021821594E-3</v>
      </c>
      <c r="AG8">
        <v>-1.97490512179389E-3</v>
      </c>
      <c r="AH8">
        <v>-1.8379068598163101E-2</v>
      </c>
      <c r="AI8">
        <v>-5.7560735690041298E-4</v>
      </c>
      <c r="AJ8">
        <v>0.15603148693016</v>
      </c>
      <c r="AK8">
        <v>0.15365567700643101</v>
      </c>
      <c r="AL8">
        <v>2.09081608868689E-2</v>
      </c>
      <c r="AM8">
        <v>0.20447664679553601</v>
      </c>
      <c r="AN8">
        <v>5.3688321848204101E-2</v>
      </c>
      <c r="AO8">
        <v>0.184054597425311</v>
      </c>
      <c r="AP8">
        <v>0.13350137160212799</v>
      </c>
      <c r="AQ8">
        <v>0.101799080810242</v>
      </c>
      <c r="AR8">
        <v>0.11112755625121599</v>
      </c>
      <c r="AS8">
        <v>0.106424222743692</v>
      </c>
      <c r="AT8">
        <v>0.12603597427258101</v>
      </c>
      <c r="AU8">
        <v>8.6511944399740595E-2</v>
      </c>
      <c r="AV8">
        <v>5.5759605187536698E-2</v>
      </c>
      <c r="AW8">
        <v>0.120679697879423</v>
      </c>
      <c r="AX8">
        <v>6.5451081408850406E-2</v>
      </c>
      <c r="AY8">
        <v>6.2089932934828299E-2</v>
      </c>
      <c r="AZ8">
        <v>4.4897719256101899E-2</v>
      </c>
      <c r="BA8">
        <v>9.8507985445551199E-2</v>
      </c>
      <c r="BB8">
        <v>5.2499799376771697E-2</v>
      </c>
      <c r="BC8">
        <v>8.0597591139824801E-2</v>
      </c>
      <c r="BD8">
        <v>9.7213783240753804E-2</v>
      </c>
      <c r="BE8">
        <v>9.8965635857238402E-2</v>
      </c>
      <c r="BF8">
        <v>0.109923238620436</v>
      </c>
      <c r="BG8">
        <v>8.34536023877957E-2</v>
      </c>
      <c r="BH8">
        <v>6.4724814720246895E-2</v>
      </c>
      <c r="BI8">
        <v>0.10799780640869</v>
      </c>
      <c r="BJ8">
        <v>7.1736744150911802E-2</v>
      </c>
      <c r="BK8">
        <v>2.7342171972781298E-2</v>
      </c>
      <c r="BL8">
        <v>0.22078268862202999</v>
      </c>
      <c r="BM8" s="16">
        <v>0.206936207513716</v>
      </c>
    </row>
    <row r="9" spans="1:65">
      <c r="A9" s="1" t="s">
        <v>67</v>
      </c>
      <c r="B9">
        <v>9.4878563085671094E-2</v>
      </c>
      <c r="C9">
        <v>0.120525560853013</v>
      </c>
      <c r="D9">
        <v>0.14766332988997199</v>
      </c>
      <c r="E9">
        <v>0.49622494316036397</v>
      </c>
      <c r="F9">
        <v>0.55249138540363596</v>
      </c>
      <c r="G9">
        <v>0.545448738743323</v>
      </c>
      <c r="H9">
        <v>0.76706394814179801</v>
      </c>
      <c r="I9">
        <v>1</v>
      </c>
      <c r="J9">
        <v>0.52619035526424895</v>
      </c>
      <c r="K9">
        <v>0.66101933086370601</v>
      </c>
      <c r="L9">
        <v>-1.29825790862423E-3</v>
      </c>
      <c r="M9">
        <v>-4.8756725679404998E-2</v>
      </c>
      <c r="N9">
        <v>-7.2868401016046996E-3</v>
      </c>
      <c r="O9">
        <v>-1.35085146977188E-3</v>
      </c>
      <c r="P9">
        <v>-1.30824286698417E-3</v>
      </c>
      <c r="Q9">
        <v>1.04715307178466E-2</v>
      </c>
      <c r="R9">
        <v>1.19799086049654E-2</v>
      </c>
      <c r="S9">
        <v>8.7038604318401998E-3</v>
      </c>
      <c r="T9">
        <v>-8.3002944505100908E-3</v>
      </c>
      <c r="U9">
        <v>-9.1627991228939807E-3</v>
      </c>
      <c r="V9">
        <v>0.12677112040145799</v>
      </c>
      <c r="W9">
        <v>3.2520055924238601E-2</v>
      </c>
      <c r="X9">
        <v>0.43129336681922598</v>
      </c>
      <c r="Y9">
        <v>-2.9855116546488699E-2</v>
      </c>
      <c r="Z9">
        <v>2.9873646403494301E-2</v>
      </c>
      <c r="AA9">
        <v>-1.64922061329917E-2</v>
      </c>
      <c r="AB9">
        <v>-2.4019053162769401E-2</v>
      </c>
      <c r="AC9">
        <v>-2.0798576950853E-2</v>
      </c>
      <c r="AD9">
        <v>-7.6975613483553102E-3</v>
      </c>
      <c r="AE9">
        <v>2.7975949974866601E-3</v>
      </c>
      <c r="AF9">
        <v>3.3559114287802501E-3</v>
      </c>
      <c r="AG9">
        <v>2.87072358239201E-3</v>
      </c>
      <c r="AH9">
        <v>-1.8499082711379702E-2</v>
      </c>
      <c r="AI9">
        <v>-1.0656430529194501E-3</v>
      </c>
      <c r="AJ9">
        <v>0.124435852578005</v>
      </c>
      <c r="AK9">
        <v>0.124255014812106</v>
      </c>
      <c r="AL9">
        <v>4.3676370535474102E-2</v>
      </c>
      <c r="AM9">
        <v>0.20407627787947299</v>
      </c>
      <c r="AN9">
        <v>5.5045511744718403E-2</v>
      </c>
      <c r="AO9">
        <v>0.18350678126154399</v>
      </c>
      <c r="AP9">
        <v>0.10313401201825199</v>
      </c>
      <c r="AQ9">
        <v>6.7481994457360597E-2</v>
      </c>
      <c r="AR9">
        <v>7.92787878707788E-2</v>
      </c>
      <c r="AS9">
        <v>7.0797145779335297E-2</v>
      </c>
      <c r="AT9">
        <v>0.102206261995671</v>
      </c>
      <c r="AU9">
        <v>7.7587495673070203E-2</v>
      </c>
      <c r="AV9">
        <v>5.6086785323147502E-2</v>
      </c>
      <c r="AW9">
        <v>0.10063464610426801</v>
      </c>
      <c r="AX9">
        <v>6.5309739491386604E-2</v>
      </c>
      <c r="AY9">
        <v>6.9801878562811101E-2</v>
      </c>
      <c r="AZ9">
        <v>4.9802004841408197E-2</v>
      </c>
      <c r="BA9">
        <v>9.3642284250365901E-2</v>
      </c>
      <c r="BB9">
        <v>5.6210075312109399E-2</v>
      </c>
      <c r="BC9">
        <v>5.8970199968988501E-2</v>
      </c>
      <c r="BD9">
        <v>7.5688286096908405E-2</v>
      </c>
      <c r="BE9">
        <v>7.0647201295802195E-2</v>
      </c>
      <c r="BF9">
        <v>8.7808275175098705E-2</v>
      </c>
      <c r="BG9">
        <v>9.7589381283525997E-2</v>
      </c>
      <c r="BH9">
        <v>7.9220481758594599E-2</v>
      </c>
      <c r="BI9">
        <v>0.112695662234355</v>
      </c>
      <c r="BJ9">
        <v>8.5532622029966393E-2</v>
      </c>
      <c r="BK9">
        <v>3.7430371287811799E-2</v>
      </c>
      <c r="BL9">
        <v>0.22027165603813501</v>
      </c>
      <c r="BM9" s="16">
        <v>0.224430025953785</v>
      </c>
    </row>
    <row r="10" spans="1:65">
      <c r="A10" s="1" t="s">
        <v>68</v>
      </c>
      <c r="B10">
        <v>0.13572964192686399</v>
      </c>
      <c r="C10">
        <v>0.13165960122315401</v>
      </c>
      <c r="D10">
        <v>0.21593227490473901</v>
      </c>
      <c r="E10">
        <v>0.64493580658003702</v>
      </c>
      <c r="F10">
        <v>0.61218401464469197</v>
      </c>
      <c r="G10">
        <v>0.52948898511642895</v>
      </c>
      <c r="H10">
        <v>0.57705819341212405</v>
      </c>
      <c r="I10">
        <v>0.52619035526424895</v>
      </c>
      <c r="J10">
        <v>1</v>
      </c>
      <c r="K10">
        <v>0.80128603385574804</v>
      </c>
      <c r="L10">
        <v>4.5152947704625102E-3</v>
      </c>
      <c r="M10">
        <v>-6.02571911641984E-2</v>
      </c>
      <c r="N10">
        <v>1.41476169090624E-2</v>
      </c>
      <c r="O10">
        <v>1.35317988485931E-2</v>
      </c>
      <c r="P10">
        <v>7.0564777103694796E-3</v>
      </c>
      <c r="Q10">
        <v>4.0666591614810198E-3</v>
      </c>
      <c r="R10">
        <v>1.3121740936186E-2</v>
      </c>
      <c r="S10">
        <v>7.0313525368960704E-3</v>
      </c>
      <c r="T10">
        <v>-1.27103597334719E-2</v>
      </c>
      <c r="U10">
        <v>8.1011286557190407E-3</v>
      </c>
      <c r="V10">
        <v>0.17755859242374999</v>
      </c>
      <c r="W10">
        <v>6.1120275735691898E-2</v>
      </c>
      <c r="X10">
        <v>0.56143042924223097</v>
      </c>
      <c r="Y10">
        <v>-1.06736719674622E-2</v>
      </c>
      <c r="Z10">
        <v>5.0904920756747997E-2</v>
      </c>
      <c r="AA10">
        <v>-2.0918274773722599E-3</v>
      </c>
      <c r="AB10">
        <v>9.9668090850383306E-3</v>
      </c>
      <c r="AC10">
        <v>-1.9131108864430198E-2</v>
      </c>
      <c r="AD10">
        <v>-1.81957467981625E-2</v>
      </c>
      <c r="AE10">
        <v>3.19536020841538E-3</v>
      </c>
      <c r="AF10">
        <v>-1.40497297689727E-2</v>
      </c>
      <c r="AG10">
        <v>5.06005774573848E-4</v>
      </c>
      <c r="AH10">
        <v>2.24144859530661E-3</v>
      </c>
      <c r="AI10">
        <v>1.2762567289889501E-3</v>
      </c>
      <c r="AJ10">
        <v>0.183799584346793</v>
      </c>
      <c r="AK10">
        <v>0.18479157132281299</v>
      </c>
      <c r="AL10">
        <v>3.5590838484843602E-2</v>
      </c>
      <c r="AM10">
        <v>0.22638795690461</v>
      </c>
      <c r="AN10">
        <v>4.3120089566042102E-2</v>
      </c>
      <c r="AO10">
        <v>0.19613846482814001</v>
      </c>
      <c r="AP10">
        <v>0.16375714799150201</v>
      </c>
      <c r="AQ10">
        <v>0.11849104912700099</v>
      </c>
      <c r="AR10">
        <v>0.137146452740669</v>
      </c>
      <c r="AS10">
        <v>0.12385124931808</v>
      </c>
      <c r="AT10">
        <v>0.15784915665194399</v>
      </c>
      <c r="AU10">
        <v>0.123645131995775</v>
      </c>
      <c r="AV10">
        <v>8.5426775713816794E-2</v>
      </c>
      <c r="AW10">
        <v>0.157734268710157</v>
      </c>
      <c r="AX10">
        <v>9.8169588104250999E-2</v>
      </c>
      <c r="AY10">
        <v>8.2590329093738798E-2</v>
      </c>
      <c r="AZ10">
        <v>5.1205198081174602E-2</v>
      </c>
      <c r="BA10">
        <v>0.122958866789183</v>
      </c>
      <c r="BB10">
        <v>6.0904466538431297E-2</v>
      </c>
      <c r="BC10">
        <v>0.106822907770456</v>
      </c>
      <c r="BD10">
        <v>0.113446050170411</v>
      </c>
      <c r="BE10">
        <v>0.12911142250758301</v>
      </c>
      <c r="BF10">
        <v>0.12859045307210301</v>
      </c>
      <c r="BG10">
        <v>0.14733721749341</v>
      </c>
      <c r="BH10">
        <v>0.110576899568145</v>
      </c>
      <c r="BI10">
        <v>0.17462848178964899</v>
      </c>
      <c r="BJ10">
        <v>0.12071821651364199</v>
      </c>
      <c r="BK10">
        <v>3.10456956645438E-2</v>
      </c>
      <c r="BL10">
        <v>0.24123235246666899</v>
      </c>
      <c r="BM10" s="16">
        <v>0.23275123327014599</v>
      </c>
    </row>
    <row r="11" spans="1:65">
      <c r="A11" s="1" t="s">
        <v>69</v>
      </c>
      <c r="B11">
        <v>0.114330740147149</v>
      </c>
      <c r="C11">
        <v>0.14765111525039101</v>
      </c>
      <c r="D11">
        <v>0.171851876080727</v>
      </c>
      <c r="E11">
        <v>0.56755670805130998</v>
      </c>
      <c r="F11">
        <v>0.63976298172357304</v>
      </c>
      <c r="G11">
        <v>0.62400517818603496</v>
      </c>
      <c r="H11">
        <v>0.52829274200918896</v>
      </c>
      <c r="I11">
        <v>0.66101933086370601</v>
      </c>
      <c r="J11">
        <v>0.80128603385574804</v>
      </c>
      <c r="K11">
        <v>1</v>
      </c>
      <c r="L11">
        <v>-2.7065811893994098E-3</v>
      </c>
      <c r="M11">
        <v>-7.3063501064286204E-2</v>
      </c>
      <c r="N11">
        <v>9.7187670617880501E-3</v>
      </c>
      <c r="O11">
        <v>1.72836482924493E-2</v>
      </c>
      <c r="P11">
        <v>4.9244929744335399E-3</v>
      </c>
      <c r="Q11">
        <v>1.5584338837132999E-3</v>
      </c>
      <c r="R11">
        <v>1.39366240225748E-2</v>
      </c>
      <c r="S11">
        <v>2.6998572423007801E-2</v>
      </c>
      <c r="T11">
        <v>-5.5058204083500604E-4</v>
      </c>
      <c r="U11">
        <v>-4.2930761564015699E-4</v>
      </c>
      <c r="V11">
        <v>0.16087789368622599</v>
      </c>
      <c r="W11">
        <v>5.2820010610339703E-2</v>
      </c>
      <c r="X11">
        <v>0.50452622025544902</v>
      </c>
      <c r="Y11">
        <v>-1.7998180870762898E-2</v>
      </c>
      <c r="Z11">
        <v>5.0953808014718799E-2</v>
      </c>
      <c r="AA11" s="7">
        <v>9.9449185710630294E-5</v>
      </c>
      <c r="AB11">
        <v>-1.3084501916901701E-2</v>
      </c>
      <c r="AC11">
        <v>-1.07242520171438E-2</v>
      </c>
      <c r="AD11">
        <v>-1.42020599970662E-2</v>
      </c>
      <c r="AE11">
        <v>2.01024121925616E-3</v>
      </c>
      <c r="AF11">
        <v>-5.9679382369003898E-3</v>
      </c>
      <c r="AG11">
        <v>1.38448651745595E-2</v>
      </c>
      <c r="AH11">
        <v>-9.1819167803184002E-3</v>
      </c>
      <c r="AI11">
        <v>-4.7301167454753797E-3</v>
      </c>
      <c r="AJ11">
        <v>0.15360497079459001</v>
      </c>
      <c r="AK11">
        <v>0.15480291596839299</v>
      </c>
      <c r="AL11">
        <v>5.93179942710488E-2</v>
      </c>
      <c r="AM11">
        <v>0.22817536837309299</v>
      </c>
      <c r="AN11">
        <v>4.7905190131285399E-2</v>
      </c>
      <c r="AO11">
        <v>0.19147774077209401</v>
      </c>
      <c r="AP11">
        <v>0.12793267825833499</v>
      </c>
      <c r="AQ11">
        <v>8.3352369999383003E-2</v>
      </c>
      <c r="AR11">
        <v>0.100391242569429</v>
      </c>
      <c r="AS11">
        <v>8.7854432181100894E-2</v>
      </c>
      <c r="AT11">
        <v>0.13052907772651601</v>
      </c>
      <c r="AU11">
        <v>0.11137547325852699</v>
      </c>
      <c r="AV11">
        <v>8.0799751145391396E-2</v>
      </c>
      <c r="AW11">
        <v>0.13684960422897399</v>
      </c>
      <c r="AX11">
        <v>9.2934848375439694E-2</v>
      </c>
      <c r="AY11">
        <v>7.7790820359201804E-2</v>
      </c>
      <c r="AZ11">
        <v>5.2072416792523203E-2</v>
      </c>
      <c r="BA11">
        <v>0.102566318310431</v>
      </c>
      <c r="BB11">
        <v>6.0160532885809997E-2</v>
      </c>
      <c r="BC11">
        <v>8.2466454998335603E-2</v>
      </c>
      <c r="BD11">
        <v>8.6084759124077204E-2</v>
      </c>
      <c r="BE11">
        <v>9.3881139397548705E-2</v>
      </c>
      <c r="BF11">
        <v>9.992383027533E-2</v>
      </c>
      <c r="BG11">
        <v>0.12919707238266601</v>
      </c>
      <c r="BH11">
        <v>0.104891872572951</v>
      </c>
      <c r="BI11">
        <v>0.143764965544561</v>
      </c>
      <c r="BJ11">
        <v>0.11331028303616</v>
      </c>
      <c r="BK11">
        <v>6.0412712349592702E-2</v>
      </c>
      <c r="BL11">
        <v>0.24052859774264099</v>
      </c>
      <c r="BM11" s="16">
        <v>0.24697907569497299</v>
      </c>
    </row>
    <row r="12" spans="1:65">
      <c r="A12" s="1" t="s">
        <v>70</v>
      </c>
      <c r="B12">
        <v>-8.8324816485086301E-3</v>
      </c>
      <c r="C12">
        <v>0.11309634710107</v>
      </c>
      <c r="D12">
        <v>-3.6980283114473399E-2</v>
      </c>
      <c r="E12">
        <v>2.5736293186043001E-2</v>
      </c>
      <c r="F12">
        <v>4.0425510055048498E-2</v>
      </c>
      <c r="G12">
        <v>-4.4219939024779199E-2</v>
      </c>
      <c r="H12">
        <v>-1.01951829366608E-2</v>
      </c>
      <c r="I12">
        <v>-1.29825790862423E-3</v>
      </c>
      <c r="J12">
        <v>4.5152947704625102E-3</v>
      </c>
      <c r="K12">
        <v>-2.7065811893994098E-3</v>
      </c>
      <c r="L12">
        <v>1</v>
      </c>
      <c r="M12">
        <v>0.61161709900950101</v>
      </c>
      <c r="N12" s="7">
        <v>-1.54768192192468E-5</v>
      </c>
      <c r="O12">
        <v>-3.4388640983564699E-3</v>
      </c>
      <c r="P12">
        <v>-8.8380947054100007E-3</v>
      </c>
      <c r="Q12">
        <v>-1.7070627004481E-2</v>
      </c>
      <c r="R12">
        <v>3.0707360025645299E-4</v>
      </c>
      <c r="S12">
        <v>-1.0641302656717001E-3</v>
      </c>
      <c r="T12">
        <v>4.5966693910868203E-3</v>
      </c>
      <c r="U12">
        <v>6.83812849839907E-3</v>
      </c>
      <c r="V12">
        <v>4.1265109804274502E-2</v>
      </c>
      <c r="W12">
        <v>-6.3106974200997099E-3</v>
      </c>
      <c r="X12">
        <v>2.8234684717081199E-2</v>
      </c>
      <c r="Y12">
        <v>-1.96209976298293E-3</v>
      </c>
      <c r="Z12">
        <v>8.6542154169757801E-3</v>
      </c>
      <c r="AA12">
        <v>-1.7242519694102201E-2</v>
      </c>
      <c r="AB12">
        <v>1.9327859140920499E-3</v>
      </c>
      <c r="AC12">
        <v>3.6230599801812501E-3</v>
      </c>
      <c r="AD12">
        <v>9.4634836741101201E-3</v>
      </c>
      <c r="AE12">
        <v>-1.50566181022247E-2</v>
      </c>
      <c r="AF12">
        <v>9.5737728780407698E-3</v>
      </c>
      <c r="AG12">
        <v>-2.4139871360983598E-3</v>
      </c>
      <c r="AH12">
        <v>-6.1581010371378198E-3</v>
      </c>
      <c r="AI12">
        <v>-5.4802369668626701E-3</v>
      </c>
      <c r="AJ12">
        <v>0.110333502733404</v>
      </c>
      <c r="AK12">
        <v>0.12170629437531</v>
      </c>
      <c r="AL12">
        <v>1.33878155847396E-2</v>
      </c>
      <c r="AM12">
        <v>2.9493609514859701E-2</v>
      </c>
      <c r="AN12">
        <v>6.9478761558893201E-3</v>
      </c>
      <c r="AO12">
        <v>1.93620617231644E-2</v>
      </c>
      <c r="AP12">
        <v>0.15036966279740099</v>
      </c>
      <c r="AQ12">
        <v>0.112858770634176</v>
      </c>
      <c r="AR12">
        <v>0.13961199599472501</v>
      </c>
      <c r="AS12">
        <v>0.113447219581795</v>
      </c>
      <c r="AT12">
        <v>0.158763366424018</v>
      </c>
      <c r="AU12">
        <v>5.4741373863708899E-2</v>
      </c>
      <c r="AV12">
        <v>3.1849690334714298E-2</v>
      </c>
      <c r="AW12">
        <v>7.9685273555535396E-2</v>
      </c>
      <c r="AX12">
        <v>4.1647287413262402E-2</v>
      </c>
      <c r="AY12">
        <v>6.1601508338801202E-2</v>
      </c>
      <c r="AZ12">
        <v>4.5920333030046702E-2</v>
      </c>
      <c r="BA12">
        <v>0.107734559734185</v>
      </c>
      <c r="BB12">
        <v>5.7508224151484898E-2</v>
      </c>
      <c r="BC12">
        <v>7.8766250038983604E-2</v>
      </c>
      <c r="BD12">
        <v>8.2305215324399106E-2</v>
      </c>
      <c r="BE12">
        <v>0.107215102944517</v>
      </c>
      <c r="BF12">
        <v>9.7233626262877695E-2</v>
      </c>
      <c r="BG12">
        <v>6.1546852293230501E-2</v>
      </c>
      <c r="BH12">
        <v>4.6889433028770397E-2</v>
      </c>
      <c r="BI12">
        <v>8.8547832377526503E-2</v>
      </c>
      <c r="BJ12">
        <v>5.4445340418878399E-2</v>
      </c>
      <c r="BK12">
        <v>2.97572153593594E-2</v>
      </c>
      <c r="BL12">
        <v>2.88269826763549E-2</v>
      </c>
      <c r="BM12" s="3">
        <v>3.1645834402841501E-2</v>
      </c>
    </row>
    <row r="13" spans="1:65">
      <c r="A13" s="1" t="s">
        <v>71</v>
      </c>
      <c r="B13">
        <v>-0.34261942613734803</v>
      </c>
      <c r="C13">
        <v>2.4410474927358601E-2</v>
      </c>
      <c r="D13">
        <v>-0.25066277651976698</v>
      </c>
      <c r="E13">
        <v>-7.9419851862454205E-2</v>
      </c>
      <c r="F13">
        <v>-5.9382028981356E-2</v>
      </c>
      <c r="G13">
        <v>-2.85778961919682E-2</v>
      </c>
      <c r="H13">
        <v>-5.4963840457833403E-2</v>
      </c>
      <c r="I13">
        <v>-4.8756725679404998E-2</v>
      </c>
      <c r="J13">
        <v>-6.02571911641984E-2</v>
      </c>
      <c r="K13">
        <v>-7.3063501064286204E-2</v>
      </c>
      <c r="L13">
        <v>0.61161709900950101</v>
      </c>
      <c r="M13">
        <v>1</v>
      </c>
      <c r="N13">
        <v>-1.7749689104258799E-2</v>
      </c>
      <c r="O13">
        <v>-2.36701397103402E-2</v>
      </c>
      <c r="P13">
        <v>-1.47166560008432E-2</v>
      </c>
      <c r="Q13">
        <v>-3.05654815258409E-3</v>
      </c>
      <c r="R13">
        <v>-2.5954554999439602E-4</v>
      </c>
      <c r="S13">
        <v>-3.5148298739649799E-3</v>
      </c>
      <c r="T13">
        <v>1.76517702167781E-2</v>
      </c>
      <c r="U13">
        <v>-9.5115456308509407E-3</v>
      </c>
      <c r="V13">
        <v>-0.248343508550778</v>
      </c>
      <c r="W13">
        <v>-2.5053616194659699E-2</v>
      </c>
      <c r="X13">
        <v>-7.2917788759151503E-2</v>
      </c>
      <c r="Y13">
        <v>2.4071633136922801E-2</v>
      </c>
      <c r="Z13">
        <v>-4.5614397005248504E-3</v>
      </c>
      <c r="AA13">
        <v>-2.31831207558276E-2</v>
      </c>
      <c r="AB13">
        <v>-4.9907683690040196E-3</v>
      </c>
      <c r="AC13">
        <v>1.3695437615422801E-2</v>
      </c>
      <c r="AD13">
        <v>1.4477996617167E-2</v>
      </c>
      <c r="AE13">
        <v>-2.4238931068133001E-2</v>
      </c>
      <c r="AF13">
        <v>2.0891038611409E-2</v>
      </c>
      <c r="AG13">
        <v>1.30085074607919E-2</v>
      </c>
      <c r="AH13">
        <v>-2.01000105586704E-2</v>
      </c>
      <c r="AI13">
        <v>-1.4468089567199201E-2</v>
      </c>
      <c r="AJ13">
        <v>-0.18504849573159901</v>
      </c>
      <c r="AK13">
        <v>-0.16064188768850399</v>
      </c>
      <c r="AL13">
        <v>1.84855618109756E-2</v>
      </c>
      <c r="AM13">
        <v>5.9088514630701498E-4</v>
      </c>
      <c r="AN13">
        <v>3.7298662942827098E-3</v>
      </c>
      <c r="AO13">
        <v>-5.4401625206996103E-3</v>
      </c>
      <c r="AP13">
        <v>-0.100907957084623</v>
      </c>
      <c r="AQ13">
        <v>-7.4011567485884597E-2</v>
      </c>
      <c r="AR13">
        <v>-6.0162198820685103E-2</v>
      </c>
      <c r="AS13">
        <v>-9.2830486737665294E-2</v>
      </c>
      <c r="AT13">
        <v>-6.9435845181007996E-2</v>
      </c>
      <c r="AU13">
        <v>1.97602027030335E-2</v>
      </c>
      <c r="AV13">
        <v>3.1617394891560097E-2</v>
      </c>
      <c r="AW13">
        <v>-2.6558402960123802E-2</v>
      </c>
      <c r="AX13">
        <v>2.5893553382063499E-2</v>
      </c>
      <c r="AY13">
        <v>2.8330624525368199E-2</v>
      </c>
      <c r="AZ13">
        <v>2.8127806208047099E-2</v>
      </c>
      <c r="BA13">
        <v>8.5909158324428997E-4</v>
      </c>
      <c r="BB13">
        <v>2.7318389429661201E-2</v>
      </c>
      <c r="BC13">
        <v>-3.5468801742541203E-2</v>
      </c>
      <c r="BD13">
        <v>-3.2909641944996099E-2</v>
      </c>
      <c r="BE13">
        <v>-8.1288772094840603E-2</v>
      </c>
      <c r="BF13">
        <v>-4.2932612468672603E-2</v>
      </c>
      <c r="BG13">
        <v>1.9890542395089399E-2</v>
      </c>
      <c r="BH13">
        <v>2.3255449035949099E-2</v>
      </c>
      <c r="BI13">
        <v>-7.3897581279215897E-3</v>
      </c>
      <c r="BJ13">
        <v>2.1455578247938398E-2</v>
      </c>
      <c r="BK13">
        <v>3.0727517440831201E-2</v>
      </c>
      <c r="BL13">
        <v>-1.8706905628355099E-3</v>
      </c>
      <c r="BM13" s="3">
        <v>9.9480081578223693E-3</v>
      </c>
    </row>
    <row r="14" spans="1:65">
      <c r="A14" s="1" t="s">
        <v>72</v>
      </c>
      <c r="B14">
        <v>2.7685779089218099E-2</v>
      </c>
      <c r="C14">
        <v>3.44023842048592E-2</v>
      </c>
      <c r="D14">
        <v>2.8537828013184802E-2</v>
      </c>
      <c r="E14">
        <v>1.1153943922575099E-2</v>
      </c>
      <c r="F14">
        <v>9.0398376017904406E-3</v>
      </c>
      <c r="G14">
        <v>-1.65886303091686E-3</v>
      </c>
      <c r="H14">
        <v>-1.05459099153966E-2</v>
      </c>
      <c r="I14">
        <v>-7.2868401016046996E-3</v>
      </c>
      <c r="J14">
        <v>1.41476169090624E-2</v>
      </c>
      <c r="K14">
        <v>9.7187670617880501E-3</v>
      </c>
      <c r="L14" s="7">
        <v>-1.54768192192468E-5</v>
      </c>
      <c r="M14">
        <v>-1.7749689104258799E-2</v>
      </c>
      <c r="N14">
        <v>1</v>
      </c>
      <c r="O14">
        <v>0.245105813819395</v>
      </c>
      <c r="P14">
        <v>0.216022569464494</v>
      </c>
      <c r="Q14">
        <v>0.113528238333748</v>
      </c>
      <c r="R14">
        <v>9.8804355106309902E-2</v>
      </c>
      <c r="S14">
        <v>0.17968301638189599</v>
      </c>
      <c r="T14">
        <v>0.12111860535328201</v>
      </c>
      <c r="U14">
        <v>0.89853722078801601</v>
      </c>
      <c r="V14">
        <v>2.97185651110193E-2</v>
      </c>
      <c r="W14">
        <v>-1.20823901469338E-2</v>
      </c>
      <c r="X14">
        <v>1.97279463863318E-2</v>
      </c>
      <c r="Y14">
        <v>3.6639281402637601E-3</v>
      </c>
      <c r="Z14">
        <v>1.0749845102697801E-2</v>
      </c>
      <c r="AA14">
        <v>-4.34002403040183E-3</v>
      </c>
      <c r="AB14">
        <v>-9.8092719232107904E-3</v>
      </c>
      <c r="AC14">
        <v>-1.8982357649260401E-2</v>
      </c>
      <c r="AD14">
        <v>-4.3667265967648698E-3</v>
      </c>
      <c r="AE14">
        <v>-5.3967500540405503E-3</v>
      </c>
      <c r="AF14">
        <v>-1.01079492770957E-2</v>
      </c>
      <c r="AG14">
        <v>1.3724597527118699E-2</v>
      </c>
      <c r="AH14">
        <v>-1.5199918028172599E-2</v>
      </c>
      <c r="AI14">
        <v>2.6486128405940001E-3</v>
      </c>
      <c r="AJ14">
        <v>3.6339661802646403E-2</v>
      </c>
      <c r="AK14">
        <v>3.8515127152106303E-2</v>
      </c>
      <c r="AL14">
        <v>-8.2430273318305804E-3</v>
      </c>
      <c r="AM14">
        <v>5.03611065898283E-3</v>
      </c>
      <c r="AN14">
        <v>-1.64279827112617E-2</v>
      </c>
      <c r="AO14">
        <v>1.33830168829818E-2</v>
      </c>
      <c r="AP14">
        <v>3.25355495239599E-2</v>
      </c>
      <c r="AQ14">
        <v>2.7612101776048299E-2</v>
      </c>
      <c r="AR14">
        <v>2.5042808992063698E-2</v>
      </c>
      <c r="AS14">
        <v>3.1341154104837697E-2</v>
      </c>
      <c r="AT14">
        <v>3.1627166284740098E-2</v>
      </c>
      <c r="AU14">
        <v>4.1692238818092503E-3</v>
      </c>
      <c r="AV14">
        <v>-1.3503019302406501E-2</v>
      </c>
      <c r="AW14">
        <v>2.00219692962612E-2</v>
      </c>
      <c r="AX14">
        <v>-9.8113878750592798E-3</v>
      </c>
      <c r="AY14">
        <v>2.98558927286647E-2</v>
      </c>
      <c r="AZ14">
        <v>2.58848817790851E-2</v>
      </c>
      <c r="BA14">
        <v>2.7853897786422801E-2</v>
      </c>
      <c r="BB14">
        <v>2.6070480506843501E-2</v>
      </c>
      <c r="BC14">
        <v>9.9110688801223503E-3</v>
      </c>
      <c r="BD14">
        <v>1.6411354201170101E-2</v>
      </c>
      <c r="BE14">
        <v>1.76259343096602E-2</v>
      </c>
      <c r="BF14">
        <v>2.1508590810571899E-2</v>
      </c>
      <c r="BG14">
        <v>2.23923238173858E-2</v>
      </c>
      <c r="BH14">
        <v>4.7220157456443002E-3</v>
      </c>
      <c r="BI14">
        <v>2.2452181834138399E-2</v>
      </c>
      <c r="BJ14">
        <v>5.0035874871913102E-3</v>
      </c>
      <c r="BK14">
        <v>2.05123989314842E-2</v>
      </c>
      <c r="BL14">
        <v>9.1553239498875401E-3</v>
      </c>
      <c r="BM14" s="3">
        <v>-1.51578852526441E-3</v>
      </c>
    </row>
    <row r="15" spans="1:65">
      <c r="A15" s="1" t="s">
        <v>73</v>
      </c>
      <c r="B15">
        <v>1.9441931932463598E-2</v>
      </c>
      <c r="C15">
        <v>7.5708077956538403E-3</v>
      </c>
      <c r="D15">
        <v>1.0988503569130999E-2</v>
      </c>
      <c r="E15">
        <v>2.6394450188493099E-3</v>
      </c>
      <c r="F15">
        <v>3.9719327264201897E-3</v>
      </c>
      <c r="G15">
        <v>-5.7925886750378802E-4</v>
      </c>
      <c r="H15">
        <v>-7.5820129734640801E-3</v>
      </c>
      <c r="I15">
        <v>-1.35085146977188E-3</v>
      </c>
      <c r="J15">
        <v>1.35317988485931E-2</v>
      </c>
      <c r="K15">
        <v>1.72836482924493E-2</v>
      </c>
      <c r="L15">
        <v>-3.4388640983564699E-3</v>
      </c>
      <c r="M15">
        <v>-2.36701397103402E-2</v>
      </c>
      <c r="N15">
        <v>0.245105813819395</v>
      </c>
      <c r="O15">
        <v>1</v>
      </c>
      <c r="P15">
        <v>-1.57872895530979E-3</v>
      </c>
      <c r="Q15">
        <v>-5.4910552805046402E-3</v>
      </c>
      <c r="R15">
        <v>4.0097044048105403E-3</v>
      </c>
      <c r="S15">
        <v>-4.3196583678010003E-3</v>
      </c>
      <c r="T15">
        <v>-2.1564144308221099E-3</v>
      </c>
      <c r="U15">
        <v>-2.0041251876302701E-3</v>
      </c>
      <c r="V15">
        <v>2.2642837597438101E-2</v>
      </c>
      <c r="W15">
        <v>-3.5034195753222501E-3</v>
      </c>
      <c r="X15">
        <v>7.3597404855116899E-3</v>
      </c>
      <c r="Y15">
        <v>-4.8944600809683499E-3</v>
      </c>
      <c r="Z15">
        <v>-4.2904534261332299E-3</v>
      </c>
      <c r="AA15">
        <v>8.9987965454268598E-3</v>
      </c>
      <c r="AB15">
        <v>-2.26499012069309E-2</v>
      </c>
      <c r="AC15">
        <v>-1.58527016113346E-4</v>
      </c>
      <c r="AD15">
        <v>-2.4063854634310398E-2</v>
      </c>
      <c r="AE15">
        <v>-1.35532051049004E-2</v>
      </c>
      <c r="AF15">
        <v>-1.5459867445243001E-2</v>
      </c>
      <c r="AG15">
        <v>5.6917421684997199E-3</v>
      </c>
      <c r="AH15">
        <v>3.0230650082109802E-3</v>
      </c>
      <c r="AI15">
        <v>-8.4160224926669303E-3</v>
      </c>
      <c r="AJ15">
        <v>1.92808303592839E-2</v>
      </c>
      <c r="AK15">
        <v>1.45796952475302E-2</v>
      </c>
      <c r="AL15">
        <v>-1.19640567588402E-2</v>
      </c>
      <c r="AM15">
        <v>7.20220670173211E-3</v>
      </c>
      <c r="AN15">
        <v>-1.57877347354335E-3</v>
      </c>
      <c r="AO15">
        <v>1.4625176810874401E-2</v>
      </c>
      <c r="AP15">
        <v>9.6819183157311993E-3</v>
      </c>
      <c r="AQ15">
        <v>2.1230717249088701E-2</v>
      </c>
      <c r="AR15">
        <v>1.7807242490089002E-2</v>
      </c>
      <c r="AS15">
        <v>2.0777780402040199E-2</v>
      </c>
      <c r="AT15">
        <v>1.0275674319622801E-2</v>
      </c>
      <c r="AU15">
        <v>-2.8599880767711701E-2</v>
      </c>
      <c r="AV15">
        <v>-2.9946251125776601E-2</v>
      </c>
      <c r="AW15">
        <v>-1.65793952937748E-2</v>
      </c>
      <c r="AX15">
        <v>-2.8840772074024201E-2</v>
      </c>
      <c r="AY15">
        <v>7.0670143755318599E-3</v>
      </c>
      <c r="AZ15">
        <v>6.9382021974468203E-3</v>
      </c>
      <c r="BA15">
        <v>7.4452322173697199E-3</v>
      </c>
      <c r="BB15">
        <v>7.2659712535315E-3</v>
      </c>
      <c r="BC15">
        <v>-1.5206859389911001E-2</v>
      </c>
      <c r="BD15">
        <v>-1.7436538672482401E-2</v>
      </c>
      <c r="BE15">
        <v>-5.6774603662596403E-3</v>
      </c>
      <c r="BF15">
        <v>-1.70091097888612E-2</v>
      </c>
      <c r="BG15">
        <v>2.2717564002940802E-3</v>
      </c>
      <c r="BH15">
        <v>2.0376268873243701E-3</v>
      </c>
      <c r="BI15">
        <v>-1.68862268341201E-3</v>
      </c>
      <c r="BJ15">
        <v>1.3563405188800799E-3</v>
      </c>
      <c r="BK15">
        <v>4.6234747893826901E-3</v>
      </c>
      <c r="BL15">
        <v>1.11969123883077E-2</v>
      </c>
      <c r="BM15" s="3">
        <v>3.10327314238201E-3</v>
      </c>
    </row>
    <row r="16" spans="1:65">
      <c r="A16" s="1" t="s">
        <v>74</v>
      </c>
      <c r="B16">
        <v>1.07315792344594E-2</v>
      </c>
      <c r="C16">
        <v>2.0747474028867799E-2</v>
      </c>
      <c r="D16">
        <v>5.1484770413035398E-3</v>
      </c>
      <c r="E16">
        <v>1.7789850098330499E-2</v>
      </c>
      <c r="F16">
        <v>9.3806361510741197E-3</v>
      </c>
      <c r="G16">
        <v>-1.3347807851147499E-4</v>
      </c>
      <c r="H16">
        <v>6.1738058885914401E-3</v>
      </c>
      <c r="I16">
        <v>-1.30824286698417E-3</v>
      </c>
      <c r="J16">
        <v>7.0564777103694796E-3</v>
      </c>
      <c r="K16">
        <v>4.9244929744335399E-3</v>
      </c>
      <c r="L16">
        <v>-8.8380947054100007E-3</v>
      </c>
      <c r="M16">
        <v>-1.47166560008432E-2</v>
      </c>
      <c r="N16">
        <v>0.216022569464494</v>
      </c>
      <c r="O16">
        <v>-1.57872895530979E-3</v>
      </c>
      <c r="P16">
        <v>1</v>
      </c>
      <c r="Q16">
        <v>-2.91764159116332E-3</v>
      </c>
      <c r="R16">
        <v>2.1728269734427701E-2</v>
      </c>
      <c r="S16">
        <v>2.0667894733321798E-2</v>
      </c>
      <c r="T16">
        <v>6.17366387822821E-3</v>
      </c>
      <c r="U16">
        <v>-2.1504426009789499E-2</v>
      </c>
      <c r="V16">
        <v>7.4289479783926802E-3</v>
      </c>
      <c r="W16">
        <v>-9.8743635078955196E-3</v>
      </c>
      <c r="X16">
        <v>1.0214208139850999E-2</v>
      </c>
      <c r="Y16">
        <v>2.1442472210479499E-2</v>
      </c>
      <c r="Z16">
        <v>-1.4698700932498299E-2</v>
      </c>
      <c r="AA16">
        <v>-6.8708830050037703E-3</v>
      </c>
      <c r="AB16">
        <v>-2.1352976311101099E-3</v>
      </c>
      <c r="AC16">
        <v>-2.6963536757344899E-3</v>
      </c>
      <c r="AD16">
        <v>-1.1313975168002299E-3</v>
      </c>
      <c r="AE16">
        <v>9.0743054935978496E-3</v>
      </c>
      <c r="AF16">
        <v>3.4493264098943198E-3</v>
      </c>
      <c r="AG16">
        <v>2.2298560158480401E-2</v>
      </c>
      <c r="AH16">
        <v>3.8337824428325098E-3</v>
      </c>
      <c r="AI16">
        <v>-5.3040305115765601E-3</v>
      </c>
      <c r="AJ16">
        <v>6.7326892895046998E-3</v>
      </c>
      <c r="AK16">
        <v>1.61792190315082E-2</v>
      </c>
      <c r="AL16">
        <v>-1.01195755784619E-3</v>
      </c>
      <c r="AM16">
        <v>1.8096341378576599E-2</v>
      </c>
      <c r="AN16">
        <v>4.7474534385059301E-4</v>
      </c>
      <c r="AO16">
        <v>2.1402004685450698E-2</v>
      </c>
      <c r="AP16">
        <v>1.8824447845713101E-2</v>
      </c>
      <c r="AQ16">
        <v>1.8300404102969701E-2</v>
      </c>
      <c r="AR16">
        <v>1.4699043178685599E-2</v>
      </c>
      <c r="AS16">
        <v>1.7897725956150998E-2</v>
      </c>
      <c r="AT16">
        <v>2.1911812506351401E-2</v>
      </c>
      <c r="AU16">
        <v>1.8798678538164901E-3</v>
      </c>
      <c r="AV16">
        <v>3.90623422574609E-3</v>
      </c>
      <c r="AW16">
        <v>6.3378116798567903E-3</v>
      </c>
      <c r="AX16">
        <v>6.1645218191752399E-3</v>
      </c>
      <c r="AY16">
        <v>-1.3194805832109999E-4</v>
      </c>
      <c r="AZ16">
        <v>-6.1037283363311202E-3</v>
      </c>
      <c r="BA16">
        <v>9.1492495939374495E-3</v>
      </c>
      <c r="BB16">
        <v>-4.6689314387462202E-3</v>
      </c>
      <c r="BC16">
        <v>6.0408154876052502E-3</v>
      </c>
      <c r="BD16">
        <v>8.3358964503049797E-3</v>
      </c>
      <c r="BE16">
        <v>1.7072850943532499E-2</v>
      </c>
      <c r="BF16">
        <v>1.2692050304724801E-2</v>
      </c>
      <c r="BG16">
        <v>8.2237254666720008E-3</v>
      </c>
      <c r="BH16">
        <v>3.5098866383261301E-3</v>
      </c>
      <c r="BI16">
        <v>1.4812500206993401E-2</v>
      </c>
      <c r="BJ16">
        <v>5.05418101007E-3</v>
      </c>
      <c r="BK16">
        <v>1.3906953234845401E-3</v>
      </c>
      <c r="BL16">
        <v>2.1687289964540699E-2</v>
      </c>
      <c r="BM16" s="3">
        <v>2.4116594797371702E-3</v>
      </c>
    </row>
    <row r="17" spans="1:65">
      <c r="A17" s="1" t="s">
        <v>75</v>
      </c>
      <c r="B17">
        <v>-1.6425156922984699E-2</v>
      </c>
      <c r="C17">
        <v>1.53724929891213E-2</v>
      </c>
      <c r="D17">
        <v>-1.1869877215414E-2</v>
      </c>
      <c r="E17">
        <v>7.5878796229753697E-3</v>
      </c>
      <c r="F17">
        <v>1.1659935086581801E-2</v>
      </c>
      <c r="G17">
        <v>-7.2815294383111202E-3</v>
      </c>
      <c r="H17">
        <v>3.9992948764543904E-3</v>
      </c>
      <c r="I17">
        <v>1.04715307178466E-2</v>
      </c>
      <c r="J17">
        <v>4.0666591614810198E-3</v>
      </c>
      <c r="K17">
        <v>1.5584338837132999E-3</v>
      </c>
      <c r="L17">
        <v>-1.7070627004481E-2</v>
      </c>
      <c r="M17">
        <v>-3.05654815258409E-3</v>
      </c>
      <c r="N17">
        <v>0.113528238333748</v>
      </c>
      <c r="O17">
        <v>-5.4910552805046402E-3</v>
      </c>
      <c r="P17">
        <v>-2.91764159116332E-3</v>
      </c>
      <c r="Q17">
        <v>1</v>
      </c>
      <c r="R17">
        <v>-1.3185419395297E-2</v>
      </c>
      <c r="S17">
        <v>-3.6028712820928401E-3</v>
      </c>
      <c r="T17">
        <v>-2.8077871771225102E-3</v>
      </c>
      <c r="U17">
        <v>-2.87646319323819E-2</v>
      </c>
      <c r="V17">
        <v>-6.5126156149898301E-3</v>
      </c>
      <c r="W17">
        <v>1.8047957786547501E-2</v>
      </c>
      <c r="X17">
        <v>1.0353715409292599E-2</v>
      </c>
      <c r="Y17">
        <v>8.65851964833988E-3</v>
      </c>
      <c r="Z17">
        <v>5.1430605740812501E-3</v>
      </c>
      <c r="AA17">
        <v>2.6002791794972201E-3</v>
      </c>
      <c r="AB17">
        <v>-8.9407528101349105E-4</v>
      </c>
      <c r="AC17">
        <v>-2.4195539796782999E-2</v>
      </c>
      <c r="AD17">
        <v>-2.9173955755844399E-2</v>
      </c>
      <c r="AE17">
        <v>-1.50128383473322E-2</v>
      </c>
      <c r="AF17">
        <v>-2.1040061202261002E-3</v>
      </c>
      <c r="AG17">
        <v>2.63662691747968E-2</v>
      </c>
      <c r="AH17">
        <v>1.29987302161717E-2</v>
      </c>
      <c r="AI17">
        <v>-5.1524562010152796E-3</v>
      </c>
      <c r="AJ17">
        <v>2.6232210737932101E-3</v>
      </c>
      <c r="AK17">
        <v>-2.6132424930450001E-4</v>
      </c>
      <c r="AL17">
        <v>1.49427906966335E-2</v>
      </c>
      <c r="AM17">
        <v>-8.9749730805446393E-3</v>
      </c>
      <c r="AN17">
        <v>-3.4216223982332102E-2</v>
      </c>
      <c r="AO17">
        <v>-2.0312915309114801E-2</v>
      </c>
      <c r="AP17">
        <v>1.9254840565010301E-3</v>
      </c>
      <c r="AQ17">
        <v>-1.21647814913372E-2</v>
      </c>
      <c r="AR17">
        <v>-8.9818904551626604E-3</v>
      </c>
      <c r="AS17">
        <v>-9.1860969358878598E-3</v>
      </c>
      <c r="AT17">
        <v>-3.43901745428472E-3</v>
      </c>
      <c r="AU17">
        <v>-3.54616924565735E-3</v>
      </c>
      <c r="AV17">
        <v>-3.90391152787454E-3</v>
      </c>
      <c r="AW17">
        <v>-6.1562461107947403E-3</v>
      </c>
      <c r="AX17">
        <v>-3.2751463591826099E-3</v>
      </c>
      <c r="AY17">
        <v>-1.2347287837003401E-2</v>
      </c>
      <c r="AZ17">
        <v>-1.1182939649067599E-2</v>
      </c>
      <c r="BA17">
        <v>-2.1277208084247601E-2</v>
      </c>
      <c r="BB17">
        <v>-1.1947086541504301E-2</v>
      </c>
      <c r="BC17">
        <v>-1.1605424503088499E-2</v>
      </c>
      <c r="BD17">
        <v>-6.3751410071294003E-3</v>
      </c>
      <c r="BE17">
        <v>-1.78661476614262E-3</v>
      </c>
      <c r="BF17">
        <v>-4.7753858096116703E-3</v>
      </c>
      <c r="BG17">
        <v>1.0828216876459001E-2</v>
      </c>
      <c r="BH17">
        <v>8.7416617073635405E-3</v>
      </c>
      <c r="BI17">
        <v>-1.1132500495459701E-3</v>
      </c>
      <c r="BJ17">
        <v>7.2398084854906298E-3</v>
      </c>
      <c r="BK17">
        <v>3.1187833078284398E-3</v>
      </c>
      <c r="BL17">
        <v>-1.4830002574085E-2</v>
      </c>
      <c r="BM17" s="3">
        <v>-1.7328860726470299E-2</v>
      </c>
    </row>
    <row r="18" spans="1:65">
      <c r="A18" s="1" t="s">
        <v>76</v>
      </c>
      <c r="B18">
        <v>1.27060068501535E-2</v>
      </c>
      <c r="C18">
        <v>-1.4664120408190899E-3</v>
      </c>
      <c r="D18">
        <v>3.1658461465491399E-3</v>
      </c>
      <c r="E18">
        <v>5.4802567220147503E-3</v>
      </c>
      <c r="F18">
        <v>7.7611281298792002E-3</v>
      </c>
      <c r="G18">
        <v>1.8223601531768802E-2</v>
      </c>
      <c r="H18">
        <v>1.42958777353153E-2</v>
      </c>
      <c r="I18">
        <v>1.19799086049654E-2</v>
      </c>
      <c r="J18">
        <v>1.3121740936186E-2</v>
      </c>
      <c r="K18">
        <v>1.39366240225748E-2</v>
      </c>
      <c r="L18">
        <v>3.0707360025645299E-4</v>
      </c>
      <c r="M18">
        <v>-2.5954554999439602E-4</v>
      </c>
      <c r="N18">
        <v>9.8804355106309902E-2</v>
      </c>
      <c r="O18">
        <v>4.0097044048105403E-3</v>
      </c>
      <c r="P18">
        <v>2.1728269734427701E-2</v>
      </c>
      <c r="Q18">
        <v>-1.3185419395297E-2</v>
      </c>
      <c r="R18">
        <v>1</v>
      </c>
      <c r="S18">
        <v>-2.0742901758975099E-2</v>
      </c>
      <c r="T18">
        <v>-1.4795183407444699E-3</v>
      </c>
      <c r="U18">
        <v>9.4388244795605997E-3</v>
      </c>
      <c r="V18">
        <v>1.27905961310983E-2</v>
      </c>
      <c r="W18">
        <v>-2.75762935795347E-2</v>
      </c>
      <c r="X18">
        <v>-1.4707508276098199E-3</v>
      </c>
      <c r="Y18">
        <v>3.6097436078067202E-3</v>
      </c>
      <c r="Z18">
        <v>-2.2377133004854801E-2</v>
      </c>
      <c r="AA18">
        <v>-2.4902140107175498E-3</v>
      </c>
      <c r="AB18">
        <v>-1.5880208821985901E-3</v>
      </c>
      <c r="AC18">
        <v>1.0967194185630201E-3</v>
      </c>
      <c r="AD18">
        <v>-1.0129855869982701E-2</v>
      </c>
      <c r="AE18">
        <v>6.7560066962187798E-3</v>
      </c>
      <c r="AF18">
        <v>3.79324409036884E-2</v>
      </c>
      <c r="AG18">
        <v>-3.9107372193195903E-3</v>
      </c>
      <c r="AH18">
        <v>-4.6052449703307503E-3</v>
      </c>
      <c r="AI18">
        <v>-8.0441808927057198E-3</v>
      </c>
      <c r="AJ18">
        <v>1.6869325132462101E-2</v>
      </c>
      <c r="AK18">
        <v>1.77312634046983E-2</v>
      </c>
      <c r="AL18">
        <v>2.0692011664770098E-3</v>
      </c>
      <c r="AM18">
        <v>1.9158221379041301E-2</v>
      </c>
      <c r="AN18">
        <v>3.9192274680324903E-3</v>
      </c>
      <c r="AO18">
        <v>2.2982346023144501E-2</v>
      </c>
      <c r="AP18">
        <v>7.10781510205509E-3</v>
      </c>
      <c r="AQ18">
        <v>-6.1599040487237697E-3</v>
      </c>
      <c r="AR18">
        <v>-3.7515666951044098E-3</v>
      </c>
      <c r="AS18">
        <v>-4.6716745417667798E-4</v>
      </c>
      <c r="AT18">
        <v>5.12263236438033E-3</v>
      </c>
      <c r="AU18">
        <v>1.36240475389515E-2</v>
      </c>
      <c r="AV18">
        <v>9.1520635242102293E-3</v>
      </c>
      <c r="AW18">
        <v>1.93901098024684E-2</v>
      </c>
      <c r="AX18">
        <v>1.08107550068207E-2</v>
      </c>
      <c r="AY18">
        <v>1.4414827580851599E-2</v>
      </c>
      <c r="AZ18">
        <v>1.29133442729902E-2</v>
      </c>
      <c r="BA18">
        <v>1.31134933424054E-2</v>
      </c>
      <c r="BB18">
        <v>1.2702569314339E-2</v>
      </c>
      <c r="BC18">
        <v>3.80757327907806E-3</v>
      </c>
      <c r="BD18">
        <v>-8.2152429690398408E-3</v>
      </c>
      <c r="BE18">
        <v>1.22313788414812E-2</v>
      </c>
      <c r="BF18">
        <v>-6.57670410853178E-3</v>
      </c>
      <c r="BG18">
        <v>1.30961796879381E-2</v>
      </c>
      <c r="BH18">
        <v>1.16857337134457E-2</v>
      </c>
      <c r="BI18">
        <v>1.6334512334399E-2</v>
      </c>
      <c r="BJ18">
        <v>1.17882553852548E-2</v>
      </c>
      <c r="BK18">
        <v>1.2743594680215299E-2</v>
      </c>
      <c r="BL18">
        <v>2.30961929330404E-2</v>
      </c>
      <c r="BM18" s="3">
        <v>2.0471360788135901E-2</v>
      </c>
    </row>
    <row r="19" spans="1:65">
      <c r="A19" s="1" t="s">
        <v>77</v>
      </c>
      <c r="B19">
        <v>3.2670292427697699E-3</v>
      </c>
      <c r="C19">
        <v>1.3973559727869201E-2</v>
      </c>
      <c r="D19">
        <v>1.4345611279421799E-2</v>
      </c>
      <c r="E19">
        <v>2.26795237855331E-3</v>
      </c>
      <c r="F19">
        <v>1.7581223018877899E-2</v>
      </c>
      <c r="G19">
        <v>1.39632142452863E-2</v>
      </c>
      <c r="H19">
        <v>2.7012177593734202E-3</v>
      </c>
      <c r="I19">
        <v>8.7038604318401998E-3</v>
      </c>
      <c r="J19">
        <v>7.0313525368960704E-3</v>
      </c>
      <c r="K19">
        <v>2.6998572423007801E-2</v>
      </c>
      <c r="L19">
        <v>-1.0641302656717001E-3</v>
      </c>
      <c r="M19">
        <v>-3.5148298739649799E-3</v>
      </c>
      <c r="N19">
        <v>0.17968301638189599</v>
      </c>
      <c r="O19">
        <v>-4.3196583678010003E-3</v>
      </c>
      <c r="P19">
        <v>2.0667894733321798E-2</v>
      </c>
      <c r="Q19">
        <v>-3.6028712820928401E-3</v>
      </c>
      <c r="R19">
        <v>-2.0742901758975099E-2</v>
      </c>
      <c r="S19">
        <v>1</v>
      </c>
      <c r="T19">
        <v>2.1770860843849499E-3</v>
      </c>
      <c r="U19">
        <v>1.9440470454586901E-2</v>
      </c>
      <c r="V19">
        <v>1.48257108795568E-2</v>
      </c>
      <c r="W19">
        <v>-1.18468656111198E-2</v>
      </c>
      <c r="X19">
        <v>7.2850814751191303E-3</v>
      </c>
      <c r="Y19">
        <v>7.9713745868550592E-3</v>
      </c>
      <c r="Z19">
        <v>-1.0865333309678199E-2</v>
      </c>
      <c r="AA19">
        <v>-3.35943254309293E-2</v>
      </c>
      <c r="AB19">
        <v>1.10980528674466E-2</v>
      </c>
      <c r="AC19">
        <v>7.0153158687122803E-3</v>
      </c>
      <c r="AD19">
        <v>-1.56545524353943E-3</v>
      </c>
      <c r="AE19">
        <v>2.4823145032235299E-3</v>
      </c>
      <c r="AF19">
        <v>-1.90195389220384E-2</v>
      </c>
      <c r="AG19">
        <v>-4.7260416036610303E-3</v>
      </c>
      <c r="AH19">
        <v>-2.2514584850775099E-3</v>
      </c>
      <c r="AI19">
        <v>-2.0348148358910099E-2</v>
      </c>
      <c r="AJ19">
        <v>6.5556271527323403E-3</v>
      </c>
      <c r="AK19">
        <v>1.08622414121255E-2</v>
      </c>
      <c r="AL19">
        <v>-3.2047994472743097E-4</v>
      </c>
      <c r="AM19">
        <v>1.37001376854E-2</v>
      </c>
      <c r="AN19">
        <v>-1.5128748796557999E-2</v>
      </c>
      <c r="AO19">
        <v>7.28090263064514E-3</v>
      </c>
      <c r="AP19">
        <v>7.2576169157397103E-3</v>
      </c>
      <c r="AQ19">
        <v>3.3652449933475699E-3</v>
      </c>
      <c r="AR19">
        <v>8.21477447027418E-3</v>
      </c>
      <c r="AS19">
        <v>3.8432636204607101E-3</v>
      </c>
      <c r="AT19">
        <v>8.5122653835328493E-3</v>
      </c>
      <c r="AU19">
        <v>3.6453259537406598E-3</v>
      </c>
      <c r="AV19">
        <v>5.8146640282463503E-3</v>
      </c>
      <c r="AW19">
        <v>7.4673678448949404E-3</v>
      </c>
      <c r="AX19">
        <v>6.8337228161130604E-3</v>
      </c>
      <c r="AY19">
        <v>2.93644532199469E-2</v>
      </c>
      <c r="AZ19">
        <v>1.9512349041554199E-2</v>
      </c>
      <c r="BA19">
        <v>3.5356725949693801E-2</v>
      </c>
      <c r="BB19">
        <v>2.1161146901137101E-2</v>
      </c>
      <c r="BC19">
        <v>-9.9059494573322093E-3</v>
      </c>
      <c r="BD19">
        <v>6.9824240931993502E-3</v>
      </c>
      <c r="BE19">
        <v>-6.4273400379521502E-3</v>
      </c>
      <c r="BF19">
        <v>1.10604177021577E-2</v>
      </c>
      <c r="BG19">
        <v>2.21326228271179E-2</v>
      </c>
      <c r="BH19">
        <v>7.7398010476690104E-3</v>
      </c>
      <c r="BI19">
        <v>2.5245497779311499E-2</v>
      </c>
      <c r="BJ19">
        <v>9.2317937801189506E-3</v>
      </c>
      <c r="BK19">
        <v>-9.6376260657772394E-3</v>
      </c>
      <c r="BL19">
        <v>1.2670890978598699E-2</v>
      </c>
      <c r="BM19" s="3">
        <v>4.4994790144229201E-3</v>
      </c>
    </row>
    <row r="20" spans="1:65">
      <c r="A20" s="1" t="s">
        <v>78</v>
      </c>
      <c r="B20">
        <v>-7.2543845345211203E-4</v>
      </c>
      <c r="C20">
        <v>-1.34263851813555E-3</v>
      </c>
      <c r="D20">
        <v>-9.9741853709901501E-3</v>
      </c>
      <c r="E20">
        <v>-1.7223165363335E-2</v>
      </c>
      <c r="F20">
        <v>-1.54724438754274E-2</v>
      </c>
      <c r="G20">
        <v>1.3502923856213299E-3</v>
      </c>
      <c r="H20">
        <v>-1.28391485246234E-2</v>
      </c>
      <c r="I20">
        <v>-8.3002944505100908E-3</v>
      </c>
      <c r="J20">
        <v>-1.27103597334719E-2</v>
      </c>
      <c r="K20">
        <v>-5.5058204083500604E-4</v>
      </c>
      <c r="L20">
        <v>4.5966693910868203E-3</v>
      </c>
      <c r="M20">
        <v>1.76517702167781E-2</v>
      </c>
      <c r="N20">
        <v>0.12111860535328201</v>
      </c>
      <c r="O20">
        <v>-2.1564144308221099E-3</v>
      </c>
      <c r="P20">
        <v>6.17366387822821E-3</v>
      </c>
      <c r="Q20">
        <v>-2.8077871771225102E-3</v>
      </c>
      <c r="R20">
        <v>-1.4795183407444699E-3</v>
      </c>
      <c r="S20">
        <v>2.1770860843849499E-3</v>
      </c>
      <c r="T20">
        <v>1</v>
      </c>
      <c r="U20">
        <v>4.2474244454024099E-3</v>
      </c>
      <c r="V20">
        <v>8.5540997303281893E-3</v>
      </c>
      <c r="W20">
        <v>-1.5033509895555699E-2</v>
      </c>
      <c r="X20">
        <v>-1.1650204611664199E-2</v>
      </c>
      <c r="Y20">
        <v>1.00590217077304E-2</v>
      </c>
      <c r="Z20">
        <v>1.7565454258033899E-3</v>
      </c>
      <c r="AA20">
        <v>-2.7006045818055899E-3</v>
      </c>
      <c r="AB20">
        <v>6.8288494644023799E-3</v>
      </c>
      <c r="AC20">
        <v>-1.41892782325424E-2</v>
      </c>
      <c r="AD20">
        <v>9.0243659626930792E-3</v>
      </c>
      <c r="AE20">
        <v>-1.0602562688088801E-2</v>
      </c>
      <c r="AF20">
        <v>-9.5860387843699404E-3</v>
      </c>
      <c r="AG20">
        <v>-9.5211094968205797E-4</v>
      </c>
      <c r="AH20">
        <v>-1.0502257197154701E-3</v>
      </c>
      <c r="AI20">
        <v>-2.04262978823125E-2</v>
      </c>
      <c r="AJ20">
        <v>-7.4215207392825302E-3</v>
      </c>
      <c r="AK20">
        <v>-4.0678739834826899E-3</v>
      </c>
      <c r="AL20">
        <v>2.6886929080358599E-2</v>
      </c>
      <c r="AM20">
        <v>-3.1719608907234602E-4</v>
      </c>
      <c r="AN20">
        <v>5.0046099525083701E-3</v>
      </c>
      <c r="AO20">
        <v>-7.6602328536451601E-3</v>
      </c>
      <c r="AP20">
        <v>-1.2695073217602699E-2</v>
      </c>
      <c r="AQ20">
        <v>-1.1237573356394699E-2</v>
      </c>
      <c r="AR20">
        <v>-1.8246677799548999E-2</v>
      </c>
      <c r="AS20">
        <v>-8.1406991255822993E-3</v>
      </c>
      <c r="AT20">
        <v>-1.6169232423393898E-2</v>
      </c>
      <c r="AU20">
        <v>1.8718413178203401E-3</v>
      </c>
      <c r="AV20">
        <v>4.8896358087973397E-3</v>
      </c>
      <c r="AW20">
        <v>-7.1464570540527E-3</v>
      </c>
      <c r="AX20">
        <v>3.3198322434333399E-3</v>
      </c>
      <c r="AY20">
        <v>-1.8087328365129799E-3</v>
      </c>
      <c r="AZ20">
        <v>-7.59705989507345E-3</v>
      </c>
      <c r="BA20">
        <v>-2.7567789988969999E-3</v>
      </c>
      <c r="BB20">
        <v>-8.4498897679452997E-3</v>
      </c>
      <c r="BC20">
        <v>1.78536969085476E-2</v>
      </c>
      <c r="BD20">
        <v>3.8738423431593102E-3</v>
      </c>
      <c r="BE20">
        <v>7.9396934689202701E-3</v>
      </c>
      <c r="BF20">
        <v>1.8772132504486999E-3</v>
      </c>
      <c r="BG20">
        <v>1.2329464854837199E-2</v>
      </c>
      <c r="BH20">
        <v>7.7725062770188803E-3</v>
      </c>
      <c r="BI20">
        <v>2.3304572149444301E-3</v>
      </c>
      <c r="BJ20">
        <v>5.68467998750924E-3</v>
      </c>
      <c r="BK20">
        <v>9.9396340816379804E-3</v>
      </c>
      <c r="BL20">
        <v>-3.4404178495521802E-3</v>
      </c>
      <c r="BM20" s="3">
        <v>7.7582931399502401E-3</v>
      </c>
    </row>
    <row r="21" spans="1:65">
      <c r="A21" s="1" t="s">
        <v>79</v>
      </c>
      <c r="B21">
        <v>2.47135692729443E-2</v>
      </c>
      <c r="C21">
        <v>2.3949074787937501E-2</v>
      </c>
      <c r="D21">
        <v>3.0314632313569002E-2</v>
      </c>
      <c r="E21">
        <v>5.9920552417651101E-3</v>
      </c>
      <c r="F21">
        <v>2.4544844603006902E-3</v>
      </c>
      <c r="G21">
        <v>-4.3010856262237296E-3</v>
      </c>
      <c r="H21">
        <v>-1.2075830681121801E-2</v>
      </c>
      <c r="I21">
        <v>-9.1627991228939807E-3</v>
      </c>
      <c r="J21">
        <v>8.1011286557190407E-3</v>
      </c>
      <c r="K21">
        <v>-4.2930761564015699E-4</v>
      </c>
      <c r="L21">
        <v>6.83812849839907E-3</v>
      </c>
      <c r="M21">
        <v>-9.5115456308509407E-3</v>
      </c>
      <c r="N21">
        <v>0.89853722078801601</v>
      </c>
      <c r="O21">
        <v>-2.0041251876302701E-3</v>
      </c>
      <c r="P21">
        <v>-2.1504426009789499E-2</v>
      </c>
      <c r="Q21">
        <v>-2.87646319323819E-2</v>
      </c>
      <c r="R21">
        <v>9.4388244795605997E-3</v>
      </c>
      <c r="S21">
        <v>1.9440470454586901E-2</v>
      </c>
      <c r="T21">
        <v>4.2474244454024099E-3</v>
      </c>
      <c r="U21">
        <v>1</v>
      </c>
      <c r="V21">
        <v>2.28003312956001E-2</v>
      </c>
      <c r="W21">
        <v>-4.4383262149654797E-3</v>
      </c>
      <c r="X21">
        <v>1.54250361819656E-2</v>
      </c>
      <c r="Y21">
        <v>-4.1546957574416501E-3</v>
      </c>
      <c r="Z21">
        <v>2.00712839524992E-2</v>
      </c>
      <c r="AA21">
        <v>1.3516524618967501E-3</v>
      </c>
      <c r="AB21">
        <v>-7.1276206163616504E-3</v>
      </c>
      <c r="AC21">
        <v>-1.6557037991330299E-2</v>
      </c>
      <c r="AD21">
        <v>6.1460004179877898E-3</v>
      </c>
      <c r="AE21">
        <v>-7.32088724021803E-4</v>
      </c>
      <c r="AF21">
        <v>-5.8673227823663196E-3</v>
      </c>
      <c r="AG21">
        <v>5.0356693625588601E-3</v>
      </c>
      <c r="AH21">
        <v>-2.0983625142567901E-2</v>
      </c>
      <c r="AI21">
        <v>1.5095695478886201E-2</v>
      </c>
      <c r="AJ21">
        <v>3.3206437239579202E-2</v>
      </c>
      <c r="AK21">
        <v>3.3656700843450703E-2</v>
      </c>
      <c r="AL21">
        <v>-9.2572162443397901E-3</v>
      </c>
      <c r="AM21">
        <v>-3.2457193192571201E-3</v>
      </c>
      <c r="AN21">
        <v>-1.09353209859801E-2</v>
      </c>
      <c r="AO21">
        <v>6.0297010833616303E-3</v>
      </c>
      <c r="AP21">
        <v>2.9597595102493799E-2</v>
      </c>
      <c r="AQ21">
        <v>2.65270359179752E-2</v>
      </c>
      <c r="AR21">
        <v>2.47052240602013E-2</v>
      </c>
      <c r="AS21">
        <v>2.9146619665053799E-2</v>
      </c>
      <c r="AT21">
        <v>2.9380483943144301E-2</v>
      </c>
      <c r="AU21">
        <v>1.1375360894094501E-2</v>
      </c>
      <c r="AV21">
        <v>-9.7785704395963995E-3</v>
      </c>
      <c r="AW21">
        <v>2.5280732110671601E-2</v>
      </c>
      <c r="AX21">
        <v>-6.7600673888070202E-3</v>
      </c>
      <c r="AY21">
        <v>2.35003333260645E-2</v>
      </c>
      <c r="AZ21">
        <v>2.2875862871089499E-2</v>
      </c>
      <c r="BA21">
        <v>2.1157823689958399E-2</v>
      </c>
      <c r="BB21">
        <v>2.2840949249940599E-2</v>
      </c>
      <c r="BC21">
        <v>1.4543681610245199E-2</v>
      </c>
      <c r="BD21">
        <v>2.1364656754117101E-2</v>
      </c>
      <c r="BE21">
        <v>1.7319463445411899E-2</v>
      </c>
      <c r="BF21">
        <v>2.53085500797855E-2</v>
      </c>
      <c r="BG21">
        <v>1.24374761874058E-2</v>
      </c>
      <c r="BH21">
        <v>-2.4170999449392E-3</v>
      </c>
      <c r="BI21">
        <v>1.5743548300356701E-2</v>
      </c>
      <c r="BJ21">
        <v>-1.8442222896741199E-3</v>
      </c>
      <c r="BK21">
        <v>2.0287569139771099E-2</v>
      </c>
      <c r="BL21">
        <v>2.5563969248550801E-4</v>
      </c>
      <c r="BM21" s="3">
        <v>-3.9800803045401296E-3</v>
      </c>
    </row>
    <row r="22" spans="1:65">
      <c r="A22" s="1" t="s">
        <v>80</v>
      </c>
      <c r="B22">
        <v>0.82380864649049701</v>
      </c>
      <c r="C22">
        <v>-6.2505872079420793E-2</v>
      </c>
      <c r="D22">
        <v>0.60531104179672901</v>
      </c>
      <c r="E22">
        <v>0.253308591475082</v>
      </c>
      <c r="F22">
        <v>0.19855584664279699</v>
      </c>
      <c r="G22">
        <v>2.8903432658174601E-2</v>
      </c>
      <c r="H22">
        <v>0.158063834038141</v>
      </c>
      <c r="I22">
        <v>0.12677112040145799</v>
      </c>
      <c r="J22">
        <v>0.17755859242374999</v>
      </c>
      <c r="K22">
        <v>0.16087789368622599</v>
      </c>
      <c r="L22">
        <v>4.1265109804274502E-2</v>
      </c>
      <c r="M22">
        <v>-0.248343508550778</v>
      </c>
      <c r="N22">
        <v>2.97185651110193E-2</v>
      </c>
      <c r="O22">
        <v>2.2642837597438101E-2</v>
      </c>
      <c r="P22">
        <v>7.4289479783926802E-3</v>
      </c>
      <c r="Q22">
        <v>-6.5126156149898301E-3</v>
      </c>
      <c r="R22">
        <v>1.27905961310983E-2</v>
      </c>
      <c r="S22">
        <v>1.48257108795568E-2</v>
      </c>
      <c r="T22">
        <v>8.5540997303281893E-3</v>
      </c>
      <c r="U22">
        <v>2.28003312956001E-2</v>
      </c>
      <c r="V22">
        <v>1</v>
      </c>
      <c r="W22">
        <v>1.7204251217765702E-2</v>
      </c>
      <c r="X22">
        <v>0.21590166618818299</v>
      </c>
      <c r="Y22">
        <v>-2.7403491914889101E-2</v>
      </c>
      <c r="Z22">
        <v>9.4888051478362791E-3</v>
      </c>
      <c r="AA22">
        <v>-1.0031804679618801E-2</v>
      </c>
      <c r="AB22">
        <v>3.2062396067043003E-2</v>
      </c>
      <c r="AC22">
        <v>-1.49933025652008E-3</v>
      </c>
      <c r="AD22">
        <v>1.6120823985404702E-2</v>
      </c>
      <c r="AE22">
        <v>4.4601964958457902E-3</v>
      </c>
      <c r="AF22">
        <v>-8.2892123189947705E-3</v>
      </c>
      <c r="AG22">
        <v>-1.48842268056155E-2</v>
      </c>
      <c r="AH22">
        <v>-1.3291901402650101E-2</v>
      </c>
      <c r="AI22">
        <v>7.1883861203290798E-3</v>
      </c>
      <c r="AJ22">
        <v>0.74578387517249201</v>
      </c>
      <c r="AK22">
        <v>0.71182510783185504</v>
      </c>
      <c r="AL22">
        <v>-3.5036226121246102E-3</v>
      </c>
      <c r="AM22">
        <v>5.3612362553134001E-2</v>
      </c>
      <c r="AN22">
        <v>-3.0842003840981201E-4</v>
      </c>
      <c r="AO22">
        <v>3.6887998354293697E-2</v>
      </c>
      <c r="AP22">
        <v>0.63505989449278699</v>
      </c>
      <c r="AQ22">
        <v>0.52044995172828001</v>
      </c>
      <c r="AR22">
        <v>0.54957927098660697</v>
      </c>
      <c r="AS22">
        <v>0.55833126253088805</v>
      </c>
      <c r="AT22">
        <v>0.58025284538650701</v>
      </c>
      <c r="AU22">
        <v>0.105806146749789</v>
      </c>
      <c r="AV22">
        <v>1.2211027982221401E-2</v>
      </c>
      <c r="AW22">
        <v>0.27815437762461898</v>
      </c>
      <c r="AX22">
        <v>5.0131182469107097E-2</v>
      </c>
      <c r="AY22">
        <v>-8.10637361511094E-2</v>
      </c>
      <c r="AZ22">
        <v>-0.115622794448723</v>
      </c>
      <c r="BA22">
        <v>0.116573290625844</v>
      </c>
      <c r="BB22">
        <v>-8.4459379237110693E-2</v>
      </c>
      <c r="BC22">
        <v>0.313560701889048</v>
      </c>
      <c r="BD22">
        <v>0.32057286736485102</v>
      </c>
      <c r="BE22">
        <v>0.50692782095719102</v>
      </c>
      <c r="BF22">
        <v>0.38367241107907202</v>
      </c>
      <c r="BG22">
        <v>-4.5072933703006702E-3</v>
      </c>
      <c r="BH22">
        <v>-5.2532849302945599E-2</v>
      </c>
      <c r="BI22">
        <v>0.13829983204707799</v>
      </c>
      <c r="BJ22">
        <v>-2.7275553292444601E-2</v>
      </c>
      <c r="BK22">
        <v>-5.0948080979757596E-3</v>
      </c>
      <c r="BL22">
        <v>5.31115178017635E-2</v>
      </c>
      <c r="BM22" s="3">
        <v>2.72101561135225E-2</v>
      </c>
    </row>
    <row r="23" spans="1:65">
      <c r="A23" s="1" t="s">
        <v>81</v>
      </c>
      <c r="B23">
        <v>-2.60088884877187E-3</v>
      </c>
      <c r="C23">
        <v>9.3679735534061802E-3</v>
      </c>
      <c r="D23">
        <v>5.60885619488032E-3</v>
      </c>
      <c r="E23">
        <v>5.6910514790153001E-2</v>
      </c>
      <c r="F23">
        <v>5.8643901725700401E-2</v>
      </c>
      <c r="G23">
        <v>1.8555589098435601E-2</v>
      </c>
      <c r="H23">
        <v>4.7344478586147397E-2</v>
      </c>
      <c r="I23">
        <v>3.2520055924238601E-2</v>
      </c>
      <c r="J23">
        <v>6.1120275735691898E-2</v>
      </c>
      <c r="K23">
        <v>5.2820010610339703E-2</v>
      </c>
      <c r="L23">
        <v>-6.3106974200997099E-3</v>
      </c>
      <c r="M23">
        <v>-2.5053616194659699E-2</v>
      </c>
      <c r="N23">
        <v>-1.20823901469338E-2</v>
      </c>
      <c r="O23">
        <v>-3.5034195753222501E-3</v>
      </c>
      <c r="P23">
        <v>-9.8743635078955196E-3</v>
      </c>
      <c r="Q23">
        <v>1.8047957786547501E-2</v>
      </c>
      <c r="R23">
        <v>-2.75762935795347E-2</v>
      </c>
      <c r="S23">
        <v>-1.18468656111198E-2</v>
      </c>
      <c r="T23">
        <v>-1.5033509895555699E-2</v>
      </c>
      <c r="U23">
        <v>-4.4383262149654797E-3</v>
      </c>
      <c r="V23">
        <v>1.7204251217765702E-2</v>
      </c>
      <c r="W23">
        <v>1</v>
      </c>
      <c r="X23">
        <v>0.25084309728815901</v>
      </c>
      <c r="Y23">
        <v>3.2413866058622499E-3</v>
      </c>
      <c r="Z23">
        <v>0.65008211393749105</v>
      </c>
      <c r="AA23">
        <v>-5.7517286549979103E-3</v>
      </c>
      <c r="AB23">
        <v>-3.56789454639969E-2</v>
      </c>
      <c r="AC23">
        <v>-6.3303410229502199E-2</v>
      </c>
      <c r="AD23">
        <v>-3.6801007437067199E-2</v>
      </c>
      <c r="AE23">
        <v>-3.3622984473778698E-2</v>
      </c>
      <c r="AF23">
        <v>1.39872619783216E-2</v>
      </c>
      <c r="AG23">
        <v>-7.9378997318951594E-2</v>
      </c>
      <c r="AH23">
        <v>-9.9614864059505304E-3</v>
      </c>
      <c r="AI23">
        <v>-5.0301750623757302E-2</v>
      </c>
      <c r="AJ23">
        <v>9.7328846249132295E-3</v>
      </c>
      <c r="AK23">
        <v>1.8515545437124699E-2</v>
      </c>
      <c r="AL23">
        <v>3.0280737897180701E-3</v>
      </c>
      <c r="AM23">
        <v>2.9119081541930901E-2</v>
      </c>
      <c r="AN23">
        <v>-6.3044465168729802E-3</v>
      </c>
      <c r="AO23">
        <v>7.77231854656147E-3</v>
      </c>
      <c r="AP23">
        <v>1.0502083126868299E-2</v>
      </c>
      <c r="AQ23">
        <v>1.01650892735163E-2</v>
      </c>
      <c r="AR23">
        <v>2.8739806259668499E-3</v>
      </c>
      <c r="AS23">
        <v>1.5024823342755801E-2</v>
      </c>
      <c r="AT23">
        <v>1.67111717412199E-3</v>
      </c>
      <c r="AU23">
        <v>1.2098210077470899E-2</v>
      </c>
      <c r="AV23">
        <v>1.1999277956590801E-2</v>
      </c>
      <c r="AW23">
        <v>2.0778960265359001E-2</v>
      </c>
      <c r="AX23">
        <v>1.2193332780306E-2</v>
      </c>
      <c r="AY23">
        <v>6.67177344733208E-3</v>
      </c>
      <c r="AZ23">
        <v>9.7473485426172405E-3</v>
      </c>
      <c r="BA23">
        <v>5.5179388565296398E-3</v>
      </c>
      <c r="BB23">
        <v>8.3424795836791795E-3</v>
      </c>
      <c r="BC23">
        <v>2.16124385563751E-2</v>
      </c>
      <c r="BD23">
        <v>1.26684745524681E-2</v>
      </c>
      <c r="BE23">
        <v>2.5040899577753201E-2</v>
      </c>
      <c r="BF23">
        <v>1.24733583364612E-2</v>
      </c>
      <c r="BG23">
        <v>-6.4378953382271398E-3</v>
      </c>
      <c r="BH23">
        <v>-4.5176341095729301E-3</v>
      </c>
      <c r="BI23">
        <v>3.6037261126383299E-3</v>
      </c>
      <c r="BJ23">
        <v>-5.2252642230554399E-3</v>
      </c>
      <c r="BK23">
        <v>1.07953422761436E-2</v>
      </c>
      <c r="BL23">
        <v>2.3695654080493699E-2</v>
      </c>
      <c r="BM23" s="3">
        <v>2.2231735462078201E-2</v>
      </c>
    </row>
    <row r="24" spans="1:65">
      <c r="A24" s="1" t="s">
        <v>82</v>
      </c>
      <c r="B24">
        <v>0.16583556443147701</v>
      </c>
      <c r="C24">
        <v>0.15021876407347801</v>
      </c>
      <c r="D24">
        <v>0.27561115616702098</v>
      </c>
      <c r="E24">
        <v>0.83429520295103199</v>
      </c>
      <c r="F24">
        <v>0.79381475101447097</v>
      </c>
      <c r="G24">
        <v>-1.41219033074603E-2</v>
      </c>
      <c r="H24">
        <v>0.48082806859780203</v>
      </c>
      <c r="I24">
        <v>0.43129336681922598</v>
      </c>
      <c r="J24">
        <v>0.56143042924223097</v>
      </c>
      <c r="K24">
        <v>0.50452622025544902</v>
      </c>
      <c r="L24">
        <v>2.8234684717081199E-2</v>
      </c>
      <c r="M24">
        <v>-7.2917788759151503E-2</v>
      </c>
      <c r="N24">
        <v>1.97279463863318E-2</v>
      </c>
      <c r="O24">
        <v>7.3597404855116899E-3</v>
      </c>
      <c r="P24">
        <v>1.0214208139850999E-2</v>
      </c>
      <c r="Q24">
        <v>1.0353715409292599E-2</v>
      </c>
      <c r="R24">
        <v>-1.4707508276098199E-3</v>
      </c>
      <c r="S24">
        <v>7.2850814751191303E-3</v>
      </c>
      <c r="T24">
        <v>-1.1650204611664199E-2</v>
      </c>
      <c r="U24">
        <v>1.54250361819656E-2</v>
      </c>
      <c r="V24">
        <v>0.21590166618818299</v>
      </c>
      <c r="W24">
        <v>0.25084309728815901</v>
      </c>
      <c r="X24">
        <v>1</v>
      </c>
      <c r="Y24">
        <v>-1.48100157453995E-2</v>
      </c>
      <c r="Z24">
        <v>0.20786242004687</v>
      </c>
      <c r="AA24">
        <v>7.04415486023464E-4</v>
      </c>
      <c r="AB24">
        <v>4.4615456528469301E-3</v>
      </c>
      <c r="AC24">
        <v>-1.8568925485848601E-2</v>
      </c>
      <c r="AD24">
        <v>-5.8758053155408101E-3</v>
      </c>
      <c r="AE24">
        <v>3.04184789386215E-3</v>
      </c>
      <c r="AF24">
        <v>-1.3416726044171001E-2</v>
      </c>
      <c r="AG24">
        <v>-2.8975755762581799E-2</v>
      </c>
      <c r="AH24">
        <v>1.1707430889277899E-2</v>
      </c>
      <c r="AI24">
        <v>-1.1051649082588801E-2</v>
      </c>
      <c r="AJ24">
        <v>0.222948875350612</v>
      </c>
      <c r="AK24">
        <v>0.223940361543988</v>
      </c>
      <c r="AL24">
        <v>3.0173188513072699E-2</v>
      </c>
      <c r="AM24">
        <v>0.27502164293869702</v>
      </c>
      <c r="AN24">
        <v>5.3740236922167998E-2</v>
      </c>
      <c r="AO24">
        <v>0.24190881307256501</v>
      </c>
      <c r="AP24">
        <v>0.19156018102719599</v>
      </c>
      <c r="AQ24">
        <v>0.14845210942327799</v>
      </c>
      <c r="AR24">
        <v>0.16716612820901899</v>
      </c>
      <c r="AS24">
        <v>0.15259085030993599</v>
      </c>
      <c r="AT24">
        <v>0.18744541519741001</v>
      </c>
      <c r="AU24">
        <v>0.15756675536119799</v>
      </c>
      <c r="AV24">
        <v>0.112958221697183</v>
      </c>
      <c r="AW24">
        <v>0.192339871524946</v>
      </c>
      <c r="AX24">
        <v>0.126827947193867</v>
      </c>
      <c r="AY24">
        <v>8.3838084041330405E-2</v>
      </c>
      <c r="AZ24">
        <v>5.8075914130820298E-2</v>
      </c>
      <c r="BA24">
        <v>0.12045299921384001</v>
      </c>
      <c r="BB24">
        <v>6.8301021876430307E-2</v>
      </c>
      <c r="BC24">
        <v>0.126699188849793</v>
      </c>
      <c r="BD24">
        <v>0.13596301545135001</v>
      </c>
      <c r="BE24">
        <v>0.152410557806481</v>
      </c>
      <c r="BF24">
        <v>0.153245608938612</v>
      </c>
      <c r="BG24">
        <v>0.14645802815335199</v>
      </c>
      <c r="BH24">
        <v>0.118804326967302</v>
      </c>
      <c r="BI24">
        <v>0.170520067551927</v>
      </c>
      <c r="BJ24">
        <v>0.129061091088085</v>
      </c>
      <c r="BK24">
        <v>4.5987297334851601E-2</v>
      </c>
      <c r="BL24">
        <v>0.29458194577430902</v>
      </c>
      <c r="BM24" s="3">
        <v>0.28094716926101998</v>
      </c>
    </row>
    <row r="25" spans="1:65">
      <c r="A25" s="1" t="s">
        <v>83</v>
      </c>
      <c r="B25">
        <v>-5.3001988612529798E-2</v>
      </c>
      <c r="C25">
        <v>-9.0707206103160798E-3</v>
      </c>
      <c r="D25">
        <v>-2.4463303252485101E-2</v>
      </c>
      <c r="E25">
        <v>-1.3998354655571499E-2</v>
      </c>
      <c r="F25">
        <v>-2.2623004246985799E-2</v>
      </c>
      <c r="G25">
        <v>-1.00073355746084E-3</v>
      </c>
      <c r="H25">
        <v>-7.8628439695902393E-3</v>
      </c>
      <c r="I25">
        <v>-2.9855116546488699E-2</v>
      </c>
      <c r="J25">
        <v>-1.06736719674622E-2</v>
      </c>
      <c r="K25">
        <v>-1.7998180870762898E-2</v>
      </c>
      <c r="L25">
        <v>-1.96209976298293E-3</v>
      </c>
      <c r="M25">
        <v>2.4071633136922801E-2</v>
      </c>
      <c r="N25">
        <v>3.6639281402637601E-3</v>
      </c>
      <c r="O25">
        <v>-4.8944600809683499E-3</v>
      </c>
      <c r="P25">
        <v>2.1442472210479499E-2</v>
      </c>
      <c r="Q25">
        <v>8.65851964833988E-3</v>
      </c>
      <c r="R25">
        <v>3.6097436078067202E-3</v>
      </c>
      <c r="S25">
        <v>7.9713745868550592E-3</v>
      </c>
      <c r="T25">
        <v>1.00590217077304E-2</v>
      </c>
      <c r="U25">
        <v>-4.1546957574416501E-3</v>
      </c>
      <c r="V25">
        <v>-2.7403491914889101E-2</v>
      </c>
      <c r="W25">
        <v>3.2413866058622499E-3</v>
      </c>
      <c r="X25">
        <v>-1.48100157453995E-2</v>
      </c>
      <c r="Y25">
        <v>1</v>
      </c>
      <c r="Z25">
        <v>-2.3037414418683299E-2</v>
      </c>
      <c r="AA25">
        <v>3.87054425381189E-3</v>
      </c>
      <c r="AB25">
        <v>-1.2267344211896999E-2</v>
      </c>
      <c r="AC25">
        <v>5.6503564921702103E-2</v>
      </c>
      <c r="AD25">
        <v>5.0746021634021497E-2</v>
      </c>
      <c r="AE25">
        <v>6.5708131531546393E-2</v>
      </c>
      <c r="AF25">
        <v>5.9486660279032703E-2</v>
      </c>
      <c r="AG25">
        <v>0.118167011699482</v>
      </c>
      <c r="AH25">
        <v>0.13978592052765901</v>
      </c>
      <c r="AI25">
        <v>-2.6862394381827301E-3</v>
      </c>
      <c r="AJ25">
        <v>-2.0187647843063199E-2</v>
      </c>
      <c r="AK25">
        <v>-2.2079860780387199E-2</v>
      </c>
      <c r="AL25">
        <v>2.0167284902209801E-2</v>
      </c>
      <c r="AM25">
        <v>-2.0238018066297998E-3</v>
      </c>
      <c r="AN25">
        <v>2.4204114311271799E-2</v>
      </c>
      <c r="AO25">
        <v>5.0467574188812403E-3</v>
      </c>
      <c r="AP25">
        <v>-1.7254181035189501E-2</v>
      </c>
      <c r="AQ25">
        <v>4.0920810111496498E-3</v>
      </c>
      <c r="AR25">
        <v>-3.4839479240754102E-3</v>
      </c>
      <c r="AS25">
        <v>8.2686290425954597E-4</v>
      </c>
      <c r="AT25">
        <v>-1.43028839003328E-2</v>
      </c>
      <c r="AU25">
        <v>-3.7571701253166501E-2</v>
      </c>
      <c r="AV25">
        <v>-3.3240384312243597E-2</v>
      </c>
      <c r="AW25">
        <v>-3.7743603650926702E-2</v>
      </c>
      <c r="AX25">
        <v>-3.5283486813963198E-2</v>
      </c>
      <c r="AY25">
        <v>-4.2510480974817504E-3</v>
      </c>
      <c r="AZ25">
        <v>-9.7026783750594307E-3</v>
      </c>
      <c r="BA25">
        <v>-7.8029100748550802E-3</v>
      </c>
      <c r="BB25">
        <v>-1.14722466538881E-2</v>
      </c>
      <c r="BC25">
        <v>-1.5299528412955199E-2</v>
      </c>
      <c r="BD25">
        <v>-2.62857087725837E-2</v>
      </c>
      <c r="BE25">
        <v>-1.15960489283367E-2</v>
      </c>
      <c r="BF25">
        <v>-2.6605311210854899E-2</v>
      </c>
      <c r="BG25">
        <v>-4.0228678639083696E-3</v>
      </c>
      <c r="BH25">
        <v>1.10056843377503E-4</v>
      </c>
      <c r="BI25">
        <v>-1.52367141188308E-2</v>
      </c>
      <c r="BJ25">
        <v>-2.35971950444817E-3</v>
      </c>
      <c r="BK25">
        <v>6.1544150112379297E-3</v>
      </c>
      <c r="BL25">
        <v>7.0005970181069804E-4</v>
      </c>
      <c r="BM25" s="3">
        <v>8.2712418624793609E-3</v>
      </c>
    </row>
    <row r="26" spans="1:65">
      <c r="A26" s="1" t="s">
        <v>111</v>
      </c>
      <c r="B26">
        <v>-1.06796835696416E-2</v>
      </c>
      <c r="C26">
        <v>7.3074844935670904E-3</v>
      </c>
      <c r="D26">
        <v>6.1771170252237096E-4</v>
      </c>
      <c r="E26">
        <v>4.18017035247428E-2</v>
      </c>
      <c r="F26">
        <v>4.1395590940840103E-2</v>
      </c>
      <c r="G26">
        <v>2.53704071481545E-2</v>
      </c>
      <c r="H26">
        <v>3.5267092699709901E-2</v>
      </c>
      <c r="I26">
        <v>2.9873646403494301E-2</v>
      </c>
      <c r="J26">
        <v>5.0904920756747997E-2</v>
      </c>
      <c r="K26">
        <v>5.0953808014718799E-2</v>
      </c>
      <c r="L26">
        <v>8.6542154169757801E-3</v>
      </c>
      <c r="M26">
        <v>-4.5614397005248504E-3</v>
      </c>
      <c r="N26">
        <v>1.0749845102697801E-2</v>
      </c>
      <c r="O26">
        <v>-4.2904534261332299E-3</v>
      </c>
      <c r="P26">
        <v>-1.4698700932498299E-2</v>
      </c>
      <c r="Q26">
        <v>5.1430605740812501E-3</v>
      </c>
      <c r="R26">
        <v>-2.2377133004854801E-2</v>
      </c>
      <c r="S26">
        <v>-1.0865333309678199E-2</v>
      </c>
      <c r="T26">
        <v>1.7565454258033899E-3</v>
      </c>
      <c r="U26">
        <v>2.00712839524992E-2</v>
      </c>
      <c r="V26">
        <v>9.4888051478362791E-3</v>
      </c>
      <c r="W26">
        <v>0.65008211393749105</v>
      </c>
      <c r="X26">
        <v>0.20786242004687</v>
      </c>
      <c r="Y26">
        <v>-2.3037414418683299E-2</v>
      </c>
      <c r="Z26">
        <v>1</v>
      </c>
      <c r="AA26">
        <v>-1.1325913632877899E-2</v>
      </c>
      <c r="AB26">
        <v>-4.6549690185883001E-2</v>
      </c>
      <c r="AC26">
        <v>-0.11299293896955701</v>
      </c>
      <c r="AD26">
        <v>-6.22570475408439E-2</v>
      </c>
      <c r="AE26">
        <v>-3.1763237161958599E-2</v>
      </c>
      <c r="AF26">
        <v>-1.2000338920796501E-2</v>
      </c>
      <c r="AG26">
        <v>-0.10687605363978001</v>
      </c>
      <c r="AH26">
        <v>-1.2736510077001099E-2</v>
      </c>
      <c r="AI26">
        <v>-4.9438029408217801E-2</v>
      </c>
      <c r="AJ26">
        <v>1.8630477354299199E-3</v>
      </c>
      <c r="AK26">
        <v>8.8027850865988501E-3</v>
      </c>
      <c r="AL26">
        <v>-1.2676423659153701E-3</v>
      </c>
      <c r="AM26">
        <v>2.6590650880070399E-2</v>
      </c>
      <c r="AN26">
        <v>7.1769473511502898E-3</v>
      </c>
      <c r="AO26">
        <v>1.09361788864616E-2</v>
      </c>
      <c r="AP26">
        <v>6.7656665808801704E-3</v>
      </c>
      <c r="AQ26">
        <v>7.9153875031674602E-3</v>
      </c>
      <c r="AR26">
        <v>5.7143827700128602E-4</v>
      </c>
      <c r="AS26">
        <v>1.0783680538981599E-2</v>
      </c>
      <c r="AT26">
        <v>-1.7085262053834101E-3</v>
      </c>
      <c r="AU26">
        <v>1.5602378336245001E-2</v>
      </c>
      <c r="AV26">
        <v>1.10337352280536E-2</v>
      </c>
      <c r="AW26">
        <v>2.3357902422074001E-2</v>
      </c>
      <c r="AX26">
        <v>1.1979952507285599E-2</v>
      </c>
      <c r="AY26">
        <v>1.38075713015438E-2</v>
      </c>
      <c r="AZ26">
        <v>1.51666125351895E-2</v>
      </c>
      <c r="BA26">
        <v>8.8439511901713293E-3</v>
      </c>
      <c r="BB26">
        <v>1.42102295776943E-2</v>
      </c>
      <c r="BC26">
        <v>1.2381912954769699E-2</v>
      </c>
      <c r="BD26">
        <v>5.4372206596349304E-3</v>
      </c>
      <c r="BE26">
        <v>1.31809694167158E-2</v>
      </c>
      <c r="BF26">
        <v>6.9072265385348398E-3</v>
      </c>
      <c r="BG26">
        <v>2.4780486553691999E-3</v>
      </c>
      <c r="BH26">
        <v>-1.27413052500775E-3</v>
      </c>
      <c r="BI26">
        <v>1.26623615237685E-2</v>
      </c>
      <c r="BJ26">
        <v>-5.9361240994210899E-4</v>
      </c>
      <c r="BK26">
        <v>-1.6119894455462299E-2</v>
      </c>
      <c r="BL26">
        <v>2.3250696903777901E-2</v>
      </c>
      <c r="BM26" s="3">
        <v>2.0881073688305499E-2</v>
      </c>
    </row>
    <row r="27" spans="1:65">
      <c r="A27" s="1" t="s">
        <v>112</v>
      </c>
      <c r="B27">
        <v>-9.3036371498035307E-3</v>
      </c>
      <c r="C27">
        <v>6.4344132067471098E-3</v>
      </c>
      <c r="D27">
        <v>-1.6844500024712601E-3</v>
      </c>
      <c r="E27">
        <v>5.7770305396690298E-3</v>
      </c>
      <c r="F27">
        <v>9.1206483035723707E-3</v>
      </c>
      <c r="G27">
        <v>-1.5677349590884199E-2</v>
      </c>
      <c r="H27">
        <v>-1.32907141087177E-2</v>
      </c>
      <c r="I27">
        <v>-1.64922061329917E-2</v>
      </c>
      <c r="J27">
        <v>-2.0918274773722599E-3</v>
      </c>
      <c r="K27" s="7">
        <v>9.9449185710630294E-5</v>
      </c>
      <c r="L27">
        <v>-1.7242519694102201E-2</v>
      </c>
      <c r="M27">
        <v>-2.31831207558276E-2</v>
      </c>
      <c r="N27">
        <v>-4.34002403040183E-3</v>
      </c>
      <c r="O27">
        <v>8.9987965454268598E-3</v>
      </c>
      <c r="P27">
        <v>-6.8708830050037703E-3</v>
      </c>
      <c r="Q27">
        <v>2.6002791794972201E-3</v>
      </c>
      <c r="R27">
        <v>-2.4902140107175498E-3</v>
      </c>
      <c r="S27">
        <v>-3.35943254309293E-2</v>
      </c>
      <c r="T27">
        <v>-2.7006045818055899E-3</v>
      </c>
      <c r="U27">
        <v>1.3516524618967501E-3</v>
      </c>
      <c r="V27">
        <v>-1.0031804679618801E-2</v>
      </c>
      <c r="W27">
        <v>-5.7517286549979103E-3</v>
      </c>
      <c r="X27">
        <v>7.04415486023464E-4</v>
      </c>
      <c r="Y27">
        <v>3.87054425381189E-3</v>
      </c>
      <c r="Z27">
        <v>-1.1325913632877899E-2</v>
      </c>
      <c r="AA27">
        <v>1</v>
      </c>
      <c r="AB27">
        <v>-9.0740572784435598E-3</v>
      </c>
      <c r="AC27">
        <v>6.0056142701876995E-4</v>
      </c>
      <c r="AD27">
        <v>-7.68591607865145E-3</v>
      </c>
      <c r="AE27">
        <v>6.2137584194556098E-4</v>
      </c>
      <c r="AF27">
        <v>-1.6309087753221398E-2</v>
      </c>
      <c r="AG27">
        <v>-8.5544883534472704E-3</v>
      </c>
      <c r="AH27">
        <v>-8.4060773866137597E-3</v>
      </c>
      <c r="AI27">
        <v>-1.1165021304780301E-2</v>
      </c>
      <c r="AJ27">
        <v>-1.0218373586368601E-2</v>
      </c>
      <c r="AK27">
        <v>-1.16149976569645E-2</v>
      </c>
      <c r="AL27">
        <v>4.8005937976390101E-3</v>
      </c>
      <c r="AM27">
        <v>6.2966583311601697E-3</v>
      </c>
      <c r="AN27">
        <v>1.1637192570088901E-2</v>
      </c>
      <c r="AO27">
        <v>1.7204645374149501E-2</v>
      </c>
      <c r="AP27">
        <v>-1.28872671964405E-2</v>
      </c>
      <c r="AQ27">
        <v>-1.16953558567485E-2</v>
      </c>
      <c r="AR27">
        <v>-4.2478917672026904E-3</v>
      </c>
      <c r="AS27">
        <v>-1.55176518679299E-2</v>
      </c>
      <c r="AT27">
        <v>-3.5763409163867099E-3</v>
      </c>
      <c r="AU27">
        <v>-4.8339664930090297E-3</v>
      </c>
      <c r="AV27">
        <v>-4.5943512323692902E-4</v>
      </c>
      <c r="AW27">
        <v>-1.4338120162390999E-2</v>
      </c>
      <c r="AX27">
        <v>-2.15093447304775E-3</v>
      </c>
      <c r="AY27">
        <v>1.42581588920922E-2</v>
      </c>
      <c r="AZ27">
        <v>1.46879006948841E-2</v>
      </c>
      <c r="BA27">
        <v>5.9962393533532698E-3</v>
      </c>
      <c r="BB27">
        <v>1.37082064268257E-2</v>
      </c>
      <c r="BC27">
        <v>4.5560853229831199E-3</v>
      </c>
      <c r="BD27">
        <v>6.5342351872536104E-3</v>
      </c>
      <c r="BE27">
        <v>-6.2888448990575298E-3</v>
      </c>
      <c r="BF27">
        <v>4.9500413856583903E-3</v>
      </c>
      <c r="BG27">
        <v>1.01952528859515E-3</v>
      </c>
      <c r="BH27">
        <v>9.1070595288811305E-3</v>
      </c>
      <c r="BI27">
        <v>-1.04662299077603E-2</v>
      </c>
      <c r="BJ27">
        <v>7.6166349512142703E-3</v>
      </c>
      <c r="BK27">
        <v>-2.15781163705774E-2</v>
      </c>
      <c r="BL27">
        <v>1.16451238328007E-2</v>
      </c>
      <c r="BM27" s="3">
        <v>1.3468901674897799E-2</v>
      </c>
    </row>
    <row r="28" spans="1:65">
      <c r="A28" s="1" t="s">
        <v>113</v>
      </c>
      <c r="B28">
        <v>3.7680476776821001E-2</v>
      </c>
      <c r="C28">
        <v>-9.9848384033271106E-3</v>
      </c>
      <c r="D28">
        <v>3.3397757766864898E-2</v>
      </c>
      <c r="E28">
        <v>-4.1918086260657201E-4</v>
      </c>
      <c r="F28">
        <v>-1.65740983340232E-2</v>
      </c>
      <c r="G28">
        <v>-6.8097782145824298E-3</v>
      </c>
      <c r="H28">
        <v>-3.57331941656761E-3</v>
      </c>
      <c r="I28">
        <v>-2.4019053162769401E-2</v>
      </c>
      <c r="J28">
        <v>9.9668090850383306E-3</v>
      </c>
      <c r="K28">
        <v>-1.3084501916901701E-2</v>
      </c>
      <c r="L28">
        <v>1.9327859140920499E-3</v>
      </c>
      <c r="M28">
        <v>-4.9907683690040196E-3</v>
      </c>
      <c r="N28">
        <v>-9.8092719232107904E-3</v>
      </c>
      <c r="O28">
        <v>-2.26499012069309E-2</v>
      </c>
      <c r="P28">
        <v>-2.1352976311101099E-3</v>
      </c>
      <c r="Q28">
        <v>-8.9407528101349105E-4</v>
      </c>
      <c r="R28">
        <v>-1.5880208821985901E-3</v>
      </c>
      <c r="S28">
        <v>1.10980528674466E-2</v>
      </c>
      <c r="T28">
        <v>6.8288494644023799E-3</v>
      </c>
      <c r="U28">
        <v>-7.1276206163616504E-3</v>
      </c>
      <c r="V28">
        <v>3.2062396067043003E-2</v>
      </c>
      <c r="W28">
        <v>-3.56789454639969E-2</v>
      </c>
      <c r="X28">
        <v>4.4615456528469301E-3</v>
      </c>
      <c r="Y28">
        <v>-1.2267344211896999E-2</v>
      </c>
      <c r="Z28">
        <v>-4.6549690185883001E-2</v>
      </c>
      <c r="AA28">
        <v>-9.0740572784435598E-3</v>
      </c>
      <c r="AB28">
        <v>1</v>
      </c>
      <c r="AC28">
        <v>-4.1583941340371001E-2</v>
      </c>
      <c r="AD28">
        <v>-1.02092408104028E-2</v>
      </c>
      <c r="AE28">
        <v>-2.1403028988674599E-4</v>
      </c>
      <c r="AF28">
        <v>-1.11105432763604E-2</v>
      </c>
      <c r="AG28">
        <v>-2.3867460594928499E-2</v>
      </c>
      <c r="AH28">
        <v>1.9206729154822098E-2</v>
      </c>
      <c r="AI28">
        <v>-1.10696708753142E-2</v>
      </c>
      <c r="AJ28">
        <v>1.93931902643052E-2</v>
      </c>
      <c r="AK28">
        <v>2.21781406989102E-2</v>
      </c>
      <c r="AL28">
        <v>6.0290629290296301E-3</v>
      </c>
      <c r="AM28">
        <v>1.2567970174863599E-4</v>
      </c>
      <c r="AN28">
        <v>1.77128702678594E-2</v>
      </c>
      <c r="AO28">
        <v>3.6210803086133298E-3</v>
      </c>
      <c r="AP28">
        <v>1.8330107679608802E-2</v>
      </c>
      <c r="AQ28">
        <v>1.5657300569972801E-2</v>
      </c>
      <c r="AR28">
        <v>1.9509573193010901E-2</v>
      </c>
      <c r="AS28">
        <v>1.4829057596127E-2</v>
      </c>
      <c r="AT28">
        <v>1.9275783666446399E-2</v>
      </c>
      <c r="AU28">
        <v>1.00599701771165E-2</v>
      </c>
      <c r="AV28">
        <v>-1.42349231940937E-3</v>
      </c>
      <c r="AW28">
        <v>7.8453054713366905E-3</v>
      </c>
      <c r="AX28">
        <v>-1.0088371042520101E-3</v>
      </c>
      <c r="AY28">
        <v>-1.7574645405136799E-2</v>
      </c>
      <c r="AZ28">
        <v>-2.0329593586554399E-2</v>
      </c>
      <c r="BA28">
        <v>-1.1154947688649599E-2</v>
      </c>
      <c r="BB28">
        <v>-1.97915224572934E-2</v>
      </c>
      <c r="BC28">
        <v>3.3279118524385701E-3</v>
      </c>
      <c r="BD28">
        <v>1.02927437181879E-2</v>
      </c>
      <c r="BE28">
        <v>9.1123405897505401E-3</v>
      </c>
      <c r="BF28">
        <v>1.3069224659005001E-2</v>
      </c>
      <c r="BG28">
        <v>-2.3983499856135302E-3</v>
      </c>
      <c r="BH28">
        <v>-1.0620575395410899E-3</v>
      </c>
      <c r="BI28">
        <v>6.0780240115317196E-3</v>
      </c>
      <c r="BJ28">
        <v>1.97898243689775E-3</v>
      </c>
      <c r="BK28">
        <v>-1.3910166060977299E-2</v>
      </c>
      <c r="BL28">
        <v>1.6093019164041E-3</v>
      </c>
      <c r="BM28" s="3">
        <v>1.6487886734383101E-3</v>
      </c>
    </row>
    <row r="29" spans="1:65">
      <c r="A29" s="1" t="s">
        <v>114</v>
      </c>
      <c r="B29">
        <v>-8.6674114530927802E-3</v>
      </c>
      <c r="C29">
        <v>2.02707465069886E-3</v>
      </c>
      <c r="D29">
        <v>9.41626743706111E-4</v>
      </c>
      <c r="E29">
        <v>-1.2232942795104401E-2</v>
      </c>
      <c r="F29">
        <v>-9.0844593001803298E-3</v>
      </c>
      <c r="G29">
        <v>-1.04869144474406E-2</v>
      </c>
      <c r="H29">
        <v>-2.5051061606807899E-2</v>
      </c>
      <c r="I29">
        <v>-2.0798576950853E-2</v>
      </c>
      <c r="J29">
        <v>-1.9131108864430198E-2</v>
      </c>
      <c r="K29">
        <v>-1.07242520171438E-2</v>
      </c>
      <c r="L29">
        <v>3.6230599801812501E-3</v>
      </c>
      <c r="M29">
        <v>1.3695437615422801E-2</v>
      </c>
      <c r="N29">
        <v>-1.8982357649260401E-2</v>
      </c>
      <c r="O29">
        <v>-1.58527016113346E-4</v>
      </c>
      <c r="P29">
        <v>-2.6963536757344899E-3</v>
      </c>
      <c r="Q29">
        <v>-2.4195539796782999E-2</v>
      </c>
      <c r="R29">
        <v>1.0967194185630201E-3</v>
      </c>
      <c r="S29">
        <v>7.0153158687122803E-3</v>
      </c>
      <c r="T29">
        <v>-1.41892782325424E-2</v>
      </c>
      <c r="U29">
        <v>-1.6557037991330299E-2</v>
      </c>
      <c r="V29">
        <v>-1.49933025652008E-3</v>
      </c>
      <c r="W29">
        <v>-6.3303410229502199E-2</v>
      </c>
      <c r="X29">
        <v>-1.8568925485848601E-2</v>
      </c>
      <c r="Y29">
        <v>5.6503564921702103E-2</v>
      </c>
      <c r="Z29">
        <v>-0.11299293896955701</v>
      </c>
      <c r="AA29">
        <v>6.0056142701876995E-4</v>
      </c>
      <c r="AB29">
        <v>-4.1583941340371001E-2</v>
      </c>
      <c r="AC29">
        <v>1</v>
      </c>
      <c r="AD29">
        <v>-3.7201347378367298E-2</v>
      </c>
      <c r="AE29">
        <v>3.23425435565355E-2</v>
      </c>
      <c r="AF29">
        <v>4.56355469683834E-2</v>
      </c>
      <c r="AG29">
        <v>1.5001256121521599E-2</v>
      </c>
      <c r="AH29">
        <v>4.7397829776852002E-2</v>
      </c>
      <c r="AI29">
        <v>3.52584235921593E-3</v>
      </c>
      <c r="AJ29">
        <v>-7.6815879496620202E-3</v>
      </c>
      <c r="AK29">
        <v>-6.41509481734376E-3</v>
      </c>
      <c r="AL29">
        <v>3.7883312933936499E-3</v>
      </c>
      <c r="AM29">
        <v>-6.6040442668776397E-3</v>
      </c>
      <c r="AN29">
        <v>-2.6272027741281401E-2</v>
      </c>
      <c r="AO29">
        <v>-3.1332709541974299E-2</v>
      </c>
      <c r="AP29">
        <v>1.87438778314158E-4</v>
      </c>
      <c r="AQ29">
        <v>-1.52460697510722E-2</v>
      </c>
      <c r="AR29">
        <v>-9.5555665630447408E-3</v>
      </c>
      <c r="AS29">
        <v>-1.18843085177267E-2</v>
      </c>
      <c r="AT29">
        <v>-1.36043569421494E-3</v>
      </c>
      <c r="AU29">
        <v>-1.4710240989886101E-3</v>
      </c>
      <c r="AV29">
        <v>1.15749094516255E-3</v>
      </c>
      <c r="AW29">
        <v>4.7692206419157404E-3</v>
      </c>
      <c r="AX29">
        <v>2.0542771662364501E-3</v>
      </c>
      <c r="AY29">
        <v>-1.0746782963232299E-2</v>
      </c>
      <c r="AZ29">
        <v>-6.7020599649300202E-3</v>
      </c>
      <c r="BA29">
        <v>-4.9309451550769001E-3</v>
      </c>
      <c r="BB29">
        <v>-4.7968038100175596E-3</v>
      </c>
      <c r="BC29">
        <v>-2.1839952736511302E-3</v>
      </c>
      <c r="BD29">
        <v>-1.5885676190277899E-3</v>
      </c>
      <c r="BE29">
        <v>-3.9746818909517602E-3</v>
      </c>
      <c r="BF29">
        <v>-3.1165270157570701E-3</v>
      </c>
      <c r="BG29">
        <v>-1.5658312928852398E-2</v>
      </c>
      <c r="BH29">
        <v>-8.0175704402980306E-3</v>
      </c>
      <c r="BI29">
        <v>-1.80250968784447E-2</v>
      </c>
      <c r="BJ29">
        <v>-8.9995666062400899E-3</v>
      </c>
      <c r="BK29">
        <v>-2.1740060639936699E-2</v>
      </c>
      <c r="BL29">
        <v>-1.7795626536700901E-2</v>
      </c>
      <c r="BM29" s="3">
        <v>-1.6382056375600501E-2</v>
      </c>
    </row>
    <row r="30" spans="1:65">
      <c r="A30" s="1" t="s">
        <v>115</v>
      </c>
      <c r="B30">
        <v>1.3322026450164601E-2</v>
      </c>
      <c r="C30">
        <v>5.9360433042131896E-4</v>
      </c>
      <c r="D30">
        <v>1.1191597841571701E-2</v>
      </c>
      <c r="E30">
        <v>2.7794199597143102E-3</v>
      </c>
      <c r="F30">
        <v>1.7732501980812E-3</v>
      </c>
      <c r="G30">
        <v>-2.52302253769623E-2</v>
      </c>
      <c r="H30">
        <v>-1.1187184027452999E-2</v>
      </c>
      <c r="I30">
        <v>-7.6975613483553102E-3</v>
      </c>
      <c r="J30">
        <v>-1.81957467981625E-2</v>
      </c>
      <c r="K30">
        <v>-1.42020599970662E-2</v>
      </c>
      <c r="L30">
        <v>9.4634836741101201E-3</v>
      </c>
      <c r="M30">
        <v>1.4477996617167E-2</v>
      </c>
      <c r="N30">
        <v>-4.3667265967648698E-3</v>
      </c>
      <c r="O30">
        <v>-2.4063854634310398E-2</v>
      </c>
      <c r="P30">
        <v>-1.1313975168002299E-3</v>
      </c>
      <c r="Q30">
        <v>-2.9173955755844399E-2</v>
      </c>
      <c r="R30">
        <v>-1.0129855869982701E-2</v>
      </c>
      <c r="S30">
        <v>-1.56545524353943E-3</v>
      </c>
      <c r="T30">
        <v>9.0243659626930792E-3</v>
      </c>
      <c r="U30">
        <v>6.1460004179877898E-3</v>
      </c>
      <c r="V30">
        <v>1.6120823985404702E-2</v>
      </c>
      <c r="W30">
        <v>-3.6801007437067199E-2</v>
      </c>
      <c r="X30">
        <v>-5.8758053155408101E-3</v>
      </c>
      <c r="Y30">
        <v>5.0746021634021497E-2</v>
      </c>
      <c r="Z30">
        <v>-6.22570475408439E-2</v>
      </c>
      <c r="AA30">
        <v>-7.68591607865145E-3</v>
      </c>
      <c r="AB30">
        <v>-1.02092408104028E-2</v>
      </c>
      <c r="AC30">
        <v>-3.7201347378367298E-2</v>
      </c>
      <c r="AD30">
        <v>1</v>
      </c>
      <c r="AE30">
        <v>3.7808773789752101E-2</v>
      </c>
      <c r="AF30">
        <v>7.1377173828984404E-3</v>
      </c>
      <c r="AG30">
        <v>8.4699096061919103E-3</v>
      </c>
      <c r="AH30">
        <v>5.4795867632379099E-2</v>
      </c>
      <c r="AI30">
        <v>-1.00975174235953E-2</v>
      </c>
      <c r="AJ30">
        <v>3.2810362024639599E-2</v>
      </c>
      <c r="AK30">
        <v>2.4739161821276098E-2</v>
      </c>
      <c r="AL30">
        <v>1.6850391332317801E-2</v>
      </c>
      <c r="AM30">
        <v>-7.8013570163549496E-3</v>
      </c>
      <c r="AN30">
        <v>1.0329279504481901E-3</v>
      </c>
      <c r="AO30">
        <v>-3.43797676335379E-3</v>
      </c>
      <c r="AP30">
        <v>2.41763315669715E-2</v>
      </c>
      <c r="AQ30">
        <v>9.92639702160273E-3</v>
      </c>
      <c r="AR30">
        <v>2.2082408388612501E-2</v>
      </c>
      <c r="AS30">
        <v>9.9343666409148299E-3</v>
      </c>
      <c r="AT30">
        <v>2.5132552312889099E-2</v>
      </c>
      <c r="AU30">
        <v>-6.3562313040915102E-3</v>
      </c>
      <c r="AV30">
        <v>-2.4023685535116599E-4</v>
      </c>
      <c r="AW30">
        <v>-2.6453116223764399E-3</v>
      </c>
      <c r="AX30">
        <v>4.9226136766617802E-4</v>
      </c>
      <c r="AY30">
        <v>-1.71871134120158E-2</v>
      </c>
      <c r="AZ30">
        <v>-1.35300782954304E-2</v>
      </c>
      <c r="BA30">
        <v>-1.6515033519656601E-2</v>
      </c>
      <c r="BB30">
        <v>-1.43980812546193E-2</v>
      </c>
      <c r="BC30">
        <v>-1.06586928614697E-2</v>
      </c>
      <c r="BD30">
        <v>3.6844145747513702E-3</v>
      </c>
      <c r="BE30">
        <v>1.9664595965025299E-3</v>
      </c>
      <c r="BF30">
        <v>7.2694891311452098E-3</v>
      </c>
      <c r="BG30">
        <v>-1.6895854896773001E-2</v>
      </c>
      <c r="BH30">
        <v>-1.6553620058702399E-2</v>
      </c>
      <c r="BI30">
        <v>-1.55344147060631E-2</v>
      </c>
      <c r="BJ30">
        <v>-1.6604721941901102E-2</v>
      </c>
      <c r="BK30">
        <v>-2.35691282085858E-2</v>
      </c>
      <c r="BL30">
        <v>-6.9178397146507902E-3</v>
      </c>
      <c r="BM30" s="3">
        <v>-1.28116791733154E-2</v>
      </c>
    </row>
    <row r="31" spans="1:65">
      <c r="A31" s="1" t="s">
        <v>116</v>
      </c>
      <c r="B31">
        <v>8.2936893196975303E-4</v>
      </c>
      <c r="C31">
        <v>4.3337656176063701E-2</v>
      </c>
      <c r="D31">
        <v>-1.50550879798359E-2</v>
      </c>
      <c r="E31">
        <v>1.3716701311134999E-2</v>
      </c>
      <c r="F31">
        <v>3.6351275282046399E-3</v>
      </c>
      <c r="G31">
        <v>9.2383766170241206E-3</v>
      </c>
      <c r="H31">
        <v>5.84941398975163E-3</v>
      </c>
      <c r="I31">
        <v>2.7975949974866601E-3</v>
      </c>
      <c r="J31">
        <v>3.19536020841538E-3</v>
      </c>
      <c r="K31">
        <v>2.01024121925616E-3</v>
      </c>
      <c r="L31">
        <v>-1.50566181022247E-2</v>
      </c>
      <c r="M31">
        <v>-2.4238931068133001E-2</v>
      </c>
      <c r="N31">
        <v>-5.3967500540405503E-3</v>
      </c>
      <c r="O31">
        <v>-1.35532051049004E-2</v>
      </c>
      <c r="P31">
        <v>9.0743054935978496E-3</v>
      </c>
      <c r="Q31">
        <v>-1.50128383473322E-2</v>
      </c>
      <c r="R31">
        <v>6.7560066962187798E-3</v>
      </c>
      <c r="S31">
        <v>2.4823145032235299E-3</v>
      </c>
      <c r="T31">
        <v>-1.0602562688088801E-2</v>
      </c>
      <c r="U31">
        <v>-7.32088724021803E-4</v>
      </c>
      <c r="V31">
        <v>4.4601964958457902E-3</v>
      </c>
      <c r="W31">
        <v>-3.3622984473778698E-2</v>
      </c>
      <c r="X31">
        <v>3.04184789386215E-3</v>
      </c>
      <c r="Y31">
        <v>6.5708131531546393E-2</v>
      </c>
      <c r="Z31">
        <v>-3.1763237161958599E-2</v>
      </c>
      <c r="AA31">
        <v>6.2137584194556098E-4</v>
      </c>
      <c r="AB31">
        <v>-2.1403028988674599E-4</v>
      </c>
      <c r="AC31">
        <v>3.23425435565355E-2</v>
      </c>
      <c r="AD31">
        <v>3.7808773789752101E-2</v>
      </c>
      <c r="AE31">
        <v>1</v>
      </c>
      <c r="AF31">
        <v>1.7535956187267599E-2</v>
      </c>
      <c r="AG31">
        <v>3.0900322814946601E-2</v>
      </c>
      <c r="AH31">
        <v>3.3139927550328102E-2</v>
      </c>
      <c r="AI31">
        <v>1.2397554000950399E-3</v>
      </c>
      <c r="AJ31">
        <v>6.9676073009180802E-3</v>
      </c>
      <c r="AK31">
        <v>4.05374855979214E-3</v>
      </c>
      <c r="AL31">
        <v>-1.7904308474456199E-3</v>
      </c>
      <c r="AM31">
        <v>-4.5572937667972902E-3</v>
      </c>
      <c r="AN31">
        <v>-1.3954251930296001E-2</v>
      </c>
      <c r="AO31">
        <v>4.3332718889540203E-3</v>
      </c>
      <c r="AP31">
        <v>4.5893532010641003E-3</v>
      </c>
      <c r="AQ31">
        <v>-2.6969000150544801E-3</v>
      </c>
      <c r="AR31">
        <v>1.7550078867108399E-4</v>
      </c>
      <c r="AS31">
        <v>-1.3759816313457099E-4</v>
      </c>
      <c r="AT31">
        <v>-2.4323427473783698E-3</v>
      </c>
      <c r="AU31">
        <v>-4.6637872913354098E-3</v>
      </c>
      <c r="AV31">
        <v>-3.2242200164184398E-3</v>
      </c>
      <c r="AW31">
        <v>-1.01082460013314E-3</v>
      </c>
      <c r="AX31">
        <v>-3.0434019446308499E-3</v>
      </c>
      <c r="AY31">
        <v>3.0714709109872201E-2</v>
      </c>
      <c r="AZ31">
        <v>3.92238952847003E-2</v>
      </c>
      <c r="BA31">
        <v>2.5124945694191901E-2</v>
      </c>
      <c r="BB31">
        <v>3.7214497998436201E-2</v>
      </c>
      <c r="BC31">
        <v>-1.52701738390205E-2</v>
      </c>
      <c r="BD31">
        <v>-2.3867145223502102E-2</v>
      </c>
      <c r="BE31">
        <v>-4.4009244651456196E-3</v>
      </c>
      <c r="BF31">
        <v>-2.1801266890740401E-2</v>
      </c>
      <c r="BG31">
        <v>-2.7470601554065201E-3</v>
      </c>
      <c r="BH31">
        <v>1.2225051912485499E-2</v>
      </c>
      <c r="BI31">
        <v>-4.4245222372440502E-4</v>
      </c>
      <c r="BJ31">
        <v>1.1273504565413799E-2</v>
      </c>
      <c r="BK31">
        <v>-4.55508727704825E-3</v>
      </c>
      <c r="BL31">
        <v>-1.3772208872583299E-3</v>
      </c>
      <c r="BM31" s="3">
        <v>-6.2779795965798796E-3</v>
      </c>
    </row>
    <row r="32" spans="1:65">
      <c r="A32" s="1" t="s">
        <v>117</v>
      </c>
      <c r="B32">
        <v>-1.6083716113572101E-2</v>
      </c>
      <c r="C32">
        <v>2.5291372900896801E-2</v>
      </c>
      <c r="D32">
        <v>-2.85282320410352E-2</v>
      </c>
      <c r="E32">
        <v>-2.4685222338241299E-2</v>
      </c>
      <c r="F32">
        <v>-1.21947834099423E-2</v>
      </c>
      <c r="G32">
        <v>1.1084218897341401E-2</v>
      </c>
      <c r="H32">
        <v>-9.5681141021821594E-3</v>
      </c>
      <c r="I32">
        <v>3.3559114287802501E-3</v>
      </c>
      <c r="J32">
        <v>-1.40497297689727E-2</v>
      </c>
      <c r="K32">
        <v>-5.9679382369003898E-3</v>
      </c>
      <c r="L32">
        <v>9.5737728780407698E-3</v>
      </c>
      <c r="M32">
        <v>2.0891038611409E-2</v>
      </c>
      <c r="N32">
        <v>-1.01079492770957E-2</v>
      </c>
      <c r="O32">
        <v>-1.5459867445243001E-2</v>
      </c>
      <c r="P32">
        <v>3.4493264098943198E-3</v>
      </c>
      <c r="Q32">
        <v>-2.1040061202261002E-3</v>
      </c>
      <c r="R32">
        <v>3.79324409036884E-2</v>
      </c>
      <c r="S32">
        <v>-1.90195389220384E-2</v>
      </c>
      <c r="T32">
        <v>-9.5860387843699404E-3</v>
      </c>
      <c r="U32">
        <v>-5.8673227823663196E-3</v>
      </c>
      <c r="V32">
        <v>-8.2892123189947705E-3</v>
      </c>
      <c r="W32">
        <v>1.39872619783216E-2</v>
      </c>
      <c r="X32">
        <v>-1.3416726044171001E-2</v>
      </c>
      <c r="Y32">
        <v>5.9486660279032703E-2</v>
      </c>
      <c r="Z32">
        <v>-1.2000338920796501E-2</v>
      </c>
      <c r="AA32">
        <v>-1.6309087753221398E-2</v>
      </c>
      <c r="AB32">
        <v>-1.11105432763604E-2</v>
      </c>
      <c r="AC32">
        <v>4.56355469683834E-2</v>
      </c>
      <c r="AD32">
        <v>7.1377173828984404E-3</v>
      </c>
      <c r="AE32">
        <v>1.7535956187267599E-2</v>
      </c>
      <c r="AF32">
        <v>1</v>
      </c>
      <c r="AG32">
        <v>4.09497531381907E-2</v>
      </c>
      <c r="AH32">
        <v>3.18493634821959E-2</v>
      </c>
      <c r="AI32">
        <v>-1.9903419850569301E-2</v>
      </c>
      <c r="AJ32">
        <v>-1.9524935804316499E-2</v>
      </c>
      <c r="AK32">
        <v>-2.37286581092272E-2</v>
      </c>
      <c r="AL32">
        <v>-1.67894001322101E-2</v>
      </c>
      <c r="AM32">
        <v>-2.31186474301662E-2</v>
      </c>
      <c r="AN32">
        <v>-1.4457459782340301E-2</v>
      </c>
      <c r="AO32">
        <v>-2.1018877415235698E-2</v>
      </c>
      <c r="AP32">
        <v>-1.7731087130462699E-2</v>
      </c>
      <c r="AQ32">
        <v>-6.0345331585995501E-3</v>
      </c>
      <c r="AR32">
        <v>-4.78530109053933E-4</v>
      </c>
      <c r="AS32">
        <v>-1.2819066438820101E-2</v>
      </c>
      <c r="AT32">
        <v>-4.9313624405728099E-3</v>
      </c>
      <c r="AU32">
        <v>-3.3297011897144299E-3</v>
      </c>
      <c r="AV32">
        <v>2.0773724822876101E-3</v>
      </c>
      <c r="AW32">
        <v>-1.12963202043194E-2</v>
      </c>
      <c r="AX32">
        <v>-6.0477589361834696E-4</v>
      </c>
      <c r="AY32">
        <v>1.5893557566944098E-2</v>
      </c>
      <c r="AZ32">
        <v>1.38593670705595E-2</v>
      </c>
      <c r="BA32">
        <v>-4.0654099975040402E-3</v>
      </c>
      <c r="BB32">
        <v>1.13178836084006E-2</v>
      </c>
      <c r="BC32">
        <v>-7.7911805510044998E-3</v>
      </c>
      <c r="BD32">
        <v>-1.19922379016315E-2</v>
      </c>
      <c r="BE32">
        <v>-1.2588287713657199E-2</v>
      </c>
      <c r="BF32">
        <v>-1.524926935537E-2</v>
      </c>
      <c r="BG32">
        <v>1.23456759554609E-2</v>
      </c>
      <c r="BH32">
        <v>1.19416921920729E-2</v>
      </c>
      <c r="BI32">
        <v>-7.3824404598988999E-3</v>
      </c>
      <c r="BJ32">
        <v>8.7134676980578606E-3</v>
      </c>
      <c r="BK32">
        <v>1.52833575752964E-3</v>
      </c>
      <c r="BL32">
        <v>-2.5050128702398301E-2</v>
      </c>
      <c r="BM32" s="3">
        <v>-2.3890262170232501E-2</v>
      </c>
    </row>
    <row r="33" spans="1:65">
      <c r="A33" s="1" t="s">
        <v>118</v>
      </c>
      <c r="B33">
        <v>-1.76764524551953E-2</v>
      </c>
      <c r="C33">
        <v>1.9001626177706601E-3</v>
      </c>
      <c r="D33">
        <v>-2.03585404195031E-2</v>
      </c>
      <c r="E33">
        <v>-8.3478885069743006E-3</v>
      </c>
      <c r="F33">
        <v>-3.73347242974492E-3</v>
      </c>
      <c r="G33">
        <v>1.7861657495567201E-2</v>
      </c>
      <c r="H33">
        <v>-1.97490512179389E-3</v>
      </c>
      <c r="I33">
        <v>2.87072358239201E-3</v>
      </c>
      <c r="J33">
        <v>5.06005774573848E-4</v>
      </c>
      <c r="K33">
        <v>1.38448651745595E-2</v>
      </c>
      <c r="L33">
        <v>-2.4139871360983598E-3</v>
      </c>
      <c r="M33">
        <v>1.30085074607919E-2</v>
      </c>
      <c r="N33">
        <v>1.3724597527118699E-2</v>
      </c>
      <c r="O33">
        <v>5.6917421684997199E-3</v>
      </c>
      <c r="P33">
        <v>2.2298560158480401E-2</v>
      </c>
      <c r="Q33">
        <v>2.63662691747968E-2</v>
      </c>
      <c r="R33">
        <v>-3.9107372193195903E-3</v>
      </c>
      <c r="S33">
        <v>-4.7260416036610303E-3</v>
      </c>
      <c r="T33">
        <v>-9.5211094968205797E-4</v>
      </c>
      <c r="U33">
        <v>5.0356693625588601E-3</v>
      </c>
      <c r="V33">
        <v>-1.48842268056155E-2</v>
      </c>
      <c r="W33">
        <v>-7.9378997318951594E-2</v>
      </c>
      <c r="X33">
        <v>-2.8975755762581799E-2</v>
      </c>
      <c r="Y33">
        <v>0.118167011699482</v>
      </c>
      <c r="Z33">
        <v>-0.10687605363978001</v>
      </c>
      <c r="AA33">
        <v>-8.5544883534472704E-3</v>
      </c>
      <c r="AB33">
        <v>-2.3867460594928499E-2</v>
      </c>
      <c r="AC33">
        <v>1.5001256121521599E-2</v>
      </c>
      <c r="AD33">
        <v>8.4699096061919103E-3</v>
      </c>
      <c r="AE33">
        <v>3.0900322814946601E-2</v>
      </c>
      <c r="AF33">
        <v>4.09497531381907E-2</v>
      </c>
      <c r="AG33">
        <v>1</v>
      </c>
      <c r="AH33">
        <v>7.4581976244414594E-2</v>
      </c>
      <c r="AI33">
        <v>-2.6886396439193502E-3</v>
      </c>
      <c r="AJ33">
        <v>-2.23406469838335E-2</v>
      </c>
      <c r="AK33">
        <v>-2.0553682601484099E-2</v>
      </c>
      <c r="AL33">
        <v>2.0524236502232202E-2</v>
      </c>
      <c r="AM33">
        <v>-7.5180026045789401E-3</v>
      </c>
      <c r="AN33">
        <v>1.04883691781151E-2</v>
      </c>
      <c r="AO33">
        <v>-1.50749335348665E-3</v>
      </c>
      <c r="AP33">
        <v>-1.9536466540855099E-2</v>
      </c>
      <c r="AQ33">
        <v>-1.11044363337811E-3</v>
      </c>
      <c r="AR33">
        <v>-3.1173718698988902E-3</v>
      </c>
      <c r="AS33">
        <v>-6.1073375221752397E-3</v>
      </c>
      <c r="AT33">
        <v>-1.04233020773226E-2</v>
      </c>
      <c r="AU33">
        <v>-4.5004620894049203E-3</v>
      </c>
      <c r="AV33">
        <v>1.32044867018484E-2</v>
      </c>
      <c r="AW33">
        <v>-1.8727367536002501E-2</v>
      </c>
      <c r="AX33">
        <v>1.1320095441036199E-2</v>
      </c>
      <c r="AY33">
        <v>-9.4204720146684505E-4</v>
      </c>
      <c r="AZ33">
        <v>-6.8437697056302803E-3</v>
      </c>
      <c r="BA33">
        <v>-1.1258286488571001E-2</v>
      </c>
      <c r="BB33">
        <v>-7.83614277171687E-3</v>
      </c>
      <c r="BC33">
        <v>-1.11770461555701E-2</v>
      </c>
      <c r="BD33">
        <v>-6.4117285968781903E-3</v>
      </c>
      <c r="BE33">
        <v>-2.0672917168187099E-2</v>
      </c>
      <c r="BF33">
        <v>-7.7742820597681101E-3</v>
      </c>
      <c r="BG33">
        <v>4.4929898043130799E-3</v>
      </c>
      <c r="BH33">
        <v>1.6191417451581599E-3</v>
      </c>
      <c r="BI33">
        <v>-1.2501186241618801E-2</v>
      </c>
      <c r="BJ33">
        <v>-2.9296982504806803E-4</v>
      </c>
      <c r="BK33">
        <v>-1.09011647622208E-2</v>
      </c>
      <c r="BL33">
        <v>-5.9080849593854201E-3</v>
      </c>
      <c r="BM33" s="3">
        <v>-3.7350409033660298E-3</v>
      </c>
    </row>
    <row r="34" spans="1:65">
      <c r="A34" s="1" t="s">
        <v>119</v>
      </c>
      <c r="B34">
        <v>-1.22682088316608E-2</v>
      </c>
      <c r="C34">
        <v>7.7774747691419198E-3</v>
      </c>
      <c r="D34">
        <v>-1.1459888564684701E-3</v>
      </c>
      <c r="E34">
        <v>1.0763577354229101E-2</v>
      </c>
      <c r="F34">
        <v>8.5877156503181302E-3</v>
      </c>
      <c r="G34">
        <v>-1.6672523243131801E-2</v>
      </c>
      <c r="H34">
        <v>-1.8379068598163101E-2</v>
      </c>
      <c r="I34">
        <v>-1.8499082711379702E-2</v>
      </c>
      <c r="J34">
        <v>2.24144859530661E-3</v>
      </c>
      <c r="K34">
        <v>-9.1819167803184002E-3</v>
      </c>
      <c r="L34">
        <v>-6.1581010371378198E-3</v>
      </c>
      <c r="M34">
        <v>-2.01000105586704E-2</v>
      </c>
      <c r="N34">
        <v>-1.5199918028172599E-2</v>
      </c>
      <c r="O34">
        <v>3.0230650082109802E-3</v>
      </c>
      <c r="P34">
        <v>3.8337824428325098E-3</v>
      </c>
      <c r="Q34">
        <v>1.29987302161717E-2</v>
      </c>
      <c r="R34">
        <v>-4.6052449703307503E-3</v>
      </c>
      <c r="S34">
        <v>-2.2514584850775099E-3</v>
      </c>
      <c r="T34">
        <v>-1.0502257197154701E-3</v>
      </c>
      <c r="U34">
        <v>-2.0983625142567901E-2</v>
      </c>
      <c r="V34">
        <v>-1.3291901402650101E-2</v>
      </c>
      <c r="W34">
        <v>-9.9614864059505304E-3</v>
      </c>
      <c r="X34">
        <v>1.1707430889277899E-2</v>
      </c>
      <c r="Y34">
        <v>0.13978592052765901</v>
      </c>
      <c r="Z34">
        <v>-1.2736510077001099E-2</v>
      </c>
      <c r="AA34">
        <v>-8.4060773866137597E-3</v>
      </c>
      <c r="AB34">
        <v>1.9206729154822098E-2</v>
      </c>
      <c r="AC34">
        <v>4.7397829776852002E-2</v>
      </c>
      <c r="AD34">
        <v>5.4795867632379099E-2</v>
      </c>
      <c r="AE34">
        <v>3.3139927550328102E-2</v>
      </c>
      <c r="AF34">
        <v>3.18493634821959E-2</v>
      </c>
      <c r="AG34">
        <v>7.4581976244414594E-2</v>
      </c>
      <c r="AH34">
        <v>1</v>
      </c>
      <c r="AI34">
        <v>-1.4324174570260801E-2</v>
      </c>
      <c r="AJ34">
        <v>-1.5781619524686898E-2</v>
      </c>
      <c r="AK34">
        <v>-1.56220863969389E-2</v>
      </c>
      <c r="AL34">
        <v>4.2656563880325701E-3</v>
      </c>
      <c r="AM34">
        <v>-7.7949125446164199E-3</v>
      </c>
      <c r="AN34">
        <v>5.3460149840488802E-3</v>
      </c>
      <c r="AO34">
        <v>-4.8331089142273397E-3</v>
      </c>
      <c r="AP34">
        <v>-1.50959487450702E-2</v>
      </c>
      <c r="AQ34">
        <v>-1.4628802078937899E-2</v>
      </c>
      <c r="AR34">
        <v>-1.3573321694114701E-2</v>
      </c>
      <c r="AS34">
        <v>-1.6981774657863401E-2</v>
      </c>
      <c r="AT34">
        <v>-1.44411831754224E-2</v>
      </c>
      <c r="AU34">
        <v>-1.4434681227341701E-2</v>
      </c>
      <c r="AV34">
        <v>-9.0361850036994908E-3</v>
      </c>
      <c r="AW34">
        <v>-2.5388880711593901E-2</v>
      </c>
      <c r="AX34">
        <v>-1.35995922572357E-2</v>
      </c>
      <c r="AY34">
        <v>1.01521368445093E-2</v>
      </c>
      <c r="AZ34">
        <v>6.3199407885956901E-3</v>
      </c>
      <c r="BA34">
        <v>3.12163640643549E-3</v>
      </c>
      <c r="BB34">
        <v>4.5149491396416896E-3</v>
      </c>
      <c r="BC34">
        <v>-1.1170168711190099E-2</v>
      </c>
      <c r="BD34">
        <v>-1.17423224900361E-2</v>
      </c>
      <c r="BE34">
        <v>-1.9979067489948599E-2</v>
      </c>
      <c r="BF34">
        <v>-1.6627547158272801E-2</v>
      </c>
      <c r="BG34">
        <v>5.1754000802361104E-3</v>
      </c>
      <c r="BH34">
        <v>3.8299612193416301E-3</v>
      </c>
      <c r="BI34">
        <v>-3.8830605539711901E-4</v>
      </c>
      <c r="BJ34">
        <v>9.6536374274304904E-4</v>
      </c>
      <c r="BK34">
        <v>-2.6945570849447001E-2</v>
      </c>
      <c r="BL34">
        <v>-7.4993768793588603E-3</v>
      </c>
      <c r="BM34" s="3">
        <v>-1.04474183916855E-2</v>
      </c>
    </row>
    <row r="35" spans="1:65">
      <c r="A35" s="1" t="s">
        <v>120</v>
      </c>
      <c r="B35">
        <v>1.61458142912024E-2</v>
      </c>
      <c r="C35">
        <v>-4.1845867442380502E-3</v>
      </c>
      <c r="D35">
        <v>1.81531597927258E-2</v>
      </c>
      <c r="E35">
        <v>-5.6013532233248498E-3</v>
      </c>
      <c r="F35">
        <v>-1.37471219456937E-2</v>
      </c>
      <c r="G35">
        <v>1.01226486592633E-2</v>
      </c>
      <c r="H35">
        <v>-5.7560735690041298E-4</v>
      </c>
      <c r="I35">
        <v>-1.0656430529194501E-3</v>
      </c>
      <c r="J35">
        <v>1.2762567289889501E-3</v>
      </c>
      <c r="K35">
        <v>-4.7301167454753797E-3</v>
      </c>
      <c r="L35">
        <v>-5.4802369668626701E-3</v>
      </c>
      <c r="M35">
        <v>-1.4468089567199201E-2</v>
      </c>
      <c r="N35">
        <v>2.6486128405940001E-3</v>
      </c>
      <c r="O35">
        <v>-8.4160224926669303E-3</v>
      </c>
      <c r="P35">
        <v>-5.3040305115765601E-3</v>
      </c>
      <c r="Q35">
        <v>-5.1524562010152796E-3</v>
      </c>
      <c r="R35">
        <v>-8.0441808927057198E-3</v>
      </c>
      <c r="S35">
        <v>-2.0348148358910099E-2</v>
      </c>
      <c r="T35">
        <v>-2.04262978823125E-2</v>
      </c>
      <c r="U35">
        <v>1.5095695478886201E-2</v>
      </c>
      <c r="V35">
        <v>7.1883861203290798E-3</v>
      </c>
      <c r="W35">
        <v>-5.0301750623757302E-2</v>
      </c>
      <c r="X35">
        <v>-1.1051649082588801E-2</v>
      </c>
      <c r="Y35">
        <v>-2.6862394381827301E-3</v>
      </c>
      <c r="Z35">
        <v>-4.9438029408217801E-2</v>
      </c>
      <c r="AA35">
        <v>-1.1165021304780301E-2</v>
      </c>
      <c r="AB35">
        <v>-1.10696708753142E-2</v>
      </c>
      <c r="AC35">
        <v>3.52584235921593E-3</v>
      </c>
      <c r="AD35">
        <v>-1.00975174235953E-2</v>
      </c>
      <c r="AE35">
        <v>1.2397554000950399E-3</v>
      </c>
      <c r="AF35">
        <v>-1.9903419850569301E-2</v>
      </c>
      <c r="AG35">
        <v>-2.6886396439193502E-3</v>
      </c>
      <c r="AH35">
        <v>-1.4324174570260801E-2</v>
      </c>
      <c r="AI35">
        <v>1</v>
      </c>
      <c r="AJ35">
        <v>1.29692559608363E-2</v>
      </c>
      <c r="AK35">
        <v>1.9186002257197299E-2</v>
      </c>
      <c r="AL35">
        <v>-3.0474955770825999E-3</v>
      </c>
      <c r="AM35">
        <v>-1.06688564078978E-2</v>
      </c>
      <c r="AN35">
        <v>-1.0245766142138301E-3</v>
      </c>
      <c r="AO35">
        <v>-4.0516965460740397E-3</v>
      </c>
      <c r="AP35">
        <v>1.4893762284352199E-2</v>
      </c>
      <c r="AQ35">
        <v>1.5626777403692001E-2</v>
      </c>
      <c r="AR35">
        <v>1.3544355493614E-2</v>
      </c>
      <c r="AS35">
        <v>1.6798330504048799E-2</v>
      </c>
      <c r="AT35">
        <v>1.1654922331681699E-2</v>
      </c>
      <c r="AU35">
        <v>1.9938519056226501E-2</v>
      </c>
      <c r="AV35">
        <v>1.86251062914305E-2</v>
      </c>
      <c r="AW35">
        <v>1.6349696265856702E-2</v>
      </c>
      <c r="AX35">
        <v>1.6171766155339402E-2</v>
      </c>
      <c r="AY35">
        <v>-1.2552756045529001E-2</v>
      </c>
      <c r="AZ35">
        <v>-8.2848523073355707E-3</v>
      </c>
      <c r="BA35">
        <v>-1.74788492464601E-2</v>
      </c>
      <c r="BB35">
        <v>-1.16597163699365E-2</v>
      </c>
      <c r="BC35">
        <v>2.4916321323086601E-2</v>
      </c>
      <c r="BD35">
        <v>1.51071700225645E-2</v>
      </c>
      <c r="BE35">
        <v>2.5169563272256602E-2</v>
      </c>
      <c r="BF35">
        <v>1.45635193105006E-2</v>
      </c>
      <c r="BG35">
        <v>1.7219147163185199E-2</v>
      </c>
      <c r="BH35">
        <v>2.71883394891555E-2</v>
      </c>
      <c r="BI35">
        <v>1.3544364404002199E-2</v>
      </c>
      <c r="BJ35">
        <v>2.5793270764125398E-2</v>
      </c>
      <c r="BK35">
        <v>3.5984519178315898E-4</v>
      </c>
      <c r="BL35">
        <v>-9.1875596061087601E-3</v>
      </c>
      <c r="BM35" s="3">
        <v>-5.3121747411670698E-3</v>
      </c>
    </row>
    <row r="36" spans="1:65">
      <c r="A36" s="1" t="s">
        <v>84</v>
      </c>
      <c r="B36">
        <v>0.72969277467351301</v>
      </c>
      <c r="C36">
        <v>-9.9106521827387106E-2</v>
      </c>
      <c r="D36">
        <v>0.67075590019852105</v>
      </c>
      <c r="E36">
        <v>0.25965920887189697</v>
      </c>
      <c r="F36">
        <v>0.20630324257204599</v>
      </c>
      <c r="G36">
        <v>1.55652019198052E-2</v>
      </c>
      <c r="H36">
        <v>0.15603148693016</v>
      </c>
      <c r="I36">
        <v>0.124435852578005</v>
      </c>
      <c r="J36">
        <v>0.183799584346793</v>
      </c>
      <c r="K36">
        <v>0.15360497079459001</v>
      </c>
      <c r="L36">
        <v>0.110333502733404</v>
      </c>
      <c r="M36">
        <v>-0.18504849573159901</v>
      </c>
      <c r="N36">
        <v>3.6339661802646403E-2</v>
      </c>
      <c r="O36">
        <v>1.92808303592839E-2</v>
      </c>
      <c r="P36">
        <v>6.7326892895046998E-3</v>
      </c>
      <c r="Q36">
        <v>2.6232210737932101E-3</v>
      </c>
      <c r="R36">
        <v>1.6869325132462101E-2</v>
      </c>
      <c r="S36">
        <v>6.5556271527323403E-3</v>
      </c>
      <c r="T36">
        <v>-7.4215207392825302E-3</v>
      </c>
      <c r="U36">
        <v>3.3206437239579202E-2</v>
      </c>
      <c r="V36">
        <v>0.74578387517249201</v>
      </c>
      <c r="W36">
        <v>9.7328846249132295E-3</v>
      </c>
      <c r="X36">
        <v>0.222948875350612</v>
      </c>
      <c r="Y36">
        <v>-2.0187647843063199E-2</v>
      </c>
      <c r="Z36">
        <v>1.8630477354299199E-3</v>
      </c>
      <c r="AA36">
        <v>-1.0218373586368601E-2</v>
      </c>
      <c r="AB36">
        <v>1.93931902643052E-2</v>
      </c>
      <c r="AC36">
        <v>-7.6815879496620202E-3</v>
      </c>
      <c r="AD36">
        <v>3.2810362024639599E-2</v>
      </c>
      <c r="AE36">
        <v>6.9676073009180802E-3</v>
      </c>
      <c r="AF36">
        <v>-1.9524935804316499E-2</v>
      </c>
      <c r="AG36">
        <v>-2.23406469838335E-2</v>
      </c>
      <c r="AH36">
        <v>-1.5781619524686898E-2</v>
      </c>
      <c r="AI36">
        <v>1.29692559608363E-2</v>
      </c>
      <c r="AJ36">
        <v>1</v>
      </c>
      <c r="AK36">
        <v>0.96123739252418305</v>
      </c>
      <c r="AL36">
        <v>-7.9178542519398806E-3</v>
      </c>
      <c r="AM36">
        <v>5.5230869734315902E-2</v>
      </c>
      <c r="AN36">
        <v>3.62278273433899E-3</v>
      </c>
      <c r="AO36">
        <v>5.25731913855014E-2</v>
      </c>
      <c r="AP36">
        <v>0.90692264332485795</v>
      </c>
      <c r="AQ36">
        <v>0.72827795210060198</v>
      </c>
      <c r="AR36">
        <v>0.78812866552741601</v>
      </c>
      <c r="AS36">
        <v>0.77586388006903095</v>
      </c>
      <c r="AT36">
        <v>0.82503572029170003</v>
      </c>
      <c r="AU36">
        <v>0.14633198397143701</v>
      </c>
      <c r="AV36">
        <v>1.3784600409526299E-2</v>
      </c>
      <c r="AW36">
        <v>0.40051175021192098</v>
      </c>
      <c r="AX36">
        <v>6.8750897862479302E-2</v>
      </c>
      <c r="AY36">
        <v>-6.4143754640230102E-2</v>
      </c>
      <c r="AZ36">
        <v>-0.11201438580366301</v>
      </c>
      <c r="BA36">
        <v>0.221517487476245</v>
      </c>
      <c r="BB36">
        <v>-6.5340710882434705E-2</v>
      </c>
      <c r="BC36">
        <v>0.42762676414145501</v>
      </c>
      <c r="BD36">
        <v>0.45640144181254899</v>
      </c>
      <c r="BE36">
        <v>0.70580292843320003</v>
      </c>
      <c r="BF36">
        <v>0.54609591889556097</v>
      </c>
      <c r="BG36">
        <v>1.1318440581232599E-2</v>
      </c>
      <c r="BH36">
        <v>-5.6691809009213799E-2</v>
      </c>
      <c r="BI36">
        <v>0.217879791400787</v>
      </c>
      <c r="BJ36">
        <v>-1.9569311414760399E-2</v>
      </c>
      <c r="BK36">
        <v>1.51289075508908E-2</v>
      </c>
      <c r="BL36">
        <v>6.0836046656738897E-2</v>
      </c>
      <c r="BM36" s="3">
        <v>3.3889519793849701E-2</v>
      </c>
    </row>
    <row r="37" spans="1:65">
      <c r="A37" s="1" t="s">
        <v>85</v>
      </c>
      <c r="B37">
        <v>0.685479814071283</v>
      </c>
      <c r="C37">
        <v>-0.10112081883275501</v>
      </c>
      <c r="D37">
        <v>0.64766993320694999</v>
      </c>
      <c r="E37">
        <v>0.25421459584945699</v>
      </c>
      <c r="F37">
        <v>0.209431019086806</v>
      </c>
      <c r="G37">
        <v>1.7702786264991801E-2</v>
      </c>
      <c r="H37">
        <v>0.15365567700643101</v>
      </c>
      <c r="I37">
        <v>0.124255014812106</v>
      </c>
      <c r="J37">
        <v>0.18479157132281299</v>
      </c>
      <c r="K37">
        <v>0.15480291596839299</v>
      </c>
      <c r="L37">
        <v>0.12170629437531</v>
      </c>
      <c r="M37">
        <v>-0.16064188768850399</v>
      </c>
      <c r="N37">
        <v>3.8515127152106303E-2</v>
      </c>
      <c r="O37">
        <v>1.45796952475302E-2</v>
      </c>
      <c r="P37">
        <v>1.61792190315082E-2</v>
      </c>
      <c r="Q37">
        <v>-2.6132424930450001E-4</v>
      </c>
      <c r="R37">
        <v>1.77312634046983E-2</v>
      </c>
      <c r="S37">
        <v>1.08622414121255E-2</v>
      </c>
      <c r="T37">
        <v>-4.0678739834826899E-3</v>
      </c>
      <c r="U37">
        <v>3.3656700843450703E-2</v>
      </c>
      <c r="V37">
        <v>0.71182510783185504</v>
      </c>
      <c r="W37">
        <v>1.8515545437124699E-2</v>
      </c>
      <c r="X37">
        <v>0.223940361543988</v>
      </c>
      <c r="Y37">
        <v>-2.2079860780387199E-2</v>
      </c>
      <c r="Z37">
        <v>8.8027850865988501E-3</v>
      </c>
      <c r="AA37">
        <v>-1.16149976569645E-2</v>
      </c>
      <c r="AB37">
        <v>2.21781406989102E-2</v>
      </c>
      <c r="AC37">
        <v>-6.41509481734376E-3</v>
      </c>
      <c r="AD37">
        <v>2.4739161821276098E-2</v>
      </c>
      <c r="AE37">
        <v>4.05374855979214E-3</v>
      </c>
      <c r="AF37">
        <v>-2.37286581092272E-2</v>
      </c>
      <c r="AG37">
        <v>-2.0553682601484099E-2</v>
      </c>
      <c r="AH37">
        <v>-1.56220863969389E-2</v>
      </c>
      <c r="AI37">
        <v>1.9186002257197299E-2</v>
      </c>
      <c r="AJ37">
        <v>0.96123739252418305</v>
      </c>
      <c r="AK37">
        <v>1</v>
      </c>
      <c r="AL37">
        <v>-5.45989697874486E-3</v>
      </c>
      <c r="AM37">
        <v>5.8462422954595902E-2</v>
      </c>
      <c r="AN37">
        <v>6.2579533383327404E-3</v>
      </c>
      <c r="AO37">
        <v>5.3113665875662498E-2</v>
      </c>
      <c r="AP37">
        <v>0.927154796531929</v>
      </c>
      <c r="AQ37">
        <v>0.73907706658455197</v>
      </c>
      <c r="AR37">
        <v>0.80398091401053895</v>
      </c>
      <c r="AS37">
        <v>0.78681625380892894</v>
      </c>
      <c r="AT37">
        <v>0.84364806042709595</v>
      </c>
      <c r="AU37">
        <v>0.15549996723696299</v>
      </c>
      <c r="AV37">
        <v>1.9529296964396401E-2</v>
      </c>
      <c r="AW37">
        <v>0.41298618653869701</v>
      </c>
      <c r="AX37">
        <v>7.5822259886696594E-2</v>
      </c>
      <c r="AY37">
        <v>-5.4928467692174202E-2</v>
      </c>
      <c r="AZ37">
        <v>-0.10671009085838901</v>
      </c>
      <c r="BA37">
        <v>0.239720446898565</v>
      </c>
      <c r="BB37">
        <v>-5.8152339207444198E-2</v>
      </c>
      <c r="BC37">
        <v>0.43884956422937299</v>
      </c>
      <c r="BD37">
        <v>0.46855769631656602</v>
      </c>
      <c r="BE37">
        <v>0.72073006972178699</v>
      </c>
      <c r="BF37">
        <v>0.55997615870787298</v>
      </c>
      <c r="BG37">
        <v>1.9598063588035501E-2</v>
      </c>
      <c r="BH37">
        <v>-5.1754920358936203E-2</v>
      </c>
      <c r="BI37">
        <v>0.23148749004573899</v>
      </c>
      <c r="BJ37">
        <v>-1.3376376906726099E-2</v>
      </c>
      <c r="BK37">
        <v>1.3562777631103E-2</v>
      </c>
      <c r="BL37">
        <v>6.3330427738499201E-2</v>
      </c>
      <c r="BM37" s="3">
        <v>3.8711005005306401E-2</v>
      </c>
    </row>
    <row r="38" spans="1:65">
      <c r="A38" s="1" t="s">
        <v>10</v>
      </c>
      <c r="B38">
        <v>-2.9144688262445598E-2</v>
      </c>
      <c r="C38">
        <v>3.4402759516624401E-2</v>
      </c>
      <c r="D38">
        <v>-2.4696784367147499E-2</v>
      </c>
      <c r="E38">
        <v>4.1887786274868999E-2</v>
      </c>
      <c r="F38">
        <v>7.2511948538260401E-2</v>
      </c>
      <c r="G38">
        <v>8.9009734878115806E-3</v>
      </c>
      <c r="H38">
        <v>2.09081608868689E-2</v>
      </c>
      <c r="I38">
        <v>4.3676370535474102E-2</v>
      </c>
      <c r="J38">
        <v>3.5590838484843602E-2</v>
      </c>
      <c r="K38">
        <v>5.93179942710488E-2</v>
      </c>
      <c r="L38">
        <v>1.33878155847396E-2</v>
      </c>
      <c r="M38">
        <v>1.84855618109756E-2</v>
      </c>
      <c r="N38">
        <v>-8.2430273318305804E-3</v>
      </c>
      <c r="O38">
        <v>-1.19640567588402E-2</v>
      </c>
      <c r="P38">
        <v>-1.01195755784619E-3</v>
      </c>
      <c r="Q38">
        <v>1.49427906966335E-2</v>
      </c>
      <c r="R38">
        <v>2.0692011664770098E-3</v>
      </c>
      <c r="S38">
        <v>-3.2047994472743097E-4</v>
      </c>
      <c r="T38">
        <v>2.6886929080358599E-2</v>
      </c>
      <c r="U38">
        <v>-9.2572162443397901E-3</v>
      </c>
      <c r="V38">
        <v>-3.5036226121246102E-3</v>
      </c>
      <c r="W38">
        <v>3.0280737897180701E-3</v>
      </c>
      <c r="X38">
        <v>3.0173188513072699E-2</v>
      </c>
      <c r="Y38">
        <v>2.0167284902209801E-2</v>
      </c>
      <c r="Z38">
        <v>-1.2676423659153701E-3</v>
      </c>
      <c r="AA38">
        <v>4.8005937976390101E-3</v>
      </c>
      <c r="AB38">
        <v>6.0290629290296301E-3</v>
      </c>
      <c r="AC38">
        <v>3.7883312933936499E-3</v>
      </c>
      <c r="AD38">
        <v>1.6850391332317801E-2</v>
      </c>
      <c r="AE38">
        <v>-1.7904308474456199E-3</v>
      </c>
      <c r="AF38">
        <v>-1.67894001322101E-2</v>
      </c>
      <c r="AG38">
        <v>2.0524236502232202E-2</v>
      </c>
      <c r="AH38">
        <v>4.2656563880325701E-3</v>
      </c>
      <c r="AI38">
        <v>-3.0474955770825999E-3</v>
      </c>
      <c r="AJ38">
        <v>-7.9178542519398806E-3</v>
      </c>
      <c r="AK38">
        <v>-5.45989697874486E-3</v>
      </c>
      <c r="AL38">
        <v>1</v>
      </c>
      <c r="AM38">
        <v>0.54555819951569795</v>
      </c>
      <c r="AN38">
        <v>0.10009395426680399</v>
      </c>
      <c r="AO38">
        <v>9.1690058522763296E-2</v>
      </c>
      <c r="AP38">
        <v>5.0834543952954303E-3</v>
      </c>
      <c r="AQ38">
        <v>-3.0639893224180602E-3</v>
      </c>
      <c r="AR38">
        <v>2.0669463909173502E-3</v>
      </c>
      <c r="AS38">
        <v>-4.4601238712609903E-3</v>
      </c>
      <c r="AT38">
        <v>1.0374486313680001E-2</v>
      </c>
      <c r="AU38">
        <v>4.8739533554202899E-3</v>
      </c>
      <c r="AV38">
        <v>3.4986187136403402E-3</v>
      </c>
      <c r="AW38">
        <v>1.54476312400507E-2</v>
      </c>
      <c r="AX38">
        <v>6.0307076846231001E-3</v>
      </c>
      <c r="AY38">
        <v>1.7923655919485901E-2</v>
      </c>
      <c r="AZ38">
        <v>1.8143481236126399E-2</v>
      </c>
      <c r="BA38">
        <v>1.5983023955299099E-2</v>
      </c>
      <c r="BB38">
        <v>1.8378768240125101E-2</v>
      </c>
      <c r="BC38">
        <v>-2.4294723602328601E-2</v>
      </c>
      <c r="BD38">
        <v>-3.8051867138673202E-3</v>
      </c>
      <c r="BE38">
        <v>-1.7612445333718502E-2</v>
      </c>
      <c r="BF38">
        <v>-1.1550836445394801E-3</v>
      </c>
      <c r="BG38">
        <v>1.98889055523623E-2</v>
      </c>
      <c r="BH38">
        <v>1.6667129316030701E-2</v>
      </c>
      <c r="BI38">
        <v>2.4763903583342201E-2</v>
      </c>
      <c r="BJ38">
        <v>1.8130401598497999E-2</v>
      </c>
      <c r="BK38">
        <v>4.1883485394721302E-2</v>
      </c>
      <c r="BL38">
        <v>0.42129443387690502</v>
      </c>
      <c r="BM38" s="3">
        <v>0.51656048501642804</v>
      </c>
    </row>
    <row r="39" spans="1:65">
      <c r="A39" s="1" t="s">
        <v>86</v>
      </c>
      <c r="B39">
        <v>1.4797865090242999E-2</v>
      </c>
      <c r="C39">
        <v>9.1702526808801199E-2</v>
      </c>
      <c r="D39">
        <v>5.74390877490734E-2</v>
      </c>
      <c r="E39">
        <v>0.32817821107316397</v>
      </c>
      <c r="F39">
        <v>0.35541877138130801</v>
      </c>
      <c r="G39">
        <v>2.2370179835679298E-3</v>
      </c>
      <c r="H39">
        <v>0.20447664679553601</v>
      </c>
      <c r="I39">
        <v>0.20407627787947299</v>
      </c>
      <c r="J39">
        <v>0.22638795690461</v>
      </c>
      <c r="K39">
        <v>0.22817536837309299</v>
      </c>
      <c r="L39">
        <v>2.9493609514859701E-2</v>
      </c>
      <c r="M39">
        <v>5.9088514630701498E-4</v>
      </c>
      <c r="N39">
        <v>5.03611065898283E-3</v>
      </c>
      <c r="O39">
        <v>7.20220670173211E-3</v>
      </c>
      <c r="P39">
        <v>1.8096341378576599E-2</v>
      </c>
      <c r="Q39">
        <v>-8.9749730805446393E-3</v>
      </c>
      <c r="R39">
        <v>1.9158221379041301E-2</v>
      </c>
      <c r="S39">
        <v>1.37001376854E-2</v>
      </c>
      <c r="T39">
        <v>-3.1719608907234602E-4</v>
      </c>
      <c r="U39">
        <v>-3.2457193192571201E-3</v>
      </c>
      <c r="V39">
        <v>5.3612362553134001E-2</v>
      </c>
      <c r="W39">
        <v>2.9119081541930901E-2</v>
      </c>
      <c r="X39">
        <v>0.27502164293869702</v>
      </c>
      <c r="Y39">
        <v>-2.0238018066297998E-3</v>
      </c>
      <c r="Z39">
        <v>2.6590650880070399E-2</v>
      </c>
      <c r="AA39">
        <v>6.2966583311601697E-3</v>
      </c>
      <c r="AB39">
        <v>1.2567970174863599E-4</v>
      </c>
      <c r="AC39">
        <v>-6.6040442668776397E-3</v>
      </c>
      <c r="AD39">
        <v>-7.8013570163549496E-3</v>
      </c>
      <c r="AE39">
        <v>-4.5572937667972902E-3</v>
      </c>
      <c r="AF39">
        <v>-2.31186474301662E-2</v>
      </c>
      <c r="AG39">
        <v>-7.5180026045789401E-3</v>
      </c>
      <c r="AH39">
        <v>-7.7949125446164199E-3</v>
      </c>
      <c r="AI39">
        <v>-1.06688564078978E-2</v>
      </c>
      <c r="AJ39">
        <v>5.5230869734315902E-2</v>
      </c>
      <c r="AK39">
        <v>5.8462422954595902E-2</v>
      </c>
      <c r="AL39">
        <v>0.54555819951569795</v>
      </c>
      <c r="AM39">
        <v>1</v>
      </c>
      <c r="AN39">
        <v>0.20430375198942999</v>
      </c>
      <c r="AO39">
        <v>0.561960604431889</v>
      </c>
      <c r="AP39">
        <v>5.1063458807954203E-2</v>
      </c>
      <c r="AQ39">
        <v>2.9877792240442E-2</v>
      </c>
      <c r="AR39">
        <v>4.0848168696627898E-2</v>
      </c>
      <c r="AS39">
        <v>2.9810292042811101E-2</v>
      </c>
      <c r="AT39">
        <v>5.3511274364280097E-2</v>
      </c>
      <c r="AU39">
        <v>6.1707807855340802E-2</v>
      </c>
      <c r="AV39">
        <v>5.0455519419560398E-2</v>
      </c>
      <c r="AW39">
        <v>7.3296689527848097E-2</v>
      </c>
      <c r="AX39">
        <v>5.5842956239912603E-2</v>
      </c>
      <c r="AY39">
        <v>6.1316802827878901E-2</v>
      </c>
      <c r="AZ39">
        <v>5.03796665203693E-2</v>
      </c>
      <c r="BA39">
        <v>6.6395961295346598E-2</v>
      </c>
      <c r="BB39">
        <v>5.25246281283911E-2</v>
      </c>
      <c r="BC39">
        <v>1.48160510709846E-2</v>
      </c>
      <c r="BD39">
        <v>2.00067447854759E-2</v>
      </c>
      <c r="BE39">
        <v>2.86335268035636E-2</v>
      </c>
      <c r="BF39">
        <v>2.7595021649587801E-2</v>
      </c>
      <c r="BG39">
        <v>6.8892388994571896E-2</v>
      </c>
      <c r="BH39">
        <v>5.8830538251883897E-2</v>
      </c>
      <c r="BI39">
        <v>7.4741496805625293E-2</v>
      </c>
      <c r="BJ39">
        <v>6.2791888848416605E-2</v>
      </c>
      <c r="BK39">
        <v>3.3187798068501202E-2</v>
      </c>
      <c r="BL39">
        <v>0.937691060291166</v>
      </c>
      <c r="BM39" s="15">
        <v>0.838735424596049</v>
      </c>
    </row>
    <row r="40" spans="1:65">
      <c r="A40" s="1" t="s">
        <v>11</v>
      </c>
      <c r="B40">
        <v>-1.2009676600473701E-2</v>
      </c>
      <c r="C40">
        <v>-4.9000866147716603E-3</v>
      </c>
      <c r="D40">
        <v>4.2678487620670599E-3</v>
      </c>
      <c r="E40">
        <v>6.1201947799965697E-2</v>
      </c>
      <c r="F40">
        <v>7.2403942352792405E-2</v>
      </c>
      <c r="G40">
        <v>1.1466889656885099E-2</v>
      </c>
      <c r="H40">
        <v>5.3688321848204101E-2</v>
      </c>
      <c r="I40">
        <v>5.5045511744718403E-2</v>
      </c>
      <c r="J40">
        <v>4.3120089566042102E-2</v>
      </c>
      <c r="K40">
        <v>4.7905190131285399E-2</v>
      </c>
      <c r="L40">
        <v>6.9478761558893201E-3</v>
      </c>
      <c r="M40">
        <v>3.7298662942827098E-3</v>
      </c>
      <c r="N40">
        <v>-1.64279827112617E-2</v>
      </c>
      <c r="O40">
        <v>-1.57877347354335E-3</v>
      </c>
      <c r="P40">
        <v>4.7474534385059301E-4</v>
      </c>
      <c r="Q40">
        <v>-3.4216223982332102E-2</v>
      </c>
      <c r="R40">
        <v>3.9192274680324903E-3</v>
      </c>
      <c r="S40">
        <v>-1.5128748796557999E-2</v>
      </c>
      <c r="T40">
        <v>5.0046099525083701E-3</v>
      </c>
      <c r="U40">
        <v>-1.09353209859801E-2</v>
      </c>
      <c r="V40">
        <v>-3.0842003840981201E-4</v>
      </c>
      <c r="W40">
        <v>-6.3044465168729802E-3</v>
      </c>
      <c r="X40">
        <v>5.3740236922167998E-2</v>
      </c>
      <c r="Y40">
        <v>2.4204114311271799E-2</v>
      </c>
      <c r="Z40">
        <v>7.1769473511502898E-3</v>
      </c>
      <c r="AA40">
        <v>1.1637192570088901E-2</v>
      </c>
      <c r="AB40">
        <v>1.77128702678594E-2</v>
      </c>
      <c r="AC40">
        <v>-2.6272027741281401E-2</v>
      </c>
      <c r="AD40">
        <v>1.0329279504481901E-3</v>
      </c>
      <c r="AE40">
        <v>-1.3954251930296001E-2</v>
      </c>
      <c r="AF40">
        <v>-1.4457459782340301E-2</v>
      </c>
      <c r="AG40">
        <v>1.04883691781151E-2</v>
      </c>
      <c r="AH40">
        <v>5.3460149840488802E-3</v>
      </c>
      <c r="AI40">
        <v>-1.0245766142138301E-3</v>
      </c>
      <c r="AJ40">
        <v>3.62278273433899E-3</v>
      </c>
      <c r="AK40">
        <v>6.2579533383327404E-3</v>
      </c>
      <c r="AL40">
        <v>0.10009395426680399</v>
      </c>
      <c r="AM40">
        <v>0.20430375198942999</v>
      </c>
      <c r="AN40">
        <v>1</v>
      </c>
      <c r="AO40">
        <v>0.70380253286077799</v>
      </c>
      <c r="AP40">
        <v>9.1295144206397904E-3</v>
      </c>
      <c r="AQ40">
        <v>8.1207600326589392E-3</v>
      </c>
      <c r="AR40">
        <v>5.8060466706759796E-3</v>
      </c>
      <c r="AS40">
        <v>9.7879398101940792E-3</v>
      </c>
      <c r="AT40">
        <v>7.6045495718709598E-3</v>
      </c>
      <c r="AU40">
        <v>-5.5582690661754803E-3</v>
      </c>
      <c r="AV40">
        <v>-1.43081133661701E-2</v>
      </c>
      <c r="AW40">
        <v>1.61219627549435E-3</v>
      </c>
      <c r="AX40">
        <v>-1.3863098281894901E-2</v>
      </c>
      <c r="AY40">
        <v>-1.94379269572218E-2</v>
      </c>
      <c r="AZ40">
        <v>-2.08302246401748E-2</v>
      </c>
      <c r="BA40">
        <v>-1.7486236129686299E-2</v>
      </c>
      <c r="BB40">
        <v>-2.0598059377850701E-2</v>
      </c>
      <c r="BC40">
        <v>-9.7300173369689498E-3</v>
      </c>
      <c r="BD40">
        <v>-2.6532230666457398E-3</v>
      </c>
      <c r="BE40">
        <v>-3.3244931849029302E-3</v>
      </c>
      <c r="BF40">
        <v>-1.8398484011571299E-3</v>
      </c>
      <c r="BG40">
        <v>-3.3781082425578701E-2</v>
      </c>
      <c r="BH40">
        <v>-2.83498851007596E-2</v>
      </c>
      <c r="BI40">
        <v>-2.7940717200794701E-2</v>
      </c>
      <c r="BJ40">
        <v>-2.7859357618205401E-2</v>
      </c>
      <c r="BK40">
        <v>-3.3552804154600999E-3</v>
      </c>
      <c r="BL40">
        <v>0.43899398673993301</v>
      </c>
      <c r="BM40" s="3">
        <v>0.52000411676853397</v>
      </c>
    </row>
    <row r="41" spans="1:65">
      <c r="A41" s="1" t="s">
        <v>87</v>
      </c>
      <c r="B41">
        <v>7.5618613697757799E-3</v>
      </c>
      <c r="C41">
        <v>5.7143527508478897E-2</v>
      </c>
      <c r="D41">
        <v>5.3598537019381103E-2</v>
      </c>
      <c r="E41">
        <v>0.28572158468577502</v>
      </c>
      <c r="F41">
        <v>0.29859828250363102</v>
      </c>
      <c r="G41">
        <v>2.4477090273657401E-3</v>
      </c>
      <c r="H41">
        <v>0.184054597425311</v>
      </c>
      <c r="I41">
        <v>0.18350678126154399</v>
      </c>
      <c r="J41">
        <v>0.19613846482814001</v>
      </c>
      <c r="K41">
        <v>0.19147774077209401</v>
      </c>
      <c r="L41">
        <v>1.93620617231644E-2</v>
      </c>
      <c r="M41">
        <v>-5.4401625206996103E-3</v>
      </c>
      <c r="N41">
        <v>1.33830168829818E-2</v>
      </c>
      <c r="O41">
        <v>1.4625176810874401E-2</v>
      </c>
      <c r="P41">
        <v>2.1402004685450698E-2</v>
      </c>
      <c r="Q41">
        <v>-2.0312915309114801E-2</v>
      </c>
      <c r="R41">
        <v>2.2982346023144501E-2</v>
      </c>
      <c r="S41">
        <v>7.28090263064514E-3</v>
      </c>
      <c r="T41">
        <v>-7.6602328536451601E-3</v>
      </c>
      <c r="U41">
        <v>6.0297010833616303E-3</v>
      </c>
      <c r="V41">
        <v>3.6887998354293697E-2</v>
      </c>
      <c r="W41">
        <v>7.77231854656147E-3</v>
      </c>
      <c r="X41">
        <v>0.24190881307256501</v>
      </c>
      <c r="Y41">
        <v>5.0467574188812403E-3</v>
      </c>
      <c r="Z41">
        <v>1.09361788864616E-2</v>
      </c>
      <c r="AA41">
        <v>1.7204645374149501E-2</v>
      </c>
      <c r="AB41">
        <v>3.6210803086133298E-3</v>
      </c>
      <c r="AC41">
        <v>-3.1332709541974299E-2</v>
      </c>
      <c r="AD41">
        <v>-3.43797676335379E-3</v>
      </c>
      <c r="AE41">
        <v>4.3332718889540203E-3</v>
      </c>
      <c r="AF41">
        <v>-2.1018877415235698E-2</v>
      </c>
      <c r="AG41">
        <v>-1.50749335348665E-3</v>
      </c>
      <c r="AH41">
        <v>-4.8331089142273397E-3</v>
      </c>
      <c r="AI41">
        <v>-4.0516965460740397E-3</v>
      </c>
      <c r="AJ41">
        <v>5.25731913855014E-2</v>
      </c>
      <c r="AK41">
        <v>5.3113665875662498E-2</v>
      </c>
      <c r="AL41">
        <v>9.1690058522763296E-2</v>
      </c>
      <c r="AM41">
        <v>0.561960604431889</v>
      </c>
      <c r="AN41">
        <v>0.70380253286077799</v>
      </c>
      <c r="AO41">
        <v>1</v>
      </c>
      <c r="AP41">
        <v>4.50775954253268E-2</v>
      </c>
      <c r="AQ41">
        <v>2.9221840854834199E-2</v>
      </c>
      <c r="AR41">
        <v>3.3377726349429197E-2</v>
      </c>
      <c r="AS41">
        <v>3.1785380930058102E-2</v>
      </c>
      <c r="AT41">
        <v>4.3041839151049401E-2</v>
      </c>
      <c r="AU41">
        <v>4.05805043596867E-2</v>
      </c>
      <c r="AV41">
        <v>3.33755887805662E-2</v>
      </c>
      <c r="AW41">
        <v>4.42945535036035E-2</v>
      </c>
      <c r="AX41">
        <v>3.6294480042689599E-2</v>
      </c>
      <c r="AY41">
        <v>4.2157146750357997E-2</v>
      </c>
      <c r="AZ41">
        <v>3.0569659474387299E-2</v>
      </c>
      <c r="BA41">
        <v>5.13348055726804E-2</v>
      </c>
      <c r="BB41">
        <v>3.3345183724707503E-2</v>
      </c>
      <c r="BC41">
        <v>2.17625966798927E-2</v>
      </c>
      <c r="BD41">
        <v>2.38267936875096E-2</v>
      </c>
      <c r="BE41">
        <v>2.8620632850613899E-2</v>
      </c>
      <c r="BF41">
        <v>2.7409294911552799E-2</v>
      </c>
      <c r="BG41">
        <v>2.9995744394158998E-2</v>
      </c>
      <c r="BH41">
        <v>2.3226677531789901E-2</v>
      </c>
      <c r="BI41">
        <v>3.4447616504076697E-2</v>
      </c>
      <c r="BJ41">
        <v>2.52001691896197E-2</v>
      </c>
      <c r="BK41">
        <v>9.2217045348472106E-3</v>
      </c>
      <c r="BL41">
        <v>0.81436019802168502</v>
      </c>
      <c r="BM41" s="15">
        <v>0.73528798203658696</v>
      </c>
    </row>
    <row r="42" spans="1:65">
      <c r="A42" s="1" t="s">
        <v>88</v>
      </c>
      <c r="B42">
        <v>0.60481727742903002</v>
      </c>
      <c r="C42">
        <v>-0.100214880430851</v>
      </c>
      <c r="D42">
        <v>0.57939934226609402</v>
      </c>
      <c r="E42">
        <v>0.22428693297508501</v>
      </c>
      <c r="F42">
        <v>0.17896522791876801</v>
      </c>
      <c r="G42">
        <v>1.2181616763014399E-2</v>
      </c>
      <c r="H42">
        <v>0.13350137160212799</v>
      </c>
      <c r="I42">
        <v>0.10313401201825199</v>
      </c>
      <c r="J42">
        <v>0.16375714799150201</v>
      </c>
      <c r="K42">
        <v>0.12793267825833499</v>
      </c>
      <c r="L42">
        <v>0.15036966279740099</v>
      </c>
      <c r="M42">
        <v>-0.100907957084623</v>
      </c>
      <c r="N42">
        <v>3.25355495239599E-2</v>
      </c>
      <c r="O42">
        <v>9.6819183157311993E-3</v>
      </c>
      <c r="P42">
        <v>1.8824447845713101E-2</v>
      </c>
      <c r="Q42">
        <v>1.9254840565010301E-3</v>
      </c>
      <c r="R42">
        <v>7.10781510205509E-3</v>
      </c>
      <c r="S42">
        <v>7.2576169157397103E-3</v>
      </c>
      <c r="T42">
        <v>-1.2695073217602699E-2</v>
      </c>
      <c r="U42">
        <v>2.9597595102493799E-2</v>
      </c>
      <c r="V42">
        <v>0.63505989449278699</v>
      </c>
      <c r="W42">
        <v>1.0502083126868299E-2</v>
      </c>
      <c r="X42">
        <v>0.19156018102719599</v>
      </c>
      <c r="Y42">
        <v>-1.7254181035189501E-2</v>
      </c>
      <c r="Z42">
        <v>6.7656665808801704E-3</v>
      </c>
      <c r="AA42">
        <v>-1.28872671964405E-2</v>
      </c>
      <c r="AB42">
        <v>1.8330107679608802E-2</v>
      </c>
      <c r="AC42">
        <v>1.87438778314158E-4</v>
      </c>
      <c r="AD42">
        <v>2.41763315669715E-2</v>
      </c>
      <c r="AE42">
        <v>4.5893532010641003E-3</v>
      </c>
      <c r="AF42">
        <v>-1.7731087130462699E-2</v>
      </c>
      <c r="AG42">
        <v>-1.9536466540855099E-2</v>
      </c>
      <c r="AH42">
        <v>-1.50959487450702E-2</v>
      </c>
      <c r="AI42">
        <v>1.4893762284352199E-2</v>
      </c>
      <c r="AJ42">
        <v>0.90692264332485795</v>
      </c>
      <c r="AK42">
        <v>0.927154796531929</v>
      </c>
      <c r="AL42">
        <v>5.0834543952954303E-3</v>
      </c>
      <c r="AM42">
        <v>5.1063458807954203E-2</v>
      </c>
      <c r="AN42">
        <v>9.1295144206397904E-3</v>
      </c>
      <c r="AO42">
        <v>4.50775954253268E-2</v>
      </c>
      <c r="AP42">
        <v>1</v>
      </c>
      <c r="AQ42">
        <v>0.72038472588386004</v>
      </c>
      <c r="AR42">
        <v>0.83364159731097798</v>
      </c>
      <c r="AS42">
        <v>0.76628281757335304</v>
      </c>
      <c r="AT42">
        <v>0.91965559600895797</v>
      </c>
      <c r="AU42">
        <v>0.16335948619871801</v>
      </c>
      <c r="AV42">
        <v>2.25531053862702E-2</v>
      </c>
      <c r="AW42">
        <v>0.43745301703180001</v>
      </c>
      <c r="AX42">
        <v>8.7299793129170106E-2</v>
      </c>
      <c r="AY42">
        <v>-4.3994897866458001E-2</v>
      </c>
      <c r="AZ42">
        <v>-9.7760453636676098E-2</v>
      </c>
      <c r="BA42">
        <v>0.28169718465186899</v>
      </c>
      <c r="BB42">
        <v>-4.0211254560525198E-2</v>
      </c>
      <c r="BC42">
        <v>0.434551487317761</v>
      </c>
      <c r="BD42">
        <v>0.48492490987551601</v>
      </c>
      <c r="BE42">
        <v>0.72690742420271204</v>
      </c>
      <c r="BF42">
        <v>0.58817538478021003</v>
      </c>
      <c r="BG42">
        <v>2.6537499864589E-2</v>
      </c>
      <c r="BH42">
        <v>-5.0213761453847698E-2</v>
      </c>
      <c r="BI42">
        <v>0.25821280690863002</v>
      </c>
      <c r="BJ42">
        <v>-5.2693986613652297E-3</v>
      </c>
      <c r="BK42">
        <v>2.5820549160301201E-2</v>
      </c>
      <c r="BL42">
        <v>5.47633776189448E-2</v>
      </c>
      <c r="BM42" s="3">
        <v>3.6035644828992901E-2</v>
      </c>
    </row>
    <row r="43" spans="1:65">
      <c r="A43" s="1" t="s">
        <v>89</v>
      </c>
      <c r="B43">
        <v>0.45689073935714097</v>
      </c>
      <c r="C43">
        <v>-0.100568574671849</v>
      </c>
      <c r="D43">
        <v>0.50409302834750702</v>
      </c>
      <c r="E43">
        <v>0.17040895038117099</v>
      </c>
      <c r="F43">
        <v>0.113409217422671</v>
      </c>
      <c r="G43">
        <v>1.2332813315811099E-2</v>
      </c>
      <c r="H43">
        <v>0.101799080810242</v>
      </c>
      <c r="I43">
        <v>6.7481994457360597E-2</v>
      </c>
      <c r="J43">
        <v>0.11849104912700099</v>
      </c>
      <c r="K43">
        <v>8.3352369999383003E-2</v>
      </c>
      <c r="L43">
        <v>0.112858770634176</v>
      </c>
      <c r="M43">
        <v>-7.4011567485884597E-2</v>
      </c>
      <c r="N43">
        <v>2.7612101776048299E-2</v>
      </c>
      <c r="O43">
        <v>2.1230717249088701E-2</v>
      </c>
      <c r="P43">
        <v>1.8300404102969701E-2</v>
      </c>
      <c r="Q43">
        <v>-1.21647814913372E-2</v>
      </c>
      <c r="R43">
        <v>-6.1599040487237697E-3</v>
      </c>
      <c r="S43">
        <v>3.3652449933475699E-3</v>
      </c>
      <c r="T43">
        <v>-1.1237573356394699E-2</v>
      </c>
      <c r="U43">
        <v>2.65270359179752E-2</v>
      </c>
      <c r="V43">
        <v>0.52044995172828001</v>
      </c>
      <c r="W43">
        <v>1.01650892735163E-2</v>
      </c>
      <c r="X43">
        <v>0.14845210942327799</v>
      </c>
      <c r="Y43">
        <v>4.0920810111496498E-3</v>
      </c>
      <c r="Z43">
        <v>7.9153875031674602E-3</v>
      </c>
      <c r="AA43">
        <v>-1.16953558567485E-2</v>
      </c>
      <c r="AB43">
        <v>1.5657300569972801E-2</v>
      </c>
      <c r="AC43">
        <v>-1.52460697510722E-2</v>
      </c>
      <c r="AD43">
        <v>9.92639702160273E-3</v>
      </c>
      <c r="AE43">
        <v>-2.6969000150544801E-3</v>
      </c>
      <c r="AF43">
        <v>-6.0345331585995501E-3</v>
      </c>
      <c r="AG43">
        <v>-1.11044363337811E-3</v>
      </c>
      <c r="AH43">
        <v>-1.4628802078937899E-2</v>
      </c>
      <c r="AI43">
        <v>1.5626777403692001E-2</v>
      </c>
      <c r="AJ43">
        <v>0.72827795210060198</v>
      </c>
      <c r="AK43">
        <v>0.73907706658455197</v>
      </c>
      <c r="AL43">
        <v>-3.0639893224180602E-3</v>
      </c>
      <c r="AM43">
        <v>2.9877792240442E-2</v>
      </c>
      <c r="AN43">
        <v>8.1207600326589392E-3</v>
      </c>
      <c r="AO43">
        <v>2.9221840854834199E-2</v>
      </c>
      <c r="AP43">
        <v>0.72038472588386004</v>
      </c>
      <c r="AQ43">
        <v>1</v>
      </c>
      <c r="AR43">
        <v>0.89277769646317795</v>
      </c>
      <c r="AS43">
        <v>0.979568316019366</v>
      </c>
      <c r="AT43">
        <v>0.74930323816450495</v>
      </c>
      <c r="AU43">
        <v>0.111473960146632</v>
      </c>
      <c r="AV43">
        <v>-4.9015059985804696E-3</v>
      </c>
      <c r="AW43">
        <v>0.31490617085345202</v>
      </c>
      <c r="AX43">
        <v>3.3344121920557197E-2</v>
      </c>
      <c r="AY43">
        <v>-4.5189314365177702E-2</v>
      </c>
      <c r="AZ43">
        <v>-8.1522223566538807E-2</v>
      </c>
      <c r="BA43">
        <v>0.18047039663359199</v>
      </c>
      <c r="BB43">
        <v>-4.72747145769674E-2</v>
      </c>
      <c r="BC43">
        <v>0.37937611286552098</v>
      </c>
      <c r="BD43">
        <v>0.37086950790718198</v>
      </c>
      <c r="BE43">
        <v>0.61976613533180902</v>
      </c>
      <c r="BF43">
        <v>0.43571609741543699</v>
      </c>
      <c r="BG43">
        <v>6.66383890029196E-3</v>
      </c>
      <c r="BH43">
        <v>-4.6997808407498599E-2</v>
      </c>
      <c r="BI43">
        <v>0.172531411406428</v>
      </c>
      <c r="BJ43">
        <v>-2.0326716771890001E-2</v>
      </c>
      <c r="BK43">
        <v>1.23654193838038E-2</v>
      </c>
      <c r="BL43">
        <v>3.3238372343697503E-2</v>
      </c>
      <c r="BM43" s="3">
        <v>1.68685614658995E-2</v>
      </c>
    </row>
    <row r="44" spans="1:65">
      <c r="A44" s="1" t="s">
        <v>90</v>
      </c>
      <c r="B44">
        <v>0.50708400273808096</v>
      </c>
      <c r="C44">
        <v>-9.6466967706149598E-2</v>
      </c>
      <c r="D44">
        <v>0.515058119894376</v>
      </c>
      <c r="E44">
        <v>0.19387466212058699</v>
      </c>
      <c r="F44">
        <v>0.14479372005305599</v>
      </c>
      <c r="G44">
        <v>9.1883598289462295E-3</v>
      </c>
      <c r="H44">
        <v>0.11112755625121599</v>
      </c>
      <c r="I44">
        <v>7.92787878707788E-2</v>
      </c>
      <c r="J44">
        <v>0.137146452740669</v>
      </c>
      <c r="K44">
        <v>0.100391242569429</v>
      </c>
      <c r="L44">
        <v>0.13961199599472501</v>
      </c>
      <c r="M44">
        <v>-6.0162198820685103E-2</v>
      </c>
      <c r="N44">
        <v>2.5042808992063698E-2</v>
      </c>
      <c r="O44">
        <v>1.7807242490089002E-2</v>
      </c>
      <c r="P44">
        <v>1.4699043178685599E-2</v>
      </c>
      <c r="Q44">
        <v>-8.9818904551626604E-3</v>
      </c>
      <c r="R44">
        <v>-3.7515666951044098E-3</v>
      </c>
      <c r="S44">
        <v>8.21477447027418E-3</v>
      </c>
      <c r="T44">
        <v>-1.8246677799548999E-2</v>
      </c>
      <c r="U44">
        <v>2.47052240602013E-2</v>
      </c>
      <c r="V44">
        <v>0.54957927098660697</v>
      </c>
      <c r="W44">
        <v>2.8739806259668499E-3</v>
      </c>
      <c r="X44">
        <v>0.16716612820901899</v>
      </c>
      <c r="Y44">
        <v>-3.4839479240754102E-3</v>
      </c>
      <c r="Z44">
        <v>5.7143827700128602E-4</v>
      </c>
      <c r="AA44">
        <v>-4.2478917672026904E-3</v>
      </c>
      <c r="AB44">
        <v>1.9509573193010901E-2</v>
      </c>
      <c r="AC44">
        <v>-9.5555665630447408E-3</v>
      </c>
      <c r="AD44">
        <v>2.2082408388612501E-2</v>
      </c>
      <c r="AE44">
        <v>1.7550078867108399E-4</v>
      </c>
      <c r="AF44">
        <v>-4.78530109053933E-4</v>
      </c>
      <c r="AG44">
        <v>-3.1173718698988902E-3</v>
      </c>
      <c r="AH44">
        <v>-1.3573321694114701E-2</v>
      </c>
      <c r="AI44">
        <v>1.3544355493614E-2</v>
      </c>
      <c r="AJ44">
        <v>0.78812866552741601</v>
      </c>
      <c r="AK44">
        <v>0.80398091401053895</v>
      </c>
      <c r="AL44">
        <v>2.0669463909173502E-3</v>
      </c>
      <c r="AM44">
        <v>4.0848168696627898E-2</v>
      </c>
      <c r="AN44">
        <v>5.8060466706759796E-3</v>
      </c>
      <c r="AO44">
        <v>3.3377726349429197E-2</v>
      </c>
      <c r="AP44">
        <v>0.83364159731097798</v>
      </c>
      <c r="AQ44">
        <v>0.89277769646317795</v>
      </c>
      <c r="AR44">
        <v>1</v>
      </c>
      <c r="AS44">
        <v>0.84662661278779305</v>
      </c>
      <c r="AT44">
        <v>0.91093490634511598</v>
      </c>
      <c r="AU44">
        <v>0.14450170562227299</v>
      </c>
      <c r="AV44">
        <v>1.6368908931891499E-2</v>
      </c>
      <c r="AW44">
        <v>0.36275553399233101</v>
      </c>
      <c r="AX44">
        <v>7.04781239479252E-2</v>
      </c>
      <c r="AY44">
        <v>-3.5591050411242303E-2</v>
      </c>
      <c r="AZ44">
        <v>-8.1456044789485899E-2</v>
      </c>
      <c r="BA44">
        <v>0.22891067875594001</v>
      </c>
      <c r="BB44">
        <v>-3.2152144984930103E-2</v>
      </c>
      <c r="BC44">
        <v>0.38984907782550199</v>
      </c>
      <c r="BD44">
        <v>0.41910326437422901</v>
      </c>
      <c r="BE44">
        <v>0.63681725825885405</v>
      </c>
      <c r="BF44">
        <v>0.50346667332136097</v>
      </c>
      <c r="BG44">
        <v>2.3607978222114301E-2</v>
      </c>
      <c r="BH44">
        <v>-4.3402503697163398E-2</v>
      </c>
      <c r="BI44">
        <v>0.21038185165023299</v>
      </c>
      <c r="BJ44">
        <v>-4.9629143414284399E-3</v>
      </c>
      <c r="BK44">
        <v>3.4206346454673797E-2</v>
      </c>
      <c r="BL44">
        <v>4.26812533285746E-2</v>
      </c>
      <c r="BM44" s="3">
        <v>2.6655556805731201E-2</v>
      </c>
    </row>
    <row r="45" spans="1:65">
      <c r="A45" s="1" t="s">
        <v>91</v>
      </c>
      <c r="B45">
        <v>0.49112621443461002</v>
      </c>
      <c r="C45">
        <v>-0.107450032867509</v>
      </c>
      <c r="D45">
        <v>0.54025114852477696</v>
      </c>
      <c r="E45">
        <v>0.176635314985715</v>
      </c>
      <c r="F45">
        <v>0.116796543253341</v>
      </c>
      <c r="G45">
        <v>1.33868614601328E-2</v>
      </c>
      <c r="H45">
        <v>0.106424222743692</v>
      </c>
      <c r="I45">
        <v>7.0797145779335297E-2</v>
      </c>
      <c r="J45">
        <v>0.12385124931808</v>
      </c>
      <c r="K45">
        <v>8.7854432181100894E-2</v>
      </c>
      <c r="L45">
        <v>0.113447219581795</v>
      </c>
      <c r="M45">
        <v>-9.2830486737665294E-2</v>
      </c>
      <c r="N45">
        <v>3.1341154104837697E-2</v>
      </c>
      <c r="O45">
        <v>2.0777780402040199E-2</v>
      </c>
      <c r="P45">
        <v>1.7897725956150998E-2</v>
      </c>
      <c r="Q45">
        <v>-9.1860969358878598E-3</v>
      </c>
      <c r="R45">
        <v>-4.6716745417667798E-4</v>
      </c>
      <c r="S45">
        <v>3.8432636204607101E-3</v>
      </c>
      <c r="T45">
        <v>-8.1406991255822993E-3</v>
      </c>
      <c r="U45">
        <v>2.9146619665053799E-2</v>
      </c>
      <c r="V45">
        <v>0.55833126253088805</v>
      </c>
      <c r="W45">
        <v>1.5024823342755801E-2</v>
      </c>
      <c r="X45">
        <v>0.15259085030993599</v>
      </c>
      <c r="Y45">
        <v>8.2686290425954597E-4</v>
      </c>
      <c r="Z45">
        <v>1.0783680538981599E-2</v>
      </c>
      <c r="AA45">
        <v>-1.55176518679299E-2</v>
      </c>
      <c r="AB45">
        <v>1.4829057596127E-2</v>
      </c>
      <c r="AC45">
        <v>-1.18843085177267E-2</v>
      </c>
      <c r="AD45">
        <v>9.9343666409148299E-3</v>
      </c>
      <c r="AE45">
        <v>-1.3759816313457099E-4</v>
      </c>
      <c r="AF45">
        <v>-1.2819066438820101E-2</v>
      </c>
      <c r="AG45">
        <v>-6.1073375221752397E-3</v>
      </c>
      <c r="AH45">
        <v>-1.6981774657863401E-2</v>
      </c>
      <c r="AI45">
        <v>1.6798330504048799E-2</v>
      </c>
      <c r="AJ45">
        <v>0.77586388006903095</v>
      </c>
      <c r="AK45">
        <v>0.78681625380892894</v>
      </c>
      <c r="AL45">
        <v>-4.4601238712609903E-3</v>
      </c>
      <c r="AM45">
        <v>2.9810292042811101E-2</v>
      </c>
      <c r="AN45">
        <v>9.7879398101940792E-3</v>
      </c>
      <c r="AO45">
        <v>3.1785380930058102E-2</v>
      </c>
      <c r="AP45">
        <v>0.76628281757335304</v>
      </c>
      <c r="AQ45">
        <v>0.979568316019366</v>
      </c>
      <c r="AR45">
        <v>0.84662661278779305</v>
      </c>
      <c r="AS45">
        <v>1</v>
      </c>
      <c r="AT45">
        <v>0.73623374342683401</v>
      </c>
      <c r="AU45">
        <v>0.112339229622251</v>
      </c>
      <c r="AV45">
        <v>-9.2510752319396993E-3</v>
      </c>
      <c r="AW45">
        <v>0.337649231088752</v>
      </c>
      <c r="AX45">
        <v>3.0054651168412699E-2</v>
      </c>
      <c r="AY45">
        <v>-5.1998257394217297E-2</v>
      </c>
      <c r="AZ45">
        <v>-8.9022862086654303E-2</v>
      </c>
      <c r="BA45">
        <v>0.18829632216140299</v>
      </c>
      <c r="BB45">
        <v>-5.4883732303290703E-2</v>
      </c>
      <c r="BC45">
        <v>0.40308105359855001</v>
      </c>
      <c r="BD45">
        <v>0.388239440044365</v>
      </c>
      <c r="BE45">
        <v>0.66635460863249296</v>
      </c>
      <c r="BF45">
        <v>0.455834756028899</v>
      </c>
      <c r="BG45">
        <v>-1.5782855764241301E-4</v>
      </c>
      <c r="BH45">
        <v>-5.5574439657059202E-2</v>
      </c>
      <c r="BI45">
        <v>0.17942124012965699</v>
      </c>
      <c r="BJ45">
        <v>-2.8896406139488899E-2</v>
      </c>
      <c r="BK45">
        <v>6.5675574398728898E-3</v>
      </c>
      <c r="BL45">
        <v>3.4267889039115998E-2</v>
      </c>
      <c r="BM45" s="3">
        <v>1.56091062322913E-2</v>
      </c>
    </row>
    <row r="46" spans="1:65">
      <c r="A46" s="1" t="s">
        <v>92</v>
      </c>
      <c r="B46">
        <v>0.55823941717499304</v>
      </c>
      <c r="C46">
        <v>-8.3218085446722698E-2</v>
      </c>
      <c r="D46">
        <v>0.52524302788621902</v>
      </c>
      <c r="E46">
        <v>0.21862562169241501</v>
      </c>
      <c r="F46">
        <v>0.184734941434017</v>
      </c>
      <c r="G46">
        <v>1.14997983669691E-2</v>
      </c>
      <c r="H46">
        <v>0.12603597427258101</v>
      </c>
      <c r="I46">
        <v>0.102206261995671</v>
      </c>
      <c r="J46">
        <v>0.15784915665194399</v>
      </c>
      <c r="K46">
        <v>0.13052907772651601</v>
      </c>
      <c r="L46">
        <v>0.158763366424018</v>
      </c>
      <c r="M46">
        <v>-6.9435845181007996E-2</v>
      </c>
      <c r="N46">
        <v>3.1627166284740098E-2</v>
      </c>
      <c r="O46">
        <v>1.0275674319622801E-2</v>
      </c>
      <c r="P46">
        <v>2.1911812506351401E-2</v>
      </c>
      <c r="Q46">
        <v>-3.43901745428472E-3</v>
      </c>
      <c r="R46">
        <v>5.12263236438033E-3</v>
      </c>
      <c r="S46">
        <v>8.5122653835328493E-3</v>
      </c>
      <c r="T46">
        <v>-1.6169232423393898E-2</v>
      </c>
      <c r="U46">
        <v>2.9380483943144301E-2</v>
      </c>
      <c r="V46">
        <v>0.58025284538650701</v>
      </c>
      <c r="W46">
        <v>1.67111717412199E-3</v>
      </c>
      <c r="X46">
        <v>0.18744541519741001</v>
      </c>
      <c r="Y46">
        <v>-1.43028839003328E-2</v>
      </c>
      <c r="Z46">
        <v>-1.7085262053834101E-3</v>
      </c>
      <c r="AA46">
        <v>-3.5763409163867099E-3</v>
      </c>
      <c r="AB46">
        <v>1.9275783666446399E-2</v>
      </c>
      <c r="AC46">
        <v>-1.36043569421494E-3</v>
      </c>
      <c r="AD46">
        <v>2.5132552312889099E-2</v>
      </c>
      <c r="AE46">
        <v>-2.4323427473783698E-3</v>
      </c>
      <c r="AF46">
        <v>-4.9313624405728099E-3</v>
      </c>
      <c r="AG46">
        <v>-1.04233020773226E-2</v>
      </c>
      <c r="AH46">
        <v>-1.44411831754224E-2</v>
      </c>
      <c r="AI46">
        <v>1.1654922331681699E-2</v>
      </c>
      <c r="AJ46">
        <v>0.82503572029170003</v>
      </c>
      <c r="AK46">
        <v>0.84364806042709595</v>
      </c>
      <c r="AL46">
        <v>1.0374486313680001E-2</v>
      </c>
      <c r="AM46">
        <v>5.3511274364280097E-2</v>
      </c>
      <c r="AN46">
        <v>7.6045495718709598E-3</v>
      </c>
      <c r="AO46">
        <v>4.3041839151049401E-2</v>
      </c>
      <c r="AP46">
        <v>0.91965559600895797</v>
      </c>
      <c r="AQ46">
        <v>0.74930323816450495</v>
      </c>
      <c r="AR46">
        <v>0.91093490634511598</v>
      </c>
      <c r="AS46">
        <v>0.73623374342683401</v>
      </c>
      <c r="AT46">
        <v>1</v>
      </c>
      <c r="AU46">
        <v>0.15808077697560399</v>
      </c>
      <c r="AV46">
        <v>2.5806125848059198E-2</v>
      </c>
      <c r="AW46">
        <v>0.39039473758897902</v>
      </c>
      <c r="AX46">
        <v>9.3901425142133899E-2</v>
      </c>
      <c r="AY46">
        <v>-3.0111909613731801E-2</v>
      </c>
      <c r="AZ46">
        <v>-8.2979406775749803E-2</v>
      </c>
      <c r="BA46">
        <v>0.26507476920263601</v>
      </c>
      <c r="BB46">
        <v>-1.98967546302556E-2</v>
      </c>
      <c r="BC46">
        <v>0.382216902391527</v>
      </c>
      <c r="BD46">
        <v>0.43167690411221099</v>
      </c>
      <c r="BE46">
        <v>0.63674114984702801</v>
      </c>
      <c r="BF46">
        <v>0.53941906110970494</v>
      </c>
      <c r="BG46">
        <v>3.62153089014201E-2</v>
      </c>
      <c r="BH46">
        <v>-3.9112514203418297E-2</v>
      </c>
      <c r="BI46">
        <v>0.238833590072804</v>
      </c>
      <c r="BJ46">
        <v>9.7668534674864305E-3</v>
      </c>
      <c r="BK46">
        <v>4.5336413917062002E-2</v>
      </c>
      <c r="BL46">
        <v>5.5625660352859797E-2</v>
      </c>
      <c r="BM46" s="3">
        <v>4.0867690822401097E-2</v>
      </c>
    </row>
    <row r="47" spans="1:65">
      <c r="A47" s="1" t="s">
        <v>93</v>
      </c>
      <c r="B47">
        <v>8.6821913358952396E-2</v>
      </c>
      <c r="C47">
        <v>1.14367929624297E-2</v>
      </c>
      <c r="D47">
        <v>0.111941649980488</v>
      </c>
      <c r="E47">
        <v>0.19442757935440599</v>
      </c>
      <c r="F47">
        <v>0.19782869854058099</v>
      </c>
      <c r="G47">
        <v>-1.9574865262460502E-2</v>
      </c>
      <c r="H47">
        <v>8.6511944399740595E-2</v>
      </c>
      <c r="I47">
        <v>7.7587495673070203E-2</v>
      </c>
      <c r="J47">
        <v>0.123645131995775</v>
      </c>
      <c r="K47">
        <v>0.11137547325852699</v>
      </c>
      <c r="L47">
        <v>5.4741373863708899E-2</v>
      </c>
      <c r="M47">
        <v>1.97602027030335E-2</v>
      </c>
      <c r="N47">
        <v>4.1692238818092503E-3</v>
      </c>
      <c r="O47">
        <v>-2.8599880767711701E-2</v>
      </c>
      <c r="P47">
        <v>1.8798678538164901E-3</v>
      </c>
      <c r="Q47">
        <v>-3.54616924565735E-3</v>
      </c>
      <c r="R47">
        <v>1.36240475389515E-2</v>
      </c>
      <c r="S47">
        <v>3.6453259537406598E-3</v>
      </c>
      <c r="T47">
        <v>1.8718413178203401E-3</v>
      </c>
      <c r="U47">
        <v>1.1375360894094501E-2</v>
      </c>
      <c r="V47">
        <v>0.105806146749789</v>
      </c>
      <c r="W47">
        <v>1.2098210077470899E-2</v>
      </c>
      <c r="X47">
        <v>0.15756675536119799</v>
      </c>
      <c r="Y47">
        <v>-3.7571701253166501E-2</v>
      </c>
      <c r="Z47">
        <v>1.5602378336245001E-2</v>
      </c>
      <c r="AA47">
        <v>-4.8339664930090297E-3</v>
      </c>
      <c r="AB47">
        <v>1.00599701771165E-2</v>
      </c>
      <c r="AC47">
        <v>-1.4710240989886101E-3</v>
      </c>
      <c r="AD47">
        <v>-6.3562313040915102E-3</v>
      </c>
      <c r="AE47">
        <v>-4.6637872913354098E-3</v>
      </c>
      <c r="AF47">
        <v>-3.3297011897144299E-3</v>
      </c>
      <c r="AG47">
        <v>-4.5004620894049203E-3</v>
      </c>
      <c r="AH47">
        <v>-1.4434681227341701E-2</v>
      </c>
      <c r="AI47">
        <v>1.9938519056226501E-2</v>
      </c>
      <c r="AJ47">
        <v>0.14633198397143701</v>
      </c>
      <c r="AK47">
        <v>0.15549996723696299</v>
      </c>
      <c r="AL47">
        <v>4.8739533554202899E-3</v>
      </c>
      <c r="AM47">
        <v>6.1707807855340802E-2</v>
      </c>
      <c r="AN47">
        <v>-5.5582690661754803E-3</v>
      </c>
      <c r="AO47">
        <v>4.05805043596867E-2</v>
      </c>
      <c r="AP47">
        <v>0.16335948619871801</v>
      </c>
      <c r="AQ47">
        <v>0.111473960146632</v>
      </c>
      <c r="AR47">
        <v>0.14450170562227299</v>
      </c>
      <c r="AS47">
        <v>0.112339229622251</v>
      </c>
      <c r="AT47">
        <v>0.15808077697560399</v>
      </c>
      <c r="AU47">
        <v>1</v>
      </c>
      <c r="AV47">
        <v>0.90814070134556302</v>
      </c>
      <c r="AW47">
        <v>0.87485580728044299</v>
      </c>
      <c r="AX47">
        <v>0.91675772828625401</v>
      </c>
      <c r="AY47">
        <v>0.111353202044254</v>
      </c>
      <c r="AZ47">
        <v>1.48006919800744E-2</v>
      </c>
      <c r="BA47">
        <v>0.15014860312275899</v>
      </c>
      <c r="BB47">
        <v>2.1700757228136299E-2</v>
      </c>
      <c r="BC47">
        <v>0.34027053636305998</v>
      </c>
      <c r="BD47">
        <v>0.37182605701683802</v>
      </c>
      <c r="BE47">
        <v>0.23855262316892201</v>
      </c>
      <c r="BF47">
        <v>0.36096490874869303</v>
      </c>
      <c r="BG47">
        <v>0.452212608106007</v>
      </c>
      <c r="BH47">
        <v>0.41172302240337799</v>
      </c>
      <c r="BI47">
        <v>0.440724891049944</v>
      </c>
      <c r="BJ47">
        <v>0.42165320653057198</v>
      </c>
      <c r="BK47">
        <v>1.48851135379598E-2</v>
      </c>
      <c r="BL47">
        <v>6.0342618629115601E-2</v>
      </c>
      <c r="BM47" s="3">
        <v>5.68180582306596E-2</v>
      </c>
    </row>
    <row r="48" spans="1:65">
      <c r="A48" s="1" t="s">
        <v>94</v>
      </c>
      <c r="B48">
        <v>4.82466194630078E-3</v>
      </c>
      <c r="C48">
        <v>2.16844142202362E-2</v>
      </c>
      <c r="D48">
        <v>2.40068089121649E-2</v>
      </c>
      <c r="E48">
        <v>0.14529794080101299</v>
      </c>
      <c r="F48">
        <v>0.15772328780931799</v>
      </c>
      <c r="G48">
        <v>-2.59356691977345E-2</v>
      </c>
      <c r="H48">
        <v>5.5759605187536698E-2</v>
      </c>
      <c r="I48">
        <v>5.6086785323147502E-2</v>
      </c>
      <c r="J48">
        <v>8.5426775713816794E-2</v>
      </c>
      <c r="K48">
        <v>8.0799751145391396E-2</v>
      </c>
      <c r="L48">
        <v>3.1849690334714298E-2</v>
      </c>
      <c r="M48">
        <v>3.1617394891560097E-2</v>
      </c>
      <c r="N48">
        <v>-1.3503019302406501E-2</v>
      </c>
      <c r="O48">
        <v>-2.9946251125776601E-2</v>
      </c>
      <c r="P48">
        <v>3.90623422574609E-3</v>
      </c>
      <c r="Q48">
        <v>-3.90391152787454E-3</v>
      </c>
      <c r="R48">
        <v>9.1520635242102293E-3</v>
      </c>
      <c r="S48">
        <v>5.8146640282463503E-3</v>
      </c>
      <c r="T48">
        <v>4.8896358087973397E-3</v>
      </c>
      <c r="U48">
        <v>-9.7785704395963995E-3</v>
      </c>
      <c r="V48">
        <v>1.2211027982221401E-2</v>
      </c>
      <c r="W48">
        <v>1.1999277956590801E-2</v>
      </c>
      <c r="X48">
        <v>0.112958221697183</v>
      </c>
      <c r="Y48">
        <v>-3.3240384312243597E-2</v>
      </c>
      <c r="Z48">
        <v>1.10337352280536E-2</v>
      </c>
      <c r="AA48">
        <v>-4.5943512323692902E-4</v>
      </c>
      <c r="AB48">
        <v>-1.42349231940937E-3</v>
      </c>
      <c r="AC48">
        <v>1.15749094516255E-3</v>
      </c>
      <c r="AD48">
        <v>-2.4023685535116599E-4</v>
      </c>
      <c r="AE48">
        <v>-3.2242200164184398E-3</v>
      </c>
      <c r="AF48">
        <v>2.0773724822876101E-3</v>
      </c>
      <c r="AG48">
        <v>1.32044867018484E-2</v>
      </c>
      <c r="AH48">
        <v>-9.0361850036994908E-3</v>
      </c>
      <c r="AI48">
        <v>1.86251062914305E-2</v>
      </c>
      <c r="AJ48">
        <v>1.3784600409526299E-2</v>
      </c>
      <c r="AK48">
        <v>1.9529296964396401E-2</v>
      </c>
      <c r="AL48">
        <v>3.4986187136403402E-3</v>
      </c>
      <c r="AM48">
        <v>5.0455519419560398E-2</v>
      </c>
      <c r="AN48">
        <v>-1.43081133661701E-2</v>
      </c>
      <c r="AO48">
        <v>3.33755887805662E-2</v>
      </c>
      <c r="AP48">
        <v>2.25531053862702E-2</v>
      </c>
      <c r="AQ48">
        <v>-4.9015059985804696E-3</v>
      </c>
      <c r="AR48">
        <v>1.6368908931891499E-2</v>
      </c>
      <c r="AS48">
        <v>-9.2510752319396993E-3</v>
      </c>
      <c r="AT48">
        <v>2.5806125848059198E-2</v>
      </c>
      <c r="AU48">
        <v>0.90814070134556302</v>
      </c>
      <c r="AV48">
        <v>1</v>
      </c>
      <c r="AW48">
        <v>0.69646187937945203</v>
      </c>
      <c r="AX48">
        <v>0.99397136636032002</v>
      </c>
      <c r="AY48">
        <v>0.113257366449226</v>
      </c>
      <c r="AZ48">
        <v>2.83174626295279E-2</v>
      </c>
      <c r="BA48">
        <v>9.35190393112771E-2</v>
      </c>
      <c r="BB48">
        <v>2.5703711850696701E-2</v>
      </c>
      <c r="BC48">
        <v>0.27613010314955799</v>
      </c>
      <c r="BD48">
        <v>0.33620425445889002</v>
      </c>
      <c r="BE48">
        <v>0.11187239395594201</v>
      </c>
      <c r="BF48">
        <v>0.30534870552225601</v>
      </c>
      <c r="BG48">
        <v>0.40051993019543802</v>
      </c>
      <c r="BH48">
        <v>0.39595088165292303</v>
      </c>
      <c r="BI48">
        <v>0.32740763659522298</v>
      </c>
      <c r="BJ48">
        <v>0.39364844161371498</v>
      </c>
      <c r="BK48">
        <v>3.48636796724741E-3</v>
      </c>
      <c r="BL48">
        <v>4.9421122536605501E-2</v>
      </c>
      <c r="BM48" s="3">
        <v>4.61221208862665E-2</v>
      </c>
    </row>
    <row r="49" spans="1:65">
      <c r="A49" s="1" t="s">
        <v>95</v>
      </c>
      <c r="B49">
        <v>0.247847872947625</v>
      </c>
      <c r="C49">
        <v>-2.0787661807455501E-2</v>
      </c>
      <c r="D49">
        <v>0.27307412337244302</v>
      </c>
      <c r="E49">
        <v>0.238377652566753</v>
      </c>
      <c r="F49">
        <v>0.225780985469411</v>
      </c>
      <c r="G49">
        <v>-7.6448596104513296E-3</v>
      </c>
      <c r="H49">
        <v>0.120679697879423</v>
      </c>
      <c r="I49">
        <v>0.10063464610426801</v>
      </c>
      <c r="J49">
        <v>0.157734268710157</v>
      </c>
      <c r="K49">
        <v>0.13684960422897399</v>
      </c>
      <c r="L49">
        <v>7.9685273555535396E-2</v>
      </c>
      <c r="M49">
        <v>-2.6558402960123802E-2</v>
      </c>
      <c r="N49">
        <v>2.00219692962612E-2</v>
      </c>
      <c r="O49">
        <v>-1.65793952937748E-2</v>
      </c>
      <c r="P49">
        <v>6.3378116798567903E-3</v>
      </c>
      <c r="Q49">
        <v>-6.1562461107947403E-3</v>
      </c>
      <c r="R49">
        <v>1.93901098024684E-2</v>
      </c>
      <c r="S49">
        <v>7.4673678448949404E-3</v>
      </c>
      <c r="T49">
        <v>-7.1464570540527E-3</v>
      </c>
      <c r="U49">
        <v>2.5280732110671601E-2</v>
      </c>
      <c r="V49">
        <v>0.27815437762461898</v>
      </c>
      <c r="W49">
        <v>2.0778960265359001E-2</v>
      </c>
      <c r="X49">
        <v>0.192339871524946</v>
      </c>
      <c r="Y49">
        <v>-3.7743603650926702E-2</v>
      </c>
      <c r="Z49">
        <v>2.3357902422074001E-2</v>
      </c>
      <c r="AA49">
        <v>-1.4338120162390999E-2</v>
      </c>
      <c r="AB49">
        <v>7.8453054713366905E-3</v>
      </c>
      <c r="AC49">
        <v>4.7692206419157404E-3</v>
      </c>
      <c r="AD49">
        <v>-2.6453116223764399E-3</v>
      </c>
      <c r="AE49">
        <v>-1.01082460013314E-3</v>
      </c>
      <c r="AF49">
        <v>-1.12963202043194E-2</v>
      </c>
      <c r="AG49">
        <v>-1.8727367536002501E-2</v>
      </c>
      <c r="AH49">
        <v>-2.5388880711593901E-2</v>
      </c>
      <c r="AI49">
        <v>1.6349696265856702E-2</v>
      </c>
      <c r="AJ49">
        <v>0.40051175021192098</v>
      </c>
      <c r="AK49">
        <v>0.41298618653869701</v>
      </c>
      <c r="AL49">
        <v>1.54476312400507E-2</v>
      </c>
      <c r="AM49">
        <v>7.3296689527848097E-2</v>
      </c>
      <c r="AN49">
        <v>1.61219627549435E-3</v>
      </c>
      <c r="AO49">
        <v>4.42945535036035E-2</v>
      </c>
      <c r="AP49">
        <v>0.43745301703180001</v>
      </c>
      <c r="AQ49">
        <v>0.31490617085345202</v>
      </c>
      <c r="AR49">
        <v>0.36275553399233101</v>
      </c>
      <c r="AS49">
        <v>0.337649231088752</v>
      </c>
      <c r="AT49">
        <v>0.39039473758897902</v>
      </c>
      <c r="AU49">
        <v>0.87485580728044299</v>
      </c>
      <c r="AV49">
        <v>0.69646187937945203</v>
      </c>
      <c r="AW49">
        <v>1</v>
      </c>
      <c r="AX49">
        <v>0.743745135999615</v>
      </c>
      <c r="AY49">
        <v>6.5468438612209898E-2</v>
      </c>
      <c r="AZ49">
        <v>-1.9790165681234598E-2</v>
      </c>
      <c r="BA49">
        <v>0.21772744923162099</v>
      </c>
      <c r="BB49">
        <v>2.3782436583486099E-3</v>
      </c>
      <c r="BC49">
        <v>0.33110525851549999</v>
      </c>
      <c r="BD49">
        <v>0.33476274603412798</v>
      </c>
      <c r="BE49">
        <v>0.41674104213347202</v>
      </c>
      <c r="BF49">
        <v>0.37096870264307102</v>
      </c>
      <c r="BG49">
        <v>0.35557534373069799</v>
      </c>
      <c r="BH49">
        <v>0.28255690458941601</v>
      </c>
      <c r="BI49">
        <v>0.496033737898326</v>
      </c>
      <c r="BJ49">
        <v>0.314106079120065</v>
      </c>
      <c r="BK49">
        <v>1.53213693396387E-2</v>
      </c>
      <c r="BL49">
        <v>7.0033854987641406E-2</v>
      </c>
      <c r="BM49" s="3">
        <v>6.3838174880030601E-2</v>
      </c>
    </row>
    <row r="50" spans="1:65">
      <c r="A50" s="1" t="s">
        <v>96</v>
      </c>
      <c r="B50">
        <v>4.2411720134595599E-2</v>
      </c>
      <c r="C50">
        <v>1.7695256075810201E-2</v>
      </c>
      <c r="D50">
        <v>5.8032790471864701E-2</v>
      </c>
      <c r="E50">
        <v>0.162621409512023</v>
      </c>
      <c r="F50">
        <v>0.173816291365847</v>
      </c>
      <c r="G50">
        <v>-2.3851100719782501E-2</v>
      </c>
      <c r="H50">
        <v>6.5451081408850406E-2</v>
      </c>
      <c r="I50">
        <v>6.5309739491386604E-2</v>
      </c>
      <c r="J50">
        <v>9.8169588104250999E-2</v>
      </c>
      <c r="K50">
        <v>9.2934848375439694E-2</v>
      </c>
      <c r="L50">
        <v>4.1647287413262402E-2</v>
      </c>
      <c r="M50">
        <v>2.5893553382063499E-2</v>
      </c>
      <c r="N50">
        <v>-9.8113878750592798E-3</v>
      </c>
      <c r="O50">
        <v>-2.8840772074024201E-2</v>
      </c>
      <c r="P50">
        <v>6.1645218191752399E-3</v>
      </c>
      <c r="Q50">
        <v>-3.2751463591826099E-3</v>
      </c>
      <c r="R50">
        <v>1.08107550068207E-2</v>
      </c>
      <c r="S50">
        <v>6.8337228161130604E-3</v>
      </c>
      <c r="T50">
        <v>3.3198322434333399E-3</v>
      </c>
      <c r="U50">
        <v>-6.7600673888070202E-3</v>
      </c>
      <c r="V50">
        <v>5.0131182469107097E-2</v>
      </c>
      <c r="W50">
        <v>1.2193332780306E-2</v>
      </c>
      <c r="X50">
        <v>0.126827947193867</v>
      </c>
      <c r="Y50">
        <v>-3.5283486813963198E-2</v>
      </c>
      <c r="Z50">
        <v>1.1979952507285599E-2</v>
      </c>
      <c r="AA50">
        <v>-2.15093447304775E-3</v>
      </c>
      <c r="AB50">
        <v>-1.0088371042520101E-3</v>
      </c>
      <c r="AC50">
        <v>2.0542771662364501E-3</v>
      </c>
      <c r="AD50">
        <v>4.9226136766617802E-4</v>
      </c>
      <c r="AE50">
        <v>-3.0434019446308499E-3</v>
      </c>
      <c r="AF50">
        <v>-6.0477589361834696E-4</v>
      </c>
      <c r="AG50">
        <v>1.1320095441036199E-2</v>
      </c>
      <c r="AH50">
        <v>-1.35995922572357E-2</v>
      </c>
      <c r="AI50">
        <v>1.6171766155339402E-2</v>
      </c>
      <c r="AJ50">
        <v>6.8750897862479302E-2</v>
      </c>
      <c r="AK50">
        <v>7.5822259886696594E-2</v>
      </c>
      <c r="AL50">
        <v>6.0307076846231001E-3</v>
      </c>
      <c r="AM50">
        <v>5.5842956239912603E-2</v>
      </c>
      <c r="AN50">
        <v>-1.3863098281894901E-2</v>
      </c>
      <c r="AO50">
        <v>3.6294480042689599E-2</v>
      </c>
      <c r="AP50">
        <v>8.7299793129170106E-2</v>
      </c>
      <c r="AQ50">
        <v>3.3344121920557197E-2</v>
      </c>
      <c r="AR50">
        <v>7.04781239479252E-2</v>
      </c>
      <c r="AS50">
        <v>3.0054651168412699E-2</v>
      </c>
      <c r="AT50">
        <v>9.3901425142133899E-2</v>
      </c>
      <c r="AU50">
        <v>0.91675772828625401</v>
      </c>
      <c r="AV50">
        <v>0.99397136636032002</v>
      </c>
      <c r="AW50">
        <v>0.743745135999615</v>
      </c>
      <c r="AX50">
        <v>1</v>
      </c>
      <c r="AY50">
        <v>0.10816403093600099</v>
      </c>
      <c r="AZ50">
        <v>2.0872535827469701E-2</v>
      </c>
      <c r="BA50">
        <v>0.114559541959509</v>
      </c>
      <c r="BB50">
        <v>2.3822708793387E-2</v>
      </c>
      <c r="BC50">
        <v>0.28363677172208102</v>
      </c>
      <c r="BD50">
        <v>0.34300295816140802</v>
      </c>
      <c r="BE50">
        <v>0.15139277933888701</v>
      </c>
      <c r="BF50">
        <v>0.32458425407084801</v>
      </c>
      <c r="BG50">
        <v>0.39761288899575598</v>
      </c>
      <c r="BH50">
        <v>0.38417580438090898</v>
      </c>
      <c r="BI50">
        <v>0.351758015739708</v>
      </c>
      <c r="BJ50">
        <v>0.38870608424365399</v>
      </c>
      <c r="BK50">
        <v>6.8069554399047202E-3</v>
      </c>
      <c r="BL50">
        <v>5.4427238723783501E-2</v>
      </c>
      <c r="BM50" s="3">
        <v>5.0620045862836603E-2</v>
      </c>
    </row>
    <row r="51" spans="1:65">
      <c r="A51" s="1" t="s">
        <v>97</v>
      </c>
      <c r="B51">
        <v>-0.111518256786999</v>
      </c>
      <c r="C51">
        <v>0.43988597869590601</v>
      </c>
      <c r="D51">
        <v>-0.140047903856962</v>
      </c>
      <c r="E51">
        <v>0.10242859677002</v>
      </c>
      <c r="F51">
        <v>0.118224064435485</v>
      </c>
      <c r="G51">
        <v>6.1258360210200598E-3</v>
      </c>
      <c r="H51">
        <v>6.2089932934828299E-2</v>
      </c>
      <c r="I51">
        <v>6.9801878562811101E-2</v>
      </c>
      <c r="J51">
        <v>8.2590329093738798E-2</v>
      </c>
      <c r="K51">
        <v>7.7790820359201804E-2</v>
      </c>
      <c r="L51">
        <v>6.1601508338801202E-2</v>
      </c>
      <c r="M51">
        <v>2.8330624525368199E-2</v>
      </c>
      <c r="N51">
        <v>2.98558927286647E-2</v>
      </c>
      <c r="O51">
        <v>7.0670143755318599E-3</v>
      </c>
      <c r="P51">
        <v>-1.3194805832109999E-4</v>
      </c>
      <c r="Q51">
        <v>-1.2347287837003401E-2</v>
      </c>
      <c r="R51">
        <v>1.4414827580851599E-2</v>
      </c>
      <c r="S51">
        <v>2.93644532199469E-2</v>
      </c>
      <c r="T51">
        <v>-1.8087328365129799E-3</v>
      </c>
      <c r="U51">
        <v>2.35003333260645E-2</v>
      </c>
      <c r="V51">
        <v>-8.10637361511094E-2</v>
      </c>
      <c r="W51">
        <v>6.67177344733208E-3</v>
      </c>
      <c r="X51">
        <v>8.3838084041330405E-2</v>
      </c>
      <c r="Y51">
        <v>-4.2510480974817504E-3</v>
      </c>
      <c r="Z51">
        <v>1.38075713015438E-2</v>
      </c>
      <c r="AA51">
        <v>1.42581588920922E-2</v>
      </c>
      <c r="AB51">
        <v>-1.7574645405136799E-2</v>
      </c>
      <c r="AC51">
        <v>-1.0746782963232299E-2</v>
      </c>
      <c r="AD51">
        <v>-1.71871134120158E-2</v>
      </c>
      <c r="AE51">
        <v>3.0714709109872201E-2</v>
      </c>
      <c r="AF51">
        <v>1.5893557566944098E-2</v>
      </c>
      <c r="AG51">
        <v>-9.4204720146684505E-4</v>
      </c>
      <c r="AH51">
        <v>1.01521368445093E-2</v>
      </c>
      <c r="AI51">
        <v>-1.2552756045529001E-2</v>
      </c>
      <c r="AJ51">
        <v>-6.4143754640230102E-2</v>
      </c>
      <c r="AK51">
        <v>-5.4928467692174202E-2</v>
      </c>
      <c r="AL51">
        <v>1.7923655919485901E-2</v>
      </c>
      <c r="AM51">
        <v>6.1316802827878901E-2</v>
      </c>
      <c r="AN51">
        <v>-1.94379269572218E-2</v>
      </c>
      <c r="AO51">
        <v>4.2157146750357997E-2</v>
      </c>
      <c r="AP51">
        <v>-4.3994897866458001E-2</v>
      </c>
      <c r="AQ51">
        <v>-4.5189314365177702E-2</v>
      </c>
      <c r="AR51">
        <v>-3.5591050411242303E-2</v>
      </c>
      <c r="AS51">
        <v>-5.1998257394217297E-2</v>
      </c>
      <c r="AT51">
        <v>-3.0111909613731801E-2</v>
      </c>
      <c r="AU51">
        <v>0.111353202044254</v>
      </c>
      <c r="AV51">
        <v>0.113257366449226</v>
      </c>
      <c r="AW51">
        <v>6.5468438612209898E-2</v>
      </c>
      <c r="AX51">
        <v>0.10816403093600099</v>
      </c>
      <c r="AY51">
        <v>1</v>
      </c>
      <c r="AZ51">
        <v>0.96025633963848001</v>
      </c>
      <c r="BA51">
        <v>0.81925560313178702</v>
      </c>
      <c r="BB51">
        <v>0.96049884268385399</v>
      </c>
      <c r="BC51">
        <v>4.9251233772924501E-2</v>
      </c>
      <c r="BD51">
        <v>5.20267739342965E-2</v>
      </c>
      <c r="BE51">
        <v>-1.375793429625E-2</v>
      </c>
      <c r="BF51">
        <v>4.0848898018380903E-2</v>
      </c>
      <c r="BG51">
        <v>0.57447281740284295</v>
      </c>
      <c r="BH51">
        <v>0.52904572344898804</v>
      </c>
      <c r="BI51">
        <v>0.45337864812451101</v>
      </c>
      <c r="BJ51">
        <v>0.52394219136985698</v>
      </c>
      <c r="BK51">
        <v>1.3903102483454201E-2</v>
      </c>
      <c r="BL51">
        <v>6.0730585842324401E-2</v>
      </c>
      <c r="BM51" s="3">
        <v>6.1170919733413098E-2</v>
      </c>
    </row>
    <row r="52" spans="1:65">
      <c r="A52" s="1" t="s">
        <v>98</v>
      </c>
      <c r="B52">
        <v>-0.140545410840685</v>
      </c>
      <c r="C52">
        <v>0.43405975417653497</v>
      </c>
      <c r="D52">
        <v>-0.17105929190465299</v>
      </c>
      <c r="E52">
        <v>6.9804559103954195E-2</v>
      </c>
      <c r="F52">
        <v>8.6644441743033596E-2</v>
      </c>
      <c r="G52">
        <v>-2.36117774889642E-4</v>
      </c>
      <c r="H52">
        <v>4.4897719256101899E-2</v>
      </c>
      <c r="I52">
        <v>4.9802004841408197E-2</v>
      </c>
      <c r="J52">
        <v>5.1205198081174602E-2</v>
      </c>
      <c r="K52">
        <v>5.2072416792523203E-2</v>
      </c>
      <c r="L52">
        <v>4.5920333030046702E-2</v>
      </c>
      <c r="M52">
        <v>2.8127806208047099E-2</v>
      </c>
      <c r="N52">
        <v>2.58848817790851E-2</v>
      </c>
      <c r="O52">
        <v>6.9382021974468203E-3</v>
      </c>
      <c r="P52">
        <v>-6.1037283363311202E-3</v>
      </c>
      <c r="Q52">
        <v>-1.1182939649067599E-2</v>
      </c>
      <c r="R52">
        <v>1.29133442729902E-2</v>
      </c>
      <c r="S52">
        <v>1.9512349041554199E-2</v>
      </c>
      <c r="T52">
        <v>-7.59705989507345E-3</v>
      </c>
      <c r="U52">
        <v>2.2875862871089499E-2</v>
      </c>
      <c r="V52">
        <v>-0.115622794448723</v>
      </c>
      <c r="W52">
        <v>9.7473485426172405E-3</v>
      </c>
      <c r="X52">
        <v>5.8075914130820298E-2</v>
      </c>
      <c r="Y52">
        <v>-9.7026783750594307E-3</v>
      </c>
      <c r="Z52">
        <v>1.51666125351895E-2</v>
      </c>
      <c r="AA52">
        <v>1.46879006948841E-2</v>
      </c>
      <c r="AB52">
        <v>-2.0329593586554399E-2</v>
      </c>
      <c r="AC52">
        <v>-6.7020599649300202E-3</v>
      </c>
      <c r="AD52">
        <v>-1.35300782954304E-2</v>
      </c>
      <c r="AE52">
        <v>3.92238952847003E-2</v>
      </c>
      <c r="AF52">
        <v>1.38593670705595E-2</v>
      </c>
      <c r="AG52">
        <v>-6.8437697056302803E-3</v>
      </c>
      <c r="AH52">
        <v>6.3199407885956901E-3</v>
      </c>
      <c r="AI52">
        <v>-8.2848523073355707E-3</v>
      </c>
      <c r="AJ52">
        <v>-0.11201438580366301</v>
      </c>
      <c r="AK52">
        <v>-0.10671009085838901</v>
      </c>
      <c r="AL52">
        <v>1.8143481236126399E-2</v>
      </c>
      <c r="AM52">
        <v>5.03796665203693E-2</v>
      </c>
      <c r="AN52">
        <v>-2.08302246401748E-2</v>
      </c>
      <c r="AO52">
        <v>3.0569659474387299E-2</v>
      </c>
      <c r="AP52">
        <v>-9.7760453636676098E-2</v>
      </c>
      <c r="AQ52">
        <v>-8.1522223566538807E-2</v>
      </c>
      <c r="AR52">
        <v>-8.1456044789485899E-2</v>
      </c>
      <c r="AS52">
        <v>-8.9022862086654303E-2</v>
      </c>
      <c r="AT52">
        <v>-8.2979406775749803E-2</v>
      </c>
      <c r="AU52">
        <v>1.48006919800744E-2</v>
      </c>
      <c r="AV52">
        <v>2.83174626295279E-2</v>
      </c>
      <c r="AW52">
        <v>-1.9790165681234598E-2</v>
      </c>
      <c r="AX52">
        <v>2.0872535827469701E-2</v>
      </c>
      <c r="AY52">
        <v>0.96025633963848001</v>
      </c>
      <c r="AZ52">
        <v>1</v>
      </c>
      <c r="BA52">
        <v>0.74163402667591405</v>
      </c>
      <c r="BB52">
        <v>0.99349274735135695</v>
      </c>
      <c r="BC52">
        <v>-2.1125878015949999E-2</v>
      </c>
      <c r="BD52">
        <v>-2.39329005311388E-2</v>
      </c>
      <c r="BE52">
        <v>-7.1632176487852903E-2</v>
      </c>
      <c r="BF52">
        <v>-3.56124710016213E-2</v>
      </c>
      <c r="BG52">
        <v>0.43592783763243198</v>
      </c>
      <c r="BH52">
        <v>0.43018221608639401</v>
      </c>
      <c r="BI52">
        <v>0.32318201220783999</v>
      </c>
      <c r="BJ52">
        <v>0.42229777651477601</v>
      </c>
      <c r="BK52">
        <v>1.21896131121552E-2</v>
      </c>
      <c r="BL52">
        <v>4.8189204160868498E-2</v>
      </c>
      <c r="BM52" s="3">
        <v>4.8711866476038597E-2</v>
      </c>
    </row>
    <row r="53" spans="1:65">
      <c r="A53" s="1" t="s">
        <v>99</v>
      </c>
      <c r="B53">
        <v>8.6048324075220603E-2</v>
      </c>
      <c r="C53">
        <v>0.329278091404341</v>
      </c>
      <c r="D53">
        <v>4.2949077108436803E-2</v>
      </c>
      <c r="E53">
        <v>0.15013589749282899</v>
      </c>
      <c r="F53">
        <v>0.147738184372389</v>
      </c>
      <c r="G53">
        <v>1.9044436576867999E-2</v>
      </c>
      <c r="H53">
        <v>9.8507985445551199E-2</v>
      </c>
      <c r="I53">
        <v>9.3642284250365901E-2</v>
      </c>
      <c r="J53">
        <v>0.122958866789183</v>
      </c>
      <c r="K53">
        <v>0.102566318310431</v>
      </c>
      <c r="L53">
        <v>0.107734559734185</v>
      </c>
      <c r="M53">
        <v>8.5909158324428997E-4</v>
      </c>
      <c r="N53">
        <v>2.7853897786422801E-2</v>
      </c>
      <c r="O53">
        <v>7.4452322173697199E-3</v>
      </c>
      <c r="P53">
        <v>9.1492495939374495E-3</v>
      </c>
      <c r="Q53">
        <v>-2.1277208084247601E-2</v>
      </c>
      <c r="R53">
        <v>1.31134933424054E-2</v>
      </c>
      <c r="S53">
        <v>3.5356725949693801E-2</v>
      </c>
      <c r="T53">
        <v>-2.7567789988969999E-3</v>
      </c>
      <c r="U53">
        <v>2.1157823689958399E-2</v>
      </c>
      <c r="V53">
        <v>0.116573290625844</v>
      </c>
      <c r="W53">
        <v>5.5179388565296398E-3</v>
      </c>
      <c r="X53">
        <v>0.12045299921384001</v>
      </c>
      <c r="Y53">
        <v>-7.8029100748550802E-3</v>
      </c>
      <c r="Z53">
        <v>8.8439511901713293E-3</v>
      </c>
      <c r="AA53">
        <v>5.9962393533532698E-3</v>
      </c>
      <c r="AB53">
        <v>-1.1154947688649599E-2</v>
      </c>
      <c r="AC53">
        <v>-4.9309451550769001E-3</v>
      </c>
      <c r="AD53">
        <v>-1.6515033519656601E-2</v>
      </c>
      <c r="AE53">
        <v>2.5124945694191901E-2</v>
      </c>
      <c r="AF53">
        <v>-4.0654099975040402E-3</v>
      </c>
      <c r="AG53">
        <v>-1.1258286488571001E-2</v>
      </c>
      <c r="AH53">
        <v>3.12163640643549E-3</v>
      </c>
      <c r="AI53">
        <v>-1.74788492464601E-2</v>
      </c>
      <c r="AJ53">
        <v>0.221517487476245</v>
      </c>
      <c r="AK53">
        <v>0.239720446898565</v>
      </c>
      <c r="AL53">
        <v>1.5983023955299099E-2</v>
      </c>
      <c r="AM53">
        <v>6.6395961295346598E-2</v>
      </c>
      <c r="AN53">
        <v>-1.7486236129686299E-2</v>
      </c>
      <c r="AO53">
        <v>5.13348055726804E-2</v>
      </c>
      <c r="AP53">
        <v>0.28169718465186899</v>
      </c>
      <c r="AQ53">
        <v>0.18047039663359199</v>
      </c>
      <c r="AR53">
        <v>0.22891067875594001</v>
      </c>
      <c r="AS53">
        <v>0.18829632216140299</v>
      </c>
      <c r="AT53">
        <v>0.26507476920263601</v>
      </c>
      <c r="AU53">
        <v>0.15014860312275899</v>
      </c>
      <c r="AV53">
        <v>9.35190393112771E-2</v>
      </c>
      <c r="AW53">
        <v>0.21772744923162099</v>
      </c>
      <c r="AX53">
        <v>0.114559541959509</v>
      </c>
      <c r="AY53">
        <v>0.81925560313178702</v>
      </c>
      <c r="AZ53">
        <v>0.74163402667591405</v>
      </c>
      <c r="BA53">
        <v>1</v>
      </c>
      <c r="BB53">
        <v>0.79564795244530795</v>
      </c>
      <c r="BC53">
        <v>0.15197971126569201</v>
      </c>
      <c r="BD53">
        <v>0.16942811900339499</v>
      </c>
      <c r="BE53">
        <v>0.211793479638264</v>
      </c>
      <c r="BF53">
        <v>0.19743692023068199</v>
      </c>
      <c r="BG53">
        <v>0.49339472810834301</v>
      </c>
      <c r="BH53">
        <v>0.40409182134744198</v>
      </c>
      <c r="BI53">
        <v>0.58373857102027904</v>
      </c>
      <c r="BJ53">
        <v>0.43318071655426599</v>
      </c>
      <c r="BK53">
        <v>2.03196516409462E-2</v>
      </c>
      <c r="BL53">
        <v>6.8149551580221707E-2</v>
      </c>
      <c r="BM53" s="3">
        <v>6.5116566092076403E-2</v>
      </c>
    </row>
    <row r="54" spans="1:65">
      <c r="A54" s="1" t="s">
        <v>100</v>
      </c>
      <c r="B54">
        <v>-0.10928482172425701</v>
      </c>
      <c r="C54">
        <v>0.43061781871939397</v>
      </c>
      <c r="D54">
        <v>-0.14541031903045901</v>
      </c>
      <c r="E54">
        <v>8.2285145375090296E-2</v>
      </c>
      <c r="F54">
        <v>9.7482050633572903E-2</v>
      </c>
      <c r="G54">
        <v>1.70358735582629E-3</v>
      </c>
      <c r="H54">
        <v>5.2499799376771697E-2</v>
      </c>
      <c r="I54">
        <v>5.6210075312109399E-2</v>
      </c>
      <c r="J54">
        <v>6.0904466538431297E-2</v>
      </c>
      <c r="K54">
        <v>6.0160532885809997E-2</v>
      </c>
      <c r="L54">
        <v>5.7508224151484898E-2</v>
      </c>
      <c r="M54">
        <v>2.7318389429661201E-2</v>
      </c>
      <c r="N54">
        <v>2.6070480506843501E-2</v>
      </c>
      <c r="O54">
        <v>7.2659712535315E-3</v>
      </c>
      <c r="P54">
        <v>-4.6689314387462202E-3</v>
      </c>
      <c r="Q54">
        <v>-1.1947086541504301E-2</v>
      </c>
      <c r="R54">
        <v>1.2702569314339E-2</v>
      </c>
      <c r="S54">
        <v>2.1161146901137101E-2</v>
      </c>
      <c r="T54">
        <v>-8.4498897679452997E-3</v>
      </c>
      <c r="U54">
        <v>2.2840949249940599E-2</v>
      </c>
      <c r="V54">
        <v>-8.4459379237110693E-2</v>
      </c>
      <c r="W54">
        <v>8.3424795836791795E-3</v>
      </c>
      <c r="X54">
        <v>6.8301021876430307E-2</v>
      </c>
      <c r="Y54">
        <v>-1.14722466538881E-2</v>
      </c>
      <c r="Z54">
        <v>1.42102295776943E-2</v>
      </c>
      <c r="AA54">
        <v>1.37082064268257E-2</v>
      </c>
      <c r="AB54">
        <v>-1.97915224572934E-2</v>
      </c>
      <c r="AC54">
        <v>-4.7968038100175596E-3</v>
      </c>
      <c r="AD54">
        <v>-1.43980812546193E-2</v>
      </c>
      <c r="AE54">
        <v>3.7214497998436201E-2</v>
      </c>
      <c r="AF54">
        <v>1.13178836084006E-2</v>
      </c>
      <c r="AG54">
        <v>-7.83614277171687E-3</v>
      </c>
      <c r="AH54">
        <v>4.5149491396416896E-3</v>
      </c>
      <c r="AI54">
        <v>-1.16597163699365E-2</v>
      </c>
      <c r="AJ54">
        <v>-6.5340710882434705E-2</v>
      </c>
      <c r="AK54">
        <v>-5.8152339207444198E-2</v>
      </c>
      <c r="AL54">
        <v>1.8378768240125101E-2</v>
      </c>
      <c r="AM54">
        <v>5.25246281283911E-2</v>
      </c>
      <c r="AN54">
        <v>-2.0598059377850701E-2</v>
      </c>
      <c r="AO54">
        <v>3.3345183724707503E-2</v>
      </c>
      <c r="AP54">
        <v>-4.0211254560525198E-2</v>
      </c>
      <c r="AQ54">
        <v>-4.72747145769674E-2</v>
      </c>
      <c r="AR54">
        <v>-3.2152144984930103E-2</v>
      </c>
      <c r="AS54">
        <v>-5.4883732303290703E-2</v>
      </c>
      <c r="AT54">
        <v>-1.98967546302556E-2</v>
      </c>
      <c r="AU54">
        <v>2.1700757228136299E-2</v>
      </c>
      <c r="AV54">
        <v>2.5703711850696701E-2</v>
      </c>
      <c r="AW54">
        <v>2.3782436583486099E-3</v>
      </c>
      <c r="AX54">
        <v>2.3822708793387E-2</v>
      </c>
      <c r="AY54">
        <v>0.96049884268385399</v>
      </c>
      <c r="AZ54">
        <v>0.99349274735135695</v>
      </c>
      <c r="BA54">
        <v>0.79564795244530795</v>
      </c>
      <c r="BB54">
        <v>1</v>
      </c>
      <c r="BC54">
        <v>-3.5918004697790798E-3</v>
      </c>
      <c r="BD54">
        <v>-1.7124873238886799E-3</v>
      </c>
      <c r="BE54">
        <v>-3.7739197874818303E-2</v>
      </c>
      <c r="BF54">
        <v>-5.5804238186125503E-3</v>
      </c>
      <c r="BG54">
        <v>0.43748463949069</v>
      </c>
      <c r="BH54">
        <v>0.42316225034917698</v>
      </c>
      <c r="BI54">
        <v>0.35159604290617202</v>
      </c>
      <c r="BJ54">
        <v>0.42234427565074101</v>
      </c>
      <c r="BK54">
        <v>1.59004867416596E-2</v>
      </c>
      <c r="BL54">
        <v>5.0860090648152001E-2</v>
      </c>
      <c r="BM54" s="3">
        <v>5.1420912211860001E-2</v>
      </c>
    </row>
    <row r="55" spans="1:65">
      <c r="A55" s="1" t="s">
        <v>101</v>
      </c>
      <c r="B55">
        <v>0.27998444864226402</v>
      </c>
      <c r="C55">
        <v>-4.2525711140527798E-2</v>
      </c>
      <c r="D55">
        <v>0.30062824883202799</v>
      </c>
      <c r="E55">
        <v>0.146001265894696</v>
      </c>
      <c r="F55">
        <v>0.123347765182867</v>
      </c>
      <c r="G55">
        <v>8.6155221271918599E-3</v>
      </c>
      <c r="H55">
        <v>8.0597591139824801E-2</v>
      </c>
      <c r="I55">
        <v>5.8970199968988501E-2</v>
      </c>
      <c r="J55">
        <v>0.106822907770456</v>
      </c>
      <c r="K55">
        <v>8.2466454998335603E-2</v>
      </c>
      <c r="L55">
        <v>7.8766250038983604E-2</v>
      </c>
      <c r="M55">
        <v>-3.5468801742541203E-2</v>
      </c>
      <c r="N55">
        <v>9.9110688801223503E-3</v>
      </c>
      <c r="O55">
        <v>-1.5206859389911001E-2</v>
      </c>
      <c r="P55">
        <v>6.0408154876052502E-3</v>
      </c>
      <c r="Q55">
        <v>-1.1605424503088499E-2</v>
      </c>
      <c r="R55">
        <v>3.80757327907806E-3</v>
      </c>
      <c r="S55">
        <v>-9.9059494573322093E-3</v>
      </c>
      <c r="T55">
        <v>1.78536969085476E-2</v>
      </c>
      <c r="U55">
        <v>1.4543681610245199E-2</v>
      </c>
      <c r="V55">
        <v>0.313560701889048</v>
      </c>
      <c r="W55">
        <v>2.16124385563751E-2</v>
      </c>
      <c r="X55">
        <v>0.126699188849793</v>
      </c>
      <c r="Y55">
        <v>-1.5299528412955199E-2</v>
      </c>
      <c r="Z55">
        <v>1.2381912954769699E-2</v>
      </c>
      <c r="AA55">
        <v>4.5560853229831199E-3</v>
      </c>
      <c r="AB55">
        <v>3.3279118524385701E-3</v>
      </c>
      <c r="AC55">
        <v>-2.1839952736511302E-3</v>
      </c>
      <c r="AD55">
        <v>-1.06586928614697E-2</v>
      </c>
      <c r="AE55">
        <v>-1.52701738390205E-2</v>
      </c>
      <c r="AF55">
        <v>-7.7911805510044998E-3</v>
      </c>
      <c r="AG55">
        <v>-1.11770461555701E-2</v>
      </c>
      <c r="AH55">
        <v>-1.1170168711190099E-2</v>
      </c>
      <c r="AI55">
        <v>2.4916321323086601E-2</v>
      </c>
      <c r="AJ55">
        <v>0.42762676414145501</v>
      </c>
      <c r="AK55">
        <v>0.43884956422937299</v>
      </c>
      <c r="AL55">
        <v>-2.4294723602328601E-2</v>
      </c>
      <c r="AM55">
        <v>1.48160510709846E-2</v>
      </c>
      <c r="AN55">
        <v>-9.7300173369689498E-3</v>
      </c>
      <c r="AO55">
        <v>2.17625966798927E-2</v>
      </c>
      <c r="AP55">
        <v>0.434551487317761</v>
      </c>
      <c r="AQ55">
        <v>0.37937611286552098</v>
      </c>
      <c r="AR55">
        <v>0.38984907782550199</v>
      </c>
      <c r="AS55">
        <v>0.40308105359855001</v>
      </c>
      <c r="AT55">
        <v>0.382216902391527</v>
      </c>
      <c r="AU55">
        <v>0.34027053636305998</v>
      </c>
      <c r="AV55">
        <v>0.27613010314955799</v>
      </c>
      <c r="AW55">
        <v>0.33110525851549999</v>
      </c>
      <c r="AX55">
        <v>0.28363677172208102</v>
      </c>
      <c r="AY55">
        <v>4.9251233772924501E-2</v>
      </c>
      <c r="AZ55">
        <v>-2.1125878015949999E-2</v>
      </c>
      <c r="BA55">
        <v>0.15197971126569201</v>
      </c>
      <c r="BB55">
        <v>-3.5918004697790798E-3</v>
      </c>
      <c r="BC55">
        <v>1</v>
      </c>
      <c r="BD55">
        <v>0.77917887080363202</v>
      </c>
      <c r="BE55">
        <v>0.83378214252262095</v>
      </c>
      <c r="BF55">
        <v>0.75686667705784405</v>
      </c>
      <c r="BG55">
        <v>0.22634987288823899</v>
      </c>
      <c r="BH55">
        <v>0.18094371478718199</v>
      </c>
      <c r="BI55">
        <v>0.240701864923277</v>
      </c>
      <c r="BJ55">
        <v>0.188278516280595</v>
      </c>
      <c r="BK55">
        <v>1.17354874216429E-2</v>
      </c>
      <c r="BL55">
        <v>1.9537228296900602E-2</v>
      </c>
      <c r="BM55" s="3">
        <v>5.1864508092945199E-3</v>
      </c>
    </row>
    <row r="56" spans="1:65">
      <c r="A56" s="1" t="s">
        <v>102</v>
      </c>
      <c r="B56">
        <v>0.29733767834435099</v>
      </c>
      <c r="C56">
        <v>-5.3867423212652997E-2</v>
      </c>
      <c r="D56">
        <v>0.30422246064508002</v>
      </c>
      <c r="E56">
        <v>0.15481314329450899</v>
      </c>
      <c r="F56">
        <v>0.131057499539907</v>
      </c>
      <c r="G56">
        <v>8.1099475089344408E-3</v>
      </c>
      <c r="H56">
        <v>9.7213783240753804E-2</v>
      </c>
      <c r="I56">
        <v>7.5688286096908405E-2</v>
      </c>
      <c r="J56">
        <v>0.113446050170411</v>
      </c>
      <c r="K56">
        <v>8.6084759124077204E-2</v>
      </c>
      <c r="L56">
        <v>8.2305215324399106E-2</v>
      </c>
      <c r="M56">
        <v>-3.2909641944996099E-2</v>
      </c>
      <c r="N56">
        <v>1.6411354201170101E-2</v>
      </c>
      <c r="O56">
        <v>-1.7436538672482401E-2</v>
      </c>
      <c r="P56">
        <v>8.3358964503049797E-3</v>
      </c>
      <c r="Q56">
        <v>-6.3751410071294003E-3</v>
      </c>
      <c r="R56">
        <v>-8.2152429690398408E-3</v>
      </c>
      <c r="S56">
        <v>6.9824240931993502E-3</v>
      </c>
      <c r="T56">
        <v>3.8738423431593102E-3</v>
      </c>
      <c r="U56">
        <v>2.1364656754117101E-2</v>
      </c>
      <c r="V56">
        <v>0.32057286736485102</v>
      </c>
      <c r="W56">
        <v>1.26684745524681E-2</v>
      </c>
      <c r="X56">
        <v>0.13596301545135001</v>
      </c>
      <c r="Y56">
        <v>-2.62857087725837E-2</v>
      </c>
      <c r="Z56">
        <v>5.4372206596349304E-3</v>
      </c>
      <c r="AA56">
        <v>6.5342351872536104E-3</v>
      </c>
      <c r="AB56">
        <v>1.02927437181879E-2</v>
      </c>
      <c r="AC56">
        <v>-1.5885676190277899E-3</v>
      </c>
      <c r="AD56">
        <v>3.6844145747513702E-3</v>
      </c>
      <c r="AE56">
        <v>-2.3867145223502102E-2</v>
      </c>
      <c r="AF56">
        <v>-1.19922379016315E-2</v>
      </c>
      <c r="AG56">
        <v>-6.4117285968781903E-3</v>
      </c>
      <c r="AH56">
        <v>-1.17423224900361E-2</v>
      </c>
      <c r="AI56">
        <v>1.51071700225645E-2</v>
      </c>
      <c r="AJ56">
        <v>0.45640144181254899</v>
      </c>
      <c r="AK56">
        <v>0.46855769631656602</v>
      </c>
      <c r="AL56">
        <v>-3.8051867138673202E-3</v>
      </c>
      <c r="AM56">
        <v>2.00067447854759E-2</v>
      </c>
      <c r="AN56">
        <v>-2.6532230666457398E-3</v>
      </c>
      <c r="AO56">
        <v>2.38267936875096E-2</v>
      </c>
      <c r="AP56">
        <v>0.48492490987551601</v>
      </c>
      <c r="AQ56">
        <v>0.37086950790718198</v>
      </c>
      <c r="AR56">
        <v>0.41910326437422901</v>
      </c>
      <c r="AS56">
        <v>0.388239440044365</v>
      </c>
      <c r="AT56">
        <v>0.43167690411221099</v>
      </c>
      <c r="AU56">
        <v>0.37182605701683802</v>
      </c>
      <c r="AV56">
        <v>0.33620425445889002</v>
      </c>
      <c r="AW56">
        <v>0.33476274603412798</v>
      </c>
      <c r="AX56">
        <v>0.34300295816140802</v>
      </c>
      <c r="AY56">
        <v>5.20267739342965E-2</v>
      </c>
      <c r="AZ56">
        <v>-2.39329005311388E-2</v>
      </c>
      <c r="BA56">
        <v>0.16942811900339499</v>
      </c>
      <c r="BB56">
        <v>-1.7124873238886799E-3</v>
      </c>
      <c r="BC56">
        <v>0.77917887080363202</v>
      </c>
      <c r="BD56">
        <v>1</v>
      </c>
      <c r="BE56">
        <v>0.611303020030179</v>
      </c>
      <c r="BF56">
        <v>0.986355546202068</v>
      </c>
      <c r="BG56">
        <v>0.227565812104291</v>
      </c>
      <c r="BH56">
        <v>0.200612352699027</v>
      </c>
      <c r="BI56">
        <v>0.226894351980995</v>
      </c>
      <c r="BJ56">
        <v>0.20754186599618499</v>
      </c>
      <c r="BK56">
        <v>1.7715576477437101E-2</v>
      </c>
      <c r="BL56">
        <v>2.4046269550925099E-2</v>
      </c>
      <c r="BM56" s="3">
        <v>1.16722840178097E-2</v>
      </c>
    </row>
    <row r="57" spans="1:65">
      <c r="A57" s="1" t="s">
        <v>103</v>
      </c>
      <c r="B57">
        <v>0.45470347702175801</v>
      </c>
      <c r="C57">
        <v>-8.3919670615440395E-2</v>
      </c>
      <c r="D57">
        <v>0.476132910239355</v>
      </c>
      <c r="E57">
        <v>0.17999904317496801</v>
      </c>
      <c r="F57">
        <v>0.13497638985053101</v>
      </c>
      <c r="G57">
        <v>9.9673008762242304E-3</v>
      </c>
      <c r="H57">
        <v>9.8965635857238402E-2</v>
      </c>
      <c r="I57">
        <v>7.0647201295802195E-2</v>
      </c>
      <c r="J57">
        <v>0.12911142250758301</v>
      </c>
      <c r="K57">
        <v>9.3881139397548705E-2</v>
      </c>
      <c r="L57">
        <v>0.107215102944517</v>
      </c>
      <c r="M57">
        <v>-8.1288772094840603E-2</v>
      </c>
      <c r="N57">
        <v>1.76259343096602E-2</v>
      </c>
      <c r="O57">
        <v>-5.6774603662596403E-3</v>
      </c>
      <c r="P57">
        <v>1.7072850943532499E-2</v>
      </c>
      <c r="Q57">
        <v>-1.78661476614262E-3</v>
      </c>
      <c r="R57">
        <v>1.22313788414812E-2</v>
      </c>
      <c r="S57">
        <v>-6.4273400379521502E-3</v>
      </c>
      <c r="T57">
        <v>7.9396934689202701E-3</v>
      </c>
      <c r="U57">
        <v>1.7319463445411899E-2</v>
      </c>
      <c r="V57">
        <v>0.50692782095719102</v>
      </c>
      <c r="W57">
        <v>2.5040899577753201E-2</v>
      </c>
      <c r="X57">
        <v>0.152410557806481</v>
      </c>
      <c r="Y57">
        <v>-1.15960489283367E-2</v>
      </c>
      <c r="Z57">
        <v>1.31809694167158E-2</v>
      </c>
      <c r="AA57">
        <v>-6.2888448990575298E-3</v>
      </c>
      <c r="AB57">
        <v>9.1123405897505401E-3</v>
      </c>
      <c r="AC57">
        <v>-3.9746818909517602E-3</v>
      </c>
      <c r="AD57">
        <v>1.9664595965025299E-3</v>
      </c>
      <c r="AE57">
        <v>-4.4009244651456196E-3</v>
      </c>
      <c r="AF57">
        <v>-1.2588287713657199E-2</v>
      </c>
      <c r="AG57">
        <v>-2.0672917168187099E-2</v>
      </c>
      <c r="AH57">
        <v>-1.9979067489948599E-2</v>
      </c>
      <c r="AI57">
        <v>2.5169563272256602E-2</v>
      </c>
      <c r="AJ57">
        <v>0.70580292843320003</v>
      </c>
      <c r="AK57">
        <v>0.72073006972178699</v>
      </c>
      <c r="AL57">
        <v>-1.7612445333718502E-2</v>
      </c>
      <c r="AM57">
        <v>2.86335268035636E-2</v>
      </c>
      <c r="AN57">
        <v>-3.3244931849029302E-3</v>
      </c>
      <c r="AO57">
        <v>2.8620632850613899E-2</v>
      </c>
      <c r="AP57">
        <v>0.72690742420271204</v>
      </c>
      <c r="AQ57">
        <v>0.61976613533180902</v>
      </c>
      <c r="AR57">
        <v>0.63681725825885405</v>
      </c>
      <c r="AS57">
        <v>0.66635460863249296</v>
      </c>
      <c r="AT57">
        <v>0.63674114984702801</v>
      </c>
      <c r="AU57">
        <v>0.23855262316892201</v>
      </c>
      <c r="AV57">
        <v>0.11187239395594201</v>
      </c>
      <c r="AW57">
        <v>0.41674104213347202</v>
      </c>
      <c r="AX57">
        <v>0.15139277933888701</v>
      </c>
      <c r="AY57">
        <v>-1.375793429625E-2</v>
      </c>
      <c r="AZ57">
        <v>-7.1632176487852903E-2</v>
      </c>
      <c r="BA57">
        <v>0.211793479638264</v>
      </c>
      <c r="BB57">
        <v>-3.7739197874818303E-2</v>
      </c>
      <c r="BC57">
        <v>0.83378214252262095</v>
      </c>
      <c r="BD57">
        <v>0.611303020030179</v>
      </c>
      <c r="BE57">
        <v>1</v>
      </c>
      <c r="BF57">
        <v>0.656777142494821</v>
      </c>
      <c r="BG57">
        <v>0.113990383395055</v>
      </c>
      <c r="BH57">
        <v>4.3137651924156403E-2</v>
      </c>
      <c r="BI57">
        <v>0.27291403720791302</v>
      </c>
      <c r="BJ57">
        <v>7.1556365867994104E-2</v>
      </c>
      <c r="BK57">
        <v>9.8664676498744306E-3</v>
      </c>
      <c r="BL57">
        <v>3.21128114867048E-2</v>
      </c>
      <c r="BM57" s="3">
        <v>1.3776138823483299E-2</v>
      </c>
    </row>
    <row r="58" spans="1:65">
      <c r="A58" s="1" t="s">
        <v>104</v>
      </c>
      <c r="B58">
        <v>0.35956442333791799</v>
      </c>
      <c r="C58">
        <v>-6.10091128624436E-2</v>
      </c>
      <c r="D58">
        <v>0.359378285217129</v>
      </c>
      <c r="E58">
        <v>0.17533812959074399</v>
      </c>
      <c r="F58">
        <v>0.14874709390868701</v>
      </c>
      <c r="G58">
        <v>1.0358244450759699E-2</v>
      </c>
      <c r="H58">
        <v>0.109923238620436</v>
      </c>
      <c r="I58">
        <v>8.7808275175098705E-2</v>
      </c>
      <c r="J58">
        <v>0.12859045307210301</v>
      </c>
      <c r="K58">
        <v>9.992383027533E-2</v>
      </c>
      <c r="L58">
        <v>9.7233626262877695E-2</v>
      </c>
      <c r="M58">
        <v>-4.2932612468672603E-2</v>
      </c>
      <c r="N58">
        <v>2.1508590810571899E-2</v>
      </c>
      <c r="O58">
        <v>-1.70091097888612E-2</v>
      </c>
      <c r="P58">
        <v>1.2692050304724801E-2</v>
      </c>
      <c r="Q58">
        <v>-4.7753858096116703E-3</v>
      </c>
      <c r="R58">
        <v>-6.57670410853178E-3</v>
      </c>
      <c r="S58">
        <v>1.10604177021577E-2</v>
      </c>
      <c r="T58">
        <v>1.8772132504486999E-3</v>
      </c>
      <c r="U58">
        <v>2.53085500797855E-2</v>
      </c>
      <c r="V58">
        <v>0.38367241107907202</v>
      </c>
      <c r="W58">
        <v>1.24733583364612E-2</v>
      </c>
      <c r="X58">
        <v>0.153245608938612</v>
      </c>
      <c r="Y58">
        <v>-2.6605311210854899E-2</v>
      </c>
      <c r="Z58">
        <v>6.9072265385348398E-3</v>
      </c>
      <c r="AA58">
        <v>4.9500413856583903E-3</v>
      </c>
      <c r="AB58">
        <v>1.3069224659005001E-2</v>
      </c>
      <c r="AC58">
        <v>-3.1165270157570701E-3</v>
      </c>
      <c r="AD58">
        <v>7.2694891311452098E-3</v>
      </c>
      <c r="AE58">
        <v>-2.1801266890740401E-2</v>
      </c>
      <c r="AF58">
        <v>-1.524926935537E-2</v>
      </c>
      <c r="AG58">
        <v>-7.7742820597681101E-3</v>
      </c>
      <c r="AH58">
        <v>-1.6627547158272801E-2</v>
      </c>
      <c r="AI58">
        <v>1.45635193105006E-2</v>
      </c>
      <c r="AJ58">
        <v>0.54609591889556097</v>
      </c>
      <c r="AK58">
        <v>0.55997615870787298</v>
      </c>
      <c r="AL58">
        <v>-1.1550836445394801E-3</v>
      </c>
      <c r="AM58">
        <v>2.7595021649587801E-2</v>
      </c>
      <c r="AN58">
        <v>-1.8398484011571299E-3</v>
      </c>
      <c r="AO58">
        <v>2.7409294911552799E-2</v>
      </c>
      <c r="AP58">
        <v>0.58817538478021003</v>
      </c>
      <c r="AQ58">
        <v>0.43571609741543699</v>
      </c>
      <c r="AR58">
        <v>0.50346667332136097</v>
      </c>
      <c r="AS58">
        <v>0.455834756028899</v>
      </c>
      <c r="AT58">
        <v>0.53941906110970494</v>
      </c>
      <c r="AU58">
        <v>0.36096490874869303</v>
      </c>
      <c r="AV58">
        <v>0.30534870552225601</v>
      </c>
      <c r="AW58">
        <v>0.37096870264307102</v>
      </c>
      <c r="AX58">
        <v>0.32458425407084801</v>
      </c>
      <c r="AY58">
        <v>4.0848898018380903E-2</v>
      </c>
      <c r="AZ58">
        <v>-3.56124710016213E-2</v>
      </c>
      <c r="BA58">
        <v>0.19743692023068199</v>
      </c>
      <c r="BB58">
        <v>-5.5804238186125503E-3</v>
      </c>
      <c r="BC58">
        <v>0.75686667705784405</v>
      </c>
      <c r="BD58">
        <v>0.986355546202068</v>
      </c>
      <c r="BE58">
        <v>0.656777142494821</v>
      </c>
      <c r="BF58">
        <v>1</v>
      </c>
      <c r="BG58">
        <v>0.210367261378926</v>
      </c>
      <c r="BH58">
        <v>0.17290387339368199</v>
      </c>
      <c r="BI58">
        <v>0.24679861546708801</v>
      </c>
      <c r="BJ58">
        <v>0.18833729717152101</v>
      </c>
      <c r="BK58">
        <v>1.96278331376331E-2</v>
      </c>
      <c r="BL58">
        <v>3.08753176602161E-2</v>
      </c>
      <c r="BM58" s="3">
        <v>1.6734532633308302E-2</v>
      </c>
    </row>
    <row r="59" spans="1:65">
      <c r="A59" s="1" t="s">
        <v>105</v>
      </c>
      <c r="B59">
        <v>-4.15369536383981E-2</v>
      </c>
      <c r="C59">
        <v>0.33265534288811499</v>
      </c>
      <c r="D59">
        <v>-4.5119441581688298E-2</v>
      </c>
      <c r="E59">
        <v>0.185620853603394</v>
      </c>
      <c r="F59">
        <v>0.19420467200622701</v>
      </c>
      <c r="G59">
        <v>8.3946357022232198E-4</v>
      </c>
      <c r="H59">
        <v>8.34536023877957E-2</v>
      </c>
      <c r="I59">
        <v>9.7589381283525997E-2</v>
      </c>
      <c r="J59">
        <v>0.14733721749341</v>
      </c>
      <c r="K59">
        <v>0.12919707238266601</v>
      </c>
      <c r="L59">
        <v>6.1546852293230501E-2</v>
      </c>
      <c r="M59">
        <v>1.9890542395089399E-2</v>
      </c>
      <c r="N59">
        <v>2.23923238173858E-2</v>
      </c>
      <c r="O59">
        <v>2.2717564002940802E-3</v>
      </c>
      <c r="P59">
        <v>8.2237254666720008E-3</v>
      </c>
      <c r="Q59">
        <v>1.0828216876459001E-2</v>
      </c>
      <c r="R59">
        <v>1.30961796879381E-2</v>
      </c>
      <c r="S59">
        <v>2.21326228271179E-2</v>
      </c>
      <c r="T59">
        <v>1.2329464854837199E-2</v>
      </c>
      <c r="U59">
        <v>1.24374761874058E-2</v>
      </c>
      <c r="V59">
        <v>-4.5072933703006702E-3</v>
      </c>
      <c r="W59">
        <v>-6.4378953382271398E-3</v>
      </c>
      <c r="X59">
        <v>0.14645802815335199</v>
      </c>
      <c r="Y59">
        <v>-4.0228678639083696E-3</v>
      </c>
      <c r="Z59">
        <v>2.4780486553691999E-3</v>
      </c>
      <c r="AA59">
        <v>1.01952528859515E-3</v>
      </c>
      <c r="AB59">
        <v>-2.3983499856135302E-3</v>
      </c>
      <c r="AC59">
        <v>-1.5658312928852398E-2</v>
      </c>
      <c r="AD59">
        <v>-1.6895854896773001E-2</v>
      </c>
      <c r="AE59">
        <v>-2.7470601554065201E-3</v>
      </c>
      <c r="AF59">
        <v>1.23456759554609E-2</v>
      </c>
      <c r="AG59">
        <v>4.4929898043130799E-3</v>
      </c>
      <c r="AH59">
        <v>5.1754000802361104E-3</v>
      </c>
      <c r="AI59">
        <v>1.7219147163185199E-2</v>
      </c>
      <c r="AJ59">
        <v>1.1318440581232599E-2</v>
      </c>
      <c r="AK59">
        <v>1.9598063588035501E-2</v>
      </c>
      <c r="AL59">
        <v>1.98889055523623E-2</v>
      </c>
      <c r="AM59">
        <v>6.8892388994571896E-2</v>
      </c>
      <c r="AN59">
        <v>-3.3781082425578701E-2</v>
      </c>
      <c r="AO59">
        <v>2.9995744394158998E-2</v>
      </c>
      <c r="AP59">
        <v>2.6537499864589E-2</v>
      </c>
      <c r="AQ59">
        <v>6.66383890029196E-3</v>
      </c>
      <c r="AR59">
        <v>2.3607978222114301E-2</v>
      </c>
      <c r="AS59">
        <v>-1.5782855764241301E-4</v>
      </c>
      <c r="AT59">
        <v>3.62153089014201E-2</v>
      </c>
      <c r="AU59">
        <v>0.452212608106007</v>
      </c>
      <c r="AV59">
        <v>0.40051993019543802</v>
      </c>
      <c r="AW59">
        <v>0.35557534373069799</v>
      </c>
      <c r="AX59">
        <v>0.39761288899575598</v>
      </c>
      <c r="AY59">
        <v>0.57447281740284295</v>
      </c>
      <c r="AZ59">
        <v>0.43592783763243198</v>
      </c>
      <c r="BA59">
        <v>0.49339472810834301</v>
      </c>
      <c r="BB59">
        <v>0.43748463949069</v>
      </c>
      <c r="BC59">
        <v>0.22634987288823899</v>
      </c>
      <c r="BD59">
        <v>0.227565812104291</v>
      </c>
      <c r="BE59">
        <v>0.113990383395055</v>
      </c>
      <c r="BF59">
        <v>0.210367261378926</v>
      </c>
      <c r="BG59">
        <v>1</v>
      </c>
      <c r="BH59">
        <v>0.93538258971453303</v>
      </c>
      <c r="BI59">
        <v>0.86470667374390298</v>
      </c>
      <c r="BJ59">
        <v>0.94044568547622998</v>
      </c>
      <c r="BK59">
        <v>1.0318736175167801E-3</v>
      </c>
      <c r="BL59">
        <v>6.0937124930933E-2</v>
      </c>
      <c r="BM59" s="3">
        <v>6.8989711332760398E-2</v>
      </c>
    </row>
    <row r="60" spans="1:65">
      <c r="A60" s="1" t="s">
        <v>106</v>
      </c>
      <c r="B60">
        <v>-8.3310236248032493E-2</v>
      </c>
      <c r="C60">
        <v>0.32360644926933801</v>
      </c>
      <c r="D60">
        <v>-8.4792905837064003E-2</v>
      </c>
      <c r="E60">
        <v>0.150581270281682</v>
      </c>
      <c r="F60">
        <v>0.16273302593462999</v>
      </c>
      <c r="G60">
        <v>-2.4747568688313301E-3</v>
      </c>
      <c r="H60">
        <v>6.4724814720246895E-2</v>
      </c>
      <c r="I60">
        <v>7.9220481758594599E-2</v>
      </c>
      <c r="J60">
        <v>0.110576899568145</v>
      </c>
      <c r="K60">
        <v>0.104891872572951</v>
      </c>
      <c r="L60">
        <v>4.6889433028770397E-2</v>
      </c>
      <c r="M60">
        <v>2.3255449035949099E-2</v>
      </c>
      <c r="N60">
        <v>4.7220157456443002E-3</v>
      </c>
      <c r="O60">
        <v>2.0376268873243701E-3</v>
      </c>
      <c r="P60">
        <v>3.5098866383261301E-3</v>
      </c>
      <c r="Q60">
        <v>8.7416617073635405E-3</v>
      </c>
      <c r="R60">
        <v>1.16857337134457E-2</v>
      </c>
      <c r="S60">
        <v>7.7398010476690104E-3</v>
      </c>
      <c r="T60">
        <v>7.7725062770188803E-3</v>
      </c>
      <c r="U60">
        <v>-2.4170999449392E-3</v>
      </c>
      <c r="V60">
        <v>-5.2532849302945599E-2</v>
      </c>
      <c r="W60">
        <v>-4.5176341095729301E-3</v>
      </c>
      <c r="X60">
        <v>0.118804326967302</v>
      </c>
      <c r="Y60">
        <v>1.10056843377503E-4</v>
      </c>
      <c r="Z60">
        <v>-1.27413052500775E-3</v>
      </c>
      <c r="AA60">
        <v>9.1070595288811305E-3</v>
      </c>
      <c r="AB60">
        <v>-1.0620575395410899E-3</v>
      </c>
      <c r="AC60">
        <v>-8.0175704402980306E-3</v>
      </c>
      <c r="AD60">
        <v>-1.6553620058702399E-2</v>
      </c>
      <c r="AE60">
        <v>1.2225051912485499E-2</v>
      </c>
      <c r="AF60">
        <v>1.19416921920729E-2</v>
      </c>
      <c r="AG60">
        <v>1.6191417451581599E-3</v>
      </c>
      <c r="AH60">
        <v>3.8299612193416301E-3</v>
      </c>
      <c r="AI60">
        <v>2.71883394891555E-2</v>
      </c>
      <c r="AJ60">
        <v>-5.6691809009213799E-2</v>
      </c>
      <c r="AK60">
        <v>-5.1754920358936203E-2</v>
      </c>
      <c r="AL60">
        <v>1.6667129316030701E-2</v>
      </c>
      <c r="AM60">
        <v>5.8830538251883897E-2</v>
      </c>
      <c r="AN60">
        <v>-2.83498851007596E-2</v>
      </c>
      <c r="AO60">
        <v>2.3226677531789901E-2</v>
      </c>
      <c r="AP60">
        <v>-5.0213761453847698E-2</v>
      </c>
      <c r="AQ60">
        <v>-4.6997808407498599E-2</v>
      </c>
      <c r="AR60">
        <v>-4.3402503697163398E-2</v>
      </c>
      <c r="AS60">
        <v>-5.5574439657059202E-2</v>
      </c>
      <c r="AT60">
        <v>-3.9112514203418297E-2</v>
      </c>
      <c r="AU60">
        <v>0.41172302240337799</v>
      </c>
      <c r="AV60">
        <v>0.39595088165292303</v>
      </c>
      <c r="AW60">
        <v>0.28255690458941601</v>
      </c>
      <c r="AX60">
        <v>0.38417580438090898</v>
      </c>
      <c r="AY60">
        <v>0.52904572344898804</v>
      </c>
      <c r="AZ60">
        <v>0.43018221608639401</v>
      </c>
      <c r="BA60">
        <v>0.40409182134744198</v>
      </c>
      <c r="BB60">
        <v>0.42316225034917698</v>
      </c>
      <c r="BC60">
        <v>0.18094371478718199</v>
      </c>
      <c r="BD60">
        <v>0.200612352699027</v>
      </c>
      <c r="BE60">
        <v>4.3137651924156403E-2</v>
      </c>
      <c r="BF60">
        <v>0.17290387339368199</v>
      </c>
      <c r="BG60">
        <v>0.93538258971453303</v>
      </c>
      <c r="BH60">
        <v>1</v>
      </c>
      <c r="BI60">
        <v>0.74838165411743196</v>
      </c>
      <c r="BJ60">
        <v>0.99471945628383596</v>
      </c>
      <c r="BK60">
        <v>-2.55253416223642E-3</v>
      </c>
      <c r="BL60">
        <v>5.1033959609422301E-2</v>
      </c>
      <c r="BM60" s="3">
        <v>6.2629171193707006E-2</v>
      </c>
    </row>
    <row r="61" spans="1:65">
      <c r="A61" s="1" t="s">
        <v>107</v>
      </c>
      <c r="B61">
        <v>9.6023101458746596E-2</v>
      </c>
      <c r="C61">
        <v>0.24864137062580099</v>
      </c>
      <c r="D61">
        <v>8.6501281135210994E-2</v>
      </c>
      <c r="E61">
        <v>0.21960684223700599</v>
      </c>
      <c r="F61">
        <v>0.21102036135860899</v>
      </c>
      <c r="G61">
        <v>7.4189201261837404E-3</v>
      </c>
      <c r="H61">
        <v>0.10799780640869</v>
      </c>
      <c r="I61">
        <v>0.112695662234355</v>
      </c>
      <c r="J61">
        <v>0.17462848178964899</v>
      </c>
      <c r="K61">
        <v>0.143764965544561</v>
      </c>
      <c r="L61">
        <v>8.8547832377526503E-2</v>
      </c>
      <c r="M61">
        <v>-7.3897581279215897E-3</v>
      </c>
      <c r="N61">
        <v>2.2452181834138399E-2</v>
      </c>
      <c r="O61">
        <v>-1.68862268341201E-3</v>
      </c>
      <c r="P61">
        <v>1.4812500206993401E-2</v>
      </c>
      <c r="Q61">
        <v>-1.1132500495459701E-3</v>
      </c>
      <c r="R61">
        <v>1.6334512334399E-2</v>
      </c>
      <c r="S61">
        <v>2.5245497779311499E-2</v>
      </c>
      <c r="T61">
        <v>2.3304572149444301E-3</v>
      </c>
      <c r="U61">
        <v>1.5743548300356701E-2</v>
      </c>
      <c r="V61">
        <v>0.13829983204707799</v>
      </c>
      <c r="W61">
        <v>3.6037261126383299E-3</v>
      </c>
      <c r="X61">
        <v>0.170520067551927</v>
      </c>
      <c r="Y61">
        <v>-1.52367141188308E-2</v>
      </c>
      <c r="Z61">
        <v>1.26623615237685E-2</v>
      </c>
      <c r="AA61">
        <v>-1.04662299077603E-2</v>
      </c>
      <c r="AB61">
        <v>6.0780240115317196E-3</v>
      </c>
      <c r="AC61">
        <v>-1.80250968784447E-2</v>
      </c>
      <c r="AD61">
        <v>-1.55344147060631E-2</v>
      </c>
      <c r="AE61">
        <v>-4.4245222372440502E-4</v>
      </c>
      <c r="AF61">
        <v>-7.3824404598988999E-3</v>
      </c>
      <c r="AG61">
        <v>-1.2501186241618801E-2</v>
      </c>
      <c r="AH61">
        <v>-3.8830605539711901E-4</v>
      </c>
      <c r="AI61">
        <v>1.3544364404002199E-2</v>
      </c>
      <c r="AJ61">
        <v>0.217879791400787</v>
      </c>
      <c r="AK61">
        <v>0.23148749004573899</v>
      </c>
      <c r="AL61">
        <v>2.4763903583342201E-2</v>
      </c>
      <c r="AM61">
        <v>7.4741496805625293E-2</v>
      </c>
      <c r="AN61">
        <v>-2.7940717200794701E-2</v>
      </c>
      <c r="AO61">
        <v>3.4447616504076697E-2</v>
      </c>
      <c r="AP61">
        <v>0.25821280690863002</v>
      </c>
      <c r="AQ61">
        <v>0.172531411406428</v>
      </c>
      <c r="AR61">
        <v>0.21038185165023299</v>
      </c>
      <c r="AS61">
        <v>0.17942124012965699</v>
      </c>
      <c r="AT61">
        <v>0.238833590072804</v>
      </c>
      <c r="AU61">
        <v>0.440724891049944</v>
      </c>
      <c r="AV61">
        <v>0.32740763659522298</v>
      </c>
      <c r="AW61">
        <v>0.496033737898326</v>
      </c>
      <c r="AX61">
        <v>0.351758015739708</v>
      </c>
      <c r="AY61">
        <v>0.45337864812451101</v>
      </c>
      <c r="AZ61">
        <v>0.32318201220783999</v>
      </c>
      <c r="BA61">
        <v>0.58373857102027904</v>
      </c>
      <c r="BB61">
        <v>0.35159604290617202</v>
      </c>
      <c r="BC61">
        <v>0.240701864923277</v>
      </c>
      <c r="BD61">
        <v>0.226894351980995</v>
      </c>
      <c r="BE61">
        <v>0.27291403720791302</v>
      </c>
      <c r="BF61">
        <v>0.24679861546708801</v>
      </c>
      <c r="BG61">
        <v>0.86470667374390298</v>
      </c>
      <c r="BH61">
        <v>0.74838165411743196</v>
      </c>
      <c r="BI61">
        <v>1</v>
      </c>
      <c r="BJ61">
        <v>0.79243789054356295</v>
      </c>
      <c r="BK61">
        <v>5.7030330078279101E-4</v>
      </c>
      <c r="BL61">
        <v>6.6911126923029293E-2</v>
      </c>
      <c r="BM61" s="3">
        <v>7.3465394904632095E-2</v>
      </c>
    </row>
    <row r="62" spans="1:65">
      <c r="A62" s="1" t="s">
        <v>108</v>
      </c>
      <c r="B62">
        <v>-5.8915078198625299E-2</v>
      </c>
      <c r="C62">
        <v>0.31969985783028598</v>
      </c>
      <c r="D62">
        <v>-6.36072006843168E-2</v>
      </c>
      <c r="E62">
        <v>0.16377855770035901</v>
      </c>
      <c r="F62">
        <v>0.17392900200956399</v>
      </c>
      <c r="G62">
        <v>-1.0956834448517E-3</v>
      </c>
      <c r="H62">
        <v>7.1736744150911802E-2</v>
      </c>
      <c r="I62">
        <v>8.5532622029966393E-2</v>
      </c>
      <c r="J62">
        <v>0.12071821651364199</v>
      </c>
      <c r="K62">
        <v>0.11331028303616</v>
      </c>
      <c r="L62">
        <v>5.4445340418878399E-2</v>
      </c>
      <c r="M62">
        <v>2.1455578247938398E-2</v>
      </c>
      <c r="N62">
        <v>5.0035874871913102E-3</v>
      </c>
      <c r="O62">
        <v>1.3563405188800799E-3</v>
      </c>
      <c r="P62">
        <v>5.05418101007E-3</v>
      </c>
      <c r="Q62">
        <v>7.2398084854906298E-3</v>
      </c>
      <c r="R62">
        <v>1.17882553852548E-2</v>
      </c>
      <c r="S62">
        <v>9.2317937801189506E-3</v>
      </c>
      <c r="T62">
        <v>5.68467998750924E-3</v>
      </c>
      <c r="U62">
        <v>-1.8442222896741199E-3</v>
      </c>
      <c r="V62">
        <v>-2.7275553292444601E-2</v>
      </c>
      <c r="W62">
        <v>-5.2252642230554399E-3</v>
      </c>
      <c r="X62">
        <v>0.129061091088085</v>
      </c>
      <c r="Y62">
        <v>-2.35971950444817E-3</v>
      </c>
      <c r="Z62">
        <v>-5.9361240994210899E-4</v>
      </c>
      <c r="AA62">
        <v>7.6166349512142703E-3</v>
      </c>
      <c r="AB62">
        <v>1.97898243689775E-3</v>
      </c>
      <c r="AC62">
        <v>-8.9995666062400899E-3</v>
      </c>
      <c r="AD62">
        <v>-1.6604721941901102E-2</v>
      </c>
      <c r="AE62">
        <v>1.1273504565413799E-2</v>
      </c>
      <c r="AF62">
        <v>8.7134676980578606E-3</v>
      </c>
      <c r="AG62">
        <v>-2.9296982504806803E-4</v>
      </c>
      <c r="AH62">
        <v>9.6536374274304904E-4</v>
      </c>
      <c r="AI62">
        <v>2.5793270764125398E-2</v>
      </c>
      <c r="AJ62">
        <v>-1.9569311414760399E-2</v>
      </c>
      <c r="AK62">
        <v>-1.3376376906726099E-2</v>
      </c>
      <c r="AL62">
        <v>1.8130401598497999E-2</v>
      </c>
      <c r="AM62">
        <v>6.2791888848416605E-2</v>
      </c>
      <c r="AN62">
        <v>-2.7859357618205401E-2</v>
      </c>
      <c r="AO62">
        <v>2.52001691896197E-2</v>
      </c>
      <c r="AP62">
        <v>-5.2693986613652297E-3</v>
      </c>
      <c r="AQ62">
        <v>-2.0326716771890001E-2</v>
      </c>
      <c r="AR62">
        <v>-4.9629143414284399E-3</v>
      </c>
      <c r="AS62">
        <v>-2.8896406139488899E-2</v>
      </c>
      <c r="AT62">
        <v>9.7668534674864305E-3</v>
      </c>
      <c r="AU62">
        <v>0.42165320653057198</v>
      </c>
      <c r="AV62">
        <v>0.39364844161371498</v>
      </c>
      <c r="AW62">
        <v>0.314106079120065</v>
      </c>
      <c r="AX62">
        <v>0.38870608424365399</v>
      </c>
      <c r="AY62">
        <v>0.52394219136985698</v>
      </c>
      <c r="AZ62">
        <v>0.42229777651477601</v>
      </c>
      <c r="BA62">
        <v>0.43318071655426599</v>
      </c>
      <c r="BB62">
        <v>0.42234427565074101</v>
      </c>
      <c r="BC62">
        <v>0.188278516280595</v>
      </c>
      <c r="BD62">
        <v>0.20754186599618499</v>
      </c>
      <c r="BE62">
        <v>7.1556365867994104E-2</v>
      </c>
      <c r="BF62">
        <v>0.18833729717152101</v>
      </c>
      <c r="BG62">
        <v>0.94044568547622998</v>
      </c>
      <c r="BH62">
        <v>0.99471945628383596</v>
      </c>
      <c r="BI62">
        <v>0.79243789054356295</v>
      </c>
      <c r="BJ62">
        <v>1</v>
      </c>
      <c r="BK62">
        <v>-2.53658206337962E-3</v>
      </c>
      <c r="BL62">
        <v>5.4642358796759903E-2</v>
      </c>
      <c r="BM62" s="3">
        <v>6.6403655380860696E-2</v>
      </c>
    </row>
    <row r="63" spans="1:65">
      <c r="A63" s="1" t="s">
        <v>109</v>
      </c>
      <c r="B63">
        <v>-3.2508097042786503E-2</v>
      </c>
      <c r="C63">
        <v>-1.35399711450295E-2</v>
      </c>
      <c r="D63">
        <v>-3.1835630656417099E-3</v>
      </c>
      <c r="E63">
        <v>5.4812341858970999E-2</v>
      </c>
      <c r="F63">
        <v>0.111370737735477</v>
      </c>
      <c r="G63">
        <v>-2.0320459828965E-2</v>
      </c>
      <c r="H63">
        <v>2.7342171972781298E-2</v>
      </c>
      <c r="I63">
        <v>3.7430371287811799E-2</v>
      </c>
      <c r="J63">
        <v>3.10456956645438E-2</v>
      </c>
      <c r="K63">
        <v>6.0412712349592702E-2</v>
      </c>
      <c r="L63">
        <v>2.97572153593594E-2</v>
      </c>
      <c r="M63">
        <v>3.0727517440831201E-2</v>
      </c>
      <c r="N63">
        <v>2.05123989314842E-2</v>
      </c>
      <c r="O63">
        <v>4.6234747893826901E-3</v>
      </c>
      <c r="P63">
        <v>1.3906953234845401E-3</v>
      </c>
      <c r="Q63">
        <v>3.1187833078284398E-3</v>
      </c>
      <c r="R63">
        <v>1.2743594680215299E-2</v>
      </c>
      <c r="S63">
        <v>-9.6376260657772394E-3</v>
      </c>
      <c r="T63">
        <v>9.9396340816379804E-3</v>
      </c>
      <c r="U63">
        <v>2.0287569139771099E-2</v>
      </c>
      <c r="V63">
        <v>-5.0948080979757596E-3</v>
      </c>
      <c r="W63">
        <v>1.07953422761436E-2</v>
      </c>
      <c r="X63">
        <v>4.5987297334851601E-2</v>
      </c>
      <c r="Y63">
        <v>6.1544150112379297E-3</v>
      </c>
      <c r="Z63">
        <v>-1.6119894455462299E-2</v>
      </c>
      <c r="AA63">
        <v>-2.15781163705774E-2</v>
      </c>
      <c r="AB63">
        <v>-1.3910166060977299E-2</v>
      </c>
      <c r="AC63">
        <v>-2.1740060639936699E-2</v>
      </c>
      <c r="AD63">
        <v>-2.35691282085858E-2</v>
      </c>
      <c r="AE63">
        <v>-4.55508727704825E-3</v>
      </c>
      <c r="AF63">
        <v>1.52833575752964E-3</v>
      </c>
      <c r="AG63">
        <v>-1.09011647622208E-2</v>
      </c>
      <c r="AH63">
        <v>-2.6945570849447001E-2</v>
      </c>
      <c r="AI63">
        <v>3.5984519178315898E-4</v>
      </c>
      <c r="AJ63">
        <v>1.51289075508908E-2</v>
      </c>
      <c r="AK63">
        <v>1.3562777631103E-2</v>
      </c>
      <c r="AL63">
        <v>4.1883485394721302E-2</v>
      </c>
      <c r="AM63">
        <v>3.3187798068501202E-2</v>
      </c>
      <c r="AN63">
        <v>-3.3552804154600999E-3</v>
      </c>
      <c r="AO63">
        <v>9.2217045348472106E-3</v>
      </c>
      <c r="AP63">
        <v>2.5820549160301201E-2</v>
      </c>
      <c r="AQ63">
        <v>1.23654193838038E-2</v>
      </c>
      <c r="AR63">
        <v>3.4206346454673797E-2</v>
      </c>
      <c r="AS63">
        <v>6.5675574398728898E-3</v>
      </c>
      <c r="AT63">
        <v>4.5336413917062002E-2</v>
      </c>
      <c r="AU63">
        <v>1.48851135379598E-2</v>
      </c>
      <c r="AV63">
        <v>3.48636796724741E-3</v>
      </c>
      <c r="AW63">
        <v>1.53213693396387E-2</v>
      </c>
      <c r="AX63">
        <v>6.8069554399047202E-3</v>
      </c>
      <c r="AY63">
        <v>1.3903102483454201E-2</v>
      </c>
      <c r="AZ63">
        <v>1.21896131121552E-2</v>
      </c>
      <c r="BA63">
        <v>2.03196516409462E-2</v>
      </c>
      <c r="BB63">
        <v>1.59004867416596E-2</v>
      </c>
      <c r="BC63">
        <v>1.17354874216429E-2</v>
      </c>
      <c r="BD63">
        <v>1.7715576477437101E-2</v>
      </c>
      <c r="BE63">
        <v>9.8664676498744306E-3</v>
      </c>
      <c r="BF63">
        <v>1.96278331376331E-2</v>
      </c>
      <c r="BG63">
        <v>1.0318736175167801E-3</v>
      </c>
      <c r="BH63">
        <v>-2.55253416223642E-3</v>
      </c>
      <c r="BI63">
        <v>5.7030330078279101E-4</v>
      </c>
      <c r="BJ63">
        <v>-2.53658206337962E-3</v>
      </c>
      <c r="BK63">
        <v>1</v>
      </c>
      <c r="BL63">
        <v>2.7159220820326301E-2</v>
      </c>
      <c r="BM63" s="3">
        <v>4.59928941799699E-2</v>
      </c>
    </row>
    <row r="64" spans="1:65">
      <c r="A64" s="1" t="s">
        <v>121</v>
      </c>
      <c r="B64">
        <v>1.35591085442063E-2</v>
      </c>
      <c r="C64">
        <v>8.83453893295887E-2</v>
      </c>
      <c r="D64">
        <v>6.2816110913781406E-2</v>
      </c>
      <c r="E64">
        <v>0.35028258371075399</v>
      </c>
      <c r="F64">
        <v>0.37480443556486598</v>
      </c>
      <c r="G64">
        <v>2.5977689755193401E-3</v>
      </c>
      <c r="H64">
        <v>0.22078268862202999</v>
      </c>
      <c r="I64">
        <v>0.22027165603813501</v>
      </c>
      <c r="J64">
        <v>0.24123235246666899</v>
      </c>
      <c r="K64">
        <v>0.24052859774264099</v>
      </c>
      <c r="L64">
        <v>2.88269826763549E-2</v>
      </c>
      <c r="M64">
        <v>-1.8706905628355099E-3</v>
      </c>
      <c r="N64">
        <v>9.1553239498875401E-3</v>
      </c>
      <c r="O64">
        <v>1.11969123883077E-2</v>
      </c>
      <c r="P64">
        <v>2.1687289964540699E-2</v>
      </c>
      <c r="Q64">
        <v>-1.4830002574085E-2</v>
      </c>
      <c r="R64">
        <v>2.30961929330404E-2</v>
      </c>
      <c r="S64">
        <v>1.2670890978598699E-2</v>
      </c>
      <c r="T64">
        <v>-3.4404178495521802E-3</v>
      </c>
      <c r="U64">
        <v>2.5563969248550801E-4</v>
      </c>
      <c r="V64">
        <v>5.31115178017635E-2</v>
      </c>
      <c r="W64">
        <v>2.3695654080493699E-2</v>
      </c>
      <c r="X64">
        <v>0.29458194577430902</v>
      </c>
      <c r="Y64">
        <v>7.0005970181069804E-4</v>
      </c>
      <c r="Z64">
        <v>2.3250696903777901E-2</v>
      </c>
      <c r="AA64">
        <v>1.16451238328007E-2</v>
      </c>
      <c r="AB64">
        <v>1.6093019164041E-3</v>
      </c>
      <c r="AC64">
        <v>-1.7795626536700901E-2</v>
      </c>
      <c r="AD64">
        <v>-6.9178397146507902E-3</v>
      </c>
      <c r="AE64">
        <v>-1.3772208872583299E-3</v>
      </c>
      <c r="AF64">
        <v>-2.5050128702398301E-2</v>
      </c>
      <c r="AG64">
        <v>-5.9080849593854201E-3</v>
      </c>
      <c r="AH64">
        <v>-7.4993768793588603E-3</v>
      </c>
      <c r="AI64">
        <v>-9.1875596061087601E-3</v>
      </c>
      <c r="AJ64">
        <v>6.0836046656738897E-2</v>
      </c>
      <c r="AK64">
        <v>6.3330427738499201E-2</v>
      </c>
      <c r="AL64">
        <v>0.42129443387690502</v>
      </c>
      <c r="AM64">
        <v>0.937691060291166</v>
      </c>
      <c r="AN64">
        <v>0.43899398673993301</v>
      </c>
      <c r="AO64">
        <v>0.81436019802168502</v>
      </c>
      <c r="AP64">
        <v>5.47633776189448E-2</v>
      </c>
      <c r="AQ64">
        <v>3.3238372343697503E-2</v>
      </c>
      <c r="AR64">
        <v>4.26812533285746E-2</v>
      </c>
      <c r="AS64">
        <v>3.4267889039115998E-2</v>
      </c>
      <c r="AT64">
        <v>5.5625660352859797E-2</v>
      </c>
      <c r="AU64">
        <v>6.0342618629115601E-2</v>
      </c>
      <c r="AV64">
        <v>4.9421122536605501E-2</v>
      </c>
      <c r="AW64">
        <v>7.0033854987641406E-2</v>
      </c>
      <c r="AX64">
        <v>5.4427238723783501E-2</v>
      </c>
      <c r="AY64">
        <v>6.0730585842324401E-2</v>
      </c>
      <c r="AZ64">
        <v>4.8189204160868498E-2</v>
      </c>
      <c r="BA64">
        <v>6.8149551580221707E-2</v>
      </c>
      <c r="BB64">
        <v>5.0860090648152001E-2</v>
      </c>
      <c r="BC64">
        <v>1.9537228296900602E-2</v>
      </c>
      <c r="BD64">
        <v>2.4046269550925099E-2</v>
      </c>
      <c r="BE64">
        <v>3.21128114867048E-2</v>
      </c>
      <c r="BF64">
        <v>3.08753176602161E-2</v>
      </c>
      <c r="BG64">
        <v>6.0937124930933E-2</v>
      </c>
      <c r="BH64">
        <v>5.1033959609422301E-2</v>
      </c>
      <c r="BI64">
        <v>6.6911126923029293E-2</v>
      </c>
      <c r="BJ64">
        <v>5.4642358796759903E-2</v>
      </c>
      <c r="BK64">
        <v>2.7159220820326301E-2</v>
      </c>
      <c r="BL64">
        <v>1</v>
      </c>
      <c r="BM64" s="15">
        <v>0.89735396846608595</v>
      </c>
    </row>
    <row r="65" spans="1:65">
      <c r="A65" s="1" t="s">
        <v>122</v>
      </c>
      <c r="B65">
        <v>-1.16345014527584E-2</v>
      </c>
      <c r="C65">
        <v>8.5870383546412701E-2</v>
      </c>
      <c r="D65">
        <v>4.4466995228590003E-2</v>
      </c>
      <c r="E65">
        <v>0.33059928639060099</v>
      </c>
      <c r="F65">
        <v>0.38039512019104499</v>
      </c>
      <c r="G65">
        <v>6.5368645744358399E-3</v>
      </c>
      <c r="H65">
        <v>0.206936207513716</v>
      </c>
      <c r="I65">
        <v>0.224430025953785</v>
      </c>
      <c r="J65">
        <v>0.23275123327014599</v>
      </c>
      <c r="K65">
        <v>0.24697907569497299</v>
      </c>
      <c r="L65">
        <v>3.1645834402841501E-2</v>
      </c>
      <c r="M65">
        <v>9.9480081578223693E-3</v>
      </c>
      <c r="N65">
        <v>-1.51578852526441E-3</v>
      </c>
      <c r="O65">
        <v>3.10327314238201E-3</v>
      </c>
      <c r="P65">
        <v>2.4116594797371702E-3</v>
      </c>
      <c r="Q65">
        <v>-1.7328860726470299E-2</v>
      </c>
      <c r="R65">
        <v>2.0471360788135901E-2</v>
      </c>
      <c r="S65">
        <v>4.4994790144229201E-3</v>
      </c>
      <c r="T65">
        <v>7.7582931399502401E-3</v>
      </c>
      <c r="U65">
        <v>-3.9800803045401296E-3</v>
      </c>
      <c r="V65">
        <v>2.72101561135225E-2</v>
      </c>
      <c r="W65">
        <v>2.2231735462078201E-2</v>
      </c>
      <c r="X65">
        <v>0.28094716926101998</v>
      </c>
      <c r="Y65">
        <v>8.2712418624793609E-3</v>
      </c>
      <c r="Z65">
        <v>2.0881073688305499E-2</v>
      </c>
      <c r="AA65">
        <v>1.3468901674897799E-2</v>
      </c>
      <c r="AB65">
        <v>1.6487886734383101E-3</v>
      </c>
      <c r="AC65">
        <v>-1.6382056375600501E-2</v>
      </c>
      <c r="AD65">
        <v>-1.28116791733154E-2</v>
      </c>
      <c r="AE65">
        <v>-6.2779795965798796E-3</v>
      </c>
      <c r="AF65">
        <v>-2.3890262170232501E-2</v>
      </c>
      <c r="AG65">
        <v>-3.7350409033660298E-3</v>
      </c>
      <c r="AH65">
        <v>-1.04474183916855E-2</v>
      </c>
      <c r="AI65">
        <v>-5.3121747411670698E-3</v>
      </c>
      <c r="AJ65">
        <v>3.3889519793849701E-2</v>
      </c>
      <c r="AK65">
        <v>3.8711005005306401E-2</v>
      </c>
      <c r="AL65">
        <v>0.51656048501642804</v>
      </c>
      <c r="AM65">
        <v>0.838735424596049</v>
      </c>
      <c r="AN65">
        <v>0.52000411676853397</v>
      </c>
      <c r="AO65">
        <v>0.73528798203658696</v>
      </c>
      <c r="AP65">
        <v>3.6035644828992901E-2</v>
      </c>
      <c r="AQ65">
        <v>1.68685614658995E-2</v>
      </c>
      <c r="AR65">
        <v>2.6655556805731201E-2</v>
      </c>
      <c r="AS65">
        <v>1.56091062322913E-2</v>
      </c>
      <c r="AT65">
        <v>4.0867690822401097E-2</v>
      </c>
      <c r="AU65">
        <v>5.68180582306596E-2</v>
      </c>
      <c r="AV65">
        <v>4.61221208862665E-2</v>
      </c>
      <c r="AW65">
        <v>6.3838174880030601E-2</v>
      </c>
      <c r="AX65">
        <v>5.0620045862836603E-2</v>
      </c>
      <c r="AY65">
        <v>6.1170919733413098E-2</v>
      </c>
      <c r="AZ65">
        <v>4.8711866476038597E-2</v>
      </c>
      <c r="BA65">
        <v>6.5116566092076403E-2</v>
      </c>
      <c r="BB65">
        <v>5.1420912211860001E-2</v>
      </c>
      <c r="BC65">
        <v>5.1864508092945199E-3</v>
      </c>
      <c r="BD65">
        <v>1.16722840178097E-2</v>
      </c>
      <c r="BE65">
        <v>1.3776138823483299E-2</v>
      </c>
      <c r="BF65">
        <v>1.6734532633308302E-2</v>
      </c>
      <c r="BG65">
        <v>6.8989711332760398E-2</v>
      </c>
      <c r="BH65">
        <v>6.2629171193707006E-2</v>
      </c>
      <c r="BI65">
        <v>7.3465394904632095E-2</v>
      </c>
      <c r="BJ65">
        <v>6.6403655380860696E-2</v>
      </c>
      <c r="BK65">
        <v>4.59928941799699E-2</v>
      </c>
      <c r="BL65">
        <v>0.89735396846608595</v>
      </c>
      <c r="BM6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P55"/>
  <sheetViews>
    <sheetView workbookViewId="0">
      <selection activeCell="D54" sqref="D54"/>
    </sheetView>
  </sheetViews>
  <sheetFormatPr defaultRowHeight="15"/>
  <cols>
    <col min="3" max="3" width="13.7109375" customWidth="1"/>
    <col min="10" max="10" width="12.7109375" customWidth="1"/>
  </cols>
  <sheetData>
    <row r="2" spans="1:16">
      <c r="C2" s="37" t="s">
        <v>110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9"/>
    </row>
    <row r="3" spans="1:16">
      <c r="C3" s="5"/>
      <c r="D3" s="6" t="s">
        <v>49</v>
      </c>
      <c r="E3" s="6" t="s">
        <v>50</v>
      </c>
      <c r="F3" s="6" t="s">
        <v>51</v>
      </c>
      <c r="G3" s="6" t="s">
        <v>52</v>
      </c>
      <c r="H3" s="6" t="s">
        <v>53</v>
      </c>
      <c r="I3" s="6" t="s">
        <v>54</v>
      </c>
      <c r="J3" s="6" t="s">
        <v>55</v>
      </c>
      <c r="K3" s="6" t="s">
        <v>56</v>
      </c>
      <c r="L3" s="6" t="s">
        <v>57</v>
      </c>
      <c r="M3" s="6" t="s">
        <v>58</v>
      </c>
      <c r="N3" s="6" t="s">
        <v>59</v>
      </c>
      <c r="O3" s="6" t="s">
        <v>60</v>
      </c>
      <c r="P3" s="6" t="s">
        <v>61</v>
      </c>
    </row>
    <row r="4" spans="1:16">
      <c r="C4" s="8" t="s">
        <v>8</v>
      </c>
      <c r="D4" s="9">
        <v>0</v>
      </c>
      <c r="E4" s="9">
        <v>47.025599999999997</v>
      </c>
      <c r="F4" s="9">
        <v>17.770337690103801</v>
      </c>
      <c r="G4" s="9">
        <v>18</v>
      </c>
      <c r="H4" s="9">
        <v>18</v>
      </c>
      <c r="I4" s="9">
        <v>20</v>
      </c>
      <c r="J4" s="9">
        <v>47</v>
      </c>
      <c r="K4" s="9">
        <v>76</v>
      </c>
      <c r="L4" s="9">
        <v>79</v>
      </c>
      <c r="M4" s="9">
        <v>79</v>
      </c>
      <c r="N4" s="9">
        <v>100.336613070311</v>
      </c>
      <c r="O4" s="9">
        <v>-6.2854130703114404</v>
      </c>
      <c r="P4" s="10">
        <v>0</v>
      </c>
    </row>
    <row r="5" spans="1:16">
      <c r="A5" s="5"/>
      <c r="C5" s="8" t="s">
        <v>62</v>
      </c>
      <c r="D5" s="9">
        <v>0</v>
      </c>
      <c r="E5" s="9">
        <v>14.542999999999999</v>
      </c>
      <c r="F5" s="9">
        <v>3.2810827634822299</v>
      </c>
      <c r="G5" s="9">
        <v>6</v>
      </c>
      <c r="H5" s="9">
        <v>8</v>
      </c>
      <c r="I5" s="9">
        <v>9</v>
      </c>
      <c r="J5" s="9">
        <v>14</v>
      </c>
      <c r="K5" s="9">
        <v>20</v>
      </c>
      <c r="L5" s="9">
        <v>21</v>
      </c>
      <c r="M5" s="9">
        <v>23</v>
      </c>
      <c r="N5" s="9">
        <v>24.386248290446702</v>
      </c>
      <c r="O5" s="9">
        <v>4.6997517095533201</v>
      </c>
      <c r="P5" s="10">
        <v>0</v>
      </c>
    </row>
    <row r="6" spans="1:16">
      <c r="C6" s="8" t="s">
        <v>63</v>
      </c>
      <c r="D6" s="9">
        <v>0</v>
      </c>
      <c r="E6" s="9">
        <v>9.7303999999999995</v>
      </c>
      <c r="F6" s="9">
        <v>9.6909286789106002</v>
      </c>
      <c r="G6" s="9">
        <v>0</v>
      </c>
      <c r="H6" s="9">
        <v>0</v>
      </c>
      <c r="I6" s="9">
        <v>0</v>
      </c>
      <c r="J6" s="9">
        <v>7</v>
      </c>
      <c r="K6" s="9">
        <v>31</v>
      </c>
      <c r="L6" s="9">
        <v>39</v>
      </c>
      <c r="M6" s="9">
        <v>52</v>
      </c>
      <c r="N6" s="9">
        <v>38.803186036731802</v>
      </c>
      <c r="O6" s="9">
        <v>-19.342386036731799</v>
      </c>
      <c r="P6" s="10">
        <v>1</v>
      </c>
    </row>
    <row r="7" spans="1:16">
      <c r="C7" s="8" t="s">
        <v>9</v>
      </c>
      <c r="D7" s="9">
        <v>0</v>
      </c>
      <c r="E7" s="9">
        <v>54.759599999999999</v>
      </c>
      <c r="F7" s="9">
        <v>55.377511153791602</v>
      </c>
      <c r="G7" s="9">
        <v>9</v>
      </c>
      <c r="H7" s="9">
        <v>9</v>
      </c>
      <c r="I7" s="9">
        <v>13</v>
      </c>
      <c r="J7" s="9">
        <v>38</v>
      </c>
      <c r="K7" s="9">
        <v>147</v>
      </c>
      <c r="L7" s="9">
        <v>272.01</v>
      </c>
      <c r="M7" s="9">
        <v>1073</v>
      </c>
      <c r="N7" s="9">
        <v>220.89213346137501</v>
      </c>
      <c r="O7" s="9">
        <v>-111.372933461375</v>
      </c>
      <c r="P7" s="10">
        <v>1</v>
      </c>
    </row>
    <row r="8" spans="1:16">
      <c r="C8" s="8" t="s">
        <v>64</v>
      </c>
      <c r="D8" s="9">
        <v>0</v>
      </c>
      <c r="E8" s="9">
        <v>3.6999093984776201</v>
      </c>
      <c r="F8" s="9">
        <v>0.74707187448063905</v>
      </c>
      <c r="G8" s="9">
        <v>2.19722457733622</v>
      </c>
      <c r="H8" s="9">
        <v>2.19722457733622</v>
      </c>
      <c r="I8" s="9">
        <v>2.5649493574615398</v>
      </c>
      <c r="J8" s="9">
        <v>3.6375861597263901</v>
      </c>
      <c r="K8" s="9">
        <v>4.9904325867787396</v>
      </c>
      <c r="L8" s="9">
        <v>5.6058387635848899</v>
      </c>
      <c r="M8" s="9">
        <v>6.9782137426307003</v>
      </c>
      <c r="N8" s="9">
        <v>5.9411250219195404</v>
      </c>
      <c r="O8" s="9">
        <v>1.4586937750357101</v>
      </c>
      <c r="P8" s="10">
        <v>1</v>
      </c>
    </row>
    <row r="9" spans="1:16">
      <c r="C9" s="8" t="s">
        <v>65</v>
      </c>
      <c r="D9" s="9">
        <v>0</v>
      </c>
      <c r="E9" s="9">
        <v>9.9541599999999999</v>
      </c>
      <c r="F9" s="9">
        <v>6.3997832884893802</v>
      </c>
      <c r="G9" s="9">
        <v>0</v>
      </c>
      <c r="H9" s="9">
        <v>0.7</v>
      </c>
      <c r="I9" s="9">
        <v>1.9</v>
      </c>
      <c r="J9" s="9">
        <v>8.8000000000000007</v>
      </c>
      <c r="K9" s="9">
        <v>22.2</v>
      </c>
      <c r="L9" s="9">
        <v>29.2</v>
      </c>
      <c r="M9" s="9">
        <v>43.1</v>
      </c>
      <c r="N9" s="9">
        <v>29.153509865468099</v>
      </c>
      <c r="O9" s="9">
        <v>-9.2451898654681397</v>
      </c>
      <c r="P9" s="10">
        <v>1</v>
      </c>
    </row>
    <row r="10" spans="1:16">
      <c r="C10" s="8" t="s">
        <v>66</v>
      </c>
      <c r="D10" s="9">
        <v>0</v>
      </c>
      <c r="E10" s="9">
        <v>1.8573256458</v>
      </c>
      <c r="F10" s="9">
        <v>3.4157319702038702</v>
      </c>
      <c r="G10" s="9">
        <v>0</v>
      </c>
      <c r="H10" s="9">
        <v>3.3160080000000001E-2</v>
      </c>
      <c r="I10" s="9">
        <v>0.101088</v>
      </c>
      <c r="J10" s="9">
        <v>0.92643699999999995</v>
      </c>
      <c r="K10" s="9">
        <v>6.3730104000000001</v>
      </c>
      <c r="L10" s="9">
        <v>14.280358400000001</v>
      </c>
      <c r="M10" s="9">
        <v>109.072596</v>
      </c>
      <c r="N10" s="9">
        <v>12.1045215564116</v>
      </c>
      <c r="O10" s="9">
        <v>-8.3898702648116199</v>
      </c>
      <c r="P10" s="10">
        <v>1</v>
      </c>
    </row>
    <row r="11" spans="1:16">
      <c r="C11" s="8" t="s">
        <v>67</v>
      </c>
      <c r="D11" s="9">
        <v>1</v>
      </c>
      <c r="E11" s="9">
        <v>-0.13045352168858099</v>
      </c>
      <c r="F11" s="9">
        <v>1.27305838867468</v>
      </c>
      <c r="G11" s="9">
        <v>-6.5973337195608703</v>
      </c>
      <c r="H11" s="9">
        <v>-3.4016901129336299</v>
      </c>
      <c r="I11" s="9">
        <v>-2.2916036122183598</v>
      </c>
      <c r="J11" s="9">
        <v>-7.6105966816394893E-2</v>
      </c>
      <c r="K11" s="9">
        <v>1.8522973326507199</v>
      </c>
      <c r="L11" s="9">
        <v>2.6589100901039102</v>
      </c>
      <c r="M11" s="9">
        <v>4.6920136788859796</v>
      </c>
      <c r="N11" s="9">
        <v>3.68872164433545</v>
      </c>
      <c r="O11" s="9">
        <v>-3.9496286877126101</v>
      </c>
      <c r="P11" s="10">
        <v>1</v>
      </c>
    </row>
    <row r="12" spans="1:16">
      <c r="C12" s="8" t="s">
        <v>68</v>
      </c>
      <c r="D12" s="9">
        <v>0</v>
      </c>
      <c r="E12" s="9">
        <v>3.6544601542000001</v>
      </c>
      <c r="F12" s="9">
        <v>5.3951715630319503</v>
      </c>
      <c r="G12" s="9">
        <v>0</v>
      </c>
      <c r="H12" s="9">
        <v>0.11429904</v>
      </c>
      <c r="I12" s="9">
        <v>0.28769230000000001</v>
      </c>
      <c r="J12" s="9">
        <v>2.0985399999999998</v>
      </c>
      <c r="K12" s="9">
        <v>11.8159808</v>
      </c>
      <c r="L12" s="9">
        <v>24.064260000000001</v>
      </c>
      <c r="M12" s="9">
        <v>141.45914999999999</v>
      </c>
      <c r="N12" s="9">
        <v>19.839974843295799</v>
      </c>
      <c r="O12" s="9">
        <v>-12.5310545348958</v>
      </c>
      <c r="P12" s="10">
        <v>1</v>
      </c>
    </row>
    <row r="13" spans="1:16">
      <c r="C13" s="8" t="s">
        <v>69</v>
      </c>
      <c r="D13" s="9">
        <v>1</v>
      </c>
      <c r="E13" s="9">
        <v>0.69691525985972202</v>
      </c>
      <c r="F13" s="9">
        <v>1.1285782408617699</v>
      </c>
      <c r="G13" s="9">
        <v>-4.0921070672819102</v>
      </c>
      <c r="H13" s="9">
        <v>-2.1682409342213802</v>
      </c>
      <c r="I13" s="9">
        <v>-1.24348344030873</v>
      </c>
      <c r="J13" s="9">
        <v>0.74153726470803805</v>
      </c>
      <c r="K13" s="9">
        <v>2.4695863746537299</v>
      </c>
      <c r="L13" s="9">
        <v>3.1808024948851199</v>
      </c>
      <c r="M13" s="9">
        <v>4.9520109828240599</v>
      </c>
      <c r="N13" s="9">
        <v>4.0826499824450204</v>
      </c>
      <c r="O13" s="9">
        <v>-2.6888194627255801</v>
      </c>
      <c r="P13" s="10">
        <v>1</v>
      </c>
    </row>
    <row r="14" spans="1:16">
      <c r="C14" s="8" t="s">
        <v>70</v>
      </c>
      <c r="D14" s="9">
        <v>0</v>
      </c>
      <c r="E14" s="9">
        <v>6.1128</v>
      </c>
      <c r="F14" s="9">
        <v>7.7435178422803901</v>
      </c>
      <c r="G14" s="9">
        <v>-1</v>
      </c>
      <c r="H14" s="9">
        <v>-1</v>
      </c>
      <c r="I14" s="9">
        <v>-1</v>
      </c>
      <c r="J14" s="9">
        <v>-1</v>
      </c>
      <c r="K14" s="9">
        <v>18</v>
      </c>
      <c r="L14" s="9">
        <v>20</v>
      </c>
      <c r="M14" s="9">
        <v>24</v>
      </c>
      <c r="N14" s="9">
        <v>29.343353526841199</v>
      </c>
      <c r="O14" s="9">
        <v>-17.117753526841199</v>
      </c>
      <c r="P14" s="10">
        <v>0</v>
      </c>
    </row>
    <row r="15" spans="1:16">
      <c r="C15" s="8" t="s">
        <v>71</v>
      </c>
      <c r="D15" s="9">
        <v>0</v>
      </c>
      <c r="E15" s="9">
        <v>2.2040000000000002</v>
      </c>
      <c r="F15" s="9">
        <v>1.39397727188319</v>
      </c>
      <c r="G15" s="9">
        <v>1</v>
      </c>
      <c r="H15" s="9">
        <v>1</v>
      </c>
      <c r="I15" s="9">
        <v>1</v>
      </c>
      <c r="J15" s="9">
        <v>2</v>
      </c>
      <c r="K15" s="9">
        <v>5</v>
      </c>
      <c r="L15" s="9">
        <v>6</v>
      </c>
      <c r="M15" s="9">
        <v>9</v>
      </c>
      <c r="N15" s="9">
        <v>6.3859318156495801</v>
      </c>
      <c r="O15" s="9">
        <v>-1.97793181564957</v>
      </c>
      <c r="P15" s="10">
        <v>1</v>
      </c>
    </row>
    <row r="16" spans="1:16">
      <c r="C16" s="8" t="s">
        <v>72</v>
      </c>
      <c r="D16" s="9">
        <v>0</v>
      </c>
      <c r="E16" s="9">
        <v>3.0674000000000001</v>
      </c>
      <c r="F16" s="9">
        <v>3.4144968879469699</v>
      </c>
      <c r="G16" s="9">
        <v>0</v>
      </c>
      <c r="H16" s="9">
        <v>0</v>
      </c>
      <c r="I16" s="9">
        <v>0</v>
      </c>
      <c r="J16" s="9">
        <v>2</v>
      </c>
      <c r="K16" s="9">
        <v>10</v>
      </c>
      <c r="L16" s="9">
        <v>13</v>
      </c>
      <c r="M16" s="9">
        <v>21</v>
      </c>
      <c r="N16" s="9">
        <v>13.310890663840899</v>
      </c>
      <c r="O16" s="9">
        <v>-7.1760906638409203</v>
      </c>
      <c r="P16" s="10">
        <v>1</v>
      </c>
    </row>
    <row r="17" spans="3:16">
      <c r="C17" s="8" t="s">
        <v>73</v>
      </c>
      <c r="D17" s="9">
        <v>0</v>
      </c>
      <c r="E17" s="9">
        <v>0.50039999999999996</v>
      </c>
      <c r="F17" s="9">
        <v>0.860783381348595</v>
      </c>
      <c r="G17" s="9">
        <v>0</v>
      </c>
      <c r="H17" s="9">
        <v>0</v>
      </c>
      <c r="I17" s="9">
        <v>0</v>
      </c>
      <c r="J17" s="9">
        <v>0</v>
      </c>
      <c r="K17" s="9">
        <v>2</v>
      </c>
      <c r="L17" s="9">
        <v>3</v>
      </c>
      <c r="M17" s="9">
        <v>6</v>
      </c>
      <c r="N17" s="9">
        <v>3.0827501440457898</v>
      </c>
      <c r="O17" s="9">
        <v>-2.0819501440457899</v>
      </c>
      <c r="P17" s="10">
        <v>1</v>
      </c>
    </row>
    <row r="18" spans="3:16">
      <c r="C18" s="8" t="s">
        <v>74</v>
      </c>
      <c r="D18" s="9">
        <v>0</v>
      </c>
      <c r="E18" s="9">
        <v>0.39240000000000003</v>
      </c>
      <c r="F18" s="9">
        <v>0.79608353192234804</v>
      </c>
      <c r="G18" s="9">
        <v>0</v>
      </c>
      <c r="H18" s="9">
        <v>0</v>
      </c>
      <c r="I18" s="9">
        <v>0</v>
      </c>
      <c r="J18" s="9">
        <v>0</v>
      </c>
      <c r="K18" s="9">
        <v>2</v>
      </c>
      <c r="L18" s="9">
        <v>3</v>
      </c>
      <c r="M18" s="9">
        <v>7</v>
      </c>
      <c r="N18" s="9">
        <v>2.7806505957670402</v>
      </c>
      <c r="O18" s="9">
        <v>-1.99585059576704</v>
      </c>
      <c r="P18" s="10">
        <v>1</v>
      </c>
    </row>
    <row r="19" spans="3:16">
      <c r="C19" s="8" t="s">
        <v>75</v>
      </c>
      <c r="D19" s="9">
        <v>0</v>
      </c>
      <c r="E19" s="9">
        <v>0.1104</v>
      </c>
      <c r="F19" s="9">
        <v>0.49422736886824398</v>
      </c>
      <c r="G19" s="9">
        <v>0</v>
      </c>
      <c r="H19" s="9">
        <v>0</v>
      </c>
      <c r="I19" s="9">
        <v>0</v>
      </c>
      <c r="J19" s="9">
        <v>0</v>
      </c>
      <c r="K19" s="9">
        <v>1</v>
      </c>
      <c r="L19" s="9">
        <v>3</v>
      </c>
      <c r="M19" s="9">
        <v>5</v>
      </c>
      <c r="N19" s="9">
        <v>1.59308210660473</v>
      </c>
      <c r="O19" s="9">
        <v>-1.3722821066047299</v>
      </c>
      <c r="P19" s="10">
        <v>1</v>
      </c>
    </row>
    <row r="20" spans="3:16">
      <c r="C20" s="8" t="s">
        <v>76</v>
      </c>
      <c r="D20" s="9">
        <v>0</v>
      </c>
      <c r="E20" s="9">
        <v>5.5599999999999997E-2</v>
      </c>
      <c r="F20" s="9">
        <v>0.325775790956287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2</v>
      </c>
      <c r="M20" s="9">
        <v>6</v>
      </c>
      <c r="N20" s="9">
        <v>1.0329273728688599</v>
      </c>
      <c r="O20" s="9">
        <v>-0.92172737286886197</v>
      </c>
      <c r="P20" s="10">
        <v>1</v>
      </c>
    </row>
    <row r="21" spans="3:16">
      <c r="C21" s="8" t="s">
        <v>77</v>
      </c>
      <c r="D21" s="9">
        <v>0</v>
      </c>
      <c r="E21" s="9">
        <v>0.11459999999999999</v>
      </c>
      <c r="F21" s="9">
        <v>0.56879833536083901</v>
      </c>
      <c r="G21" s="9">
        <v>0</v>
      </c>
      <c r="H21" s="9">
        <v>0</v>
      </c>
      <c r="I21" s="9">
        <v>0</v>
      </c>
      <c r="J21" s="9">
        <v>0</v>
      </c>
      <c r="K21" s="9">
        <v>1</v>
      </c>
      <c r="L21" s="9">
        <v>3</v>
      </c>
      <c r="M21" s="9">
        <v>7</v>
      </c>
      <c r="N21" s="9">
        <v>1.82099500608252</v>
      </c>
      <c r="O21" s="9">
        <v>-1.5917950060825199</v>
      </c>
      <c r="P21" s="10">
        <v>1</v>
      </c>
    </row>
    <row r="22" spans="3:16">
      <c r="C22" s="8" t="s">
        <v>78</v>
      </c>
      <c r="D22" s="9">
        <v>0</v>
      </c>
      <c r="E22" s="9">
        <v>4.6600000000000003E-2</v>
      </c>
      <c r="F22" s="9">
        <v>0.46954502926439501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2</v>
      </c>
      <c r="M22" s="9">
        <v>8</v>
      </c>
      <c r="N22" s="9">
        <v>1.4552350877931799</v>
      </c>
      <c r="O22" s="9">
        <v>-1.3620350877931799</v>
      </c>
      <c r="P22" s="10">
        <v>1</v>
      </c>
    </row>
    <row r="23" spans="3:16">
      <c r="C23" s="8" t="s">
        <v>79</v>
      </c>
      <c r="D23" s="9">
        <v>0</v>
      </c>
      <c r="E23" s="9">
        <v>1.8473999999999999</v>
      </c>
      <c r="F23" s="9">
        <v>3.0748014766524601</v>
      </c>
      <c r="G23" s="9">
        <v>0</v>
      </c>
      <c r="H23" s="9">
        <v>0</v>
      </c>
      <c r="I23" s="9">
        <v>0</v>
      </c>
      <c r="J23" s="9">
        <v>0</v>
      </c>
      <c r="K23" s="9">
        <v>8</v>
      </c>
      <c r="L23" s="9">
        <v>11</v>
      </c>
      <c r="M23" s="9">
        <v>16</v>
      </c>
      <c r="N23" s="9">
        <v>11.0718044299574</v>
      </c>
      <c r="O23" s="9">
        <v>-7.37700442995739</v>
      </c>
      <c r="P23" s="10">
        <v>1</v>
      </c>
    </row>
    <row r="24" spans="3:16">
      <c r="C24" s="8" t="s">
        <v>80</v>
      </c>
      <c r="D24" s="9">
        <v>0</v>
      </c>
      <c r="E24" s="9">
        <v>16.4024</v>
      </c>
      <c r="F24" s="9">
        <v>12.3974841706998</v>
      </c>
      <c r="G24" s="9">
        <v>0</v>
      </c>
      <c r="H24" s="9">
        <v>0</v>
      </c>
      <c r="I24" s="9">
        <v>1</v>
      </c>
      <c r="J24" s="9">
        <v>14</v>
      </c>
      <c r="K24" s="9">
        <v>40</v>
      </c>
      <c r="L24" s="9">
        <v>48</v>
      </c>
      <c r="M24" s="9">
        <v>57</v>
      </c>
      <c r="N24" s="9">
        <v>53.5948525120995</v>
      </c>
      <c r="O24" s="9">
        <v>-20.7900525120995</v>
      </c>
      <c r="P24" s="10">
        <v>1</v>
      </c>
    </row>
    <row r="25" spans="3:16">
      <c r="C25" s="8" t="s">
        <v>81</v>
      </c>
      <c r="D25" s="9">
        <v>0</v>
      </c>
      <c r="E25" s="9">
        <v>2.1305999999999998</v>
      </c>
      <c r="F25" s="9">
        <v>1.3074729584612499</v>
      </c>
      <c r="G25" s="9">
        <v>0</v>
      </c>
      <c r="H25" s="9">
        <v>0</v>
      </c>
      <c r="I25" s="9">
        <v>0</v>
      </c>
      <c r="J25" s="9">
        <v>2</v>
      </c>
      <c r="K25" s="9">
        <v>4</v>
      </c>
      <c r="L25" s="9">
        <v>6</v>
      </c>
      <c r="M25" s="9">
        <v>8</v>
      </c>
      <c r="N25" s="9">
        <v>6.0530188753837599</v>
      </c>
      <c r="O25" s="9">
        <v>-1.7918188753837601</v>
      </c>
      <c r="P25" s="10">
        <v>1</v>
      </c>
    </row>
    <row r="26" spans="3:16">
      <c r="C26" s="8" t="s">
        <v>82</v>
      </c>
      <c r="D26" s="9">
        <v>0</v>
      </c>
      <c r="E26" s="9">
        <v>23.232579999999999</v>
      </c>
      <c r="F26" s="9">
        <v>21.231636701465199</v>
      </c>
      <c r="G26" s="9">
        <v>-1</v>
      </c>
      <c r="H26" s="9">
        <v>-1</v>
      </c>
      <c r="I26" s="9">
        <v>-1</v>
      </c>
      <c r="J26" s="9">
        <v>17</v>
      </c>
      <c r="K26" s="9">
        <v>72</v>
      </c>
      <c r="L26" s="9">
        <v>92.001000000000005</v>
      </c>
      <c r="M26" s="9">
        <v>99.6</v>
      </c>
      <c r="N26" s="9">
        <v>86.927490104395602</v>
      </c>
      <c r="O26" s="9">
        <v>-40.462330104395598</v>
      </c>
      <c r="P26" s="10">
        <v>1</v>
      </c>
    </row>
    <row r="27" spans="3:16">
      <c r="C27" s="8" t="s">
        <v>83</v>
      </c>
      <c r="D27" s="9">
        <v>2</v>
      </c>
      <c r="E27" s="9">
        <v>25.345538215286101</v>
      </c>
      <c r="F27" s="9">
        <v>5.8791487253071502</v>
      </c>
      <c r="G27" s="9">
        <v>8</v>
      </c>
      <c r="H27" s="9">
        <v>13</v>
      </c>
      <c r="I27" s="9">
        <v>16</v>
      </c>
      <c r="J27" s="9">
        <v>25</v>
      </c>
      <c r="K27" s="9">
        <v>35</v>
      </c>
      <c r="L27" s="9">
        <v>40.029999999999703</v>
      </c>
      <c r="M27" s="9">
        <v>48</v>
      </c>
      <c r="N27" s="9">
        <v>42.982984391207602</v>
      </c>
      <c r="O27" s="9">
        <v>7.7080920393646499</v>
      </c>
      <c r="P27" s="10">
        <v>1</v>
      </c>
    </row>
    <row r="28" spans="3:16">
      <c r="C28" s="8" t="s">
        <v>84</v>
      </c>
      <c r="D28" s="9">
        <v>0</v>
      </c>
      <c r="E28" s="9">
        <v>16.655799999999999</v>
      </c>
      <c r="F28" s="9">
        <v>12.0209578256231</v>
      </c>
      <c r="G28" s="9">
        <v>0</v>
      </c>
      <c r="H28" s="9">
        <v>0</v>
      </c>
      <c r="I28" s="9">
        <v>1</v>
      </c>
      <c r="J28" s="9">
        <v>14</v>
      </c>
      <c r="K28" s="9">
        <v>38</v>
      </c>
      <c r="L28" s="9">
        <v>40</v>
      </c>
      <c r="M28" s="9">
        <v>40</v>
      </c>
      <c r="N28" s="9">
        <v>52.718673476869299</v>
      </c>
      <c r="O28" s="9">
        <v>-19.4070734768693</v>
      </c>
      <c r="P28" s="10">
        <v>0</v>
      </c>
    </row>
    <row r="29" spans="3:16">
      <c r="C29" s="8" t="s">
        <v>85</v>
      </c>
      <c r="D29" s="9">
        <v>0</v>
      </c>
      <c r="E29" s="9">
        <v>13.0844</v>
      </c>
      <c r="F29" s="9">
        <v>9.1194029048983491</v>
      </c>
      <c r="G29" s="9">
        <v>0</v>
      </c>
      <c r="H29" s="9">
        <v>0</v>
      </c>
      <c r="I29" s="9">
        <v>1</v>
      </c>
      <c r="J29" s="9">
        <v>12</v>
      </c>
      <c r="K29" s="9">
        <v>29</v>
      </c>
      <c r="L29" s="9">
        <v>30</v>
      </c>
      <c r="M29" s="9">
        <v>30</v>
      </c>
      <c r="N29" s="9">
        <v>40.442608714694998</v>
      </c>
      <c r="O29" s="9">
        <v>-14.273808714695001</v>
      </c>
      <c r="P29" s="10">
        <v>0</v>
      </c>
    </row>
    <row r="30" spans="3:16">
      <c r="C30" s="8" t="s">
        <v>10</v>
      </c>
      <c r="D30" s="9">
        <v>0</v>
      </c>
      <c r="E30" s="9">
        <v>10.1774</v>
      </c>
      <c r="F30" s="9">
        <v>3.39113980924426</v>
      </c>
      <c r="G30" s="9">
        <v>0</v>
      </c>
      <c r="H30" s="9">
        <v>2</v>
      </c>
      <c r="I30" s="9">
        <v>5</v>
      </c>
      <c r="J30" s="9">
        <v>10</v>
      </c>
      <c r="K30" s="9">
        <v>16</v>
      </c>
      <c r="L30" s="9">
        <v>19</v>
      </c>
      <c r="M30" s="9">
        <v>23</v>
      </c>
      <c r="N30" s="9">
        <v>20.350819427732802</v>
      </c>
      <c r="O30" s="9">
        <v>3.9805722672330299E-3</v>
      </c>
      <c r="P30" s="10">
        <v>1</v>
      </c>
    </row>
    <row r="31" spans="3:16">
      <c r="C31" s="8" t="s">
        <v>86</v>
      </c>
      <c r="D31" s="9">
        <v>0</v>
      </c>
      <c r="E31" s="9">
        <v>337.20251999999999</v>
      </c>
      <c r="F31" s="9">
        <v>245.145068296533</v>
      </c>
      <c r="G31" s="9">
        <v>0</v>
      </c>
      <c r="H31" s="9">
        <v>40.819499999999998</v>
      </c>
      <c r="I31" s="9">
        <v>91.304500000000004</v>
      </c>
      <c r="J31" s="9">
        <v>276.36</v>
      </c>
      <c r="K31" s="9">
        <v>782.31550000000004</v>
      </c>
      <c r="L31" s="9">
        <v>1215.8072</v>
      </c>
      <c r="M31" s="9">
        <v>3926.41</v>
      </c>
      <c r="N31" s="9">
        <v>1072.6377248895999</v>
      </c>
      <c r="O31" s="9">
        <v>-398.23268488959798</v>
      </c>
      <c r="P31" s="10">
        <v>1</v>
      </c>
    </row>
    <row r="32" spans="3:16">
      <c r="C32" s="8" t="s">
        <v>11</v>
      </c>
      <c r="D32" s="9">
        <v>0</v>
      </c>
      <c r="E32" s="9">
        <v>4.6665999999999999</v>
      </c>
      <c r="F32" s="9">
        <v>2.49701651141751</v>
      </c>
      <c r="G32" s="9">
        <v>0</v>
      </c>
      <c r="H32" s="9">
        <v>0</v>
      </c>
      <c r="I32" s="9">
        <v>1</v>
      </c>
      <c r="J32" s="9">
        <v>5</v>
      </c>
      <c r="K32" s="9">
        <v>9</v>
      </c>
      <c r="L32" s="9">
        <v>11</v>
      </c>
      <c r="M32" s="9">
        <v>15</v>
      </c>
      <c r="N32" s="9">
        <v>12.157649534252499</v>
      </c>
      <c r="O32" s="9">
        <v>-2.82444953425252</v>
      </c>
      <c r="P32" s="10">
        <v>1</v>
      </c>
    </row>
    <row r="33" spans="3:16">
      <c r="C33" s="8" t="s">
        <v>87</v>
      </c>
      <c r="D33" s="9">
        <v>0</v>
      </c>
      <c r="E33" s="9">
        <v>160.87611000000001</v>
      </c>
      <c r="F33" s="9">
        <v>146.29277076822299</v>
      </c>
      <c r="G33" s="9">
        <v>0</v>
      </c>
      <c r="H33" s="9">
        <v>0</v>
      </c>
      <c r="I33" s="9">
        <v>14.8195</v>
      </c>
      <c r="J33" s="9">
        <v>125.34</v>
      </c>
      <c r="K33" s="9">
        <v>419.447</v>
      </c>
      <c r="L33" s="9">
        <v>712.12980000000096</v>
      </c>
      <c r="M33" s="9">
        <v>2069.25</v>
      </c>
      <c r="N33" s="9">
        <v>599.75442230466797</v>
      </c>
      <c r="O33" s="9">
        <v>-278.002202304668</v>
      </c>
      <c r="P33" s="10">
        <v>1</v>
      </c>
    </row>
    <row r="34" spans="3:16">
      <c r="C34" s="8" t="s">
        <v>88</v>
      </c>
      <c r="D34" s="9">
        <v>0</v>
      </c>
      <c r="E34" s="9">
        <v>38.204799999999999</v>
      </c>
      <c r="F34" s="9">
        <v>22.6618880324177</v>
      </c>
      <c r="G34" s="9">
        <v>0</v>
      </c>
      <c r="H34" s="9">
        <v>1</v>
      </c>
      <c r="I34" s="9">
        <v>4</v>
      </c>
      <c r="J34" s="9">
        <v>38</v>
      </c>
      <c r="K34" s="9">
        <v>72</v>
      </c>
      <c r="L34" s="9">
        <v>72</v>
      </c>
      <c r="M34" s="9">
        <v>72</v>
      </c>
      <c r="N34" s="9">
        <v>106.190464097253</v>
      </c>
      <c r="O34" s="9">
        <v>-29.7808640972532</v>
      </c>
      <c r="P34" s="10">
        <v>0</v>
      </c>
    </row>
    <row r="35" spans="3:16">
      <c r="C35" s="8" t="s">
        <v>89</v>
      </c>
      <c r="D35" s="9">
        <v>0</v>
      </c>
      <c r="E35" s="9">
        <v>13.471450000000001</v>
      </c>
      <c r="F35" s="9">
        <v>12.773381159691001</v>
      </c>
      <c r="G35" s="9">
        <v>0.9</v>
      </c>
      <c r="H35" s="9">
        <v>1.85</v>
      </c>
      <c r="I35" s="9">
        <v>2.9</v>
      </c>
      <c r="J35" s="9">
        <v>9.5500000000000007</v>
      </c>
      <c r="K35" s="9">
        <v>36.7575</v>
      </c>
      <c r="L35" s="9">
        <v>65.200999999999993</v>
      </c>
      <c r="M35" s="9">
        <v>179.85</v>
      </c>
      <c r="N35" s="9">
        <v>51.7915934790731</v>
      </c>
      <c r="O35" s="9">
        <v>-24.848693479073098</v>
      </c>
      <c r="P35" s="10">
        <v>1</v>
      </c>
    </row>
    <row r="36" spans="3:16">
      <c r="C36" s="8" t="s">
        <v>90</v>
      </c>
      <c r="D36" s="9">
        <v>0</v>
      </c>
      <c r="E36" s="9">
        <v>2.2887791630923302</v>
      </c>
      <c r="F36" s="9">
        <v>0.77517789770907697</v>
      </c>
      <c r="G36" s="9">
        <v>-0.105360515657826</v>
      </c>
      <c r="H36" s="9">
        <v>0.61518563909023305</v>
      </c>
      <c r="I36" s="9">
        <v>1.06471073699243</v>
      </c>
      <c r="J36" s="9">
        <v>2.2565411544926399</v>
      </c>
      <c r="K36" s="9">
        <v>3.6043418919282302</v>
      </c>
      <c r="L36" s="9">
        <v>4.1774747946061099</v>
      </c>
      <c r="M36" s="9">
        <v>5.1921231701416302</v>
      </c>
      <c r="N36" s="9">
        <v>4.6143128562195601</v>
      </c>
      <c r="O36" s="9">
        <v>-3.6754530034899299E-2</v>
      </c>
      <c r="P36" s="10">
        <v>1</v>
      </c>
    </row>
    <row r="37" spans="3:16">
      <c r="C37" s="8" t="s">
        <v>91</v>
      </c>
      <c r="D37" s="9">
        <v>3</v>
      </c>
      <c r="E37" s="9">
        <v>708.87175305183098</v>
      </c>
      <c r="F37" s="9">
        <v>979.29107228162195</v>
      </c>
      <c r="G37" s="9">
        <v>0.9</v>
      </c>
      <c r="H37" s="9">
        <v>2.4</v>
      </c>
      <c r="I37" s="9">
        <v>12.62</v>
      </c>
      <c r="J37" s="9">
        <v>350</v>
      </c>
      <c r="K37" s="9">
        <v>2567.65</v>
      </c>
      <c r="L37" s="9">
        <v>4689.0659999999998</v>
      </c>
      <c r="M37" s="9">
        <v>13046.5</v>
      </c>
      <c r="N37" s="9">
        <v>3646.7449698966998</v>
      </c>
      <c r="O37" s="9">
        <v>-2229.0014637930299</v>
      </c>
      <c r="P37" s="10">
        <v>1</v>
      </c>
    </row>
    <row r="38" spans="3:16">
      <c r="C38" s="8" t="s">
        <v>92</v>
      </c>
      <c r="D38" s="9">
        <v>3</v>
      </c>
      <c r="E38" s="9">
        <v>5.61129792063086</v>
      </c>
      <c r="F38" s="9">
        <v>1.6493083649233999</v>
      </c>
      <c r="G38" s="9">
        <v>-0.105360515657826</v>
      </c>
      <c r="H38" s="9">
        <v>0.87546873735389996</v>
      </c>
      <c r="I38" s="9">
        <v>2.5352715010004698</v>
      </c>
      <c r="J38" s="9">
        <v>5.8579331544834599</v>
      </c>
      <c r="K38" s="9">
        <v>7.8507447607783698</v>
      </c>
      <c r="L38" s="9">
        <v>8.45298768063134</v>
      </c>
      <c r="M38" s="9">
        <v>9.4762751775452791</v>
      </c>
      <c r="N38" s="9">
        <v>10.5592230154011</v>
      </c>
      <c r="O38" s="9">
        <v>0.66337282586066904</v>
      </c>
      <c r="P38" s="10">
        <v>1</v>
      </c>
    </row>
    <row r="39" spans="3:16">
      <c r="C39" s="8" t="s">
        <v>93</v>
      </c>
      <c r="D39" s="9">
        <v>0</v>
      </c>
      <c r="E39" s="9">
        <v>13.26445</v>
      </c>
      <c r="F39" s="9">
        <v>16.310017842844498</v>
      </c>
      <c r="G39" s="9">
        <v>0</v>
      </c>
      <c r="H39" s="9">
        <v>0</v>
      </c>
      <c r="I39" s="9">
        <v>0</v>
      </c>
      <c r="J39" s="9">
        <v>0</v>
      </c>
      <c r="K39" s="9">
        <v>43.5</v>
      </c>
      <c r="L39" s="9">
        <v>58.752500000000097</v>
      </c>
      <c r="M39" s="9">
        <v>173</v>
      </c>
      <c r="N39" s="9">
        <v>62.194503528533602</v>
      </c>
      <c r="O39" s="9">
        <v>-35.665603528533602</v>
      </c>
      <c r="P39" s="10">
        <v>1</v>
      </c>
    </row>
    <row r="40" spans="3:16">
      <c r="C40" s="8" t="s">
        <v>94</v>
      </c>
      <c r="D40" s="18">
        <v>2622</v>
      </c>
      <c r="E40" s="9">
        <v>3.2432297874801002</v>
      </c>
      <c r="F40" s="9">
        <v>0.40465856327461602</v>
      </c>
      <c r="G40" s="9">
        <v>2.0794415416798402</v>
      </c>
      <c r="H40" s="9">
        <v>2.3458328203002901</v>
      </c>
      <c r="I40" s="9">
        <v>2.5839975524322298</v>
      </c>
      <c r="J40" s="9">
        <v>3.2288261557213702</v>
      </c>
      <c r="K40" s="9">
        <v>3.9269116179218999</v>
      </c>
      <c r="L40" s="9">
        <v>4.1905243082796</v>
      </c>
      <c r="M40" s="9">
        <v>4.6225188243227002</v>
      </c>
      <c r="N40" s="9">
        <v>4.4572054773039502</v>
      </c>
      <c r="O40" s="9">
        <v>2.0292540976562501</v>
      </c>
      <c r="P40" s="10">
        <v>1</v>
      </c>
    </row>
    <row r="41" spans="3:16">
      <c r="C41" s="8" t="s">
        <v>95</v>
      </c>
      <c r="D41" s="9">
        <v>0</v>
      </c>
      <c r="E41" s="9">
        <v>577.83250999999996</v>
      </c>
      <c r="F41" s="9">
        <v>949.15158630608505</v>
      </c>
      <c r="G41" s="9">
        <v>0</v>
      </c>
      <c r="H41" s="9">
        <v>0</v>
      </c>
      <c r="I41" s="9">
        <v>0</v>
      </c>
      <c r="J41" s="9">
        <v>0</v>
      </c>
      <c r="K41" s="9">
        <v>2620.2125000000001</v>
      </c>
      <c r="L41" s="9">
        <v>3977.2705000000001</v>
      </c>
      <c r="M41" s="9">
        <v>6923.45</v>
      </c>
      <c r="N41" s="9">
        <v>3425.28726891825</v>
      </c>
      <c r="O41" s="9">
        <v>-2269.6222489182501</v>
      </c>
      <c r="P41" s="10">
        <v>1</v>
      </c>
    </row>
    <row r="42" spans="3:16">
      <c r="C42" s="8" t="s">
        <v>96</v>
      </c>
      <c r="D42" s="18">
        <v>2622</v>
      </c>
      <c r="E42" s="9">
        <v>6.5847832902884704</v>
      </c>
      <c r="F42" s="9">
        <v>1.22204016639692</v>
      </c>
      <c r="G42" s="9">
        <v>2.1690537003695201</v>
      </c>
      <c r="H42" s="9">
        <v>2.7845269458724702</v>
      </c>
      <c r="I42" s="9">
        <v>4.2084900940617196</v>
      </c>
      <c r="J42" s="9">
        <v>6.8580131963449604</v>
      </c>
      <c r="K42" s="9">
        <v>8.1066416246675601</v>
      </c>
      <c r="L42" s="9">
        <v>8.4298119953818205</v>
      </c>
      <c r="M42" s="9">
        <v>8.8426694792877996</v>
      </c>
      <c r="N42" s="9">
        <v>10.250903789479199</v>
      </c>
      <c r="O42" s="9">
        <v>2.9186627910977099</v>
      </c>
      <c r="P42" s="10">
        <v>1</v>
      </c>
    </row>
    <row r="43" spans="3:16">
      <c r="C43" s="8" t="s">
        <v>97</v>
      </c>
      <c r="D43" s="9">
        <v>0</v>
      </c>
      <c r="E43" s="9">
        <v>12.99131</v>
      </c>
      <c r="F43" s="9">
        <v>19.2129426017095</v>
      </c>
      <c r="G43" s="9">
        <v>0</v>
      </c>
      <c r="H43" s="9">
        <v>0</v>
      </c>
      <c r="I43" s="9">
        <v>0</v>
      </c>
      <c r="J43" s="9">
        <v>0</v>
      </c>
      <c r="K43" s="9">
        <v>49.052500000000002</v>
      </c>
      <c r="L43" s="9">
        <v>63.3005</v>
      </c>
      <c r="M43" s="9">
        <v>106.3</v>
      </c>
      <c r="N43" s="9">
        <v>70.630137805128498</v>
      </c>
      <c r="O43" s="9">
        <v>-44.647517805128501</v>
      </c>
      <c r="P43" s="10">
        <v>1</v>
      </c>
    </row>
    <row r="44" spans="3:16">
      <c r="C44" s="8" t="s">
        <v>98</v>
      </c>
      <c r="D44" s="18">
        <v>3296</v>
      </c>
      <c r="E44" s="9">
        <v>3.6002375998181302</v>
      </c>
      <c r="F44" s="9">
        <v>0.28338465160962401</v>
      </c>
      <c r="G44" s="9">
        <v>2.8332133440562202</v>
      </c>
      <c r="H44" s="9">
        <v>2.9678470700644599</v>
      </c>
      <c r="I44" s="9">
        <v>3.13983261752775</v>
      </c>
      <c r="J44" s="9">
        <v>3.5986811861957899</v>
      </c>
      <c r="K44" s="9">
        <v>4.0654733932198504</v>
      </c>
      <c r="L44" s="9">
        <v>4.2694657883171399</v>
      </c>
      <c r="M44" s="9">
        <v>4.6662652853479001</v>
      </c>
      <c r="N44" s="9">
        <v>4.4503915546470001</v>
      </c>
      <c r="O44" s="9">
        <v>2.7500836449892501</v>
      </c>
      <c r="P44" s="10">
        <v>1</v>
      </c>
    </row>
    <row r="45" spans="3:16">
      <c r="C45" s="8" t="s">
        <v>99</v>
      </c>
      <c r="D45" s="9">
        <v>0</v>
      </c>
      <c r="E45" s="9">
        <v>470.1764</v>
      </c>
      <c r="F45" s="9">
        <v>912.22062414388699</v>
      </c>
      <c r="G45" s="9">
        <v>0</v>
      </c>
      <c r="H45" s="9">
        <v>0</v>
      </c>
      <c r="I45" s="9">
        <v>0</v>
      </c>
      <c r="J45" s="9">
        <v>0</v>
      </c>
      <c r="K45" s="9">
        <v>2600.9899999999998</v>
      </c>
      <c r="L45" s="9">
        <v>3679.4575</v>
      </c>
      <c r="M45" s="9">
        <v>6525.3</v>
      </c>
      <c r="N45" s="9">
        <v>3206.8382724316598</v>
      </c>
      <c r="O45" s="9">
        <v>-2266.4854724316601</v>
      </c>
      <c r="P45" s="10">
        <v>1</v>
      </c>
    </row>
    <row r="46" spans="3:16">
      <c r="C46" s="8" t="s">
        <v>100</v>
      </c>
      <c r="D46" s="18">
        <v>3296</v>
      </c>
      <c r="E46" s="9">
        <v>6.7472963941173596</v>
      </c>
      <c r="F46" s="9">
        <v>1.19923353032261</v>
      </c>
      <c r="G46" s="9">
        <v>2.4890646599366599</v>
      </c>
      <c r="H46" s="9">
        <v>3.1699366281675401</v>
      </c>
      <c r="I46" s="9">
        <v>4.2512298634217602</v>
      </c>
      <c r="J46" s="9">
        <v>7.0505560625825696</v>
      </c>
      <c r="K46" s="9">
        <v>8.1176308406060294</v>
      </c>
      <c r="L46" s="9">
        <v>8.3690373231738899</v>
      </c>
      <c r="M46" s="9">
        <v>8.7834422081454804</v>
      </c>
      <c r="N46" s="9">
        <v>10.344996985085199</v>
      </c>
      <c r="O46" s="9">
        <v>3.1495958031495102</v>
      </c>
      <c r="P46" s="10">
        <v>1</v>
      </c>
    </row>
    <row r="47" spans="3:16">
      <c r="C47" s="8" t="s">
        <v>101</v>
      </c>
      <c r="D47" s="9">
        <v>0</v>
      </c>
      <c r="E47" s="9">
        <v>15.443849999999999</v>
      </c>
      <c r="F47" s="9">
        <v>15.007569093744699</v>
      </c>
      <c r="G47" s="9">
        <v>0</v>
      </c>
      <c r="H47" s="9">
        <v>0</v>
      </c>
      <c r="I47" s="9">
        <v>0</v>
      </c>
      <c r="J47" s="9">
        <v>13.75</v>
      </c>
      <c r="K47" s="9">
        <v>42</v>
      </c>
      <c r="L47" s="9">
        <v>64.25</v>
      </c>
      <c r="M47" s="9">
        <v>188.5</v>
      </c>
      <c r="N47" s="9">
        <v>60.466557281234103</v>
      </c>
      <c r="O47" s="9">
        <v>-29.5788572812341</v>
      </c>
      <c r="P47" s="10">
        <v>1</v>
      </c>
    </row>
    <row r="48" spans="3:16">
      <c r="C48" s="8" t="s">
        <v>102</v>
      </c>
      <c r="D48" s="18">
        <v>1419</v>
      </c>
      <c r="E48" s="9">
        <v>2.9097326943322899</v>
      </c>
      <c r="F48" s="9">
        <v>0.56485913235747598</v>
      </c>
      <c r="G48" s="9">
        <v>1.1786549963416499</v>
      </c>
      <c r="H48" s="9">
        <v>1.65822807660353</v>
      </c>
      <c r="I48" s="9">
        <v>1.98100146886658</v>
      </c>
      <c r="J48" s="9">
        <v>2.9041650800285002</v>
      </c>
      <c r="K48" s="9">
        <v>3.83945231259331</v>
      </c>
      <c r="L48" s="9">
        <v>4.2391620001942503</v>
      </c>
      <c r="M48" s="9">
        <v>5.2390980068880699</v>
      </c>
      <c r="N48" s="9">
        <v>4.6043100914047104</v>
      </c>
      <c r="O48" s="9">
        <v>1.21515529725986</v>
      </c>
      <c r="P48" s="10">
        <v>1</v>
      </c>
    </row>
    <row r="49" spans="3:16">
      <c r="C49" s="8" t="s">
        <v>103</v>
      </c>
      <c r="D49" s="9">
        <v>2</v>
      </c>
      <c r="E49" s="9">
        <v>720.47839135654306</v>
      </c>
      <c r="F49" s="9">
        <v>922.22552661288603</v>
      </c>
      <c r="G49" s="9">
        <v>0</v>
      </c>
      <c r="H49" s="9">
        <v>0</v>
      </c>
      <c r="I49" s="9">
        <v>0</v>
      </c>
      <c r="J49" s="9">
        <v>425</v>
      </c>
      <c r="K49" s="9">
        <v>2455.75</v>
      </c>
      <c r="L49" s="9">
        <v>4011.1999999999898</v>
      </c>
      <c r="M49" s="9">
        <v>13705</v>
      </c>
      <c r="N49" s="9">
        <v>3487.1549711951998</v>
      </c>
      <c r="O49" s="9">
        <v>-2046.19818848212</v>
      </c>
      <c r="P49" s="10">
        <v>1</v>
      </c>
    </row>
    <row r="50" spans="3:16">
      <c r="C50" s="8" t="s">
        <v>104</v>
      </c>
      <c r="D50" s="18">
        <v>1422</v>
      </c>
      <c r="E50" s="9">
        <v>6.4263087304786497</v>
      </c>
      <c r="F50" s="9">
        <v>1.17204966823798</v>
      </c>
      <c r="G50" s="9">
        <v>1.5581446180465499</v>
      </c>
      <c r="H50" s="9">
        <v>2.4849066497879999</v>
      </c>
      <c r="I50" s="9">
        <v>4.0943445622221004</v>
      </c>
      <c r="J50" s="9">
        <v>6.6398758338265402</v>
      </c>
      <c r="K50" s="9">
        <v>7.9232574519979799</v>
      </c>
      <c r="L50" s="9">
        <v>8.3921509199659905</v>
      </c>
      <c r="M50" s="9">
        <v>9.52551600873689</v>
      </c>
      <c r="N50" s="9">
        <v>9.9424577351925798</v>
      </c>
      <c r="O50" s="9">
        <v>2.9101597257647298</v>
      </c>
      <c r="P50" s="10">
        <v>1</v>
      </c>
    </row>
    <row r="51" spans="3:16">
      <c r="C51" s="8" t="s">
        <v>105</v>
      </c>
      <c r="D51" s="9">
        <v>0</v>
      </c>
      <c r="E51" s="9">
        <v>10.70119</v>
      </c>
      <c r="F51" s="9">
        <v>19.7998365344075</v>
      </c>
      <c r="G51" s="9">
        <v>0</v>
      </c>
      <c r="H51" s="9">
        <v>0</v>
      </c>
      <c r="I51" s="9">
        <v>0</v>
      </c>
      <c r="J51" s="9">
        <v>0</v>
      </c>
      <c r="K51" s="9">
        <v>51.305</v>
      </c>
      <c r="L51" s="9">
        <v>78.304000000000102</v>
      </c>
      <c r="M51" s="9">
        <v>186.25</v>
      </c>
      <c r="N51" s="9">
        <v>70.100699603222495</v>
      </c>
      <c r="O51" s="9">
        <v>-48.698319603222501</v>
      </c>
      <c r="P51" s="10">
        <v>1</v>
      </c>
    </row>
    <row r="52" spans="3:16">
      <c r="C52" s="8" t="s">
        <v>106</v>
      </c>
      <c r="D52" s="18">
        <v>3656</v>
      </c>
      <c r="E52" s="9">
        <v>3.6050006810739399</v>
      </c>
      <c r="F52" s="9">
        <v>0.390101652707871</v>
      </c>
      <c r="G52" s="9">
        <v>2.5416019934645502</v>
      </c>
      <c r="H52" s="9">
        <v>2.8068112713622502</v>
      </c>
      <c r="I52" s="9">
        <v>2.9929641626319499</v>
      </c>
      <c r="J52" s="9">
        <v>3.5979967233921202</v>
      </c>
      <c r="K52" s="9">
        <v>4.2672816650971104</v>
      </c>
      <c r="L52" s="9">
        <v>4.5771858677314103</v>
      </c>
      <c r="M52" s="9">
        <v>5.2270898572596698</v>
      </c>
      <c r="N52" s="9">
        <v>4.7753056391975601</v>
      </c>
      <c r="O52" s="9">
        <v>2.4346957229503299</v>
      </c>
      <c r="P52" s="10">
        <v>1</v>
      </c>
    </row>
    <row r="53" spans="3:16">
      <c r="C53" s="8" t="s">
        <v>107</v>
      </c>
      <c r="D53" s="9">
        <v>0</v>
      </c>
      <c r="E53" s="9">
        <v>421.98460999999998</v>
      </c>
      <c r="F53" s="9">
        <v>1001.0032867441899</v>
      </c>
      <c r="G53" s="9">
        <v>0</v>
      </c>
      <c r="H53" s="9">
        <v>0</v>
      </c>
      <c r="I53" s="9">
        <v>0</v>
      </c>
      <c r="J53" s="9">
        <v>0</v>
      </c>
      <c r="K53" s="9">
        <v>2687.9225000000001</v>
      </c>
      <c r="L53" s="9">
        <v>4530.1859999999997</v>
      </c>
      <c r="M53" s="9">
        <v>12858.65</v>
      </c>
      <c r="N53" s="9">
        <v>3424.9944702325602</v>
      </c>
      <c r="O53" s="9">
        <v>-2581.0252502325602</v>
      </c>
      <c r="P53" s="10">
        <v>1</v>
      </c>
    </row>
    <row r="54" spans="3:16">
      <c r="C54" s="8" t="s">
        <v>108</v>
      </c>
      <c r="D54" s="18">
        <v>3656</v>
      </c>
      <c r="E54" s="9">
        <v>6.8081320367566001</v>
      </c>
      <c r="F54" s="9">
        <v>1.2839669026943501</v>
      </c>
      <c r="G54" s="9">
        <v>2.5416019934645502</v>
      </c>
      <c r="H54" s="9">
        <v>3.0397491589707699</v>
      </c>
      <c r="I54" s="9">
        <v>4.1141343657393596</v>
      </c>
      <c r="J54" s="9">
        <v>7.14718524271085</v>
      </c>
      <c r="K54" s="9">
        <v>8.3108166855610701</v>
      </c>
      <c r="L54" s="9">
        <v>8.6901172172912293</v>
      </c>
      <c r="M54" s="9">
        <v>9.4617720156093199</v>
      </c>
      <c r="N54" s="9">
        <v>10.6600327448397</v>
      </c>
      <c r="O54" s="9">
        <v>2.95623132867355</v>
      </c>
      <c r="P54" s="10">
        <v>1</v>
      </c>
    </row>
    <row r="55" spans="3:16">
      <c r="C55" s="11" t="s">
        <v>109</v>
      </c>
      <c r="D55" s="12">
        <v>0</v>
      </c>
      <c r="E55" s="12">
        <v>19.645</v>
      </c>
      <c r="F55" s="12">
        <v>5.1656085510170504</v>
      </c>
      <c r="G55" s="12">
        <v>0</v>
      </c>
      <c r="H55" s="12">
        <v>0</v>
      </c>
      <c r="I55" s="12">
        <v>12</v>
      </c>
      <c r="J55" s="12">
        <v>20</v>
      </c>
      <c r="K55" s="12">
        <v>28</v>
      </c>
      <c r="L55" s="12">
        <v>31</v>
      </c>
      <c r="M55" s="12">
        <v>36</v>
      </c>
      <c r="N55" s="12">
        <v>35.1418256530511</v>
      </c>
      <c r="O55" s="12">
        <v>4.1481743469488501</v>
      </c>
      <c r="P55" s="13">
        <v>1</v>
      </c>
    </row>
  </sheetData>
  <mergeCells count="1">
    <mergeCell ref="C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9"/>
  <sheetViews>
    <sheetView tabSelected="1" topLeftCell="A37" workbookViewId="0">
      <selection activeCell="K48" sqref="K48"/>
    </sheetView>
  </sheetViews>
  <sheetFormatPr defaultRowHeight="15"/>
  <cols>
    <col min="1" max="1" width="16.85546875" customWidth="1"/>
    <col min="7" max="7" width="15.7109375" customWidth="1"/>
    <col min="9" max="9" width="19.85546875" customWidth="1"/>
    <col min="11" max="11" width="21" customWidth="1"/>
  </cols>
  <sheetData>
    <row r="1" spans="1:17" ht="18" thickBot="1">
      <c r="A1" s="25" t="s">
        <v>148</v>
      </c>
      <c r="B1" s="25"/>
      <c r="C1" s="25"/>
      <c r="D1" s="25"/>
      <c r="E1" s="25"/>
      <c r="F1" s="25"/>
      <c r="G1" s="25"/>
      <c r="H1" s="17"/>
      <c r="I1" s="17"/>
      <c r="J1" s="17"/>
      <c r="K1" s="25"/>
    </row>
    <row r="2" spans="1:17" ht="15.75" thickTop="1">
      <c r="A2" s="40" t="s">
        <v>4</v>
      </c>
      <c r="B2" s="40"/>
      <c r="C2" s="40"/>
      <c r="D2" s="40"/>
      <c r="E2" s="40"/>
      <c r="F2" s="40"/>
      <c r="G2" s="40"/>
      <c r="K2" s="40" t="s">
        <v>5</v>
      </c>
      <c r="L2" s="40"/>
      <c r="M2" s="40"/>
      <c r="N2" s="40"/>
      <c r="O2" s="40"/>
      <c r="P2" s="40"/>
      <c r="Q2" s="40"/>
    </row>
    <row r="3" spans="1:17">
      <c r="A3" s="5"/>
      <c r="B3" s="6" t="s">
        <v>39</v>
      </c>
      <c r="C3" s="6" t="s">
        <v>40</v>
      </c>
      <c r="D3" s="6" t="s">
        <v>41</v>
      </c>
      <c r="E3" s="6" t="s">
        <v>42</v>
      </c>
      <c r="F3" s="6" t="s">
        <v>43</v>
      </c>
      <c r="G3" s="6" t="s">
        <v>44</v>
      </c>
      <c r="K3" s="5"/>
      <c r="L3" s="6" t="s">
        <v>39</v>
      </c>
      <c r="M3" s="6" t="s">
        <v>40</v>
      </c>
      <c r="N3" s="6" t="s">
        <v>41</v>
      </c>
      <c r="O3" s="6" t="s">
        <v>42</v>
      </c>
      <c r="P3" s="6" t="s">
        <v>43</v>
      </c>
      <c r="Q3" s="6" t="s">
        <v>44</v>
      </c>
    </row>
    <row r="4" spans="1:17">
      <c r="A4" s="5" t="s">
        <v>45</v>
      </c>
      <c r="B4" s="5">
        <v>4.9773216934073004</v>
      </c>
      <c r="C4" s="5">
        <v>4.5917814162610898E-2</v>
      </c>
      <c r="D4" s="5">
        <v>108.396311631492</v>
      </c>
      <c r="E4" s="5">
        <v>0</v>
      </c>
      <c r="F4" s="5">
        <v>0.684000648505945</v>
      </c>
      <c r="G4" s="5">
        <v>0.681631127273986</v>
      </c>
      <c r="K4" s="5" t="s">
        <v>45</v>
      </c>
      <c r="L4" s="5">
        <v>4.9678071555361196</v>
      </c>
      <c r="M4" s="5">
        <v>7.1342204203256598E-2</v>
      </c>
      <c r="N4" s="5">
        <v>69.633496904338102</v>
      </c>
      <c r="O4" s="5">
        <v>0</v>
      </c>
      <c r="P4" s="5">
        <v>0.67956181130065896</v>
      </c>
      <c r="Q4" s="5">
        <v>0.67389635534769998</v>
      </c>
    </row>
    <row r="5" spans="1:17">
      <c r="A5" s="5" t="s">
        <v>8</v>
      </c>
      <c r="B5" s="5">
        <v>-1.1672187524611E-3</v>
      </c>
      <c r="C5" s="5">
        <v>3.8853245327442198E-4</v>
      </c>
      <c r="D5" s="5">
        <v>-3.00417312022243</v>
      </c>
      <c r="E5" s="5">
        <v>2.68284446493259E-3</v>
      </c>
      <c r="F5" s="5">
        <v>0.684000648505945</v>
      </c>
      <c r="G5" s="5">
        <v>0.681631127273986</v>
      </c>
      <c r="K5" s="5" t="s">
        <v>8</v>
      </c>
      <c r="L5" s="5">
        <v>-1.9904517665918402E-3</v>
      </c>
      <c r="M5" s="5">
        <v>6.1691772156217105E-4</v>
      </c>
      <c r="N5" s="5">
        <v>-3.2264460835256599</v>
      </c>
      <c r="O5" s="5">
        <v>1.28207446178588E-3</v>
      </c>
      <c r="P5" s="5">
        <v>0.67956181130065896</v>
      </c>
      <c r="Q5" s="5">
        <v>0.67389635534769998</v>
      </c>
    </row>
    <row r="6" spans="1:17">
      <c r="A6" s="5" t="s">
        <v>9</v>
      </c>
      <c r="B6" s="5">
        <v>3.7879974958976901E-3</v>
      </c>
      <c r="C6" s="5">
        <v>1.8747879646663899E-4</v>
      </c>
      <c r="D6" s="5">
        <v>20.204938197220301</v>
      </c>
      <c r="E6" s="22">
        <v>9.8577358061667898E-86</v>
      </c>
      <c r="F6" s="5">
        <v>0.684000648505945</v>
      </c>
      <c r="G6" s="5">
        <v>0.681631127273986</v>
      </c>
      <c r="K6" s="5" t="s">
        <v>9</v>
      </c>
      <c r="L6" s="5">
        <v>4.0752827261640997E-3</v>
      </c>
      <c r="M6" s="5">
        <v>2.7825287137128599E-4</v>
      </c>
      <c r="N6" s="5">
        <v>14.6459682736796</v>
      </c>
      <c r="O6" s="22">
        <v>2.4990397780769101E-45</v>
      </c>
      <c r="P6" s="5">
        <v>0.67956181130065896</v>
      </c>
      <c r="Q6" s="5">
        <v>0.67389635534769998</v>
      </c>
    </row>
    <row r="7" spans="1:17">
      <c r="A7" s="5" t="s">
        <v>10</v>
      </c>
      <c r="B7" s="5">
        <v>8.4245416017268607E-2</v>
      </c>
      <c r="C7" s="5">
        <v>1.9124104882018E-3</v>
      </c>
      <c r="D7" s="5">
        <v>44.051952515949097</v>
      </c>
      <c r="E7" s="5">
        <v>0</v>
      </c>
      <c r="F7" s="5">
        <v>0.684000648505945</v>
      </c>
      <c r="G7" s="5">
        <v>0.681631127273986</v>
      </c>
      <c r="K7" s="5" t="s">
        <v>10</v>
      </c>
      <c r="L7" s="5">
        <v>8.3192906945908196E-2</v>
      </c>
      <c r="M7" s="5">
        <v>2.9623142399778698E-3</v>
      </c>
      <c r="N7" s="5">
        <v>28.083754864078799</v>
      </c>
      <c r="O7" s="22">
        <v>2.8040746783539398E-138</v>
      </c>
      <c r="P7" s="5">
        <v>0.67956181130065896</v>
      </c>
      <c r="Q7" s="5">
        <v>0.67389635534769998</v>
      </c>
    </row>
    <row r="8" spans="1:17">
      <c r="A8" s="5" t="s">
        <v>11</v>
      </c>
      <c r="B8" s="5">
        <v>0.10877942166013201</v>
      </c>
      <c r="C8" s="5">
        <v>2.6431825763825099E-3</v>
      </c>
      <c r="D8" s="5">
        <v>41.154713500347398</v>
      </c>
      <c r="E8" s="22">
        <v>9.4593725441942302E-300</v>
      </c>
      <c r="F8" s="5">
        <v>0.684000648505945</v>
      </c>
      <c r="G8" s="5">
        <v>0.681631127273986</v>
      </c>
      <c r="K8" s="5" t="s">
        <v>11</v>
      </c>
      <c r="L8" s="5">
        <v>0.106217043441862</v>
      </c>
      <c r="M8" s="5">
        <v>4.1136114825883197E-3</v>
      </c>
      <c r="N8" s="5">
        <v>25.820873918561901</v>
      </c>
      <c r="O8" s="22">
        <v>9.20827926869145E-121</v>
      </c>
      <c r="P8" s="5">
        <v>0.67956181130065896</v>
      </c>
      <c r="Q8" s="5">
        <v>0.67389635534769998</v>
      </c>
    </row>
    <row r="9" spans="1:17">
      <c r="A9" s="5" t="s">
        <v>12</v>
      </c>
      <c r="B9" s="5">
        <v>-4.1512513252458902E-2</v>
      </c>
      <c r="C9" s="5">
        <v>1.6375279095506099E-2</v>
      </c>
      <c r="D9" s="5">
        <v>-2.5350721053573499</v>
      </c>
      <c r="E9" s="5">
        <v>1.1287762522797701E-2</v>
      </c>
      <c r="F9" s="5">
        <v>0.684000648505945</v>
      </c>
      <c r="G9" s="5">
        <v>0.681631127273986</v>
      </c>
      <c r="K9" s="5" t="s">
        <v>12</v>
      </c>
      <c r="L9" s="5">
        <v>5.9318701908239797E-2</v>
      </c>
      <c r="M9" s="5">
        <v>2.6383816434182399E-2</v>
      </c>
      <c r="N9" s="5">
        <v>2.2482987651243498</v>
      </c>
      <c r="O9" s="5">
        <v>2.4710650228859401E-2</v>
      </c>
      <c r="P9" s="5">
        <v>0.67956181130065896</v>
      </c>
      <c r="Q9" s="5">
        <v>0.67389635534769998</v>
      </c>
    </row>
    <row r="10" spans="1:17">
      <c r="A10" s="5" t="s">
        <v>13</v>
      </c>
      <c r="B10" s="5">
        <v>-7.41696898412504E-2</v>
      </c>
      <c r="C10" s="5">
        <v>3.1000486692729999E-2</v>
      </c>
      <c r="D10" s="5">
        <v>-2.3925330778321001</v>
      </c>
      <c r="E10" s="5">
        <v>1.6787557412341499E-2</v>
      </c>
      <c r="F10" s="5">
        <v>0.684000648505945</v>
      </c>
      <c r="G10" s="5">
        <v>0.681631127273986</v>
      </c>
      <c r="K10" s="5" t="s">
        <v>13</v>
      </c>
      <c r="L10" s="5">
        <v>-7.0745265643717706E-2</v>
      </c>
      <c r="M10" s="5">
        <v>5.1734677207219797E-2</v>
      </c>
      <c r="N10" s="5">
        <v>-1.3674631690529799</v>
      </c>
      <c r="O10" s="5">
        <v>0.171697488747449</v>
      </c>
      <c r="P10" s="5">
        <v>0.67956181130065896</v>
      </c>
      <c r="Q10" s="5">
        <v>0.67389635534769998</v>
      </c>
    </row>
    <row r="11" spans="1:17">
      <c r="A11" s="5" t="s">
        <v>14</v>
      </c>
      <c r="B11" s="5">
        <v>8.98604217264658E-2</v>
      </c>
      <c r="C11" s="5">
        <v>1.6245822613277099E-2</v>
      </c>
      <c r="D11" s="5">
        <v>5.5312940357372904</v>
      </c>
      <c r="E11" s="22">
        <v>3.4238540914387702E-8</v>
      </c>
      <c r="F11" s="5">
        <v>0.684000648505945</v>
      </c>
      <c r="G11" s="5">
        <v>0.681631127273986</v>
      </c>
      <c r="K11" s="5" t="s">
        <v>14</v>
      </c>
      <c r="L11" s="5">
        <v>9.5209723043182495E-2</v>
      </c>
      <c r="M11" s="5">
        <v>2.4872791849445099E-2</v>
      </c>
      <c r="N11" s="5">
        <v>3.8278663537043398</v>
      </c>
      <c r="O11" s="5">
        <v>1.3490330881009199E-4</v>
      </c>
      <c r="P11" s="5">
        <v>0.67956181130065896</v>
      </c>
      <c r="Q11" s="5">
        <v>0.67389635534769998</v>
      </c>
    </row>
    <row r="12" spans="1:17">
      <c r="A12" s="5" t="s">
        <v>15</v>
      </c>
      <c r="B12" s="5">
        <v>0.15098370519787899</v>
      </c>
      <c r="C12" s="5">
        <v>2.3250819046304601E-2</v>
      </c>
      <c r="D12" s="5">
        <v>6.4936940456674401</v>
      </c>
      <c r="E12" s="22">
        <v>9.6193209725454901E-11</v>
      </c>
      <c r="F12" s="5">
        <v>0.684000648505945</v>
      </c>
      <c r="G12" s="5">
        <v>0.681631127273986</v>
      </c>
      <c r="K12" s="5" t="s">
        <v>15</v>
      </c>
      <c r="L12" s="5">
        <v>0.124559670213573</v>
      </c>
      <c r="M12" s="5">
        <v>3.4281331015139901E-2</v>
      </c>
      <c r="N12" s="5">
        <v>3.6334549016945199</v>
      </c>
      <c r="O12" s="5">
        <v>2.8965982948302898E-4</v>
      </c>
      <c r="P12" s="5">
        <v>0.67956181130065896</v>
      </c>
      <c r="Q12" s="5">
        <v>0.67389635534769998</v>
      </c>
    </row>
    <row r="13" spans="1:17">
      <c r="A13" s="5" t="s">
        <v>16</v>
      </c>
      <c r="B13" s="5">
        <v>0.17546417871158601</v>
      </c>
      <c r="C13" s="5">
        <v>1.9728624917196E-2</v>
      </c>
      <c r="D13" s="5">
        <v>8.8938879140353695</v>
      </c>
      <c r="E13" s="22">
        <v>9.4746611495325407E-19</v>
      </c>
      <c r="F13" s="5">
        <v>0.684000648505945</v>
      </c>
      <c r="G13" s="5">
        <v>0.681631127273986</v>
      </c>
      <c r="K13" s="5" t="s">
        <v>16</v>
      </c>
      <c r="L13" s="5">
        <v>0.15600785640293399</v>
      </c>
      <c r="M13" s="5">
        <v>3.08342440074287E-2</v>
      </c>
      <c r="N13" s="5">
        <v>5.0595648255669401</v>
      </c>
      <c r="O13" s="22">
        <v>4.7536590589676497E-7</v>
      </c>
      <c r="P13" s="5">
        <v>0.67956181130065896</v>
      </c>
      <c r="Q13" s="5">
        <v>0.67389635534769998</v>
      </c>
    </row>
    <row r="14" spans="1:17">
      <c r="A14" s="5" t="s">
        <v>17</v>
      </c>
      <c r="B14" s="5">
        <v>-6.9545901588324202E-2</v>
      </c>
      <c r="C14" s="5">
        <v>2.7624977606532E-2</v>
      </c>
      <c r="D14" s="5">
        <v>-2.51750074077454</v>
      </c>
      <c r="E14" s="5">
        <v>1.18655817997177E-2</v>
      </c>
      <c r="F14" s="5">
        <v>0.684000648505945</v>
      </c>
      <c r="G14" s="5">
        <v>0.681631127273986</v>
      </c>
      <c r="K14" s="5" t="s">
        <v>17</v>
      </c>
      <c r="L14" s="5">
        <v>5.2808396830574499E-2</v>
      </c>
      <c r="M14" s="5">
        <v>4.0672137892981797E-2</v>
      </c>
      <c r="N14" s="5">
        <v>1.2983924515973599</v>
      </c>
      <c r="O14" s="5">
        <v>0.19436423143950499</v>
      </c>
      <c r="P14" s="5">
        <v>0.67956181130065896</v>
      </c>
      <c r="Q14" s="5">
        <v>0.67389635534769998</v>
      </c>
    </row>
    <row r="15" spans="1:17">
      <c r="A15" s="5" t="s">
        <v>18</v>
      </c>
      <c r="B15" s="5">
        <v>-4.5913781725023597E-2</v>
      </c>
      <c r="C15" s="5">
        <v>1.8715497800748701E-2</v>
      </c>
      <c r="D15" s="5">
        <v>-2.4532492917814199</v>
      </c>
      <c r="E15" s="5">
        <v>1.42080691337711E-2</v>
      </c>
      <c r="F15" s="5">
        <v>0.684000648505945</v>
      </c>
      <c r="G15" s="5">
        <v>0.681631127273986</v>
      </c>
      <c r="K15" s="5" t="s">
        <v>18</v>
      </c>
      <c r="L15" s="5">
        <v>-2.0337462388380901E-2</v>
      </c>
      <c r="M15" s="5">
        <v>2.9605490794226402E-2</v>
      </c>
      <c r="N15" s="5">
        <v>-0.68694900313380503</v>
      </c>
      <c r="O15" s="5">
        <v>0.49222750834333201</v>
      </c>
      <c r="P15" s="5">
        <v>0.67956181130065896</v>
      </c>
      <c r="Q15" s="5">
        <v>0.67389635534769998</v>
      </c>
    </row>
    <row r="16" spans="1:17">
      <c r="A16" s="5" t="s">
        <v>19</v>
      </c>
      <c r="B16" s="5">
        <v>9.7476915577071402E-2</v>
      </c>
      <c r="C16" s="5">
        <v>1.9612566554698299E-2</v>
      </c>
      <c r="D16" s="5">
        <v>4.9701254195983999</v>
      </c>
      <c r="E16" s="22">
        <v>7.0281447680507704E-7</v>
      </c>
      <c r="F16" s="5">
        <v>0.684000648505945</v>
      </c>
      <c r="G16" s="5">
        <v>0.681631127273986</v>
      </c>
      <c r="K16" s="5" t="s">
        <v>19</v>
      </c>
      <c r="L16" s="5">
        <v>9.2160690287058797E-2</v>
      </c>
      <c r="M16" s="5">
        <v>3.0588791248447201E-2</v>
      </c>
      <c r="N16" s="5">
        <v>3.01289088341264</v>
      </c>
      <c r="O16" s="5">
        <v>2.6337091962945198E-3</v>
      </c>
      <c r="P16" s="5">
        <v>0.67956181130065896</v>
      </c>
      <c r="Q16" s="5">
        <v>0.67389635534769998</v>
      </c>
    </row>
    <row r="17" spans="1:17">
      <c r="A17" s="5" t="s">
        <v>20</v>
      </c>
      <c r="B17" s="5">
        <v>0.28664908290403601</v>
      </c>
      <c r="C17" s="5">
        <v>3.1017211229738301E-2</v>
      </c>
      <c r="D17" s="5">
        <v>9.2416136570397196</v>
      </c>
      <c r="E17" s="22">
        <v>4.21009144682831E-20</v>
      </c>
      <c r="F17" s="5">
        <v>0.684000648505945</v>
      </c>
      <c r="G17" s="5">
        <v>0.681631127273986</v>
      </c>
      <c r="K17" s="5" t="s">
        <v>20</v>
      </c>
      <c r="L17" s="5">
        <v>0.32164437569614002</v>
      </c>
      <c r="M17" s="5">
        <v>4.6701928086102601E-2</v>
      </c>
      <c r="N17" s="5">
        <v>6.8871755166753701</v>
      </c>
      <c r="O17" s="22">
        <v>8.5366003933401807E-12</v>
      </c>
      <c r="P17" s="5">
        <v>0.67956181130065896</v>
      </c>
      <c r="Q17" s="5">
        <v>0.67389635534769998</v>
      </c>
    </row>
    <row r="18" spans="1:17">
      <c r="A18" s="5" t="s">
        <v>21</v>
      </c>
      <c r="B18" s="5">
        <v>-0.44736792871945302</v>
      </c>
      <c r="C18" s="5">
        <v>2.0541483849988398E-2</v>
      </c>
      <c r="D18" s="5">
        <v>-21.778754250983901</v>
      </c>
      <c r="E18" s="22">
        <v>1.9677792417747398E-98</v>
      </c>
      <c r="F18" s="5">
        <v>0.684000648505945</v>
      </c>
      <c r="G18" s="5">
        <v>0.681631127273986</v>
      </c>
      <c r="K18" s="5" t="s">
        <v>21</v>
      </c>
      <c r="L18" s="5">
        <v>-0.46412333069464801</v>
      </c>
      <c r="M18" s="5">
        <v>3.3082625497166701E-2</v>
      </c>
      <c r="N18" s="5">
        <v>-14.0292169596515</v>
      </c>
      <c r="O18" s="22">
        <v>5.8431991802135205E-42</v>
      </c>
      <c r="P18" s="5">
        <v>0.67956181130065896</v>
      </c>
      <c r="Q18" s="5">
        <v>0.67389635534769998</v>
      </c>
    </row>
    <row r="19" spans="1:17">
      <c r="A19" s="5" t="s">
        <v>22</v>
      </c>
      <c r="B19" s="5">
        <v>-0.438658935339095</v>
      </c>
      <c r="C19" s="5">
        <v>2.0647392839926799E-2</v>
      </c>
      <c r="D19" s="5">
        <v>-21.2452457673417</v>
      </c>
      <c r="E19" s="22">
        <v>4.7877892381483099E-94</v>
      </c>
      <c r="F19" s="5">
        <v>0.684000648505945</v>
      </c>
      <c r="G19" s="5">
        <v>0.681631127273986</v>
      </c>
      <c r="K19" s="5" t="s">
        <v>22</v>
      </c>
      <c r="L19" s="5">
        <v>-0.43629151340588301</v>
      </c>
      <c r="M19" s="5">
        <v>3.20530591703653E-2</v>
      </c>
      <c r="N19" s="5">
        <v>-13.6115405112176</v>
      </c>
      <c r="O19" s="22">
        <v>9.6969355419002094E-40</v>
      </c>
      <c r="P19" s="5">
        <v>0.67956181130065896</v>
      </c>
      <c r="Q19" s="5">
        <v>0.67389635534769998</v>
      </c>
    </row>
    <row r="20" spans="1:17">
      <c r="A20" s="5" t="s">
        <v>23</v>
      </c>
      <c r="B20" s="5">
        <v>-0.50349041599804301</v>
      </c>
      <c r="C20" s="5">
        <v>2.1384338407109699E-2</v>
      </c>
      <c r="D20" s="5">
        <v>-23.5448208129107</v>
      </c>
      <c r="E20" s="22">
        <v>1.60636239599482E-113</v>
      </c>
      <c r="F20" s="5">
        <v>0.684000648505945</v>
      </c>
      <c r="G20" s="5">
        <v>0.681631127273986</v>
      </c>
      <c r="K20" s="5" t="s">
        <v>23</v>
      </c>
      <c r="L20" s="5">
        <v>-0.52717991271124098</v>
      </c>
      <c r="M20" s="5">
        <v>3.3771328817828003E-2</v>
      </c>
      <c r="N20" s="5">
        <v>-15.610280411380799</v>
      </c>
      <c r="O20" s="22">
        <v>8.3521327200802898E-51</v>
      </c>
      <c r="P20" s="5">
        <v>0.67956181130065896</v>
      </c>
      <c r="Q20" s="5">
        <v>0.67389635534769998</v>
      </c>
    </row>
    <row r="21" spans="1:17">
      <c r="A21" s="5" t="s">
        <v>24</v>
      </c>
      <c r="B21" s="5">
        <v>-0.36267909540657101</v>
      </c>
      <c r="C21" s="5">
        <v>3.3621639842514497E-2</v>
      </c>
      <c r="D21" s="5">
        <v>-10.787073358271</v>
      </c>
      <c r="E21" s="22">
        <v>1.08711624750395E-26</v>
      </c>
      <c r="F21" s="5">
        <v>0.684000648505945</v>
      </c>
      <c r="G21" s="5">
        <v>0.681631127273986</v>
      </c>
      <c r="K21" s="5" t="s">
        <v>24</v>
      </c>
      <c r="L21" s="5">
        <v>-0.37951051479339698</v>
      </c>
      <c r="M21" s="5">
        <v>5.6896097933443697E-2</v>
      </c>
      <c r="N21" s="5">
        <v>-6.6702380053785602</v>
      </c>
      <c r="O21" s="22">
        <v>3.65382788864646E-11</v>
      </c>
      <c r="P21" s="5">
        <v>0.67956181130065896</v>
      </c>
      <c r="Q21" s="5">
        <v>0.67389635534769998</v>
      </c>
    </row>
    <row r="22" spans="1:17">
      <c r="A22" s="5" t="s">
        <v>25</v>
      </c>
      <c r="B22" s="5">
        <v>-3.2644056870968302E-2</v>
      </c>
      <c r="C22" s="5">
        <v>1.4709197213538701E-2</v>
      </c>
      <c r="D22" s="5">
        <v>-2.21929561464591</v>
      </c>
      <c r="E22" s="5">
        <v>2.6533681671788899E-2</v>
      </c>
      <c r="F22" s="5">
        <v>0.684000648505945</v>
      </c>
      <c r="G22" s="5">
        <v>0.681631127273986</v>
      </c>
      <c r="K22" s="5" t="s">
        <v>25</v>
      </c>
      <c r="L22" s="5">
        <v>3.2776305168290797E-2</v>
      </c>
      <c r="M22" s="5">
        <v>2.2306877304683101E-2</v>
      </c>
      <c r="N22" s="5">
        <v>1.46933632711602</v>
      </c>
      <c r="O22" s="5">
        <v>0.14196403132579899</v>
      </c>
      <c r="P22" s="5">
        <v>0.67956181130065896</v>
      </c>
      <c r="Q22" s="5">
        <v>0.67389635534769998</v>
      </c>
    </row>
    <row r="23" spans="1:17">
      <c r="A23" s="5" t="s">
        <v>26</v>
      </c>
      <c r="B23" s="5">
        <v>-0.22002831746396001</v>
      </c>
      <c r="C23" s="5">
        <v>2.9886307509417401E-2</v>
      </c>
      <c r="D23" s="5">
        <v>-7.3621780607934904</v>
      </c>
      <c r="E23" s="22">
        <v>2.2679819152068001E-13</v>
      </c>
      <c r="F23" s="5">
        <v>0.684000648505945</v>
      </c>
      <c r="G23" s="5">
        <v>0.681631127273986</v>
      </c>
      <c r="K23" s="5" t="s">
        <v>26</v>
      </c>
      <c r="L23" s="5">
        <v>-0.25145950990945998</v>
      </c>
      <c r="M23" s="5">
        <v>4.6027735286349403E-2</v>
      </c>
      <c r="N23" s="5">
        <v>-5.4632170873728798</v>
      </c>
      <c r="O23" s="22">
        <v>5.5180779305079902E-8</v>
      </c>
      <c r="P23" s="5">
        <v>0.67956181130065896</v>
      </c>
      <c r="Q23" s="5">
        <v>0.67389635534769998</v>
      </c>
    </row>
    <row r="24" spans="1:17">
      <c r="A24" s="5" t="s">
        <v>27</v>
      </c>
      <c r="B24" s="5">
        <v>-0.308393672340812</v>
      </c>
      <c r="C24" s="5">
        <v>2.3065350515726401E-2</v>
      </c>
      <c r="D24" s="5">
        <v>-13.3704307736639</v>
      </c>
      <c r="E24" s="22">
        <v>9.3456079433823799E-40</v>
      </c>
      <c r="F24" s="5">
        <v>0.684000648505945</v>
      </c>
      <c r="G24" s="5">
        <v>0.681631127273986</v>
      </c>
      <c r="K24" s="5" t="s">
        <v>27</v>
      </c>
      <c r="L24" s="5">
        <v>-0.30616802163935503</v>
      </c>
      <c r="M24" s="5">
        <v>3.54095943264865E-2</v>
      </c>
      <c r="N24" s="5">
        <v>-8.6464707507349399</v>
      </c>
      <c r="O24" s="22">
        <v>1.4156902776943699E-17</v>
      </c>
      <c r="P24" s="5">
        <v>0.67956181130065896</v>
      </c>
      <c r="Q24" s="5">
        <v>0.67389635534769998</v>
      </c>
    </row>
    <row r="25" spans="1:17">
      <c r="A25" s="5" t="s">
        <v>28</v>
      </c>
      <c r="B25" s="5">
        <v>-0.27878841329246201</v>
      </c>
      <c r="C25" s="5">
        <v>2.10974678340329E-2</v>
      </c>
      <c r="D25" s="5">
        <v>-13.2143068298813</v>
      </c>
      <c r="E25" s="22">
        <v>6.7812138252726703E-39</v>
      </c>
      <c r="F25" s="5">
        <v>0.684000648505945</v>
      </c>
      <c r="G25" s="5">
        <v>0.681631127273986</v>
      </c>
      <c r="K25" s="5" t="s">
        <v>28</v>
      </c>
      <c r="L25" s="5">
        <v>-0.30131469305699499</v>
      </c>
      <c r="M25" s="5">
        <v>3.1809014751650502E-2</v>
      </c>
      <c r="N25" s="5">
        <v>-9.4726194888309205</v>
      </c>
      <c r="O25" s="22">
        <v>1.10301168713464E-20</v>
      </c>
      <c r="P25" s="5">
        <v>0.67956181130065896</v>
      </c>
      <c r="Q25" s="5">
        <v>0.67389635534769998</v>
      </c>
    </row>
    <row r="26" spans="1:17">
      <c r="A26" s="5" t="s">
        <v>29</v>
      </c>
      <c r="B26" s="5">
        <v>-0.27644457376391501</v>
      </c>
      <c r="C26" s="5">
        <v>2.0842474917235499E-2</v>
      </c>
      <c r="D26" s="5">
        <v>-13.2635195609765</v>
      </c>
      <c r="E26" s="22">
        <v>3.6389048471676197E-39</v>
      </c>
      <c r="F26" s="5">
        <v>0.684000648505945</v>
      </c>
      <c r="G26" s="5">
        <v>0.681631127273986</v>
      </c>
      <c r="K26" s="5" t="s">
        <v>29</v>
      </c>
      <c r="L26" s="5">
        <v>-0.26576406490680199</v>
      </c>
      <c r="M26" s="5">
        <v>3.2957445217248103E-2</v>
      </c>
      <c r="N26" s="5">
        <v>-8.0638551670174898</v>
      </c>
      <c r="O26" s="22">
        <v>1.56148611812886E-15</v>
      </c>
      <c r="P26" s="5">
        <v>0.67956181130065896</v>
      </c>
      <c r="Q26" s="5">
        <v>0.67389635534769998</v>
      </c>
    </row>
    <row r="27" spans="1:17">
      <c r="A27" s="5" t="s">
        <v>30</v>
      </c>
      <c r="B27" s="5">
        <v>-3.3537655784349897E-2</v>
      </c>
      <c r="C27" s="5">
        <v>1.4610782111495701E-2</v>
      </c>
      <c r="D27" s="5">
        <v>-2.2954045531869598</v>
      </c>
      <c r="E27" s="5">
        <v>2.1771756101565801E-2</v>
      </c>
      <c r="F27" s="5">
        <v>0.684000648505945</v>
      </c>
      <c r="G27" s="5">
        <v>0.681631127273986</v>
      </c>
      <c r="K27" s="5" t="s">
        <v>30</v>
      </c>
      <c r="L27" s="5">
        <v>1.0494921728042301E-2</v>
      </c>
      <c r="M27" s="5">
        <v>2.2499989948966102E-2</v>
      </c>
      <c r="N27" s="5">
        <v>0.466441174055925</v>
      </c>
      <c r="O27" s="5">
        <v>0.64097159590260999</v>
      </c>
      <c r="P27" s="5">
        <v>0.67956181130065896</v>
      </c>
      <c r="Q27" s="5">
        <v>0.67389635534769998</v>
      </c>
    </row>
    <row r="28" spans="1:17">
      <c r="A28" s="5" t="s">
        <v>31</v>
      </c>
      <c r="B28" s="5">
        <v>-3.5674092300803803E-2</v>
      </c>
      <c r="C28" s="5">
        <v>1.53238290399381E-2</v>
      </c>
      <c r="D28" s="5">
        <v>-2.3280142455144501</v>
      </c>
      <c r="E28" s="5">
        <v>1.9970879682260499E-2</v>
      </c>
      <c r="F28" s="5">
        <v>0.684000648505945</v>
      </c>
      <c r="G28" s="5">
        <v>0.681631127273986</v>
      </c>
      <c r="K28" s="5" t="s">
        <v>31</v>
      </c>
      <c r="L28" s="5">
        <v>-7.3233589290336099E-3</v>
      </c>
      <c r="M28" s="5">
        <v>2.35432930055487E-2</v>
      </c>
      <c r="N28" s="5">
        <v>-0.31105924423179199</v>
      </c>
      <c r="O28" s="5">
        <v>0.75580143286433599</v>
      </c>
      <c r="P28" s="5">
        <v>0.67956181130065896</v>
      </c>
      <c r="Q28" s="5">
        <v>0.67389635534769998</v>
      </c>
    </row>
    <row r="29" spans="1:17">
      <c r="A29" s="5" t="s">
        <v>32</v>
      </c>
      <c r="B29" s="5">
        <v>-9.0309539681099907E-2</v>
      </c>
      <c r="C29" s="5">
        <v>2.6743552384519802E-2</v>
      </c>
      <c r="D29" s="5">
        <v>-3.37687149345853</v>
      </c>
      <c r="E29" s="5">
        <v>7.4155331281396803E-4</v>
      </c>
      <c r="F29" s="5">
        <v>0.684000648505945</v>
      </c>
      <c r="G29" s="5">
        <v>0.681631127273986</v>
      </c>
      <c r="K29" s="5" t="s">
        <v>32</v>
      </c>
      <c r="L29" s="5">
        <v>-7.3081080347538296E-2</v>
      </c>
      <c r="M29" s="5">
        <v>4.2224700506363698E-2</v>
      </c>
      <c r="N29" s="5">
        <v>-1.7307661030425601</v>
      </c>
      <c r="O29" s="5">
        <v>8.3711647057565397E-2</v>
      </c>
      <c r="P29" s="5">
        <v>0.67956181130065896</v>
      </c>
      <c r="Q29" s="5">
        <v>0.67389635534769998</v>
      </c>
    </row>
    <row r="32" spans="1:17">
      <c r="A32" s="3" t="s">
        <v>46</v>
      </c>
      <c r="B32" s="27">
        <v>0.681631127273986</v>
      </c>
      <c r="K32" s="3" t="s">
        <v>46</v>
      </c>
      <c r="L32" s="27">
        <v>0.67389635534769998</v>
      </c>
    </row>
    <row r="33" spans="1:12">
      <c r="A33" s="3" t="s">
        <v>47</v>
      </c>
      <c r="B33" s="27">
        <v>0.684000648505945</v>
      </c>
      <c r="K33" s="3" t="s">
        <v>47</v>
      </c>
      <c r="L33" s="27">
        <v>0.67956181130065896</v>
      </c>
    </row>
    <row r="36" spans="1:12" ht="22.5" customHeight="1"/>
    <row r="37" spans="1:12" ht="74.25" customHeight="1">
      <c r="G37" s="26" t="s">
        <v>149</v>
      </c>
      <c r="H37" s="2">
        <f>(B33-L33)/(B33)</f>
        <v>6.48952192513522E-3</v>
      </c>
    </row>
    <row r="39" spans="1:12">
      <c r="F39" t="s">
        <v>48</v>
      </c>
    </row>
    <row r="42" spans="1:12">
      <c r="B42" s="9"/>
      <c r="C42" s="46" t="s">
        <v>174</v>
      </c>
      <c r="D42" s="34"/>
      <c r="E42" s="33"/>
      <c r="F42" s="33"/>
      <c r="G42" s="33"/>
    </row>
    <row r="43" spans="1:12">
      <c r="B43" s="9"/>
      <c r="C43" s="34">
        <v>4.9773216934073004</v>
      </c>
      <c r="D43" s="44"/>
      <c r="E43" s="45"/>
      <c r="F43" s="45"/>
      <c r="G43" s="45"/>
    </row>
    <row r="44" spans="1:12">
      <c r="B44" s="9"/>
      <c r="C44" s="44" t="str">
        <f>CONCATENATE("+",A5,"*","(",B5,")")</f>
        <v>+age*(-0.0011672187524611)</v>
      </c>
      <c r="D44" s="44"/>
      <c r="E44" s="45"/>
      <c r="F44" s="45"/>
      <c r="G44" s="45"/>
    </row>
    <row r="45" spans="1:12">
      <c r="C45" s="45" t="str">
        <f>CONCATENATE("+",A6,"*","(",B6,")")</f>
        <v>+income*(0.00378799749589769)</v>
      </c>
      <c r="D45" s="45"/>
      <c r="E45" s="45"/>
      <c r="F45" s="45"/>
      <c r="G45" s="45"/>
    </row>
    <row r="46" spans="1:12">
      <c r="C46" s="45" t="str">
        <f>CONCATENATE("+",A7,"*","(",B7,")")</f>
        <v>+carditems*(0.0842454160172686)</v>
      </c>
      <c r="D46" s="45"/>
      <c r="E46" s="45"/>
      <c r="F46" s="45"/>
      <c r="G46" s="45"/>
    </row>
    <row r="47" spans="1:12">
      <c r="C47" s="45" t="str">
        <f>CONCATENATE("+",A8,"*","(",B8,")")</f>
        <v>+card2items*(0.108779421660132)</v>
      </c>
      <c r="D47" s="45"/>
      <c r="E47" s="45"/>
      <c r="F47" s="45"/>
      <c r="G47" s="45"/>
    </row>
    <row r="48" spans="1:12">
      <c r="C48" s="45" t="str">
        <f>CONCATENATE("+",A9,"*","(",B9,")")</f>
        <v>+townsize_dummy_31*(-0.0415125132524589)</v>
      </c>
      <c r="D48" s="45"/>
      <c r="E48" s="45"/>
      <c r="F48" s="45"/>
      <c r="G48" s="45"/>
    </row>
    <row r="49" spans="3:7">
      <c r="C49" s="45" t="str">
        <f>CONCATENATE("+",A10,"*","(",B10,")")</f>
        <v>+jobcat_dummy_41*(-0.0741696898412504)</v>
      </c>
      <c r="D49" s="45"/>
      <c r="E49" s="45"/>
      <c r="F49" s="45"/>
      <c r="G49" s="45"/>
    </row>
    <row r="50" spans="3:7">
      <c r="C50" s="45" t="str">
        <f>CONCATENATE("+",A11,"*","(",B11,")")</f>
        <v>+inccat_dummy_21*(0.0898604217264658)</v>
      </c>
      <c r="D50" s="45"/>
      <c r="E50" s="45"/>
      <c r="F50" s="45"/>
      <c r="G50" s="45"/>
    </row>
    <row r="51" spans="3:7">
      <c r="C51" s="45" t="str">
        <f>CONCATENATE("+",A12,"*","(",B12,")")</f>
        <v>+inccat_dummy_41*(0.150983705197879)</v>
      </c>
      <c r="D51" s="45"/>
      <c r="E51" s="45"/>
      <c r="F51" s="45"/>
      <c r="G51" s="45"/>
    </row>
    <row r="52" spans="3:7">
      <c r="C52" s="45" t="str">
        <f>CONCATENATE("+",A13,"*","(",B13,")")</f>
        <v>+inccat_dummy_31*(0.175464178711586)</v>
      </c>
      <c r="D52" s="45"/>
      <c r="E52" s="45"/>
      <c r="F52" s="45"/>
      <c r="G52" s="45"/>
    </row>
    <row r="53" spans="3:7">
      <c r="C53" s="45" t="str">
        <f>CONCATENATE("+",A14,"*","(",B14,")")</f>
        <v>+hometype_dummy_41*(-0.0695459015883242)</v>
      </c>
      <c r="D53" s="45"/>
      <c r="E53" s="45"/>
      <c r="F53" s="45"/>
      <c r="G53" s="45"/>
    </row>
    <row r="54" spans="3:7">
      <c r="C54" s="45" t="str">
        <f>CONCATENATE("+",A15,"*","(",B15,")")</f>
        <v>+carown_dummy_01*(-0.0459137817250236)</v>
      </c>
      <c r="D54" s="45"/>
      <c r="E54" s="45"/>
      <c r="F54" s="45"/>
      <c r="G54" s="45"/>
    </row>
    <row r="55" spans="3:7">
      <c r="C55" s="45" t="str">
        <f>CONCATENATE("+",A16,"*","(",B16,")")</f>
        <v>+reason_dummy_91*(0.0974769155770714)</v>
      </c>
      <c r="D55" s="45"/>
      <c r="E55" s="45"/>
      <c r="F55" s="45"/>
      <c r="G55" s="45"/>
    </row>
    <row r="56" spans="3:7">
      <c r="C56" s="45" t="str">
        <f>CONCATENATE("+",A17,"*","(",B17,")")</f>
        <v>+reason_dummy_21*(0.286649082904036)</v>
      </c>
      <c r="D56" s="45"/>
      <c r="E56" s="45"/>
      <c r="F56" s="45"/>
      <c r="G56" s="45"/>
    </row>
    <row r="57" spans="3:7">
      <c r="C57" s="45" t="str">
        <f>CONCATENATE("+",A18,"*","(",B18,")")</f>
        <v>+card_dummy_31*(-0.447367928719453)</v>
      </c>
      <c r="D57" s="45"/>
      <c r="E57" s="45"/>
      <c r="F57" s="45"/>
      <c r="G57" s="45"/>
    </row>
    <row r="58" spans="3:7">
      <c r="C58" s="45" t="str">
        <f>CONCATENATE("+",A19,"*","(",B19,")")</f>
        <v>+card_dummy_21*(-0.438658935339095)</v>
      </c>
      <c r="D58" s="45"/>
      <c r="E58" s="45"/>
      <c r="F58" s="45"/>
      <c r="G58" s="45"/>
    </row>
    <row r="59" spans="3:7">
      <c r="C59" s="45" t="str">
        <f>CONCATENATE("+",A20,"*","(",B20,")")</f>
        <v>+card_dummy_41*(-0.503490415998043)</v>
      </c>
      <c r="D59" s="45"/>
      <c r="E59" s="45"/>
      <c r="F59" s="45"/>
      <c r="G59" s="45"/>
    </row>
    <row r="60" spans="3:7">
      <c r="C60" s="45" t="str">
        <f>CONCATENATE("+",A21,"*","(",B21,")")</f>
        <v>+card_dummy_51*(-0.362679095406571)</v>
      </c>
      <c r="D60" s="45"/>
      <c r="E60" s="45"/>
      <c r="F60" s="45"/>
      <c r="G60" s="45"/>
    </row>
    <row r="61" spans="3:7">
      <c r="C61" s="45" t="str">
        <f>CONCATENATE("+",A22,"*","(",B22,")")</f>
        <v>+cardbenefit_dummy_31*(-0.0326440568709683)</v>
      </c>
      <c r="D61" s="45"/>
      <c r="E61" s="45"/>
      <c r="F61" s="45"/>
      <c r="G61" s="45"/>
    </row>
    <row r="62" spans="3:7">
      <c r="C62" s="45" t="str">
        <f>CONCATENATE("+",A23,"*","(",B23,")")</f>
        <v>+card2_dummy_51*(-0.22002831746396)</v>
      </c>
      <c r="D62" s="45"/>
      <c r="E62" s="45"/>
      <c r="F62" s="45"/>
      <c r="G62" s="45"/>
    </row>
    <row r="63" spans="3:7">
      <c r="C63" s="45" t="str">
        <f>CONCATENATE("+",A24,"*","(",B24,")")</f>
        <v>+card2_dummy_41*(-0.308393672340812)</v>
      </c>
      <c r="D63" s="45"/>
      <c r="E63" s="45"/>
      <c r="F63" s="45"/>
      <c r="G63" s="45"/>
    </row>
    <row r="64" spans="3:7">
      <c r="C64" s="45" t="str">
        <f>CONCATENATE("+",A25,"*","(",B25,")")</f>
        <v>+card2_dummy_31*(-0.278788413292462)</v>
      </c>
      <c r="D64" s="45"/>
      <c r="E64" s="45"/>
      <c r="F64" s="45"/>
      <c r="G64" s="45"/>
    </row>
    <row r="65" spans="3:7">
      <c r="C65" s="45" t="str">
        <f>CONCATENATE("+",A26,"*","(",B26,")")</f>
        <v>+card2_dummy_21*(-0.276444573763915)</v>
      </c>
      <c r="D65" s="45"/>
      <c r="E65" s="45"/>
      <c r="F65" s="45"/>
      <c r="G65" s="45"/>
    </row>
    <row r="66" spans="3:7">
      <c r="C66" s="45" t="str">
        <f>CONCATENATE("+",A27,"*","(",B27,")")</f>
        <v>+card2benefit_dummy_31*(-0.0335376557843499)</v>
      </c>
      <c r="D66" s="45"/>
      <c r="E66" s="45"/>
      <c r="F66" s="45"/>
      <c r="G66" s="45"/>
    </row>
    <row r="67" spans="3:7">
      <c r="C67" s="45" t="str">
        <f>CONCATENATE("+",A28,"*","(",B28,")")</f>
        <v>+churn_dummy_01*(-0.0356740923008038)</v>
      </c>
      <c r="D67" s="45"/>
      <c r="E67" s="45"/>
      <c r="F67" s="45"/>
      <c r="G67" s="45"/>
    </row>
    <row r="68" spans="3:7">
      <c r="C68" s="45" t="str">
        <f>CONCATENATE("+",A29,"*","(",B29,")")</f>
        <v>+owncd_dummy_01*(-0.0903095396810999)</v>
      </c>
      <c r="D68" s="45"/>
      <c r="E68" s="45"/>
      <c r="F68" s="45"/>
      <c r="G68" s="45"/>
    </row>
    <row r="69" spans="3:7">
      <c r="C69" s="43"/>
      <c r="D69" s="43"/>
      <c r="E69" s="43"/>
      <c r="F69" s="43"/>
      <c r="G69" s="43"/>
    </row>
  </sheetData>
  <mergeCells count="2">
    <mergeCell ref="A2:G2"/>
    <mergeCell ref="K2:Q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2:H35"/>
  <sheetViews>
    <sheetView topLeftCell="A19" workbookViewId="0">
      <selection activeCell="F20" sqref="F20"/>
    </sheetView>
  </sheetViews>
  <sheetFormatPr defaultRowHeight="15"/>
  <cols>
    <col min="3" max="4" width="6" customWidth="1"/>
    <col min="5" max="5" width="10.28515625" bestFit="1" customWidth="1"/>
    <col min="7" max="7" width="16.5703125" bestFit="1" customWidth="1"/>
  </cols>
  <sheetData>
    <row r="2" spans="3:8">
      <c r="C2" s="37" t="s">
        <v>4</v>
      </c>
      <c r="D2" s="38"/>
      <c r="E2" s="38"/>
      <c r="F2" s="38"/>
      <c r="G2" s="38"/>
      <c r="H2" s="39"/>
    </row>
    <row r="3" spans="3:8">
      <c r="C3" s="6" t="s">
        <v>147</v>
      </c>
      <c r="D3" s="6" t="s">
        <v>0</v>
      </c>
      <c r="E3" s="6" t="s">
        <v>1</v>
      </c>
      <c r="F3" s="6" t="s">
        <v>2</v>
      </c>
      <c r="G3" s="6" t="s">
        <v>3</v>
      </c>
      <c r="H3" s="6" t="s">
        <v>7</v>
      </c>
    </row>
    <row r="4" spans="3:8">
      <c r="C4" s="5">
        <v>10</v>
      </c>
      <c r="D4" s="5">
        <v>336</v>
      </c>
      <c r="E4" s="5">
        <v>929.72479166666699</v>
      </c>
      <c r="F4" s="5">
        <v>1028.3877367775001</v>
      </c>
      <c r="G4" s="5">
        <v>312387.53000000003</v>
      </c>
      <c r="H4" s="24">
        <f>$G4/$G$14</f>
        <v>0.19563250164971313</v>
      </c>
    </row>
    <row r="5" spans="3:8">
      <c r="C5" s="5">
        <v>9</v>
      </c>
      <c r="D5" s="5">
        <v>336</v>
      </c>
      <c r="E5" s="5">
        <v>715.33175595238095</v>
      </c>
      <c r="F5" s="5">
        <v>691.40714488189406</v>
      </c>
      <c r="G5" s="5">
        <v>240351.47</v>
      </c>
      <c r="H5" s="24">
        <f t="shared" ref="H5:H13" si="0">$G5/$G$14</f>
        <v>0.15051996266075657</v>
      </c>
    </row>
    <row r="6" spans="3:8">
      <c r="C6" s="5">
        <v>8</v>
      </c>
      <c r="D6" s="5">
        <v>336</v>
      </c>
      <c r="E6" s="5">
        <v>609.65988095238095</v>
      </c>
      <c r="F6" s="5">
        <v>571.03734611813104</v>
      </c>
      <c r="G6" s="5">
        <v>204845.72</v>
      </c>
      <c r="H6" s="24">
        <f t="shared" si="0"/>
        <v>0.12828450820631881</v>
      </c>
    </row>
    <row r="7" spans="3:8">
      <c r="C7" s="5">
        <v>7</v>
      </c>
      <c r="D7" s="5">
        <v>336</v>
      </c>
      <c r="E7" s="5">
        <v>527.78056547619099</v>
      </c>
      <c r="F7" s="5">
        <v>480.27325327520401</v>
      </c>
      <c r="G7" s="5">
        <v>177334.27</v>
      </c>
      <c r="H7" s="24">
        <f t="shared" si="0"/>
        <v>0.11105547928986047</v>
      </c>
    </row>
    <row r="8" spans="3:8">
      <c r="C8" s="5">
        <v>6</v>
      </c>
      <c r="D8" s="5">
        <v>336</v>
      </c>
      <c r="E8" s="5">
        <v>473.12220238095199</v>
      </c>
      <c r="F8" s="5">
        <v>418.27412284668299</v>
      </c>
      <c r="G8" s="5">
        <v>158969.06</v>
      </c>
      <c r="H8" s="24">
        <f t="shared" si="0"/>
        <v>9.9554277639390218E-2</v>
      </c>
    </row>
    <row r="9" spans="3:8">
      <c r="C9" s="5">
        <v>5</v>
      </c>
      <c r="D9" s="5">
        <v>336</v>
      </c>
      <c r="E9" s="5">
        <v>403.89273809523797</v>
      </c>
      <c r="F9" s="5">
        <v>366.66369080040698</v>
      </c>
      <c r="G9" s="5">
        <v>135707.96</v>
      </c>
      <c r="H9" s="24">
        <f t="shared" si="0"/>
        <v>8.4987027838720697E-2</v>
      </c>
    </row>
    <row r="10" spans="3:8">
      <c r="C10" s="5">
        <v>4</v>
      </c>
      <c r="D10" s="5">
        <v>336</v>
      </c>
      <c r="E10" s="5">
        <v>379.618541666667</v>
      </c>
      <c r="F10" s="5">
        <v>322.41361813414198</v>
      </c>
      <c r="G10" s="5">
        <v>127551.83</v>
      </c>
      <c r="H10" s="24">
        <f t="shared" si="0"/>
        <v>7.9879256361157974E-2</v>
      </c>
    </row>
    <row r="11" spans="3:8">
      <c r="C11" s="5">
        <v>3</v>
      </c>
      <c r="D11" s="5">
        <v>336</v>
      </c>
      <c r="E11" s="5">
        <v>323.67794642857098</v>
      </c>
      <c r="F11" s="5">
        <v>275.51161509732901</v>
      </c>
      <c r="G11" s="5">
        <v>108755.79</v>
      </c>
      <c r="H11" s="24">
        <f t="shared" si="0"/>
        <v>6.8108247683865142E-2</v>
      </c>
    </row>
    <row r="12" spans="3:8">
      <c r="C12" s="5">
        <v>2</v>
      </c>
      <c r="D12" s="5">
        <v>336</v>
      </c>
      <c r="E12" s="5">
        <v>242.24625</v>
      </c>
      <c r="F12" s="5">
        <v>227.06640186663</v>
      </c>
      <c r="G12" s="5">
        <v>81394.740000000005</v>
      </c>
      <c r="H12" s="24">
        <f t="shared" si="0"/>
        <v>5.0973406676405972E-2</v>
      </c>
    </row>
    <row r="13" spans="3:8">
      <c r="C13" s="5">
        <v>1</v>
      </c>
      <c r="D13" s="5">
        <v>336</v>
      </c>
      <c r="E13" s="5">
        <v>147.349880952381</v>
      </c>
      <c r="F13" s="5">
        <v>155.53581327887099</v>
      </c>
      <c r="G13" s="5">
        <v>49509.56</v>
      </c>
      <c r="H13" s="24">
        <f t="shared" si="0"/>
        <v>3.1005331993810923E-2</v>
      </c>
    </row>
    <row r="14" spans="3:8">
      <c r="C14" s="6" t="s">
        <v>6</v>
      </c>
      <c r="D14" s="5">
        <f>SUM(D4:D13)</f>
        <v>3360</v>
      </c>
      <c r="E14" s="5"/>
      <c r="F14" s="5"/>
      <c r="G14" s="5">
        <f>SUM(G4:G13)</f>
        <v>1596807.9300000002</v>
      </c>
      <c r="H14" s="5"/>
    </row>
    <row r="23" spans="3:8">
      <c r="C23" s="40" t="s">
        <v>5</v>
      </c>
      <c r="D23" s="40"/>
      <c r="E23" s="40"/>
      <c r="F23" s="40"/>
      <c r="G23" s="40"/>
      <c r="H23" s="40"/>
    </row>
    <row r="24" spans="3:8">
      <c r="C24" s="6" t="s">
        <v>147</v>
      </c>
      <c r="D24" s="6" t="s">
        <v>0</v>
      </c>
      <c r="E24" s="6" t="s">
        <v>1</v>
      </c>
      <c r="F24" s="6" t="s">
        <v>2</v>
      </c>
      <c r="G24" s="6" t="s">
        <v>3</v>
      </c>
      <c r="H24" s="6" t="s">
        <v>7</v>
      </c>
    </row>
    <row r="25" spans="3:8">
      <c r="C25" s="5">
        <v>10</v>
      </c>
      <c r="D25" s="5">
        <v>144</v>
      </c>
      <c r="E25" s="5">
        <v>906.48479166666698</v>
      </c>
      <c r="F25" s="5">
        <v>1031.2588202659199</v>
      </c>
      <c r="G25" s="5">
        <v>130533.81</v>
      </c>
      <c r="H25" s="24">
        <f>$G25/$G$35</f>
        <v>0.18699806441951872</v>
      </c>
    </row>
    <row r="26" spans="3:8">
      <c r="C26" s="5">
        <v>9</v>
      </c>
      <c r="D26" s="5">
        <v>144</v>
      </c>
      <c r="E26" s="5">
        <v>747.35152777777796</v>
      </c>
      <c r="F26" s="5">
        <v>705.41315352711001</v>
      </c>
      <c r="G26" s="5">
        <v>107618.62</v>
      </c>
      <c r="H26" s="24">
        <f t="shared" ref="H26:H34" si="1">$G26/$G$35</f>
        <v>0.15417058335690734</v>
      </c>
    </row>
    <row r="27" spans="3:8">
      <c r="C27" s="5">
        <v>8</v>
      </c>
      <c r="D27" s="5">
        <v>144</v>
      </c>
      <c r="E27" s="5">
        <v>640.66326388888899</v>
      </c>
      <c r="F27" s="5">
        <v>577.51195191338297</v>
      </c>
      <c r="G27" s="5">
        <v>92255.51</v>
      </c>
      <c r="H27" s="24">
        <f t="shared" si="1"/>
        <v>0.13216194181442764</v>
      </c>
    </row>
    <row r="28" spans="3:8">
      <c r="C28" s="5">
        <v>7</v>
      </c>
      <c r="D28" s="5">
        <v>144</v>
      </c>
      <c r="E28" s="5">
        <v>565.98284722222195</v>
      </c>
      <c r="F28" s="5">
        <v>499.46461740130098</v>
      </c>
      <c r="G28" s="5">
        <v>81501.53</v>
      </c>
      <c r="H28" s="24">
        <f t="shared" si="1"/>
        <v>0.11675617494984125</v>
      </c>
    </row>
    <row r="29" spans="3:8">
      <c r="C29" s="5">
        <v>6</v>
      </c>
      <c r="D29" s="5">
        <v>144</v>
      </c>
      <c r="E29" s="5">
        <v>467.60805555555601</v>
      </c>
      <c r="F29" s="5">
        <v>430.84525217714901</v>
      </c>
      <c r="G29" s="5">
        <v>67335.56</v>
      </c>
      <c r="H29" s="24">
        <f t="shared" si="1"/>
        <v>9.6462513325891341E-2</v>
      </c>
    </row>
    <row r="30" spans="3:8">
      <c r="C30" s="5">
        <v>5</v>
      </c>
      <c r="D30" s="5">
        <v>144</v>
      </c>
      <c r="E30" s="5">
        <v>426.51138888888897</v>
      </c>
      <c r="F30" s="5">
        <v>376.14270442812801</v>
      </c>
      <c r="G30" s="5">
        <v>61417.64</v>
      </c>
      <c r="H30" s="24">
        <f t="shared" si="1"/>
        <v>8.7984712935405857E-2</v>
      </c>
    </row>
    <row r="31" spans="3:8">
      <c r="C31" s="5">
        <v>4</v>
      </c>
      <c r="D31" s="5">
        <v>144</v>
      </c>
      <c r="E31" s="5">
        <v>360.46916666666698</v>
      </c>
      <c r="F31" s="5">
        <v>324.39219681300301</v>
      </c>
      <c r="G31" s="5">
        <v>51907.56</v>
      </c>
      <c r="H31" s="24">
        <f t="shared" si="1"/>
        <v>7.4360912691815495E-2</v>
      </c>
    </row>
    <row r="32" spans="3:8">
      <c r="C32" s="5">
        <v>3</v>
      </c>
      <c r="D32" s="5">
        <v>144</v>
      </c>
      <c r="E32" s="5">
        <v>319.97604166666702</v>
      </c>
      <c r="F32" s="5">
        <v>275.255154073813</v>
      </c>
      <c r="G32" s="5">
        <v>46076.55</v>
      </c>
      <c r="H32" s="24">
        <f t="shared" si="1"/>
        <v>6.6007616456833493E-2</v>
      </c>
    </row>
    <row r="33" spans="3:8">
      <c r="C33" s="5">
        <v>2</v>
      </c>
      <c r="D33" s="5">
        <v>144</v>
      </c>
      <c r="E33" s="5">
        <v>261.66430555555598</v>
      </c>
      <c r="F33" s="5">
        <v>227.63327518007901</v>
      </c>
      <c r="G33" s="5">
        <v>37679.660000000003</v>
      </c>
      <c r="H33" s="24">
        <f t="shared" si="1"/>
        <v>5.3978532366331475E-2</v>
      </c>
    </row>
    <row r="34" spans="3:8">
      <c r="C34" s="5">
        <v>1</v>
      </c>
      <c r="D34" s="5">
        <v>144</v>
      </c>
      <c r="E34" s="5">
        <v>150.85104166666699</v>
      </c>
      <c r="F34" s="5">
        <v>157.89256715195401</v>
      </c>
      <c r="G34" s="5">
        <v>21722.55</v>
      </c>
      <c r="H34" s="24">
        <f t="shared" si="1"/>
        <v>3.1118947683027226E-2</v>
      </c>
    </row>
    <row r="35" spans="3:8">
      <c r="C35" s="6" t="s">
        <v>6</v>
      </c>
      <c r="D35" s="5">
        <f>SUM(D25:D34)</f>
        <v>1440</v>
      </c>
      <c r="E35" s="5"/>
      <c r="F35" s="5"/>
      <c r="G35" s="5">
        <f>SUM(G25:G34)</f>
        <v>698048.99000000011</v>
      </c>
      <c r="H35" s="5"/>
    </row>
  </sheetData>
  <mergeCells count="2">
    <mergeCell ref="C2:H2"/>
    <mergeCell ref="C23:H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P64"/>
  <sheetViews>
    <sheetView topLeftCell="A30" workbookViewId="0">
      <selection activeCell="I55" sqref="I55"/>
    </sheetView>
  </sheetViews>
  <sheetFormatPr defaultRowHeight="15"/>
  <cols>
    <col min="3" max="3" width="22.85546875" customWidth="1"/>
    <col min="6" max="6" width="18.42578125" customWidth="1"/>
    <col min="11" max="11" width="4.85546875" customWidth="1"/>
    <col min="14" max="14" width="23.28515625" customWidth="1"/>
  </cols>
  <sheetData>
    <row r="1" spans="3:15" ht="18" thickBot="1">
      <c r="C1" s="17" t="s">
        <v>145</v>
      </c>
      <c r="D1" s="17"/>
      <c r="E1" s="17"/>
      <c r="F1" s="17"/>
      <c r="G1" s="17"/>
      <c r="H1" s="17"/>
      <c r="I1" s="17"/>
      <c r="J1" s="17"/>
      <c r="K1" s="17"/>
    </row>
    <row r="2" spans="3:15" ht="15.75" thickTop="1"/>
    <row r="3" spans="3:15">
      <c r="C3" s="41" t="s">
        <v>144</v>
      </c>
      <c r="D3" s="41"/>
      <c r="N3" s="41" t="s">
        <v>5</v>
      </c>
      <c r="O3" s="41"/>
    </row>
    <row r="4" spans="3:15">
      <c r="C4" s="6" t="s">
        <v>33</v>
      </c>
      <c r="D4" s="6" t="s">
        <v>34</v>
      </c>
      <c r="N4" s="6" t="s">
        <v>33</v>
      </c>
      <c r="O4" s="6" t="s">
        <v>34</v>
      </c>
    </row>
    <row r="5" spans="3:15">
      <c r="C5" s="5" t="s">
        <v>8</v>
      </c>
      <c r="D5" s="5">
        <v>-3.1789822536094699E-2</v>
      </c>
      <c r="N5" s="5" t="s">
        <v>8</v>
      </c>
      <c r="O5" s="5">
        <v>-5.4096454342767802E-2</v>
      </c>
    </row>
    <row r="6" spans="3:15">
      <c r="C6" s="5" t="s">
        <v>9</v>
      </c>
      <c r="D6" s="5">
        <v>0.238204363873155</v>
      </c>
      <c r="N6" s="5" t="s">
        <v>9</v>
      </c>
      <c r="O6" s="5">
        <v>0.26659208676879698</v>
      </c>
    </row>
    <row r="7" spans="3:15">
      <c r="C7" s="5" t="s">
        <v>10</v>
      </c>
      <c r="D7" s="5">
        <v>0.43417625741128402</v>
      </c>
      <c r="N7" s="5" t="s">
        <v>10</v>
      </c>
      <c r="O7" s="5">
        <v>0.429105868934056</v>
      </c>
    </row>
    <row r="8" spans="3:15">
      <c r="C8" s="5" t="s">
        <v>11</v>
      </c>
      <c r="D8" s="5">
        <v>0.41016901249750198</v>
      </c>
      <c r="N8" s="5" t="s">
        <v>11</v>
      </c>
      <c r="O8" s="5">
        <v>0.39915930469341498</v>
      </c>
    </row>
    <row r="9" spans="3:15">
      <c r="C9" s="23" t="s">
        <v>12</v>
      </c>
      <c r="D9" s="23">
        <v>-2.4809538521340602E-2</v>
      </c>
      <c r="E9" s="4"/>
      <c r="F9" s="4"/>
      <c r="G9" s="4"/>
      <c r="H9" s="4"/>
      <c r="I9" s="4"/>
      <c r="J9" s="4"/>
      <c r="K9" s="4"/>
      <c r="L9" s="4"/>
      <c r="M9" s="4"/>
      <c r="N9" s="23" t="s">
        <v>12</v>
      </c>
      <c r="O9" s="23">
        <v>3.3999272102398198E-2</v>
      </c>
    </row>
    <row r="10" spans="3:15">
      <c r="C10" s="5" t="s">
        <v>13</v>
      </c>
      <c r="D10" s="5">
        <v>-2.3390225371986598E-2</v>
      </c>
      <c r="N10" s="5" t="s">
        <v>13</v>
      </c>
      <c r="O10" s="5">
        <v>-2.0716724503463301E-2</v>
      </c>
    </row>
    <row r="11" spans="3:15">
      <c r="C11" s="5" t="s">
        <v>14</v>
      </c>
      <c r="D11" s="5">
        <v>6.6793733832903102E-2</v>
      </c>
      <c r="N11" s="5" t="s">
        <v>14</v>
      </c>
      <c r="O11" s="5">
        <v>6.9539651695391794E-2</v>
      </c>
    </row>
    <row r="12" spans="3:15">
      <c r="C12" s="5" t="s">
        <v>15</v>
      </c>
      <c r="D12" s="5">
        <v>7.5949047698613506E-2</v>
      </c>
      <c r="N12" s="5" t="s">
        <v>15</v>
      </c>
      <c r="O12" s="5">
        <v>6.5257908879992402E-2</v>
      </c>
    </row>
    <row r="13" spans="3:15">
      <c r="C13" s="5" t="s">
        <v>16</v>
      </c>
      <c r="D13" s="5">
        <v>0.10239335443570501</v>
      </c>
      <c r="N13" s="5" t="s">
        <v>16</v>
      </c>
      <c r="O13" s="5">
        <v>8.80828588350899E-2</v>
      </c>
    </row>
    <row r="14" spans="3:15">
      <c r="C14" s="23" t="s">
        <v>17</v>
      </c>
      <c r="D14" s="23">
        <v>-2.4686941660260302E-2</v>
      </c>
      <c r="E14" s="4"/>
      <c r="F14" s="4"/>
      <c r="G14" s="4"/>
      <c r="H14" s="4"/>
      <c r="I14" s="4"/>
      <c r="J14" s="4"/>
      <c r="K14" s="4"/>
      <c r="L14" s="4"/>
      <c r="M14" s="4"/>
      <c r="N14" s="23" t="s">
        <v>17</v>
      </c>
      <c r="O14" s="23">
        <v>1.9631212849426701E-2</v>
      </c>
    </row>
    <row r="15" spans="3:15">
      <c r="C15" s="5" t="s">
        <v>18</v>
      </c>
      <c r="D15" s="5">
        <v>-2.6126669514283E-2</v>
      </c>
      <c r="N15" s="5" t="s">
        <v>18</v>
      </c>
      <c r="O15" s="5">
        <v>-1.13228973305422E-2</v>
      </c>
    </row>
    <row r="16" spans="3:15">
      <c r="C16" s="5" t="s">
        <v>19</v>
      </c>
      <c r="D16" s="5">
        <v>5.8399787303244001E-2</v>
      </c>
      <c r="N16" s="5" t="s">
        <v>19</v>
      </c>
      <c r="O16" s="5">
        <v>5.5652080938313399E-2</v>
      </c>
    </row>
    <row r="17" spans="3:15">
      <c r="C17" s="5" t="s">
        <v>20</v>
      </c>
      <c r="D17" s="5">
        <v>0.109202270660906</v>
      </c>
      <c r="N17" s="5" t="s">
        <v>20</v>
      </c>
      <c r="O17" s="5">
        <v>0.12776994906816599</v>
      </c>
    </row>
    <row r="18" spans="3:15">
      <c r="C18" s="5" t="s">
        <v>21</v>
      </c>
      <c r="D18" s="5">
        <v>-0.29711740496500899</v>
      </c>
      <c r="N18" s="5" t="s">
        <v>21</v>
      </c>
      <c r="O18" s="5">
        <v>-0.29898321321881699</v>
      </c>
    </row>
    <row r="19" spans="3:15">
      <c r="C19" s="5" t="s">
        <v>22</v>
      </c>
      <c r="D19" s="5">
        <v>-0.28991884706582799</v>
      </c>
      <c r="N19" s="5" t="s">
        <v>22</v>
      </c>
      <c r="O19" s="5">
        <v>-0.29453107570769899</v>
      </c>
    </row>
    <row r="20" spans="3:15">
      <c r="C20" s="5" t="s">
        <v>23</v>
      </c>
      <c r="D20" s="5">
        <v>-0.34193678274008099</v>
      </c>
      <c r="N20" s="5" t="s">
        <v>23</v>
      </c>
      <c r="O20" s="5">
        <v>-0.35992643021044401</v>
      </c>
    </row>
    <row r="21" spans="3:15">
      <c r="C21" s="5" t="s">
        <v>24</v>
      </c>
      <c r="D21" s="5">
        <v>-0.11799158866163401</v>
      </c>
      <c r="N21" s="5" t="s">
        <v>24</v>
      </c>
      <c r="O21" s="5">
        <v>-0.112099415777342</v>
      </c>
    </row>
    <row r="22" spans="3:15">
      <c r="C22" s="23" t="s">
        <v>25</v>
      </c>
      <c r="D22" s="23">
        <v>-2.1662998265318201E-2</v>
      </c>
      <c r="E22" s="4"/>
      <c r="F22" s="4"/>
      <c r="G22" s="4"/>
      <c r="H22" s="4"/>
      <c r="I22" s="4"/>
      <c r="J22" s="4"/>
      <c r="K22" s="4"/>
      <c r="L22" s="4"/>
      <c r="M22" s="4"/>
      <c r="N22" s="23" t="s">
        <v>25</v>
      </c>
      <c r="O22" s="23">
        <v>2.2271711635912999E-2</v>
      </c>
    </row>
    <row r="23" spans="3:15">
      <c r="C23" s="5" t="s">
        <v>26</v>
      </c>
      <c r="D23" s="5">
        <v>-8.6243592171976996E-2</v>
      </c>
      <c r="N23" s="5" t="s">
        <v>26</v>
      </c>
      <c r="O23" s="5">
        <v>-9.8562948067750802E-2</v>
      </c>
    </row>
    <row r="24" spans="3:15">
      <c r="C24" s="5" t="s">
        <v>27</v>
      </c>
      <c r="D24" s="5">
        <v>-0.19678868046541501</v>
      </c>
      <c r="N24" s="5" t="s">
        <v>27</v>
      </c>
      <c r="O24" s="5">
        <v>-0.197847916397451</v>
      </c>
    </row>
    <row r="25" spans="3:15">
      <c r="C25" s="5" t="s">
        <v>28</v>
      </c>
      <c r="D25" s="5">
        <v>-0.19033455226995499</v>
      </c>
      <c r="N25" s="5" t="s">
        <v>28</v>
      </c>
      <c r="O25" s="5">
        <v>-0.20895433049333201</v>
      </c>
    </row>
    <row r="26" spans="3:15">
      <c r="C26" s="5" t="s">
        <v>29</v>
      </c>
      <c r="D26" s="5">
        <v>-0.189892717132118</v>
      </c>
      <c r="N26" s="5" t="s">
        <v>29</v>
      </c>
      <c r="O26" s="5">
        <v>-0.17138173386224201</v>
      </c>
    </row>
    <row r="27" spans="3:15">
      <c r="C27" s="23" t="s">
        <v>30</v>
      </c>
      <c r="D27" s="23">
        <v>-2.2388745734373099E-2</v>
      </c>
      <c r="E27" s="4"/>
      <c r="F27" s="4"/>
      <c r="G27" s="4"/>
      <c r="H27" s="4"/>
      <c r="I27" s="4"/>
      <c r="J27" s="4"/>
      <c r="K27" s="4"/>
      <c r="L27" s="4"/>
      <c r="M27" s="4"/>
      <c r="N27" s="23" t="s">
        <v>30</v>
      </c>
      <c r="O27" s="23">
        <v>7.1198827247069101E-3</v>
      </c>
    </row>
    <row r="28" spans="3:15">
      <c r="C28" s="5" t="s">
        <v>31</v>
      </c>
      <c r="D28" s="5">
        <v>-2.3796334622843501E-2</v>
      </c>
      <c r="N28" s="5" t="s">
        <v>31</v>
      </c>
      <c r="O28" s="5">
        <v>-4.9188672845298402E-3</v>
      </c>
    </row>
    <row r="29" spans="3:15">
      <c r="C29" s="5" t="s">
        <v>32</v>
      </c>
      <c r="D29" s="5">
        <v>-3.55371922076851E-2</v>
      </c>
      <c r="N29" s="5" t="s">
        <v>32</v>
      </c>
      <c r="O29" s="5">
        <v>-2.77169463541613E-2</v>
      </c>
    </row>
    <row r="34" spans="3:16">
      <c r="C34" s="3" t="s">
        <v>35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8" spans="3:16">
      <c r="C38" s="6" t="s">
        <v>33</v>
      </c>
      <c r="D38" s="6" t="s">
        <v>36</v>
      </c>
      <c r="E38" s="6" t="s">
        <v>37</v>
      </c>
      <c r="F38" s="6" t="s">
        <v>38</v>
      </c>
      <c r="L38" s="9"/>
      <c r="M38" s="9"/>
    </row>
    <row r="39" spans="3:16">
      <c r="C39" s="5" t="s">
        <v>8</v>
      </c>
      <c r="D39" s="5">
        <v>-3.1789822536094699E-2</v>
      </c>
      <c r="E39" s="5">
        <f>ABS(D39)</f>
        <v>3.1789822536094699E-2</v>
      </c>
      <c r="F39" s="30">
        <f>ABS($D39)/$E$64</f>
        <v>9.2420322324017409E-3</v>
      </c>
      <c r="I39" s="32" t="s">
        <v>150</v>
      </c>
      <c r="J39" s="33"/>
      <c r="K39" s="33"/>
      <c r="L39" s="34"/>
      <c r="M39" s="34"/>
      <c r="N39" s="33"/>
      <c r="O39" s="33"/>
      <c r="P39" s="33"/>
    </row>
    <row r="40" spans="3:16">
      <c r="C40" s="5" t="s">
        <v>9</v>
      </c>
      <c r="D40" s="5">
        <v>0.238204363873155</v>
      </c>
      <c r="E40" s="5">
        <f t="shared" ref="E40:E63" si="0">ABS(D40)</f>
        <v>0.238204363873155</v>
      </c>
      <c r="F40" s="31">
        <f t="shared" ref="F40:F63" si="1">ABS($D40)/$E$64</f>
        <v>6.9251484694978702E-2</v>
      </c>
      <c r="I40" s="32" t="s">
        <v>151</v>
      </c>
      <c r="J40" s="33"/>
      <c r="K40" s="33"/>
      <c r="L40" s="35"/>
      <c r="M40" s="34"/>
      <c r="N40" s="33"/>
      <c r="O40" s="33"/>
      <c r="P40" s="33"/>
    </row>
    <row r="41" spans="3:16">
      <c r="C41" s="5" t="s">
        <v>10</v>
      </c>
      <c r="D41" s="5">
        <v>0.43417625741128402</v>
      </c>
      <c r="E41" s="5">
        <f t="shared" si="0"/>
        <v>0.43417625741128402</v>
      </c>
      <c r="F41" s="31">
        <f t="shared" si="1"/>
        <v>0.12622501937475705</v>
      </c>
      <c r="I41" s="33" t="s">
        <v>152</v>
      </c>
      <c r="J41" s="33"/>
      <c r="K41" s="33"/>
      <c r="L41" s="34"/>
      <c r="M41" s="34"/>
      <c r="N41" s="33"/>
      <c r="O41" s="33"/>
      <c r="P41" s="33"/>
    </row>
    <row r="42" spans="3:16">
      <c r="C42" s="5" t="s">
        <v>11</v>
      </c>
      <c r="D42" s="5">
        <v>0.41016901249750198</v>
      </c>
      <c r="E42" s="5">
        <f t="shared" si="0"/>
        <v>0.41016901249750198</v>
      </c>
      <c r="F42" s="31">
        <f t="shared" si="1"/>
        <v>0.1192455613720452</v>
      </c>
      <c r="I42" s="32" t="s">
        <v>153</v>
      </c>
      <c r="J42" s="33"/>
      <c r="K42" s="33"/>
      <c r="L42" s="34"/>
      <c r="M42" s="34"/>
      <c r="N42" s="33"/>
      <c r="O42" s="33"/>
      <c r="P42" s="33"/>
    </row>
    <row r="43" spans="3:16">
      <c r="C43" s="5" t="s">
        <v>12</v>
      </c>
      <c r="D43" s="5">
        <v>-2.4809538521340602E-2</v>
      </c>
      <c r="E43" s="5">
        <f t="shared" si="0"/>
        <v>2.4809538521340602E-2</v>
      </c>
      <c r="F43" s="30">
        <f t="shared" si="1"/>
        <v>7.2127031984812783E-3</v>
      </c>
      <c r="I43" s="33" t="s">
        <v>154</v>
      </c>
      <c r="J43" s="33"/>
      <c r="K43" s="33"/>
      <c r="L43" s="34"/>
      <c r="M43" s="34"/>
      <c r="N43" s="33"/>
      <c r="O43" s="33"/>
      <c r="P43" s="33"/>
    </row>
    <row r="44" spans="3:16">
      <c r="C44" s="5" t="s">
        <v>13</v>
      </c>
      <c r="D44" s="5">
        <v>-2.3390225371986598E-2</v>
      </c>
      <c r="E44" s="5">
        <f t="shared" si="0"/>
        <v>2.3390225371986598E-2</v>
      </c>
      <c r="F44" s="30">
        <f t="shared" si="1"/>
        <v>6.8000762371540277E-3</v>
      </c>
      <c r="I44" s="36" t="s">
        <v>172</v>
      </c>
      <c r="J44" s="33"/>
      <c r="K44" s="33"/>
      <c r="L44" s="35"/>
      <c r="M44" s="34"/>
      <c r="N44" s="33"/>
      <c r="O44" s="33"/>
      <c r="P44" s="33"/>
    </row>
    <row r="45" spans="3:16">
      <c r="C45" s="5" t="s">
        <v>14</v>
      </c>
      <c r="D45" s="5">
        <v>6.6793733832903102E-2</v>
      </c>
      <c r="E45" s="5">
        <f t="shared" si="0"/>
        <v>6.6793733832903102E-2</v>
      </c>
      <c r="F45" s="30">
        <f t="shared" si="1"/>
        <v>1.9418473956727793E-2</v>
      </c>
      <c r="I45" s="33" t="s">
        <v>155</v>
      </c>
      <c r="J45" s="33"/>
      <c r="K45" s="33"/>
      <c r="L45" s="34"/>
      <c r="M45" s="34"/>
      <c r="N45" s="33"/>
      <c r="O45" s="33"/>
      <c r="P45" s="33"/>
    </row>
    <row r="46" spans="3:16">
      <c r="C46" s="5" t="s">
        <v>15</v>
      </c>
      <c r="D46" s="5">
        <v>7.5949047698613506E-2</v>
      </c>
      <c r="E46" s="5">
        <f t="shared" si="0"/>
        <v>7.5949047698613506E-2</v>
      </c>
      <c r="F46" s="30">
        <f t="shared" si="1"/>
        <v>2.2080134170419714E-2</v>
      </c>
      <c r="I46" s="33" t="s">
        <v>156</v>
      </c>
      <c r="J46" s="33"/>
      <c r="K46" s="33"/>
      <c r="L46" s="34"/>
      <c r="M46" s="34"/>
      <c r="N46" s="33"/>
      <c r="O46" s="33"/>
      <c r="P46" s="33"/>
    </row>
    <row r="47" spans="3:16">
      <c r="C47" s="5" t="s">
        <v>16</v>
      </c>
      <c r="D47" s="5">
        <v>0.10239335443570501</v>
      </c>
      <c r="E47" s="5">
        <f t="shared" si="0"/>
        <v>0.10239335443570501</v>
      </c>
      <c r="F47" s="30">
        <f t="shared" si="1"/>
        <v>2.9768102071159746E-2</v>
      </c>
      <c r="I47" s="33" t="s">
        <v>157</v>
      </c>
      <c r="J47" s="33"/>
      <c r="K47" s="33"/>
      <c r="L47" s="34"/>
      <c r="M47" s="34"/>
      <c r="N47" s="33"/>
      <c r="O47" s="33"/>
      <c r="P47" s="33"/>
    </row>
    <row r="48" spans="3:16">
      <c r="C48" s="5" t="s">
        <v>17</v>
      </c>
      <c r="D48" s="5">
        <v>-2.4686941660260302E-2</v>
      </c>
      <c r="E48" s="5">
        <f t="shared" si="0"/>
        <v>2.4686941660260302E-2</v>
      </c>
      <c r="F48" s="30">
        <f t="shared" si="1"/>
        <v>7.1770614725669883E-3</v>
      </c>
      <c r="I48" s="33" t="s">
        <v>158</v>
      </c>
      <c r="J48" s="33"/>
      <c r="K48" s="33"/>
      <c r="L48" s="33"/>
      <c r="M48" s="33"/>
      <c r="N48" s="33"/>
      <c r="O48" s="33"/>
      <c r="P48" s="33"/>
    </row>
    <row r="49" spans="3:16">
      <c r="C49" s="5" t="s">
        <v>18</v>
      </c>
      <c r="D49" s="5">
        <v>-2.6126669514283E-2</v>
      </c>
      <c r="E49" s="5">
        <f t="shared" si="0"/>
        <v>2.6126669514283E-2</v>
      </c>
      <c r="F49" s="30">
        <f t="shared" si="1"/>
        <v>7.5956234578582402E-3</v>
      </c>
      <c r="I49" s="33" t="s">
        <v>159</v>
      </c>
      <c r="J49" s="33"/>
      <c r="K49" s="33"/>
      <c r="L49" s="33"/>
      <c r="M49" s="33"/>
      <c r="N49" s="33"/>
      <c r="O49" s="33"/>
      <c r="P49" s="33"/>
    </row>
    <row r="50" spans="3:16">
      <c r="C50" s="5" t="s">
        <v>19</v>
      </c>
      <c r="D50" s="5">
        <v>5.8399787303244001E-2</v>
      </c>
      <c r="E50" s="5">
        <f t="shared" si="0"/>
        <v>5.8399787303244001E-2</v>
      </c>
      <c r="F50" s="30">
        <f t="shared" si="1"/>
        <v>1.6978160730817714E-2</v>
      </c>
      <c r="I50" s="33" t="s">
        <v>160</v>
      </c>
      <c r="J50" s="33"/>
      <c r="K50" s="33"/>
      <c r="L50" s="33"/>
      <c r="M50" s="33"/>
      <c r="N50" s="33"/>
      <c r="O50" s="33"/>
      <c r="P50" s="33"/>
    </row>
    <row r="51" spans="3:16">
      <c r="C51" s="5" t="s">
        <v>20</v>
      </c>
      <c r="D51" s="5">
        <v>0.109202270660906</v>
      </c>
      <c r="E51" s="5">
        <f t="shared" si="0"/>
        <v>0.109202270660906</v>
      </c>
      <c r="F51" s="30">
        <f t="shared" si="1"/>
        <v>3.1747610549056442E-2</v>
      </c>
      <c r="I51" s="33"/>
      <c r="J51" s="33"/>
      <c r="K51" s="33"/>
      <c r="L51" s="33"/>
      <c r="M51" s="33"/>
      <c r="N51" s="33"/>
      <c r="O51" s="33"/>
      <c r="P51" s="33"/>
    </row>
    <row r="52" spans="3:16">
      <c r="C52" s="5" t="s">
        <v>21</v>
      </c>
      <c r="D52" s="5">
        <v>-0.29711740496500899</v>
      </c>
      <c r="E52" s="5">
        <f t="shared" si="0"/>
        <v>0.29711740496500899</v>
      </c>
      <c r="F52" s="31">
        <f t="shared" si="1"/>
        <v>8.6378860101416266E-2</v>
      </c>
      <c r="I52" s="36" t="s">
        <v>173</v>
      </c>
      <c r="J52" s="33"/>
      <c r="K52" s="33"/>
      <c r="L52" s="33"/>
      <c r="M52" s="33"/>
      <c r="N52" s="33"/>
      <c r="O52" s="33"/>
      <c r="P52" s="33"/>
    </row>
    <row r="53" spans="3:16">
      <c r="C53" s="5" t="s">
        <v>22</v>
      </c>
      <c r="D53" s="5">
        <v>-0.28991884706582799</v>
      </c>
      <c r="E53" s="5">
        <f t="shared" si="0"/>
        <v>0.28991884706582799</v>
      </c>
      <c r="F53" s="31">
        <f t="shared" si="1"/>
        <v>8.4286073831360733E-2</v>
      </c>
      <c r="I53" s="33" t="s">
        <v>161</v>
      </c>
      <c r="J53" s="33"/>
      <c r="K53" s="33"/>
      <c r="L53" s="33"/>
      <c r="M53" s="33"/>
      <c r="N53" s="33"/>
      <c r="O53" s="33"/>
      <c r="P53" s="33"/>
    </row>
    <row r="54" spans="3:16">
      <c r="C54" s="5" t="s">
        <v>23</v>
      </c>
      <c r="D54" s="5">
        <v>-0.34193678274008099</v>
      </c>
      <c r="E54" s="5">
        <f t="shared" si="0"/>
        <v>0.34193678274008099</v>
      </c>
      <c r="F54" s="31">
        <f t="shared" si="1"/>
        <v>9.9408883580254223E-2</v>
      </c>
      <c r="I54" s="33" t="s">
        <v>162</v>
      </c>
      <c r="J54" s="33"/>
      <c r="K54" s="33"/>
      <c r="L54" s="33"/>
      <c r="M54" s="33"/>
      <c r="N54" s="33"/>
      <c r="O54" s="33"/>
      <c r="P54" s="33"/>
    </row>
    <row r="55" spans="3:16">
      <c r="C55" s="5" t="s">
        <v>24</v>
      </c>
      <c r="D55" s="5">
        <v>-0.11799158866163401</v>
      </c>
      <c r="E55" s="5">
        <f t="shared" si="0"/>
        <v>0.11799158866163401</v>
      </c>
      <c r="F55" s="30">
        <f t="shared" si="1"/>
        <v>3.4302867350862298E-2</v>
      </c>
      <c r="I55" s="33" t="s">
        <v>163</v>
      </c>
      <c r="J55" s="33"/>
      <c r="K55" s="33"/>
      <c r="L55" s="33"/>
      <c r="M55" s="33"/>
      <c r="N55" s="33"/>
      <c r="O55" s="33"/>
      <c r="P55" s="33"/>
    </row>
    <row r="56" spans="3:16">
      <c r="C56" s="5" t="s">
        <v>25</v>
      </c>
      <c r="D56" s="5">
        <v>-2.1662998265318201E-2</v>
      </c>
      <c r="E56" s="5">
        <f t="shared" si="0"/>
        <v>2.1662998265318201E-2</v>
      </c>
      <c r="F56" s="30">
        <f t="shared" si="1"/>
        <v>6.2979316097537775E-3</v>
      </c>
      <c r="I56" s="33" t="s">
        <v>164</v>
      </c>
      <c r="J56" s="33"/>
      <c r="K56" s="33"/>
      <c r="L56" s="33"/>
      <c r="M56" s="33"/>
      <c r="N56" s="33"/>
      <c r="O56" s="33"/>
      <c r="P56" s="33"/>
    </row>
    <row r="57" spans="3:16">
      <c r="C57" s="5" t="s">
        <v>26</v>
      </c>
      <c r="D57" s="5">
        <v>-8.6243592171976996E-2</v>
      </c>
      <c r="E57" s="5">
        <f t="shared" si="0"/>
        <v>8.6243592171976996E-2</v>
      </c>
      <c r="F57" s="30">
        <f t="shared" si="1"/>
        <v>2.5072994911705459E-2</v>
      </c>
      <c r="I57" s="33" t="s">
        <v>165</v>
      </c>
      <c r="J57" s="33"/>
      <c r="K57" s="33"/>
      <c r="L57" s="33"/>
      <c r="M57" s="33"/>
      <c r="N57" s="33"/>
      <c r="O57" s="33"/>
      <c r="P57" s="33"/>
    </row>
    <row r="58" spans="3:16">
      <c r="C58" s="5" t="s">
        <v>27</v>
      </c>
      <c r="D58" s="5">
        <v>-0.19678868046541501</v>
      </c>
      <c r="E58" s="5">
        <f t="shared" si="0"/>
        <v>0.19678868046541501</v>
      </c>
      <c r="F58" s="31">
        <f t="shared" si="1"/>
        <v>5.7210993416781701E-2</v>
      </c>
      <c r="I58" s="33" t="s">
        <v>166</v>
      </c>
      <c r="J58" s="33"/>
      <c r="K58" s="33"/>
      <c r="L58" s="33"/>
      <c r="M58" s="33"/>
      <c r="N58" s="33"/>
      <c r="O58" s="33"/>
      <c r="P58" s="33"/>
    </row>
    <row r="59" spans="3:16">
      <c r="C59" s="5" t="s">
        <v>28</v>
      </c>
      <c r="D59" s="5">
        <v>-0.19033455226995499</v>
      </c>
      <c r="E59" s="5">
        <f t="shared" si="0"/>
        <v>0.19033455226995499</v>
      </c>
      <c r="F59" s="31">
        <f t="shared" si="1"/>
        <v>5.533462997540773E-2</v>
      </c>
      <c r="I59" s="33" t="s">
        <v>167</v>
      </c>
      <c r="J59" s="33"/>
      <c r="K59" s="33"/>
      <c r="L59" s="33"/>
      <c r="M59" s="33"/>
      <c r="N59" s="33"/>
      <c r="O59" s="33"/>
      <c r="P59" s="33"/>
    </row>
    <row r="60" spans="3:16">
      <c r="C60" s="5" t="s">
        <v>29</v>
      </c>
      <c r="D60" s="5">
        <v>-0.189892717132118</v>
      </c>
      <c r="E60" s="5">
        <f t="shared" si="0"/>
        <v>0.189892717132118</v>
      </c>
      <c r="F60" s="31">
        <f t="shared" si="1"/>
        <v>5.5206178343422029E-2</v>
      </c>
      <c r="I60" s="33" t="s">
        <v>168</v>
      </c>
      <c r="J60" s="33"/>
      <c r="K60" s="33"/>
      <c r="L60" s="33"/>
      <c r="M60" s="33"/>
      <c r="N60" s="33"/>
      <c r="O60" s="33"/>
      <c r="P60" s="33"/>
    </row>
    <row r="61" spans="3:16">
      <c r="C61" s="5" t="s">
        <v>30</v>
      </c>
      <c r="D61" s="5">
        <v>-2.2388745734373099E-2</v>
      </c>
      <c r="E61" s="5">
        <f t="shared" si="0"/>
        <v>2.2388745734373099E-2</v>
      </c>
      <c r="F61" s="30">
        <f t="shared" si="1"/>
        <v>6.5089230833291238E-3</v>
      </c>
      <c r="I61" s="33" t="s">
        <v>169</v>
      </c>
      <c r="J61" s="33"/>
      <c r="K61" s="33"/>
      <c r="L61" s="33"/>
      <c r="M61" s="33"/>
      <c r="N61" s="33"/>
      <c r="O61" s="33"/>
      <c r="P61" s="33"/>
    </row>
    <row r="62" spans="3:16">
      <c r="C62" s="5" t="s">
        <v>31</v>
      </c>
      <c r="D62" s="5">
        <v>-2.3796334622843501E-2</v>
      </c>
      <c r="E62" s="5">
        <f t="shared" si="0"/>
        <v>2.3796334622843501E-2</v>
      </c>
      <c r="F62" s="30">
        <f t="shared" si="1"/>
        <v>6.9181415324866607E-3</v>
      </c>
      <c r="I62" s="33" t="s">
        <v>170</v>
      </c>
      <c r="J62" s="33"/>
      <c r="K62" s="33"/>
      <c r="L62" s="33"/>
      <c r="M62" s="33"/>
      <c r="N62" s="33"/>
      <c r="O62" s="33"/>
      <c r="P62" s="33"/>
    </row>
    <row r="63" spans="3:16">
      <c r="C63" s="5" t="s">
        <v>32</v>
      </c>
      <c r="D63" s="5">
        <v>-3.55371922076851E-2</v>
      </c>
      <c r="E63" s="5">
        <f t="shared" si="0"/>
        <v>3.55371922076851E-2</v>
      </c>
      <c r="F63" s="30">
        <f t="shared" si="1"/>
        <v>1.0331478744795447E-2</v>
      </c>
      <c r="I63" s="33" t="s">
        <v>171</v>
      </c>
      <c r="J63" s="33"/>
      <c r="K63" s="33"/>
      <c r="L63" s="33"/>
      <c r="M63" s="33"/>
      <c r="N63" s="33"/>
      <c r="O63" s="33"/>
      <c r="P63" s="33"/>
    </row>
    <row r="64" spans="3:16">
      <c r="C64" s="5" t="s">
        <v>6</v>
      </c>
      <c r="D64" s="29">
        <f>SUM(D39:D63)</f>
        <v>-0.44912480619288947</v>
      </c>
      <c r="E64" s="5">
        <f>SUM(E39:E63)</f>
        <v>3.4397004616195144</v>
      </c>
      <c r="F64" s="28">
        <f>SUM(F39:F63)</f>
        <v>1</v>
      </c>
      <c r="I64" s="33"/>
      <c r="J64" s="33"/>
      <c r="K64" s="33"/>
      <c r="L64" s="33"/>
      <c r="M64" s="33"/>
      <c r="N64" s="33"/>
      <c r="O64" s="33"/>
      <c r="P64" s="33"/>
    </row>
  </sheetData>
  <mergeCells count="2">
    <mergeCell ref="C3:D3"/>
    <mergeCell ref="N3:O3"/>
  </mergeCells>
  <conditionalFormatting sqref="F39:F63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Z29"/>
  <sheetViews>
    <sheetView zoomScale="68" zoomScaleNormal="68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6" sqref="A6:XFD6"/>
    </sheetView>
  </sheetViews>
  <sheetFormatPr defaultRowHeight="15"/>
  <cols>
    <col min="1" max="1" width="28.85546875" customWidth="1"/>
    <col min="2" max="2" width="6.28515625" customWidth="1"/>
    <col min="3" max="3" width="10.28515625" bestFit="1" customWidth="1"/>
    <col min="4" max="4" width="13.140625" bestFit="1" customWidth="1"/>
    <col min="5" max="5" width="14.5703125" bestFit="1" customWidth="1"/>
    <col min="6" max="6" width="24.7109375" bestFit="1" customWidth="1"/>
    <col min="7" max="10" width="21.7109375" bestFit="1" customWidth="1"/>
    <col min="11" max="11" width="26" bestFit="1" customWidth="1"/>
    <col min="12" max="12" width="23" bestFit="1" customWidth="1"/>
    <col min="13" max="14" width="22.5703125" bestFit="1" customWidth="1"/>
    <col min="15" max="18" width="19.7109375" bestFit="1" customWidth="1"/>
    <col min="19" max="19" width="28.28515625" bestFit="1" customWidth="1"/>
    <col min="20" max="23" width="21.140625" bestFit="1" customWidth="1"/>
    <col min="24" max="24" width="29.7109375" bestFit="1" customWidth="1"/>
    <col min="25" max="25" width="21.140625" bestFit="1" customWidth="1"/>
    <col min="26" max="26" width="22.140625" bestFit="1" customWidth="1"/>
  </cols>
  <sheetData>
    <row r="3" spans="1:26">
      <c r="A3" s="42" t="s">
        <v>146</v>
      </c>
      <c r="B3" s="42"/>
      <c r="C3" s="42"/>
      <c r="D3" s="42"/>
      <c r="E3" s="42"/>
    </row>
    <row r="4" spans="1:26">
      <c r="A4" s="5"/>
      <c r="B4" s="6" t="s">
        <v>8</v>
      </c>
      <c r="C4" s="6" t="s">
        <v>9</v>
      </c>
      <c r="D4" s="6" t="s">
        <v>10</v>
      </c>
      <c r="E4" s="6" t="s">
        <v>11</v>
      </c>
      <c r="F4" s="6" t="s">
        <v>123</v>
      </c>
      <c r="G4" s="6" t="s">
        <v>124</v>
      </c>
      <c r="H4" s="6" t="s">
        <v>125</v>
      </c>
      <c r="I4" s="6" t="s">
        <v>126</v>
      </c>
      <c r="J4" s="6" t="s">
        <v>127</v>
      </c>
      <c r="K4" s="6" t="s">
        <v>128</v>
      </c>
      <c r="L4" s="6" t="s">
        <v>129</v>
      </c>
      <c r="M4" s="6" t="s">
        <v>130</v>
      </c>
      <c r="N4" s="6" t="s">
        <v>131</v>
      </c>
      <c r="O4" s="6" t="s">
        <v>132</v>
      </c>
      <c r="P4" s="6" t="s">
        <v>133</v>
      </c>
      <c r="Q4" s="6" t="s">
        <v>134</v>
      </c>
      <c r="R4" s="6" t="s">
        <v>135</v>
      </c>
      <c r="S4" s="6" t="s">
        <v>136</v>
      </c>
      <c r="T4" s="6" t="s">
        <v>137</v>
      </c>
      <c r="U4" s="6" t="s">
        <v>138</v>
      </c>
      <c r="V4" s="6" t="s">
        <v>139</v>
      </c>
      <c r="W4" s="6" t="s">
        <v>140</v>
      </c>
      <c r="X4" s="6" t="s">
        <v>141</v>
      </c>
      <c r="Y4" s="6" t="s">
        <v>142</v>
      </c>
      <c r="Z4" s="6" t="s">
        <v>143</v>
      </c>
    </row>
    <row r="5" spans="1:26">
      <c r="A5" s="6" t="s">
        <v>8</v>
      </c>
      <c r="B5" s="19">
        <v>1</v>
      </c>
      <c r="C5" s="5">
        <v>0.19227420024851399</v>
      </c>
      <c r="D5" s="5">
        <v>-2.8998908428017101E-2</v>
      </c>
      <c r="E5" s="5">
        <v>-1.17393662329299E-2</v>
      </c>
      <c r="F5" s="5">
        <v>-1.35875812031808E-2</v>
      </c>
      <c r="G5" s="5">
        <v>-2.5350889571001099E-2</v>
      </c>
      <c r="H5" s="5">
        <v>-0.15176281418124499</v>
      </c>
      <c r="I5" s="5">
        <v>0.116151272316785</v>
      </c>
      <c r="J5" s="5">
        <v>7.1324860590818495E-2</v>
      </c>
      <c r="K5" s="5">
        <v>1.1822865759417499E-2</v>
      </c>
      <c r="L5" s="5">
        <v>0.16058282398738499</v>
      </c>
      <c r="M5" s="5">
        <v>-1.9049375993450399E-2</v>
      </c>
      <c r="N5" s="5">
        <v>1.6630104879732099E-2</v>
      </c>
      <c r="O5" s="5">
        <v>1.39844694183413E-2</v>
      </c>
      <c r="P5" s="5">
        <v>-3.41047990710883E-3</v>
      </c>
      <c r="Q5" s="5">
        <v>2.3484961068465302E-2</v>
      </c>
      <c r="R5" s="5">
        <v>-3.2592774966752801E-2</v>
      </c>
      <c r="S5" s="5">
        <v>-2.2196652149006498E-3</v>
      </c>
      <c r="T5" s="5">
        <v>5.2375869712955603E-3</v>
      </c>
      <c r="U5" s="5">
        <v>5.0602379637413302E-3</v>
      </c>
      <c r="V5" s="5">
        <v>-2.4758643847841499E-2</v>
      </c>
      <c r="W5" s="5">
        <v>-6.0843036985359195E-4</v>
      </c>
      <c r="X5" s="5">
        <v>4.3248211053174201E-3</v>
      </c>
      <c r="Y5" s="5">
        <v>0.262497315685154</v>
      </c>
      <c r="Z5" s="5">
        <v>-5.1792058417848397E-2</v>
      </c>
    </row>
    <row r="6" spans="1:26">
      <c r="A6" s="6" t="s">
        <v>9</v>
      </c>
      <c r="B6" s="5"/>
      <c r="C6" s="19">
        <v>1</v>
      </c>
      <c r="D6" s="5">
        <v>4.1622607249605002E-2</v>
      </c>
      <c r="E6" s="5">
        <v>6.1171535509249399E-2</v>
      </c>
      <c r="F6" s="5">
        <v>-1.20807991411857E-2</v>
      </c>
      <c r="G6" s="5">
        <v>2.78700624635323E-2</v>
      </c>
      <c r="H6" s="5">
        <v>-0.28361703424135098</v>
      </c>
      <c r="I6" s="5">
        <v>0.39132381608788902</v>
      </c>
      <c r="J6" s="5">
        <v>0.108838012417694</v>
      </c>
      <c r="K6" s="5">
        <v>-4.0530392708811903E-2</v>
      </c>
      <c r="L6" s="5">
        <v>-0.25494424199068</v>
      </c>
      <c r="M6" s="5">
        <v>1.41596779310166E-2</v>
      </c>
      <c r="N6" s="5">
        <v>-1.38702996640475E-3</v>
      </c>
      <c r="O6" s="5">
        <v>-5.39222468842004E-2</v>
      </c>
      <c r="P6" s="5">
        <v>-9.4015449766046796E-2</v>
      </c>
      <c r="Q6" s="5">
        <v>0.14446373958451</v>
      </c>
      <c r="R6" s="5">
        <v>-8.5504050217861699E-2</v>
      </c>
      <c r="S6" s="5">
        <v>-1.36291276717013E-2</v>
      </c>
      <c r="T6" s="5">
        <v>-7.9401567119708E-2</v>
      </c>
      <c r="U6" s="5">
        <v>3.4688142043364803E-2</v>
      </c>
      <c r="V6" s="5">
        <v>-4.9707768706825903E-2</v>
      </c>
      <c r="W6" s="5">
        <v>-6.3848517460851602E-3</v>
      </c>
      <c r="X6" s="5">
        <v>-2.67764180889635E-2</v>
      </c>
      <c r="Y6" s="5">
        <v>4.2387737209825499E-2</v>
      </c>
      <c r="Z6" s="5">
        <v>-0.21662854760762201</v>
      </c>
    </row>
    <row r="7" spans="1:26">
      <c r="A7" s="6" t="s">
        <v>10</v>
      </c>
      <c r="B7" s="5"/>
      <c r="C7" s="5"/>
      <c r="D7" s="19">
        <v>1</v>
      </c>
      <c r="E7" s="5">
        <v>0.100000021250972</v>
      </c>
      <c r="F7" s="5">
        <v>1.99014592296856E-2</v>
      </c>
      <c r="G7" s="5">
        <v>-1.2672048237616499E-2</v>
      </c>
      <c r="H7" s="5">
        <v>-7.0905764447308098E-3</v>
      </c>
      <c r="I7" s="5">
        <v>4.48024116682871E-2</v>
      </c>
      <c r="J7" s="5">
        <v>3.7326794221973401E-2</v>
      </c>
      <c r="K7" s="5">
        <v>1.72970653692835E-2</v>
      </c>
      <c r="L7" s="5">
        <v>-2.8625718835607199E-2</v>
      </c>
      <c r="M7" s="5">
        <v>-1.76383137564021E-2</v>
      </c>
      <c r="N7" s="5">
        <v>3.21229555716308E-2</v>
      </c>
      <c r="O7" s="5">
        <v>-3.2494486997192297E-2</v>
      </c>
      <c r="P7" s="5">
        <v>-1.32842460482575E-2</v>
      </c>
      <c r="Q7" s="5">
        <v>-3.8315811612476599E-3</v>
      </c>
      <c r="R7" s="5">
        <v>1.0547258264491001E-2</v>
      </c>
      <c r="S7" s="5">
        <v>6.9972251089623497E-3</v>
      </c>
      <c r="T7" s="5">
        <v>5.0080259868839298E-3</v>
      </c>
      <c r="U7" s="5">
        <v>4.1564723017398003E-3</v>
      </c>
      <c r="V7" s="5">
        <v>-1.8032978615368699E-2</v>
      </c>
      <c r="W7" s="5">
        <v>-1.9529825289928301E-2</v>
      </c>
      <c r="X7" s="5">
        <v>-2.1522666451289099E-2</v>
      </c>
      <c r="Y7" s="5">
        <v>-8.8709883251407093E-3</v>
      </c>
      <c r="Z7" s="5">
        <v>-4.6799856933147498E-2</v>
      </c>
    </row>
    <row r="8" spans="1:26">
      <c r="A8" s="6" t="s">
        <v>11</v>
      </c>
      <c r="B8" s="5"/>
      <c r="C8" s="5"/>
      <c r="D8" s="5"/>
      <c r="E8" s="20">
        <v>1</v>
      </c>
      <c r="F8" s="5">
        <v>-6.8386213051995597E-3</v>
      </c>
      <c r="G8" s="5">
        <v>7.1956768859630102E-3</v>
      </c>
      <c r="H8" s="5">
        <v>2.4807087140627199E-2</v>
      </c>
      <c r="I8" s="5">
        <v>7.9433607941894798E-3</v>
      </c>
      <c r="J8" s="5">
        <v>1.3281139409446001E-2</v>
      </c>
      <c r="K8" s="5">
        <v>1.4136636449256701E-3</v>
      </c>
      <c r="L8" s="5">
        <v>-4.0590866692794103E-2</v>
      </c>
      <c r="M8" s="5">
        <v>-1.3741440435066799E-2</v>
      </c>
      <c r="N8" s="5">
        <v>4.9084384315872802E-2</v>
      </c>
      <c r="O8" s="5">
        <v>-9.1123681137639696E-3</v>
      </c>
      <c r="P8" s="5">
        <v>-1.44821854289349E-2</v>
      </c>
      <c r="Q8" s="5">
        <v>-6.0389643747042102E-2</v>
      </c>
      <c r="R8" s="5">
        <v>-2.37886956540681E-2</v>
      </c>
      <c r="S8" s="5">
        <v>-6.8863437253500999E-3</v>
      </c>
      <c r="T8" s="5">
        <v>1.6810230609607301E-2</v>
      </c>
      <c r="U8" s="5">
        <v>4.7495228739889697E-3</v>
      </c>
      <c r="V8" s="5">
        <v>-3.68583924776614E-2</v>
      </c>
      <c r="W8" s="5">
        <v>-4.5824712221310598E-2</v>
      </c>
      <c r="X8" s="5">
        <v>-1.23317725471661E-2</v>
      </c>
      <c r="Y8" s="5">
        <v>8.7126747831163306E-3</v>
      </c>
      <c r="Z8" s="5">
        <v>-2.8499965205288198E-2</v>
      </c>
    </row>
    <row r="9" spans="1:26">
      <c r="A9" s="6" t="s">
        <v>123</v>
      </c>
      <c r="B9" s="5"/>
      <c r="C9" s="5"/>
      <c r="D9" s="5"/>
      <c r="E9" s="21"/>
      <c r="F9" s="19">
        <v>1</v>
      </c>
      <c r="G9" s="5">
        <v>-2.3424263838410699E-2</v>
      </c>
      <c r="H9" s="5">
        <v>-1.3260054836626799E-2</v>
      </c>
      <c r="I9" s="5">
        <v>-9.10221883360216E-3</v>
      </c>
      <c r="J9" s="5">
        <v>3.0683570699346598E-2</v>
      </c>
      <c r="K9" s="5">
        <v>1.6568280161033299E-2</v>
      </c>
      <c r="L9" s="5">
        <v>-1.1292653245391301E-2</v>
      </c>
      <c r="M9" s="5">
        <v>-5.5089175496784897E-3</v>
      </c>
      <c r="N9" s="5">
        <v>2.2553670192433698E-3</v>
      </c>
      <c r="O9" s="5">
        <v>1.8653080378027501E-2</v>
      </c>
      <c r="P9" s="5">
        <v>1.11258519724597E-2</v>
      </c>
      <c r="Q9" s="5">
        <v>-1.15430246683594E-2</v>
      </c>
      <c r="R9" s="5">
        <v>-1.83152765615885E-3</v>
      </c>
      <c r="S9" s="5">
        <v>-5.3898277460223999E-3</v>
      </c>
      <c r="T9" s="5">
        <v>6.4811095862031603E-3</v>
      </c>
      <c r="U9" s="5">
        <v>3.4998951721479802E-3</v>
      </c>
      <c r="V9" s="5">
        <v>-1.0851191517022501E-2</v>
      </c>
      <c r="W9" s="5">
        <v>-1.2337120598139101E-2</v>
      </c>
      <c r="X9" s="5">
        <v>-1.44686272559135E-2</v>
      </c>
      <c r="Y9" s="5">
        <v>-2.2162413712948099E-2</v>
      </c>
      <c r="Z9" s="5">
        <v>1.27214929615321E-2</v>
      </c>
    </row>
    <row r="10" spans="1:26">
      <c r="A10" s="6" t="s">
        <v>124</v>
      </c>
      <c r="B10" s="5"/>
      <c r="C10" s="5"/>
      <c r="D10" s="5"/>
      <c r="E10" s="5"/>
      <c r="F10" s="5"/>
      <c r="G10" s="19">
        <v>1</v>
      </c>
      <c r="H10" s="5">
        <v>-9.7924665860064999E-3</v>
      </c>
      <c r="I10" s="5">
        <v>-5.0764471609475396E-3</v>
      </c>
      <c r="J10" s="5">
        <v>-2.0986445684016901E-3</v>
      </c>
      <c r="K10" s="5">
        <v>-1.71260101912931E-2</v>
      </c>
      <c r="L10" s="5">
        <v>1.43174893567127E-2</v>
      </c>
      <c r="M10" s="5">
        <v>3.5923867342751701E-3</v>
      </c>
      <c r="N10" s="5">
        <v>-3.2383209750670001E-3</v>
      </c>
      <c r="O10" s="5">
        <v>1.4555225739692299E-3</v>
      </c>
      <c r="P10" s="22">
        <v>-8.9500310908714705E-6</v>
      </c>
      <c r="Q10" s="5">
        <v>5.6062984949407499E-3</v>
      </c>
      <c r="R10" s="5">
        <v>-1.02842867667621E-2</v>
      </c>
      <c r="S10" s="5">
        <v>-1.81688708459302E-3</v>
      </c>
      <c r="T10" s="5">
        <v>3.0294221301632898E-3</v>
      </c>
      <c r="U10" s="5">
        <v>-1.40681984096779E-2</v>
      </c>
      <c r="V10" s="5">
        <v>2.0550866186210302E-2</v>
      </c>
      <c r="W10" s="5">
        <v>1.5764055872495499E-3</v>
      </c>
      <c r="X10" s="5">
        <v>1.10889930843071E-2</v>
      </c>
      <c r="Y10" s="5">
        <v>2.07221407346595E-2</v>
      </c>
      <c r="Z10" s="5">
        <v>-1.24057481360781E-2</v>
      </c>
    </row>
    <row r="11" spans="1:26">
      <c r="A11" s="6" t="s">
        <v>125</v>
      </c>
      <c r="B11" s="5"/>
      <c r="C11" s="5"/>
      <c r="D11" s="5"/>
      <c r="E11" s="5"/>
      <c r="F11" s="5"/>
      <c r="G11" s="5"/>
      <c r="H11" s="19">
        <v>1</v>
      </c>
      <c r="I11" s="5">
        <v>-0.289618206117077</v>
      </c>
      <c r="J11" s="5">
        <v>-0.34634368991054298</v>
      </c>
      <c r="K11" s="5">
        <v>-2.0634008705210798E-2</v>
      </c>
      <c r="L11" s="5">
        <v>-3.6063524237705098E-2</v>
      </c>
      <c r="M11" s="5">
        <v>-4.0698486405505302E-2</v>
      </c>
      <c r="N11" s="5">
        <v>1.24751839039279E-2</v>
      </c>
      <c r="O11" s="5">
        <v>3.6261106745958803E-2</v>
      </c>
      <c r="P11" s="5">
        <v>1.00099976682574E-2</v>
      </c>
      <c r="Q11" s="5">
        <v>-3.3306413569361898E-2</v>
      </c>
      <c r="R11" s="5">
        <v>-3.3512115090313099E-3</v>
      </c>
      <c r="S11" s="5">
        <v>-1.44415467428614E-2</v>
      </c>
      <c r="T11" s="5">
        <v>2.0681744259532699E-3</v>
      </c>
      <c r="U11" s="5">
        <v>-2.4501875301400401E-2</v>
      </c>
      <c r="V11" s="5">
        <v>8.3138681116798306E-3</v>
      </c>
      <c r="W11" s="5">
        <v>1.0649586852142401E-2</v>
      </c>
      <c r="X11" s="5">
        <v>1.9426208241082901E-2</v>
      </c>
      <c r="Y11" s="5">
        <v>-4.0467329227130998E-2</v>
      </c>
      <c r="Z11" s="5">
        <v>-0.122530025923642</v>
      </c>
    </row>
    <row r="12" spans="1:26">
      <c r="A12" s="6" t="s">
        <v>126</v>
      </c>
      <c r="B12" s="5"/>
      <c r="C12" s="5"/>
      <c r="D12" s="5"/>
      <c r="E12" s="5"/>
      <c r="F12" s="5"/>
      <c r="G12" s="5"/>
      <c r="H12" s="5"/>
      <c r="I12" s="19">
        <v>1</v>
      </c>
      <c r="J12" s="5">
        <v>-0.172792790543359</v>
      </c>
      <c r="K12" s="5">
        <v>6.7431483384104403E-3</v>
      </c>
      <c r="L12" s="5">
        <v>-0.1314388461554</v>
      </c>
      <c r="M12" s="5">
        <v>2.8054336928413501E-2</v>
      </c>
      <c r="N12" s="5">
        <v>2.1004088130174301E-3</v>
      </c>
      <c r="O12" s="5">
        <v>-5.76837454671714E-2</v>
      </c>
      <c r="P12" s="5">
        <v>-4.37583627202155E-2</v>
      </c>
      <c r="Q12" s="5">
        <v>8.3477747354623905E-2</v>
      </c>
      <c r="R12" s="5">
        <v>-4.8681228908249198E-2</v>
      </c>
      <c r="S12" s="5">
        <v>6.4329291963876696E-3</v>
      </c>
      <c r="T12" s="5">
        <v>-3.5711933622274997E-2</v>
      </c>
      <c r="U12" s="5">
        <v>3.2521102875597098E-2</v>
      </c>
      <c r="V12" s="5">
        <v>-2.45910837641495E-2</v>
      </c>
      <c r="W12" s="5">
        <v>-1.02636249983542E-2</v>
      </c>
      <c r="X12" s="5">
        <v>-1.45872115135881E-2</v>
      </c>
      <c r="Y12" s="5">
        <v>2.21740220533727E-2</v>
      </c>
      <c r="Z12" s="5">
        <v>-0.103617845686219</v>
      </c>
    </row>
    <row r="13" spans="1:26">
      <c r="A13" s="6" t="s">
        <v>127</v>
      </c>
      <c r="B13" s="5"/>
      <c r="C13" s="5"/>
      <c r="D13" s="5"/>
      <c r="E13" s="5"/>
      <c r="F13" s="5"/>
      <c r="G13" s="5"/>
      <c r="H13" s="5"/>
      <c r="I13" s="5"/>
      <c r="J13" s="19">
        <v>1</v>
      </c>
      <c r="K13" s="5">
        <v>-7.3523667771155403E-3</v>
      </c>
      <c r="L13" s="5">
        <v>-0.117394923291133</v>
      </c>
      <c r="M13" s="5">
        <v>3.2825888999662598E-3</v>
      </c>
      <c r="N13" s="5">
        <v>-4.0167382776751699E-3</v>
      </c>
      <c r="O13" s="22">
        <v>-2.5775588726780599E-5</v>
      </c>
      <c r="P13" s="5">
        <v>-2.4897566177802598E-2</v>
      </c>
      <c r="Q13" s="5">
        <v>2.73328161268949E-2</v>
      </c>
      <c r="R13" s="5">
        <v>-2.04912528832751E-2</v>
      </c>
      <c r="S13" s="5">
        <v>-9.6553524617578497E-3</v>
      </c>
      <c r="T13" s="5">
        <v>-3.1841544194208503E-2</v>
      </c>
      <c r="U13" s="5">
        <v>3.0525340795097299E-2</v>
      </c>
      <c r="V13" s="5">
        <v>-2.3800584249285099E-2</v>
      </c>
      <c r="W13" s="5">
        <v>-1.24978263376296E-2</v>
      </c>
      <c r="X13" s="5">
        <v>-2.7609480565232099E-2</v>
      </c>
      <c r="Y13" s="5">
        <v>4.3641618046526597E-3</v>
      </c>
      <c r="Z13" s="5">
        <v>-0.10211822499548601</v>
      </c>
    </row>
    <row r="14" spans="1:26">
      <c r="A14" s="6" t="s">
        <v>128</v>
      </c>
      <c r="B14" s="5"/>
      <c r="C14" s="5"/>
      <c r="D14" s="5"/>
      <c r="E14" s="5"/>
      <c r="F14" s="5"/>
      <c r="G14" s="5"/>
      <c r="H14" s="5"/>
      <c r="I14" s="5"/>
      <c r="J14" s="5"/>
      <c r="K14" s="19">
        <v>1</v>
      </c>
      <c r="L14" s="5">
        <v>8.31862886215483E-3</v>
      </c>
      <c r="M14" s="5">
        <v>2.4873857521954799E-3</v>
      </c>
      <c r="N14" s="5">
        <v>-2.9832861578934301E-4</v>
      </c>
      <c r="O14" s="5">
        <v>-4.9151959999030603E-3</v>
      </c>
      <c r="P14" s="5">
        <v>-2.5782073622034201E-2</v>
      </c>
      <c r="Q14" s="5">
        <v>1.4855062977160599E-2</v>
      </c>
      <c r="R14" s="5">
        <v>1.4929083084004801E-2</v>
      </c>
      <c r="S14" s="5">
        <v>-5.4055758816766199E-3</v>
      </c>
      <c r="T14" s="5">
        <v>-1.6423500694136402E-2</v>
      </c>
      <c r="U14" s="5">
        <v>-1.11037545698823E-2</v>
      </c>
      <c r="V14" s="5">
        <v>2.2451305950722301E-2</v>
      </c>
      <c r="W14" s="5">
        <v>-1.9802801570016699E-2</v>
      </c>
      <c r="X14" s="5">
        <v>9.3006822463454694E-3</v>
      </c>
      <c r="Y14" s="5">
        <v>2.1580174043257998E-2</v>
      </c>
      <c r="Z14" s="5">
        <v>3.3449406645184303E-2</v>
      </c>
    </row>
    <row r="15" spans="1:26">
      <c r="A15" s="6" t="s">
        <v>129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19">
        <v>1</v>
      </c>
      <c r="M15" s="5">
        <v>-3.75316625011635E-2</v>
      </c>
      <c r="N15" s="5">
        <v>1.8336148784896301E-2</v>
      </c>
      <c r="O15" s="5">
        <v>9.0465300490703805E-4</v>
      </c>
      <c r="P15" s="5">
        <v>5.67324370158565E-2</v>
      </c>
      <c r="Q15" s="5">
        <v>-4.4939639920050303E-2</v>
      </c>
      <c r="R15" s="5">
        <v>3.0990534440400602E-2</v>
      </c>
      <c r="S15" s="5">
        <v>-5.69384266084567E-3</v>
      </c>
      <c r="T15" s="5">
        <v>3.6237703640564098E-2</v>
      </c>
      <c r="U15" s="5">
        <v>-2.7752423815317899E-3</v>
      </c>
      <c r="V15" s="5">
        <v>2.0116877236006001E-2</v>
      </c>
      <c r="W15" s="5">
        <v>-2.10491345096178E-2</v>
      </c>
      <c r="X15" s="5">
        <v>3.94256636951405E-2</v>
      </c>
      <c r="Y15" s="5">
        <v>1.84586111061288E-2</v>
      </c>
      <c r="Z15" s="5">
        <v>0.14300818043632299</v>
      </c>
    </row>
    <row r="16" spans="1:26">
      <c r="A16" s="6" t="s">
        <v>130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19">
        <v>1</v>
      </c>
      <c r="N16" s="23">
        <v>-0.55924146983480105</v>
      </c>
      <c r="O16" s="5">
        <v>-7.8092936522320298E-3</v>
      </c>
      <c r="P16" s="5">
        <v>2.8077594411539699E-2</v>
      </c>
      <c r="Q16" s="5">
        <v>1.6736536674043598E-2</v>
      </c>
      <c r="R16" s="5">
        <v>-9.1870725254597999E-3</v>
      </c>
      <c r="S16" s="5">
        <v>-1.3082721710925E-2</v>
      </c>
      <c r="T16" s="5">
        <v>-2.7515886790021398E-3</v>
      </c>
      <c r="U16" s="5">
        <v>1.15653472766065E-2</v>
      </c>
      <c r="V16" s="5">
        <v>-5.0597677689172404E-3</v>
      </c>
      <c r="W16" s="5">
        <v>-1.2966889531045E-2</v>
      </c>
      <c r="X16" s="5">
        <v>-5.1815957978981302E-3</v>
      </c>
      <c r="Y16" s="5">
        <v>4.7679080045153702E-3</v>
      </c>
      <c r="Z16" s="5">
        <v>-1.1044266488220199E-2</v>
      </c>
    </row>
    <row r="17" spans="1:26">
      <c r="A17" s="6" t="s">
        <v>131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19">
        <v>1</v>
      </c>
      <c r="O17" s="5">
        <v>-1.0278875987226901E-2</v>
      </c>
      <c r="P17" s="5">
        <v>-1.31868981155781E-2</v>
      </c>
      <c r="Q17" s="5">
        <v>-6.2893693200112594E-2</v>
      </c>
      <c r="R17" s="5">
        <v>-1.0167067565614E-2</v>
      </c>
      <c r="S17" s="5">
        <v>3.5525204779630801E-3</v>
      </c>
      <c r="T17" s="5">
        <v>-6.1184141982233101E-3</v>
      </c>
      <c r="U17" s="5">
        <v>1.71520963350342E-2</v>
      </c>
      <c r="V17" s="5">
        <v>1.6191899189005601E-3</v>
      </c>
      <c r="W17" s="5">
        <v>-2.9430954993631402E-2</v>
      </c>
      <c r="X17" s="5">
        <v>2.0800515822987801E-2</v>
      </c>
      <c r="Y17" s="5">
        <v>5.8187373549752203E-3</v>
      </c>
      <c r="Z17" s="5">
        <v>4.73724371218454E-3</v>
      </c>
    </row>
    <row r="18" spans="1:26">
      <c r="A18" s="6" t="s">
        <v>132</v>
      </c>
      <c r="B18" s="5"/>
      <c r="C18" s="5"/>
      <c r="D18" s="5"/>
      <c r="E18" s="5"/>
      <c r="F18" s="5"/>
      <c r="G18" s="5"/>
      <c r="H18" s="5"/>
      <c r="I18" s="5"/>
      <c r="J18" s="22"/>
      <c r="K18" s="5"/>
      <c r="L18" s="5"/>
      <c r="M18" s="5"/>
      <c r="N18" s="5"/>
      <c r="O18" s="19">
        <v>1</v>
      </c>
      <c r="P18" s="5">
        <v>-0.32849829438735101</v>
      </c>
      <c r="Q18" s="5">
        <v>-0.34396950268138698</v>
      </c>
      <c r="R18" s="5">
        <v>-0.122500641489204</v>
      </c>
      <c r="S18" s="5">
        <v>5.7478726022644503E-3</v>
      </c>
      <c r="T18" s="5">
        <v>0.11971155510383499</v>
      </c>
      <c r="U18" s="5">
        <v>5.4878918863925402E-2</v>
      </c>
      <c r="V18" s="5">
        <v>-0.350535148197052</v>
      </c>
      <c r="W18" s="5">
        <v>0.22853250795392799</v>
      </c>
      <c r="X18" s="5">
        <v>-1.1137798997040099E-3</v>
      </c>
      <c r="Y18" s="5">
        <v>6.3061609525718001E-2</v>
      </c>
      <c r="Z18" s="5">
        <v>4.2351431728919501E-3</v>
      </c>
    </row>
    <row r="19" spans="1:26">
      <c r="A19" s="6" t="s">
        <v>133</v>
      </c>
      <c r="B19" s="5"/>
      <c r="C19" s="5"/>
      <c r="D19" s="5"/>
      <c r="E19" s="5"/>
      <c r="F19" s="5"/>
      <c r="G19" s="22"/>
      <c r="H19" s="5"/>
      <c r="I19" s="5"/>
      <c r="J19" s="5"/>
      <c r="K19" s="5"/>
      <c r="L19" s="5"/>
      <c r="M19" s="5"/>
      <c r="N19" s="5"/>
      <c r="O19" s="5"/>
      <c r="P19" s="19">
        <v>1</v>
      </c>
      <c r="Q19" s="5">
        <v>-0.35136302265927299</v>
      </c>
      <c r="R19" s="5">
        <v>-0.12513375556790499</v>
      </c>
      <c r="S19" s="5">
        <v>2.5864385979622401E-2</v>
      </c>
      <c r="T19" s="5">
        <v>0.137855607070866</v>
      </c>
      <c r="U19" s="5">
        <v>5.8260559242374499E-2</v>
      </c>
      <c r="V19" s="5">
        <v>0.24657328807214199</v>
      </c>
      <c r="W19" s="5">
        <v>-0.34578159995786101</v>
      </c>
      <c r="X19" s="5">
        <v>-6.3655054601220703E-3</v>
      </c>
      <c r="Y19" s="5">
        <v>1.9046631063749101E-2</v>
      </c>
      <c r="Z19" s="5">
        <v>2.0037511534814E-2</v>
      </c>
    </row>
    <row r="20" spans="1:26">
      <c r="A20" s="6" t="s">
        <v>134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9">
        <v>1</v>
      </c>
      <c r="R20" s="5">
        <v>-0.13102715115041999</v>
      </c>
      <c r="S20" s="5">
        <v>-2.07019511602442E-2</v>
      </c>
      <c r="T20" s="5">
        <v>-0.129897958189676</v>
      </c>
      <c r="U20" s="5">
        <v>-0.32682242253469401</v>
      </c>
      <c r="V20" s="5">
        <v>8.4137441049706593E-2</v>
      </c>
      <c r="W20" s="5">
        <v>7.9899293303628396E-2</v>
      </c>
      <c r="X20" s="5">
        <v>7.8402473230477603E-3</v>
      </c>
      <c r="Y20" s="5">
        <v>-5.2902514683392E-2</v>
      </c>
      <c r="Z20" s="5">
        <v>-2.6467910024683398E-2</v>
      </c>
    </row>
    <row r="21" spans="1:26">
      <c r="A21" s="6" t="s">
        <v>135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19">
        <v>1</v>
      </c>
      <c r="S21" s="5">
        <v>3.3117984534593099E-3</v>
      </c>
      <c r="T21" s="5">
        <v>-5.9359655047372402E-2</v>
      </c>
      <c r="U21" s="5">
        <v>-8.9803403378631297E-2</v>
      </c>
      <c r="V21" s="5">
        <v>8.0885789282546097E-2</v>
      </c>
      <c r="W21" s="5">
        <v>8.8947136613761899E-2</v>
      </c>
      <c r="X21" s="5">
        <v>1.3502412206393101E-2</v>
      </c>
      <c r="Y21" s="5">
        <v>2.6699385247537E-2</v>
      </c>
      <c r="Z21" s="5">
        <v>2.8636745184739399E-2</v>
      </c>
    </row>
    <row r="22" spans="1:26">
      <c r="A22" s="6" t="s">
        <v>136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9">
        <v>1</v>
      </c>
      <c r="T22" s="5">
        <v>2.0700212216166199E-2</v>
      </c>
      <c r="U22" s="5">
        <v>3.2736666857416198E-2</v>
      </c>
      <c r="V22" s="5">
        <v>-6.8237769404079704E-3</v>
      </c>
      <c r="W22" s="5">
        <v>-2.01518493341824E-2</v>
      </c>
      <c r="X22" s="5">
        <v>1.04530730827997E-2</v>
      </c>
      <c r="Y22" s="5">
        <v>2.0457752066442201E-3</v>
      </c>
      <c r="Z22" s="5">
        <v>1.00592918003555E-2</v>
      </c>
    </row>
    <row r="23" spans="1:26">
      <c r="A23" s="6" t="s">
        <v>137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19">
        <v>1</v>
      </c>
      <c r="U23" s="5">
        <v>-0.148061421568531</v>
      </c>
      <c r="V23" s="5">
        <v>-0.169857440957078</v>
      </c>
      <c r="W23" s="5">
        <v>-0.164028294380478</v>
      </c>
      <c r="X23" s="5">
        <v>-3.4447166170093698E-3</v>
      </c>
      <c r="Y23" s="5">
        <v>2.4073703235655101E-2</v>
      </c>
      <c r="Z23" s="5">
        <v>6.0064225902759498E-2</v>
      </c>
    </row>
    <row r="24" spans="1:26">
      <c r="A24" s="6" t="s">
        <v>138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9">
        <v>1</v>
      </c>
      <c r="V24" s="5">
        <v>-0.33306076679546698</v>
      </c>
      <c r="W24" s="5">
        <v>-0.32163082873902399</v>
      </c>
      <c r="X24" s="5">
        <v>7.6996130786465499E-4</v>
      </c>
      <c r="Y24" s="5">
        <v>-2.61334036975607E-2</v>
      </c>
      <c r="Z24" s="5">
        <v>-5.3087959102554603E-3</v>
      </c>
    </row>
    <row r="25" spans="1:26">
      <c r="A25" s="6" t="s">
        <v>139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19">
        <v>1</v>
      </c>
      <c r="W25" s="5">
        <v>-0.36897788042125601</v>
      </c>
      <c r="X25" s="5">
        <v>-1.0426170697910601E-3</v>
      </c>
      <c r="Y25" s="5">
        <v>-2.1264114889710101E-2</v>
      </c>
      <c r="Z25" s="5">
        <v>7.7394695085293104E-3</v>
      </c>
    </row>
    <row r="26" spans="1:26">
      <c r="A26" s="6" t="s">
        <v>140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19">
        <v>1</v>
      </c>
      <c r="X26" s="5">
        <v>-1.1873138313360201E-2</v>
      </c>
      <c r="Y26" s="5">
        <v>2.96490455994891E-2</v>
      </c>
      <c r="Z26" s="5">
        <v>-4.1400702372307299E-3</v>
      </c>
    </row>
    <row r="27" spans="1:26">
      <c r="A27" s="6" t="s">
        <v>141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19">
        <v>1</v>
      </c>
      <c r="Y27" s="5">
        <v>-1.9924753488108102E-3</v>
      </c>
      <c r="Z27" s="5">
        <v>-4.8042038033251902E-3</v>
      </c>
    </row>
    <row r="28" spans="1:26">
      <c r="A28" s="6" t="s">
        <v>142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19">
        <v>1</v>
      </c>
      <c r="Z28" s="5">
        <v>-8.7447356389659101E-2</v>
      </c>
    </row>
    <row r="29" spans="1:26">
      <c r="A29" s="6" t="s">
        <v>143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19">
        <v>1</v>
      </c>
    </row>
  </sheetData>
  <mergeCells count="1">
    <mergeCell ref="A3:E3"/>
  </mergeCells>
  <conditionalFormatting sqref="C7:C30 C5 D5:D6 D8:D30 E9:E30 E5:E7 F10:F30 F5:F8 G11:G30 G5:G9 H12:H30 H5:H10 I13:I30 I5:I11 J14:J30 J5:J12 K15:K30 K5:K13 L16:L30 L5:L14 M17:M30 M5:M15 N18:N30 N5:N16 O19:O30 O5:O17 P20:P30 P5:P18 Q21:Q30 Q5:Q19 R22:R30 R5:R20 S23:S30 S5:S21 T24:T30 T5:T22 U25:U30 U5:U23 V26:V30 V5:V24 W27:W30 W5:W25 X28:X30 X5:X26 Y29:Y30 Y5:Y27 Z5:Z28 Z30">
    <cfRule type="expression" dxfId="1" priority="3">
      <formula>C5&gt;0.49</formula>
    </cfRule>
  </conditionalFormatting>
  <conditionalFormatting sqref="C7:C31 C5 D5:D6 D8:D31 E9:E31 E5:E7 F10:F31 F5:F8 G11:G31 G5:G9 H12:H31 H5:H10 I13:I31 I5:I11 J14:J31 J5:J12 K15:K31 K5:K13 L16:L31 L5:L14 M17:M31 M5:M15 N18:N31 N5:N16 O19:O31 O5:O17 P20:P31 P5:P18 Q21:Q31 Q5:Q19 R22:R31 R5:R20 S23:S31 S5:S21 T24:T31 T5:T22 U25:U31 U5:U23 V26:V31 V5:V24 W27:W31 W5:W25 X28:X31 X5:X26 Y29:Y31 Y5:Y27 Z5:Z28 Z30:Z31">
    <cfRule type="expression" dxfId="0" priority="1">
      <formula>C5&lt; -0.49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Correlation Matrix</vt:lpstr>
      <vt:lpstr>data audit report</vt:lpstr>
      <vt:lpstr>model summary</vt:lpstr>
      <vt:lpstr>deciling</vt:lpstr>
      <vt:lpstr>STB</vt:lpstr>
      <vt:lpstr>Final correlation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PC</dc:creator>
  <cp:lastModifiedBy>Dell PC</cp:lastModifiedBy>
  <dcterms:created xsi:type="dcterms:W3CDTF">2016-12-25T06:58:59Z</dcterms:created>
  <dcterms:modified xsi:type="dcterms:W3CDTF">2016-12-26T08:44:08Z</dcterms:modified>
</cp:coreProperties>
</file>