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10CF9F2-27EA-4DB5-9008-2BF24B52223C}" xr6:coauthVersionLast="47" xr6:coauthVersionMax="47" xr10:uidLastSave="{00000000-0000-0000-0000-000000000000}"/>
  <bookViews>
    <workbookView xWindow="-108" yWindow="-108" windowWidth="23256" windowHeight="12456" xr2:uid="{A2B4FD19-301C-4C5E-8E4B-F15747BCA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B12" i="1"/>
  <c r="E11" i="1"/>
  <c r="B11" i="1"/>
  <c r="E10" i="1"/>
  <c r="B10" i="1"/>
  <c r="E9" i="1"/>
  <c r="B9" i="1"/>
  <c r="C8" i="1"/>
  <c r="D8" i="1" s="1"/>
  <c r="F8" i="1" s="1"/>
  <c r="G8" i="1" s="1"/>
  <c r="C7" i="1"/>
  <c r="D7" i="1" s="1"/>
  <c r="F7" i="1" s="1"/>
  <c r="G7" i="1" s="1"/>
  <c r="C6" i="1"/>
  <c r="D6" i="1" s="1"/>
  <c r="F6" i="1" s="1"/>
  <c r="C5" i="1"/>
  <c r="D5" i="1" s="1"/>
  <c r="F5" i="1" s="1"/>
  <c r="G5" i="1" s="1"/>
  <c r="C4" i="1"/>
  <c r="D4" i="1" s="1"/>
  <c r="F4" i="1" s="1"/>
  <c r="F10" i="1" l="1"/>
  <c r="F9" i="1"/>
  <c r="C11" i="1"/>
  <c r="G4" i="1"/>
  <c r="F12" i="1"/>
  <c r="D10" i="1"/>
  <c r="C9" i="1"/>
  <c r="G6" i="1"/>
  <c r="C10" i="1"/>
  <c r="D9" i="1"/>
  <c r="D11" i="1"/>
  <c r="F11" i="1"/>
  <c r="D12" i="1"/>
  <c r="C12" i="1"/>
  <c r="G10" i="1" l="1"/>
  <c r="G12" i="1"/>
  <c r="G11" i="1"/>
  <c r="G9" i="1"/>
</calcChain>
</file>

<file path=xl/sharedStrings.xml><?xml version="1.0" encoding="utf-8"?>
<sst xmlns="http://schemas.openxmlformats.org/spreadsheetml/2006/main" count="18" uniqueCount="18">
  <si>
    <t>LYONS INC</t>
  </si>
  <si>
    <t>ORANGE JUICE SALES</t>
  </si>
  <si>
    <t>PRODUCT</t>
  </si>
  <si>
    <t xml:space="preserve">COST PRICE PER LITRE </t>
  </si>
  <si>
    <t>MARK UP PER ITEM 35%</t>
  </si>
  <si>
    <t>SELLING PRICE</t>
  </si>
  <si>
    <t>LITRES SOLD</t>
  </si>
  <si>
    <t>TOTAL INCOME</t>
  </si>
  <si>
    <t>PROFIT</t>
  </si>
  <si>
    <t>Cascade</t>
  </si>
  <si>
    <t>Quench</t>
  </si>
  <si>
    <t>Xtra</t>
  </si>
  <si>
    <t>Total</t>
  </si>
  <si>
    <t>Highest</t>
  </si>
  <si>
    <t>Lowest</t>
  </si>
  <si>
    <t>SUN Splace</t>
  </si>
  <si>
    <t>House Brand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</si>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</sst>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2" fontId="3" fillId="0" borderId="1" xfId="0" applyNumberFormat="1" applyFont="1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COST PRICE PER LITRE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COST PRICE PER LITRE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6F7-4EB9-9985-3F81EB957AB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6F7-4EB9-9985-3F81EB957AB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6F7-4EB9-9985-3F81EB957AB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6F7-4EB9-9985-3F81EB957AB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6F7-4EB9-9985-3F81EB957AB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6F7-4EB9-9985-3F81EB957AB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6F7-4EB9-9985-3F81EB957AB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6F7-4EB9-9985-3F81EB957AB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6F7-4EB9-9985-3F81EB957AB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Sheet1!$A$4:$A$12</c:f>
              <c:strCache>
                <c:ptCount val="9"/>
                <c:pt idx="0">
                  <c:v>Cascade</c:v>
                </c:pt>
                <c:pt idx="1">
                  <c:v>Quench</c:v>
                </c:pt>
                <c:pt idx="2">
                  <c:v>Xtra</c:v>
                </c:pt>
                <c:pt idx="3">
                  <c:v>SUN Splace</c:v>
                </c:pt>
                <c:pt idx="4">
                  <c:v>House Brand</c:v>
                </c:pt>
                <c:pt idx="5">
                  <c:v>Total</c:v>
                </c:pt>
                <c:pt idx="6">
                  <c:v>Highest</c:v>
                </c:pt>
                <c:pt idx="7">
                  <c:v>Lowest</c:v>
                </c:pt>
                <c:pt idx="8">
                  <c:v>Average</c:v>
                </c:pt>
              </c:strCache>
            </c:strRef>
          </c:cat>
          <c:val>
            <c:numRef>
              <c:f>Sheet1!$B$4:$B$12</c:f>
              <c:numCache>
                <c:formatCode>0.00</c:formatCode>
                <c:ptCount val="9"/>
                <c:pt idx="0">
                  <c:v>3.75</c:v>
                </c:pt>
                <c:pt idx="1">
                  <c:v>3.65</c:v>
                </c:pt>
                <c:pt idx="2">
                  <c:v>4.25</c:v>
                </c:pt>
                <c:pt idx="3">
                  <c:v>1.5</c:v>
                </c:pt>
                <c:pt idx="4">
                  <c:v>1.5</c:v>
                </c:pt>
                <c:pt idx="5">
                  <c:v>14.65</c:v>
                </c:pt>
                <c:pt idx="6">
                  <c:v>4.25</c:v>
                </c:pt>
                <c:pt idx="7">
                  <c:v>1.5</c:v>
                </c:pt>
                <c:pt idx="8">
                  <c:v>2.93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8-4992-B7E2-9CAD548132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210164</xdr:colOff>
      <xdr:row>14</xdr:row>
      <xdr:rowOff>144780</xdr:rowOff>
    </xdr:from>
    <xdr:to>
      <xdr:col>7</xdr:col>
      <xdr:colOff>-1</xdr:colOff>
      <xdr:row>37</xdr:row>
      <xdr:rowOff>73742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0DA0B-21A7-3F48-E857-61060C22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3C2C-8B49-44F7-9682-DDAA3D150D81}">
  <dimension ref="A1:G12"/>
  <sheetViews>
    <sheetView tabSelected="1" zoomScale="47" workbookViewId="0">
      <selection activeCell="N15" sqref="N15"/>
    </sheetView>
  </sheetViews>
  <sheetFormatPr defaultRowHeight="14.4" x14ac:dyDescent="0.3"/>
  <cols>
    <col min="1" max="1" width="12" style="6" customWidth="1"/>
    <col min="2" max="2" width="16.5546875" customWidth="1"/>
    <col min="3" max="3" width="16" customWidth="1"/>
    <col min="4" max="4" width="11.5546875" customWidth="1"/>
    <col min="5" max="5" width="10.77734375" customWidth="1"/>
    <col min="6" max="6" width="11.5546875" customWidth="1"/>
    <col min="7" max="7" width="11.88671875" customWidth="1"/>
  </cols>
  <sheetData>
    <row r="1" spans="1:7" ht="25.8" x14ac:dyDescent="0.3">
      <c r="A1" s="8" t="s">
        <v>0</v>
      </c>
      <c r="B1" s="8"/>
      <c r="C1" s="8"/>
      <c r="D1" s="8"/>
      <c r="E1" s="8"/>
      <c r="F1" s="8"/>
      <c r="G1" s="8"/>
    </row>
    <row r="2" spans="1:7" ht="21" x14ac:dyDescent="0.3">
      <c r="A2" s="7" t="s">
        <v>1</v>
      </c>
      <c r="B2" s="7"/>
      <c r="C2" s="7"/>
      <c r="D2" s="7"/>
      <c r="E2" s="7"/>
      <c r="F2" s="7"/>
      <c r="G2" s="7"/>
    </row>
    <row r="3" spans="1:7" s="6" customFormat="1" ht="42.6" customHeight="1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18" x14ac:dyDescent="0.3">
      <c r="A4" s="4" t="s">
        <v>9</v>
      </c>
      <c r="B4" s="1">
        <v>3.75</v>
      </c>
      <c r="C4" s="2">
        <f>B4*0.35</f>
        <v>1.3125</v>
      </c>
      <c r="D4" s="1">
        <f>SUM(B4:C4)</f>
        <v>5.0625</v>
      </c>
      <c r="E4" s="1">
        <v>234</v>
      </c>
      <c r="F4" s="1">
        <f>E4*D4</f>
        <v>1184.625</v>
      </c>
      <c r="G4" s="1">
        <f>F4-(B4*E4)</f>
        <v>307.125</v>
      </c>
    </row>
    <row r="5" spans="1:7" ht="18" x14ac:dyDescent="0.3">
      <c r="A5" s="4" t="s">
        <v>10</v>
      </c>
      <c r="B5" s="1">
        <v>3.65</v>
      </c>
      <c r="C5" s="2">
        <f>B5*0.35</f>
        <v>1.2774999999999999</v>
      </c>
      <c r="D5" s="1">
        <f>SUM(B5:C5)</f>
        <v>4.9275000000000002</v>
      </c>
      <c r="E5" s="1">
        <v>345</v>
      </c>
      <c r="F5" s="1">
        <f>E5*D5</f>
        <v>1699.9875000000002</v>
      </c>
      <c r="G5" s="1">
        <f t="shared" ref="G5:G8" si="0">F5-(B5*E5)</f>
        <v>440.73750000000018</v>
      </c>
    </row>
    <row r="6" spans="1:7" ht="18" x14ac:dyDescent="0.3">
      <c r="A6" s="4" t="s">
        <v>11</v>
      </c>
      <c r="B6" s="1">
        <v>4.25</v>
      </c>
      <c r="C6" s="2">
        <f>B6*0.35</f>
        <v>1.4874999999999998</v>
      </c>
      <c r="D6" s="1">
        <f>SUM(B6:C6)</f>
        <v>5.7374999999999998</v>
      </c>
      <c r="E6" s="1">
        <v>456</v>
      </c>
      <c r="F6" s="1">
        <f>D6*E6</f>
        <v>2616.2999999999997</v>
      </c>
      <c r="G6" s="1">
        <f t="shared" si="0"/>
        <v>678.29999999999973</v>
      </c>
    </row>
    <row r="7" spans="1:7" ht="35.4" customHeight="1" x14ac:dyDescent="0.3">
      <c r="A7" s="4" t="s">
        <v>15</v>
      </c>
      <c r="B7" s="1">
        <v>1.5</v>
      </c>
      <c r="C7" s="1">
        <f>B7*0.35</f>
        <v>0.52499999999999991</v>
      </c>
      <c r="D7" s="1">
        <f>B7+C7</f>
        <v>2.0249999999999999</v>
      </c>
      <c r="E7" s="1">
        <v>123</v>
      </c>
      <c r="F7" s="1">
        <f>D7*E7</f>
        <v>249.07499999999999</v>
      </c>
      <c r="G7" s="1">
        <f t="shared" si="0"/>
        <v>64.574999999999989</v>
      </c>
    </row>
    <row r="8" spans="1:7" ht="36" x14ac:dyDescent="0.3">
      <c r="A8" s="4" t="s">
        <v>16</v>
      </c>
      <c r="B8" s="1">
        <v>1.5</v>
      </c>
      <c r="C8" s="1">
        <f>B8*0.35</f>
        <v>0.52499999999999991</v>
      </c>
      <c r="D8" s="1">
        <f>B8+C8</f>
        <v>2.0249999999999999</v>
      </c>
      <c r="E8" s="1">
        <v>245</v>
      </c>
      <c r="F8" s="1">
        <f>D8*E8</f>
        <v>496.125</v>
      </c>
      <c r="G8" s="1">
        <f t="shared" si="0"/>
        <v>128.625</v>
      </c>
    </row>
    <row r="9" spans="1:7" ht="18" x14ac:dyDescent="0.3">
      <c r="A9" s="4" t="s">
        <v>12</v>
      </c>
      <c r="B9" s="1">
        <f t="shared" ref="B9:G9" si="1">SUM(B4:B8)</f>
        <v>14.65</v>
      </c>
      <c r="C9" s="1">
        <f t="shared" si="1"/>
        <v>5.1274999999999995</v>
      </c>
      <c r="D9" s="1">
        <f t="shared" si="1"/>
        <v>19.777499999999996</v>
      </c>
      <c r="E9" s="1">
        <f t="shared" si="1"/>
        <v>1403</v>
      </c>
      <c r="F9" s="1">
        <f t="shared" si="1"/>
        <v>6246.1125000000002</v>
      </c>
      <c r="G9" s="1">
        <f t="shared" si="1"/>
        <v>1619.3625</v>
      </c>
    </row>
    <row r="10" spans="1:7" ht="18" x14ac:dyDescent="0.3">
      <c r="A10" s="4" t="s">
        <v>13</v>
      </c>
      <c r="B10" s="1">
        <f t="shared" ref="B10:G10" si="2">MAX(B1:B8)</f>
        <v>4.25</v>
      </c>
      <c r="C10" s="1">
        <f t="shared" si="2"/>
        <v>1.4874999999999998</v>
      </c>
      <c r="D10" s="1">
        <f t="shared" si="2"/>
        <v>5.7374999999999998</v>
      </c>
      <c r="E10" s="1">
        <f t="shared" si="2"/>
        <v>456</v>
      </c>
      <c r="F10" s="1">
        <f t="shared" si="2"/>
        <v>2616.2999999999997</v>
      </c>
      <c r="G10" s="1">
        <f t="shared" si="2"/>
        <v>678.29999999999973</v>
      </c>
    </row>
    <row r="11" spans="1:7" ht="18" x14ac:dyDescent="0.3">
      <c r="A11" s="4" t="s">
        <v>14</v>
      </c>
      <c r="B11" s="1">
        <f>MIN(B4:B8)</f>
        <v>1.5</v>
      </c>
      <c r="C11" s="1">
        <f t="shared" ref="C11:G11" si="3">MIN(C4:C8)</f>
        <v>0.52499999999999991</v>
      </c>
      <c r="D11" s="1">
        <f t="shared" si="3"/>
        <v>2.0249999999999999</v>
      </c>
      <c r="E11" s="1">
        <f t="shared" si="3"/>
        <v>123</v>
      </c>
      <c r="F11" s="1">
        <f t="shared" si="3"/>
        <v>249.07499999999999</v>
      </c>
      <c r="G11" s="1">
        <f t="shared" si="3"/>
        <v>64.574999999999989</v>
      </c>
    </row>
    <row r="12" spans="1:7" x14ac:dyDescent="0.3">
      <c r="A12" s="5" t="s">
        <v>17</v>
      </c>
      <c r="B12" s="3">
        <f>AVERAGE(B4:B8)</f>
        <v>2.93</v>
      </c>
      <c r="C12" s="3">
        <f t="shared" ref="C12:G12" si="4">AVERAGE(C4:C8)</f>
        <v>1.0254999999999999</v>
      </c>
      <c r="D12" s="3">
        <f t="shared" si="4"/>
        <v>3.9554999999999993</v>
      </c>
      <c r="E12" s="3">
        <f t="shared" si="4"/>
        <v>280.60000000000002</v>
      </c>
      <c r="F12" s="3">
        <f t="shared" si="4"/>
        <v>1249.2225000000001</v>
      </c>
      <c r="G12" s="3">
        <f t="shared" si="4"/>
        <v>323.8725</v>
      </c>
    </row>
  </sheetData>
  <mergeCells count="2">
    <mergeCell ref="A2:G2"/>
    <mergeCell ref="A1:G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khan</dc:creator>
  <cp:lastModifiedBy>Sameer khan</cp:lastModifiedBy>
  <cp:lastPrinted>2024-08-30T13:09:53Z</cp:lastPrinted>
  <dcterms:created xsi:type="dcterms:W3CDTF">2024-08-30T11:59:41Z</dcterms:created>
  <dcterms:modified xsi:type="dcterms:W3CDTF">2024-08-30T13:23:08Z</dcterms:modified>
</cp:coreProperties>
</file>