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COND TERM" sheetId="1" r:id="rId4"/>
  </sheets>
  <definedNames/>
  <calcPr/>
</workbook>
</file>

<file path=xl/sharedStrings.xml><?xml version="1.0" encoding="utf-8"?>
<sst xmlns="http://schemas.openxmlformats.org/spreadsheetml/2006/main" count="32" uniqueCount="32">
  <si>
    <t>S/N</t>
  </si>
  <si>
    <t>NAMES</t>
  </si>
  <si>
    <t>Mathematics</t>
  </si>
  <si>
    <t xml:space="preserve">English </t>
  </si>
  <si>
    <t>Basic Science</t>
  </si>
  <si>
    <t>Basic Technology</t>
  </si>
  <si>
    <t xml:space="preserve">Agric Science </t>
  </si>
  <si>
    <t xml:space="preserve">Business Studies </t>
  </si>
  <si>
    <t>Home Economics</t>
  </si>
  <si>
    <t xml:space="preserve">Computer Studies </t>
  </si>
  <si>
    <t xml:space="preserve">Civic Education </t>
  </si>
  <si>
    <t xml:space="preserve">Social Studies </t>
  </si>
  <si>
    <t xml:space="preserve">Islamic Religion Studies </t>
  </si>
  <si>
    <t>TOTAL</t>
  </si>
  <si>
    <t>AVERAGE</t>
  </si>
  <si>
    <t>PERCENTAGE</t>
  </si>
  <si>
    <t>GRADE POSITION</t>
  </si>
  <si>
    <t>REMARK</t>
  </si>
  <si>
    <t>Dipeolu Abdul-Mujib</t>
  </si>
  <si>
    <t>Olunloyo Abdul-Azeem O.</t>
  </si>
  <si>
    <t>Abdul-Malik Abdul-Rasak</t>
  </si>
  <si>
    <t>Baruwa Khalid</t>
  </si>
  <si>
    <t>Ponle Abdullah</t>
  </si>
  <si>
    <t>Adepoju Muthmoheenah</t>
  </si>
  <si>
    <t>Adio Mariam M.</t>
  </si>
  <si>
    <t>Ajayi Aishat</t>
  </si>
  <si>
    <t>Akanbi Labeebah</t>
  </si>
  <si>
    <t>Dhikirullah Aliyah</t>
  </si>
  <si>
    <t>Ijaoba Aaisha</t>
  </si>
  <si>
    <t>Oseni Mariam</t>
  </si>
  <si>
    <t>Shittu Nusaybah</t>
  </si>
  <si>
    <t>Yussuf Fatimah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</si>
</sst>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1" fillId="0" fontId="3" numFmtId="0" xfId="0" applyBorder="1" applyFont="1"/>
    <xf borderId="1" fillId="0" fontId="3" numFmtId="9" xfId="0" applyBorder="1" applyFont="1" applyNumberFormat="1"/>
    <xf borderId="1" fillId="0" fontId="3" numFmtId="2" xfId="0" applyBorder="1" applyFont="1" applyNumberFormat="1"/>
    <xf borderId="1" fillId="0" fontId="3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76200</xdr:colOff>
      <xdr:row>0</xdr:row>
      <xdr:rowOff>123825</xdr:rowOff>
    </xdr:from>
    <xdr:ext cx="5486400" cy="342900"/>
    <xdr:sp>
      <xdr:nvSpPr>
        <xdr:cNvPr id="3" name="Shape 3"/>
        <xdr:cNvSpPr txBox="1"/>
      </xdr:nvSpPr>
      <xdr:spPr>
        <a:xfrm>
          <a:off x="2602801" y="3608607"/>
          <a:ext cx="5486399" cy="342786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JSS</a:t>
          </a:r>
          <a:r>
            <a:rPr b="1"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1 </a:t>
          </a:r>
          <a:r>
            <a:rPr b="1"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SECOND TERM EXAMINATION BROADSHEET - 2022/2023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9.0"/>
    <col customWidth="1" min="3" max="3" width="26.43"/>
    <col customWidth="1" min="4" max="32" width="8.86"/>
    <col customWidth="1" min="33" max="36" width="9.29"/>
    <col customWidth="1" min="37" max="38" width="8.86"/>
    <col customWidth="1" min="39" max="39" width="13.29"/>
    <col customWidth="1" min="40" max="40" width="16.14"/>
    <col customWidth="1" min="41" max="41" width="14.14"/>
  </cols>
  <sheetData>
    <row r="4">
      <c r="B4" s="1" t="s">
        <v>0</v>
      </c>
      <c r="C4" s="1" t="s">
        <v>1</v>
      </c>
      <c r="D4" s="2" t="s">
        <v>2</v>
      </c>
      <c r="E4" s="3"/>
      <c r="F4" s="4"/>
      <c r="G4" s="2" t="s">
        <v>3</v>
      </c>
      <c r="H4" s="3"/>
      <c r="I4" s="4"/>
      <c r="J4" s="2" t="s">
        <v>4</v>
      </c>
      <c r="K4" s="3"/>
      <c r="L4" s="4"/>
      <c r="M4" s="2" t="s">
        <v>5</v>
      </c>
      <c r="N4" s="3"/>
      <c r="O4" s="4"/>
      <c r="P4" s="2" t="s">
        <v>6</v>
      </c>
      <c r="Q4" s="3"/>
      <c r="R4" s="4"/>
      <c r="S4" s="2" t="s">
        <v>7</v>
      </c>
      <c r="T4" s="3"/>
      <c r="U4" s="4"/>
      <c r="V4" s="2" t="s">
        <v>8</v>
      </c>
      <c r="W4" s="3"/>
      <c r="X4" s="4"/>
      <c r="Y4" s="2" t="s">
        <v>9</v>
      </c>
      <c r="Z4" s="3"/>
      <c r="AA4" s="4"/>
      <c r="AB4" s="2" t="s">
        <v>10</v>
      </c>
      <c r="AC4" s="3"/>
      <c r="AD4" s="4"/>
      <c r="AE4" s="2" t="s">
        <v>11</v>
      </c>
      <c r="AF4" s="3"/>
      <c r="AG4" s="4"/>
      <c r="AH4" s="2" t="s">
        <v>12</v>
      </c>
      <c r="AI4" s="3"/>
      <c r="AJ4" s="4"/>
      <c r="AK4" s="1" t="s">
        <v>13</v>
      </c>
      <c r="AL4" s="1" t="s">
        <v>14</v>
      </c>
      <c r="AM4" s="1" t="s">
        <v>15</v>
      </c>
      <c r="AN4" s="1" t="s">
        <v>16</v>
      </c>
      <c r="AO4" s="1" t="s">
        <v>17</v>
      </c>
    </row>
    <row r="5">
      <c r="B5" s="5"/>
      <c r="C5" s="5"/>
      <c r="D5" s="5">
        <v>40.0</v>
      </c>
      <c r="E5" s="5">
        <v>60.0</v>
      </c>
      <c r="F5" s="1">
        <f t="shared" ref="F5:F19" si="1">SUM(D5:E5)</f>
        <v>100</v>
      </c>
      <c r="G5" s="5">
        <v>40.0</v>
      </c>
      <c r="H5" s="5">
        <v>60.0</v>
      </c>
      <c r="I5" s="1">
        <f t="shared" ref="I5:I19" si="2">SUM(G5:H5)</f>
        <v>100</v>
      </c>
      <c r="J5" s="5">
        <v>40.0</v>
      </c>
      <c r="K5" s="5">
        <v>60.0</v>
      </c>
      <c r="L5" s="1">
        <f t="shared" ref="L5:L19" si="3">SUM(J5:K5)</f>
        <v>100</v>
      </c>
      <c r="M5" s="5">
        <v>40.0</v>
      </c>
      <c r="N5" s="5">
        <v>60.0</v>
      </c>
      <c r="O5" s="1">
        <f t="shared" ref="O5:O19" si="4">SUM(M5:N5)</f>
        <v>100</v>
      </c>
      <c r="P5" s="5">
        <v>40.0</v>
      </c>
      <c r="Q5" s="5">
        <v>60.0</v>
      </c>
      <c r="R5" s="1">
        <f t="shared" ref="R5:R19" si="5">SUM(P5:Q5)</f>
        <v>100</v>
      </c>
      <c r="S5" s="5">
        <v>40.0</v>
      </c>
      <c r="T5" s="5">
        <v>60.0</v>
      </c>
      <c r="U5" s="1">
        <f t="shared" ref="U5:U19" si="6">SUM(S5:T5)</f>
        <v>100</v>
      </c>
      <c r="V5" s="5">
        <v>40.0</v>
      </c>
      <c r="W5" s="5">
        <v>60.0</v>
      </c>
      <c r="X5" s="1">
        <f t="shared" ref="X5:X19" si="7">SUM(V5:W5)</f>
        <v>100</v>
      </c>
      <c r="Y5" s="5">
        <v>40.0</v>
      </c>
      <c r="Z5" s="5">
        <v>60.0</v>
      </c>
      <c r="AA5" s="1">
        <f t="shared" ref="AA5:AA19" si="8">SUM(Y5:Z5)</f>
        <v>100</v>
      </c>
      <c r="AB5" s="5">
        <v>40.0</v>
      </c>
      <c r="AC5" s="5">
        <v>60.0</v>
      </c>
      <c r="AD5" s="1">
        <f t="shared" ref="AD5:AD19" si="9">SUM(AB5:AC5)</f>
        <v>100</v>
      </c>
      <c r="AE5" s="5">
        <v>40.0</v>
      </c>
      <c r="AF5" s="5">
        <v>60.0</v>
      </c>
      <c r="AG5" s="1">
        <f t="shared" ref="AG5:AG19" si="10">SUM(AE5:AF5)</f>
        <v>100</v>
      </c>
      <c r="AH5" s="5">
        <v>40.0</v>
      </c>
      <c r="AI5" s="5">
        <v>60.0</v>
      </c>
      <c r="AJ5" s="1">
        <v>100.0</v>
      </c>
      <c r="AK5" s="5">
        <v>1100.0</v>
      </c>
      <c r="AL5" s="5"/>
      <c r="AM5" s="6"/>
      <c r="AN5" s="5"/>
      <c r="AO5" s="5"/>
    </row>
    <row r="6">
      <c r="B6" s="5">
        <v>1.0</v>
      </c>
      <c r="C6" s="5" t="s">
        <v>18</v>
      </c>
      <c r="D6" s="5">
        <v>14.5</v>
      </c>
      <c r="E6" s="5">
        <v>17.0</v>
      </c>
      <c r="F6" s="1">
        <f t="shared" si="1"/>
        <v>31.5</v>
      </c>
      <c r="G6" s="5">
        <v>18.8</v>
      </c>
      <c r="H6" s="5">
        <v>24.6</v>
      </c>
      <c r="I6" s="1">
        <f t="shared" si="2"/>
        <v>43.4</v>
      </c>
      <c r="J6" s="5">
        <v>28.5</v>
      </c>
      <c r="K6" s="5">
        <v>31.0</v>
      </c>
      <c r="L6" s="1">
        <f t="shared" si="3"/>
        <v>59.5</v>
      </c>
      <c r="M6" s="5">
        <v>19.2</v>
      </c>
      <c r="N6" s="5">
        <v>32.0</v>
      </c>
      <c r="O6" s="1">
        <f t="shared" si="4"/>
        <v>51.2</v>
      </c>
      <c r="P6" s="5">
        <v>22.4</v>
      </c>
      <c r="Q6" s="5">
        <v>32.0</v>
      </c>
      <c r="R6" s="1">
        <f t="shared" si="5"/>
        <v>54.4</v>
      </c>
      <c r="S6" s="5">
        <v>15.0</v>
      </c>
      <c r="T6" s="5">
        <v>47.0</v>
      </c>
      <c r="U6" s="1">
        <f t="shared" si="6"/>
        <v>62</v>
      </c>
      <c r="V6" s="5">
        <v>25.0</v>
      </c>
      <c r="W6" s="5">
        <v>42.0</v>
      </c>
      <c r="X6" s="1">
        <f t="shared" si="7"/>
        <v>67</v>
      </c>
      <c r="Y6" s="5">
        <v>13.0</v>
      </c>
      <c r="Z6" s="5">
        <v>35.0</v>
      </c>
      <c r="AA6" s="1">
        <f t="shared" si="8"/>
        <v>48</v>
      </c>
      <c r="AB6" s="5">
        <v>26.0</v>
      </c>
      <c r="AC6" s="5">
        <v>33.0</v>
      </c>
      <c r="AD6" s="1">
        <f t="shared" si="9"/>
        <v>59</v>
      </c>
      <c r="AE6" s="5">
        <v>21.6</v>
      </c>
      <c r="AF6" s="5">
        <v>32.5</v>
      </c>
      <c r="AG6" s="1">
        <f t="shared" si="10"/>
        <v>54.1</v>
      </c>
      <c r="AH6" s="5">
        <v>16.8</v>
      </c>
      <c r="AI6" s="5">
        <v>28.0</v>
      </c>
      <c r="AJ6" s="1">
        <f t="shared" ref="AJ6:AJ19" si="11">SUM(AH6:AI6)</f>
        <v>44.8</v>
      </c>
      <c r="AK6" s="5">
        <f t="shared" ref="AK6:AK19" si="12">SUM(F6+I6+L6+O6+R6+U6+X6+AA6+AD6+AG6+AJ6)</f>
        <v>574.9</v>
      </c>
      <c r="AL6" s="7">
        <f t="shared" ref="AL6:AL19" si="13">AK6/11</f>
        <v>52.26363636</v>
      </c>
      <c r="AM6" s="8">
        <f t="shared" ref="AM6:AM19" si="14">(AK6/1100)</f>
        <v>0.5226363636</v>
      </c>
      <c r="AN6" s="5">
        <f t="shared" ref="AN6:AN9" si="15">_xlfn.RANK.EQ(AM6,$AM$6:$AM$9,0)</f>
        <v>4</v>
      </c>
      <c r="AO6" s="5"/>
    </row>
    <row r="7">
      <c r="B7" s="5">
        <v>2.0</v>
      </c>
      <c r="C7" s="5" t="s">
        <v>19</v>
      </c>
      <c r="D7" s="5">
        <v>25.5</v>
      </c>
      <c r="E7" s="5">
        <v>35.0</v>
      </c>
      <c r="F7" s="1">
        <f t="shared" si="1"/>
        <v>60.5</v>
      </c>
      <c r="G7" s="5">
        <v>32.2</v>
      </c>
      <c r="H7" s="5">
        <v>44.3</v>
      </c>
      <c r="I7" s="1">
        <f t="shared" si="2"/>
        <v>76.5</v>
      </c>
      <c r="J7" s="5">
        <v>34.0</v>
      </c>
      <c r="K7" s="5">
        <v>45.5</v>
      </c>
      <c r="L7" s="1">
        <f t="shared" si="3"/>
        <v>79.5</v>
      </c>
      <c r="M7" s="5">
        <v>32.0</v>
      </c>
      <c r="N7" s="5">
        <v>43.0</v>
      </c>
      <c r="O7" s="1">
        <f t="shared" si="4"/>
        <v>75</v>
      </c>
      <c r="P7" s="5">
        <v>29.2</v>
      </c>
      <c r="Q7" s="5">
        <v>51.0</v>
      </c>
      <c r="R7" s="1">
        <f t="shared" si="5"/>
        <v>80.2</v>
      </c>
      <c r="S7" s="5">
        <v>35.5</v>
      </c>
      <c r="T7" s="5">
        <v>53.0</v>
      </c>
      <c r="U7" s="1">
        <f t="shared" si="6"/>
        <v>88.5</v>
      </c>
      <c r="V7" s="5">
        <v>36.5</v>
      </c>
      <c r="W7" s="5">
        <v>54.0</v>
      </c>
      <c r="X7" s="1">
        <f t="shared" si="7"/>
        <v>90.5</v>
      </c>
      <c r="Y7" s="5">
        <v>32.0</v>
      </c>
      <c r="Z7" s="5">
        <v>55.0</v>
      </c>
      <c r="AA7" s="1">
        <f t="shared" si="8"/>
        <v>87</v>
      </c>
      <c r="AB7" s="5">
        <v>37.2</v>
      </c>
      <c r="AC7" s="5">
        <v>51.0</v>
      </c>
      <c r="AD7" s="1">
        <f t="shared" si="9"/>
        <v>88.2</v>
      </c>
      <c r="AE7" s="5">
        <v>36.3</v>
      </c>
      <c r="AF7" s="5">
        <v>53.0</v>
      </c>
      <c r="AG7" s="1">
        <f t="shared" si="10"/>
        <v>89.3</v>
      </c>
      <c r="AH7" s="5">
        <v>35.6</v>
      </c>
      <c r="AI7" s="5">
        <v>37.0</v>
      </c>
      <c r="AJ7" s="1">
        <f t="shared" si="11"/>
        <v>72.6</v>
      </c>
      <c r="AK7" s="5">
        <f t="shared" si="12"/>
        <v>887.8</v>
      </c>
      <c r="AL7" s="7">
        <f t="shared" si="13"/>
        <v>80.70909091</v>
      </c>
      <c r="AM7" s="8">
        <f t="shared" si="14"/>
        <v>0.8070909091</v>
      </c>
      <c r="AN7" s="5">
        <f t="shared" si="15"/>
        <v>2</v>
      </c>
      <c r="AO7" s="5"/>
    </row>
    <row r="8">
      <c r="B8" s="5">
        <v>3.0</v>
      </c>
      <c r="C8" s="5" t="s">
        <v>20</v>
      </c>
      <c r="D8" s="5">
        <v>22.7</v>
      </c>
      <c r="E8" s="5">
        <v>27.5</v>
      </c>
      <c r="F8" s="1">
        <f t="shared" si="1"/>
        <v>50.2</v>
      </c>
      <c r="G8" s="5">
        <v>26.6</v>
      </c>
      <c r="H8" s="5">
        <v>36.0</v>
      </c>
      <c r="I8" s="1">
        <f t="shared" si="2"/>
        <v>62.6</v>
      </c>
      <c r="J8" s="5">
        <v>36.5</v>
      </c>
      <c r="K8" s="5">
        <v>49.5</v>
      </c>
      <c r="L8" s="1">
        <f t="shared" si="3"/>
        <v>86</v>
      </c>
      <c r="M8" s="5">
        <v>26.6</v>
      </c>
      <c r="N8" s="5">
        <v>44.0</v>
      </c>
      <c r="O8" s="1">
        <f t="shared" si="4"/>
        <v>70.6</v>
      </c>
      <c r="P8" s="5">
        <v>29.7</v>
      </c>
      <c r="Q8" s="5">
        <v>50.0</v>
      </c>
      <c r="R8" s="1">
        <f t="shared" si="5"/>
        <v>79.7</v>
      </c>
      <c r="S8" s="5">
        <v>30.0</v>
      </c>
      <c r="T8" s="5">
        <v>50.0</v>
      </c>
      <c r="U8" s="1">
        <f t="shared" si="6"/>
        <v>80</v>
      </c>
      <c r="V8" s="5">
        <v>39.5</v>
      </c>
      <c r="W8" s="5">
        <v>58.0</v>
      </c>
      <c r="X8" s="1">
        <f t="shared" si="7"/>
        <v>97.5</v>
      </c>
      <c r="Y8" s="5">
        <v>35.0</v>
      </c>
      <c r="Z8" s="5">
        <v>52.0</v>
      </c>
      <c r="AA8" s="1">
        <f t="shared" si="8"/>
        <v>87</v>
      </c>
      <c r="AB8" s="5">
        <v>37.0</v>
      </c>
      <c r="AC8" s="5">
        <v>47.0</v>
      </c>
      <c r="AD8" s="1">
        <f t="shared" si="9"/>
        <v>84</v>
      </c>
      <c r="AE8" s="5">
        <v>28.3</v>
      </c>
      <c r="AF8" s="5">
        <v>48.0</v>
      </c>
      <c r="AG8" s="1">
        <f t="shared" si="10"/>
        <v>76.3</v>
      </c>
      <c r="AH8" s="5">
        <v>24.3</v>
      </c>
      <c r="AI8" s="5">
        <v>34.5</v>
      </c>
      <c r="AJ8" s="1">
        <f t="shared" si="11"/>
        <v>58.8</v>
      </c>
      <c r="AK8" s="5">
        <f t="shared" si="12"/>
        <v>832.7</v>
      </c>
      <c r="AL8" s="7">
        <f t="shared" si="13"/>
        <v>75.7</v>
      </c>
      <c r="AM8" s="8">
        <f t="shared" si="14"/>
        <v>0.757</v>
      </c>
      <c r="AN8" s="5">
        <f t="shared" si="15"/>
        <v>3</v>
      </c>
      <c r="AO8" s="5"/>
    </row>
    <row r="9">
      <c r="B9" s="5">
        <v>4.0</v>
      </c>
      <c r="C9" s="5" t="s">
        <v>21</v>
      </c>
      <c r="D9" s="5">
        <v>35.3</v>
      </c>
      <c r="E9" s="5">
        <v>48.5</v>
      </c>
      <c r="F9" s="1">
        <f t="shared" si="1"/>
        <v>83.8</v>
      </c>
      <c r="G9" s="5">
        <v>29.2</v>
      </c>
      <c r="H9" s="5">
        <v>49.2</v>
      </c>
      <c r="I9" s="1">
        <f t="shared" si="2"/>
        <v>78.4</v>
      </c>
      <c r="J9" s="5">
        <v>34.5</v>
      </c>
      <c r="K9" s="5">
        <v>53.5</v>
      </c>
      <c r="L9" s="1">
        <f t="shared" si="3"/>
        <v>88</v>
      </c>
      <c r="M9" s="5">
        <v>32.0</v>
      </c>
      <c r="N9" s="5">
        <v>46.0</v>
      </c>
      <c r="O9" s="1">
        <f t="shared" si="4"/>
        <v>78</v>
      </c>
      <c r="P9" s="5">
        <v>33.0</v>
      </c>
      <c r="Q9" s="5">
        <v>45.0</v>
      </c>
      <c r="R9" s="1">
        <f t="shared" si="5"/>
        <v>78</v>
      </c>
      <c r="S9" s="5">
        <v>28.5</v>
      </c>
      <c r="T9" s="5">
        <v>53.0</v>
      </c>
      <c r="U9" s="1">
        <f t="shared" si="6"/>
        <v>81.5</v>
      </c>
      <c r="V9" s="5">
        <v>36.5</v>
      </c>
      <c r="W9" s="5">
        <v>60.0</v>
      </c>
      <c r="X9" s="1">
        <f t="shared" si="7"/>
        <v>96.5</v>
      </c>
      <c r="Y9" s="5">
        <v>34.0</v>
      </c>
      <c r="Z9" s="5">
        <v>55.0</v>
      </c>
      <c r="AA9" s="1">
        <f t="shared" si="8"/>
        <v>89</v>
      </c>
      <c r="AB9" s="5">
        <v>36.0</v>
      </c>
      <c r="AC9" s="5">
        <v>58.0</v>
      </c>
      <c r="AD9" s="1">
        <f t="shared" si="9"/>
        <v>94</v>
      </c>
      <c r="AE9" s="5">
        <v>34.0</v>
      </c>
      <c r="AF9" s="5">
        <v>55.0</v>
      </c>
      <c r="AG9" s="1">
        <f t="shared" si="10"/>
        <v>89</v>
      </c>
      <c r="AH9" s="5">
        <v>25.6</v>
      </c>
      <c r="AI9" s="5">
        <v>31.0</v>
      </c>
      <c r="AJ9" s="1">
        <f t="shared" si="11"/>
        <v>56.6</v>
      </c>
      <c r="AK9" s="5">
        <f t="shared" si="12"/>
        <v>912.8</v>
      </c>
      <c r="AL9" s="7">
        <f t="shared" si="13"/>
        <v>82.98181818</v>
      </c>
      <c r="AM9" s="8">
        <f t="shared" si="14"/>
        <v>0.8298181818</v>
      </c>
      <c r="AN9" s="5">
        <f t="shared" si="15"/>
        <v>1</v>
      </c>
      <c r="AO9" s="5"/>
    </row>
    <row r="10">
      <c r="B10" s="5">
        <v>5.0</v>
      </c>
      <c r="C10" s="5" t="s">
        <v>22</v>
      </c>
      <c r="D10" s="5">
        <v>25.2</v>
      </c>
      <c r="E10" s="5">
        <v>29.0</v>
      </c>
      <c r="F10" s="1">
        <f t="shared" si="1"/>
        <v>54.2</v>
      </c>
      <c r="G10" s="5">
        <v>26.5</v>
      </c>
      <c r="H10" s="5">
        <v>38.1</v>
      </c>
      <c r="I10" s="1">
        <f t="shared" si="2"/>
        <v>64.6</v>
      </c>
      <c r="J10" s="5">
        <v>30.5</v>
      </c>
      <c r="K10" s="5">
        <v>46.5</v>
      </c>
      <c r="L10" s="1">
        <f t="shared" si="3"/>
        <v>77</v>
      </c>
      <c r="M10" s="5">
        <v>31.6</v>
      </c>
      <c r="N10" s="5">
        <v>44.5</v>
      </c>
      <c r="O10" s="1">
        <f t="shared" si="4"/>
        <v>76.1</v>
      </c>
      <c r="P10" s="5">
        <v>29.7</v>
      </c>
      <c r="Q10" s="5">
        <v>43.5</v>
      </c>
      <c r="R10" s="1">
        <f t="shared" si="5"/>
        <v>73.2</v>
      </c>
      <c r="S10" s="5">
        <v>27.5</v>
      </c>
      <c r="T10" s="5">
        <v>51.0</v>
      </c>
      <c r="U10" s="1">
        <f t="shared" si="6"/>
        <v>78.5</v>
      </c>
      <c r="V10" s="5">
        <v>35.5</v>
      </c>
      <c r="W10" s="5">
        <v>50.0</v>
      </c>
      <c r="X10" s="1">
        <f t="shared" si="7"/>
        <v>85.5</v>
      </c>
      <c r="Y10" s="5">
        <v>32.0</v>
      </c>
      <c r="Z10" s="5">
        <v>49.5</v>
      </c>
      <c r="AA10" s="1">
        <f t="shared" si="8"/>
        <v>81.5</v>
      </c>
      <c r="AB10" s="5">
        <v>37.3</v>
      </c>
      <c r="AC10" s="5">
        <v>41.0</v>
      </c>
      <c r="AD10" s="1">
        <f t="shared" si="9"/>
        <v>78.3</v>
      </c>
      <c r="AE10" s="5">
        <v>27.3</v>
      </c>
      <c r="AF10" s="5">
        <v>47.5</v>
      </c>
      <c r="AG10" s="1">
        <f t="shared" si="10"/>
        <v>74.8</v>
      </c>
      <c r="AH10" s="5">
        <v>30.0</v>
      </c>
      <c r="AI10" s="5">
        <v>38.0</v>
      </c>
      <c r="AJ10" s="1">
        <f t="shared" si="11"/>
        <v>68</v>
      </c>
      <c r="AK10" s="5">
        <f t="shared" si="12"/>
        <v>811.7</v>
      </c>
      <c r="AL10" s="7">
        <f t="shared" si="13"/>
        <v>73.79090909</v>
      </c>
      <c r="AM10" s="8">
        <f t="shared" si="14"/>
        <v>0.7379090909</v>
      </c>
      <c r="AN10" s="5"/>
      <c r="AO10" s="5"/>
    </row>
    <row r="11">
      <c r="B11" s="5">
        <v>6.0</v>
      </c>
      <c r="C11" s="5" t="s">
        <v>23</v>
      </c>
      <c r="D11" s="5">
        <v>29.5</v>
      </c>
      <c r="E11" s="5">
        <v>46.0</v>
      </c>
      <c r="F11" s="1">
        <f t="shared" si="1"/>
        <v>75.5</v>
      </c>
      <c r="G11" s="5">
        <v>30.0</v>
      </c>
      <c r="H11" s="5">
        <v>45.9</v>
      </c>
      <c r="I11" s="1">
        <f t="shared" si="2"/>
        <v>75.9</v>
      </c>
      <c r="J11" s="5">
        <v>37.5</v>
      </c>
      <c r="K11" s="5">
        <v>50.0</v>
      </c>
      <c r="L11" s="1">
        <f t="shared" si="3"/>
        <v>87.5</v>
      </c>
      <c r="M11" s="5">
        <v>29.1</v>
      </c>
      <c r="N11" s="5">
        <v>38.0</v>
      </c>
      <c r="O11" s="1">
        <f t="shared" si="4"/>
        <v>67.1</v>
      </c>
      <c r="P11" s="5">
        <v>34.0</v>
      </c>
      <c r="Q11" s="5">
        <v>31.5</v>
      </c>
      <c r="R11" s="1">
        <f t="shared" si="5"/>
        <v>65.5</v>
      </c>
      <c r="S11" s="5">
        <v>35.5</v>
      </c>
      <c r="T11" s="5">
        <v>59.0</v>
      </c>
      <c r="U11" s="1">
        <f t="shared" si="6"/>
        <v>94.5</v>
      </c>
      <c r="V11" s="5">
        <v>39.5</v>
      </c>
      <c r="W11" s="5">
        <v>59.0</v>
      </c>
      <c r="X11" s="1">
        <f t="shared" si="7"/>
        <v>98.5</v>
      </c>
      <c r="Y11" s="5">
        <v>34.0</v>
      </c>
      <c r="Z11" s="5">
        <v>50.5</v>
      </c>
      <c r="AA11" s="1">
        <f t="shared" si="8"/>
        <v>84.5</v>
      </c>
      <c r="AB11" s="5">
        <v>38.3</v>
      </c>
      <c r="AC11" s="5">
        <v>51.0</v>
      </c>
      <c r="AD11" s="1">
        <f t="shared" si="9"/>
        <v>89.3</v>
      </c>
      <c r="AE11" s="5">
        <v>32.3</v>
      </c>
      <c r="AF11" s="5">
        <v>54.5</v>
      </c>
      <c r="AG11" s="1">
        <f t="shared" si="10"/>
        <v>86.8</v>
      </c>
      <c r="AH11" s="5">
        <v>32.0</v>
      </c>
      <c r="AI11" s="5">
        <v>40.5</v>
      </c>
      <c r="AJ11" s="1">
        <f t="shared" si="11"/>
        <v>72.5</v>
      </c>
      <c r="AK11" s="5">
        <f t="shared" si="12"/>
        <v>897.6</v>
      </c>
      <c r="AL11" s="7">
        <f t="shared" si="13"/>
        <v>81.6</v>
      </c>
      <c r="AM11" s="8">
        <f t="shared" si="14"/>
        <v>0.816</v>
      </c>
      <c r="AN11" s="5"/>
      <c r="AO11" s="5"/>
    </row>
    <row r="12">
      <c r="B12" s="5">
        <v>7.0</v>
      </c>
      <c r="C12" s="5" t="s">
        <v>24</v>
      </c>
      <c r="D12" s="5">
        <v>29.7</v>
      </c>
      <c r="E12" s="5">
        <v>48.0</v>
      </c>
      <c r="F12" s="1">
        <f t="shared" si="1"/>
        <v>77.7</v>
      </c>
      <c r="G12" s="5">
        <v>29.5</v>
      </c>
      <c r="H12" s="5">
        <v>47.5</v>
      </c>
      <c r="I12" s="1">
        <f t="shared" si="2"/>
        <v>77</v>
      </c>
      <c r="J12" s="5">
        <v>24.5</v>
      </c>
      <c r="K12" s="5">
        <v>56.0</v>
      </c>
      <c r="L12" s="1">
        <f t="shared" si="3"/>
        <v>80.5</v>
      </c>
      <c r="M12" s="5">
        <v>31.3</v>
      </c>
      <c r="N12" s="5">
        <v>44.5</v>
      </c>
      <c r="O12" s="1">
        <f t="shared" si="4"/>
        <v>75.8</v>
      </c>
      <c r="P12" s="5">
        <v>36.3</v>
      </c>
      <c r="Q12" s="5">
        <v>49.5</v>
      </c>
      <c r="R12" s="1">
        <f t="shared" si="5"/>
        <v>85.8</v>
      </c>
      <c r="S12" s="5">
        <v>35.0</v>
      </c>
      <c r="T12" s="5">
        <v>54.0</v>
      </c>
      <c r="U12" s="1">
        <f t="shared" si="6"/>
        <v>89</v>
      </c>
      <c r="V12" s="5">
        <v>39.0</v>
      </c>
      <c r="W12" s="5">
        <v>56.0</v>
      </c>
      <c r="X12" s="1">
        <f t="shared" si="7"/>
        <v>95</v>
      </c>
      <c r="Y12" s="5">
        <v>26.0</v>
      </c>
      <c r="Z12" s="5">
        <v>56.0</v>
      </c>
      <c r="AA12" s="1">
        <f t="shared" si="8"/>
        <v>82</v>
      </c>
      <c r="AB12" s="5">
        <v>37.0</v>
      </c>
      <c r="AC12" s="5">
        <v>52.0</v>
      </c>
      <c r="AD12" s="1">
        <f t="shared" si="9"/>
        <v>89</v>
      </c>
      <c r="AE12" s="5">
        <v>37.0</v>
      </c>
      <c r="AF12" s="5">
        <v>54.0</v>
      </c>
      <c r="AG12" s="1">
        <f t="shared" si="10"/>
        <v>91</v>
      </c>
      <c r="AH12" s="5">
        <v>31.7</v>
      </c>
      <c r="AI12" s="5">
        <v>36.0</v>
      </c>
      <c r="AJ12" s="1">
        <f t="shared" si="11"/>
        <v>67.7</v>
      </c>
      <c r="AK12" s="5">
        <f t="shared" si="12"/>
        <v>910.5</v>
      </c>
      <c r="AL12" s="7">
        <f t="shared" si="13"/>
        <v>82.77272727</v>
      </c>
      <c r="AM12" s="8">
        <f t="shared" si="14"/>
        <v>0.8277272727</v>
      </c>
      <c r="AN12" s="5"/>
      <c r="AO12" s="5"/>
    </row>
    <row r="13">
      <c r="B13" s="5">
        <v>8.0</v>
      </c>
      <c r="C13" s="5" t="s">
        <v>25</v>
      </c>
      <c r="D13" s="5">
        <v>29.7</v>
      </c>
      <c r="E13" s="5">
        <v>44.0</v>
      </c>
      <c r="F13" s="1">
        <f t="shared" si="1"/>
        <v>73.7</v>
      </c>
      <c r="G13" s="5">
        <v>31.9</v>
      </c>
      <c r="H13" s="5">
        <v>43.0</v>
      </c>
      <c r="I13" s="1">
        <f t="shared" si="2"/>
        <v>74.9</v>
      </c>
      <c r="J13" s="5">
        <v>40.0</v>
      </c>
      <c r="K13" s="5">
        <v>57.5</v>
      </c>
      <c r="L13" s="1">
        <f t="shared" si="3"/>
        <v>97.5</v>
      </c>
      <c r="M13" s="5">
        <v>32.0</v>
      </c>
      <c r="N13" s="5">
        <v>45.0</v>
      </c>
      <c r="O13" s="1">
        <f t="shared" si="4"/>
        <v>77</v>
      </c>
      <c r="P13" s="5">
        <v>38.6</v>
      </c>
      <c r="Q13" s="5">
        <v>52.0</v>
      </c>
      <c r="R13" s="1">
        <f t="shared" si="5"/>
        <v>90.6</v>
      </c>
      <c r="S13" s="5">
        <v>39.0</v>
      </c>
      <c r="T13" s="5">
        <v>60.0</v>
      </c>
      <c r="U13" s="1">
        <f t="shared" si="6"/>
        <v>99</v>
      </c>
      <c r="V13" s="5">
        <v>39.0</v>
      </c>
      <c r="W13" s="5">
        <v>56.0</v>
      </c>
      <c r="X13" s="1">
        <f t="shared" si="7"/>
        <v>95</v>
      </c>
      <c r="Y13" s="5">
        <v>38.0</v>
      </c>
      <c r="Z13" s="5">
        <v>57.0</v>
      </c>
      <c r="AA13" s="1">
        <f t="shared" si="8"/>
        <v>95</v>
      </c>
      <c r="AB13" s="5">
        <v>34.3</v>
      </c>
      <c r="AC13" s="5">
        <v>54.0</v>
      </c>
      <c r="AD13" s="1">
        <f t="shared" si="9"/>
        <v>88.3</v>
      </c>
      <c r="AE13" s="5">
        <v>37.3</v>
      </c>
      <c r="AF13" s="5">
        <v>55.5</v>
      </c>
      <c r="AG13" s="1">
        <f t="shared" si="10"/>
        <v>92.8</v>
      </c>
      <c r="AH13" s="5">
        <v>36.7</v>
      </c>
      <c r="AI13" s="5">
        <v>56.0</v>
      </c>
      <c r="AJ13" s="1">
        <f t="shared" si="11"/>
        <v>92.7</v>
      </c>
      <c r="AK13" s="5">
        <f t="shared" si="12"/>
        <v>976.5</v>
      </c>
      <c r="AL13" s="7">
        <f t="shared" si="13"/>
        <v>88.77272727</v>
      </c>
      <c r="AM13" s="8">
        <f t="shared" si="14"/>
        <v>0.8877272727</v>
      </c>
      <c r="AN13" s="5"/>
      <c r="AO13" s="5"/>
    </row>
    <row r="14">
      <c r="B14" s="5">
        <v>9.0</v>
      </c>
      <c r="C14" s="5" t="s">
        <v>26</v>
      </c>
      <c r="D14" s="5">
        <v>19.3</v>
      </c>
      <c r="E14" s="5">
        <v>23.0</v>
      </c>
      <c r="F14" s="1">
        <f t="shared" si="1"/>
        <v>42.3</v>
      </c>
      <c r="G14" s="5">
        <v>21.0</v>
      </c>
      <c r="H14" s="5">
        <v>31.5</v>
      </c>
      <c r="I14" s="1">
        <f t="shared" si="2"/>
        <v>52.5</v>
      </c>
      <c r="J14" s="5">
        <v>23.5</v>
      </c>
      <c r="K14" s="5">
        <v>32.0</v>
      </c>
      <c r="L14" s="1">
        <f t="shared" si="3"/>
        <v>55.5</v>
      </c>
      <c r="M14" s="5">
        <v>13.3</v>
      </c>
      <c r="N14" s="5">
        <v>26.0</v>
      </c>
      <c r="O14" s="1">
        <f t="shared" si="4"/>
        <v>39.3</v>
      </c>
      <c r="P14" s="5">
        <v>12.2</v>
      </c>
      <c r="Q14" s="5">
        <v>23.5</v>
      </c>
      <c r="R14" s="1">
        <f t="shared" si="5"/>
        <v>35.7</v>
      </c>
      <c r="S14" s="5">
        <v>20.5</v>
      </c>
      <c r="T14" s="5">
        <v>41.0</v>
      </c>
      <c r="U14" s="1">
        <f t="shared" si="6"/>
        <v>61.5</v>
      </c>
      <c r="V14" s="5">
        <v>34.5</v>
      </c>
      <c r="W14" s="5">
        <v>54.5</v>
      </c>
      <c r="X14" s="1">
        <f t="shared" si="7"/>
        <v>89</v>
      </c>
      <c r="Y14" s="5">
        <v>18.0</v>
      </c>
      <c r="Z14" s="5">
        <v>32.5</v>
      </c>
      <c r="AA14" s="1">
        <f t="shared" si="8"/>
        <v>50.5</v>
      </c>
      <c r="AB14" s="5">
        <v>27.1</v>
      </c>
      <c r="AC14" s="5">
        <v>35.0</v>
      </c>
      <c r="AD14" s="1">
        <f t="shared" si="9"/>
        <v>62.1</v>
      </c>
      <c r="AE14" s="5">
        <v>21.6</v>
      </c>
      <c r="AF14" s="5">
        <v>27.0</v>
      </c>
      <c r="AG14" s="1">
        <f t="shared" si="10"/>
        <v>48.6</v>
      </c>
      <c r="AH14" s="5">
        <v>21.6</v>
      </c>
      <c r="AI14" s="5">
        <v>27.0</v>
      </c>
      <c r="AJ14" s="1">
        <f t="shared" si="11"/>
        <v>48.6</v>
      </c>
      <c r="AK14" s="5">
        <f t="shared" si="12"/>
        <v>585.6</v>
      </c>
      <c r="AL14" s="7">
        <f t="shared" si="13"/>
        <v>53.23636364</v>
      </c>
      <c r="AM14" s="8">
        <f t="shared" si="14"/>
        <v>0.5323636364</v>
      </c>
      <c r="AN14" s="5"/>
      <c r="AO14" s="5"/>
    </row>
    <row r="15">
      <c r="B15" s="5">
        <v>10.0</v>
      </c>
      <c r="C15" s="5" t="s">
        <v>27</v>
      </c>
      <c r="D15" s="5">
        <v>33.0</v>
      </c>
      <c r="E15" s="5">
        <v>49.0</v>
      </c>
      <c r="F15" s="1">
        <f t="shared" si="1"/>
        <v>82</v>
      </c>
      <c r="G15" s="5">
        <v>27.5</v>
      </c>
      <c r="H15" s="5">
        <v>32.6</v>
      </c>
      <c r="I15" s="1">
        <f t="shared" si="2"/>
        <v>60.1</v>
      </c>
      <c r="J15" s="5">
        <v>27.0</v>
      </c>
      <c r="K15" s="5">
        <v>42.0</v>
      </c>
      <c r="L15" s="1">
        <f t="shared" si="3"/>
        <v>69</v>
      </c>
      <c r="M15" s="5">
        <v>19.3</v>
      </c>
      <c r="N15" s="5">
        <v>34.0</v>
      </c>
      <c r="O15" s="1">
        <f t="shared" si="4"/>
        <v>53.3</v>
      </c>
      <c r="P15" s="5">
        <v>35.5</v>
      </c>
      <c r="Q15" s="5">
        <v>27.0</v>
      </c>
      <c r="R15" s="1">
        <f t="shared" si="5"/>
        <v>62.5</v>
      </c>
      <c r="S15" s="5">
        <v>29.0</v>
      </c>
      <c r="T15" s="5">
        <v>46.0</v>
      </c>
      <c r="U15" s="1">
        <f t="shared" si="6"/>
        <v>75</v>
      </c>
      <c r="V15" s="5">
        <v>36.0</v>
      </c>
      <c r="W15" s="5">
        <v>44.0</v>
      </c>
      <c r="X15" s="1">
        <f t="shared" si="7"/>
        <v>80</v>
      </c>
      <c r="Y15" s="5">
        <v>30.0</v>
      </c>
      <c r="Z15" s="5">
        <v>42.5</v>
      </c>
      <c r="AA15" s="1">
        <f t="shared" si="8"/>
        <v>72.5</v>
      </c>
      <c r="AB15" s="5">
        <v>35.6</v>
      </c>
      <c r="AC15" s="5">
        <v>41.0</v>
      </c>
      <c r="AD15" s="1">
        <f t="shared" si="9"/>
        <v>76.6</v>
      </c>
      <c r="AE15" s="5">
        <v>29.3</v>
      </c>
      <c r="AF15" s="5">
        <v>39.5</v>
      </c>
      <c r="AG15" s="1">
        <f t="shared" si="10"/>
        <v>68.8</v>
      </c>
      <c r="AH15" s="5">
        <v>31.0</v>
      </c>
      <c r="AI15" s="5">
        <v>31.0</v>
      </c>
      <c r="AJ15" s="1">
        <f t="shared" si="11"/>
        <v>62</v>
      </c>
      <c r="AK15" s="5">
        <f t="shared" si="12"/>
        <v>761.8</v>
      </c>
      <c r="AL15" s="7">
        <f t="shared" si="13"/>
        <v>69.25454545</v>
      </c>
      <c r="AM15" s="8">
        <f t="shared" si="14"/>
        <v>0.6925454545</v>
      </c>
      <c r="AN15" s="5"/>
      <c r="AO15" s="5"/>
    </row>
    <row r="16">
      <c r="B16" s="5">
        <v>11.0</v>
      </c>
      <c r="C16" s="5" t="s">
        <v>28</v>
      </c>
      <c r="D16" s="5">
        <v>32.5</v>
      </c>
      <c r="E16" s="5">
        <v>50.5</v>
      </c>
      <c r="F16" s="1">
        <f t="shared" si="1"/>
        <v>83</v>
      </c>
      <c r="G16" s="5">
        <v>33.4</v>
      </c>
      <c r="H16" s="5">
        <v>51.5</v>
      </c>
      <c r="I16" s="1">
        <f t="shared" si="2"/>
        <v>84.9</v>
      </c>
      <c r="J16" s="5">
        <v>39.0</v>
      </c>
      <c r="K16" s="5">
        <v>57.0</v>
      </c>
      <c r="L16" s="1">
        <f t="shared" si="3"/>
        <v>96</v>
      </c>
      <c r="M16" s="5">
        <v>34.3</v>
      </c>
      <c r="N16" s="5">
        <v>50.0</v>
      </c>
      <c r="O16" s="1">
        <f t="shared" si="4"/>
        <v>84.3</v>
      </c>
      <c r="P16" s="5">
        <v>36.3</v>
      </c>
      <c r="Q16" s="5">
        <v>50.5</v>
      </c>
      <c r="R16" s="1">
        <f t="shared" si="5"/>
        <v>86.8</v>
      </c>
      <c r="S16" s="5">
        <v>38.5</v>
      </c>
      <c r="T16" s="5">
        <v>60.0</v>
      </c>
      <c r="U16" s="1">
        <f t="shared" si="6"/>
        <v>98.5</v>
      </c>
      <c r="V16" s="5">
        <v>39.5</v>
      </c>
      <c r="W16" s="5">
        <v>60.0</v>
      </c>
      <c r="X16" s="1">
        <f t="shared" si="7"/>
        <v>99.5</v>
      </c>
      <c r="Y16" s="5">
        <v>37.0</v>
      </c>
      <c r="Z16" s="5">
        <v>58.0</v>
      </c>
      <c r="AA16" s="1">
        <f t="shared" si="8"/>
        <v>95</v>
      </c>
      <c r="AB16" s="5">
        <v>37.3</v>
      </c>
      <c r="AC16" s="5">
        <v>57.0</v>
      </c>
      <c r="AD16" s="1">
        <f t="shared" si="9"/>
        <v>94.3</v>
      </c>
      <c r="AE16" s="5">
        <v>39.3</v>
      </c>
      <c r="AF16" s="5">
        <v>52.0</v>
      </c>
      <c r="AG16" s="1">
        <f t="shared" si="10"/>
        <v>91.3</v>
      </c>
      <c r="AH16" s="5">
        <v>39.3</v>
      </c>
      <c r="AI16" s="5">
        <v>52.0</v>
      </c>
      <c r="AJ16" s="1">
        <f t="shared" si="11"/>
        <v>91.3</v>
      </c>
      <c r="AK16" s="5">
        <f t="shared" si="12"/>
        <v>1004.9</v>
      </c>
      <c r="AL16" s="7">
        <f t="shared" si="13"/>
        <v>91.35454545</v>
      </c>
      <c r="AM16" s="8">
        <f t="shared" si="14"/>
        <v>0.9135454545</v>
      </c>
      <c r="AN16" s="5"/>
      <c r="AO16" s="5"/>
    </row>
    <row r="17">
      <c r="B17" s="5">
        <v>12.0</v>
      </c>
      <c r="C17" s="5" t="s">
        <v>29</v>
      </c>
      <c r="D17" s="5">
        <v>13.3</v>
      </c>
      <c r="E17" s="5">
        <v>22.5</v>
      </c>
      <c r="F17" s="1">
        <f t="shared" si="1"/>
        <v>35.8</v>
      </c>
      <c r="G17" s="5">
        <v>21.4</v>
      </c>
      <c r="H17" s="5">
        <v>31.0</v>
      </c>
      <c r="I17" s="1">
        <f t="shared" si="2"/>
        <v>52.4</v>
      </c>
      <c r="J17" s="5">
        <v>31.0</v>
      </c>
      <c r="K17" s="5">
        <v>43.5</v>
      </c>
      <c r="L17" s="1">
        <f t="shared" si="3"/>
        <v>74.5</v>
      </c>
      <c r="M17" s="5">
        <v>18.6</v>
      </c>
      <c r="N17" s="5">
        <v>24.0</v>
      </c>
      <c r="O17" s="1">
        <f t="shared" si="4"/>
        <v>42.6</v>
      </c>
      <c r="P17" s="5">
        <v>14.2</v>
      </c>
      <c r="Q17" s="5">
        <v>28.5</v>
      </c>
      <c r="R17" s="1">
        <f t="shared" si="5"/>
        <v>42.7</v>
      </c>
      <c r="S17" s="5">
        <v>24.5</v>
      </c>
      <c r="T17" s="5">
        <v>33.0</v>
      </c>
      <c r="U17" s="1">
        <f t="shared" si="6"/>
        <v>57.5</v>
      </c>
      <c r="V17" s="5">
        <v>35.0</v>
      </c>
      <c r="W17" s="5">
        <v>52.0</v>
      </c>
      <c r="X17" s="1">
        <f t="shared" si="7"/>
        <v>87</v>
      </c>
      <c r="Y17" s="5">
        <v>30.0</v>
      </c>
      <c r="Z17" s="5">
        <v>34.0</v>
      </c>
      <c r="AA17" s="1">
        <f t="shared" si="8"/>
        <v>64</v>
      </c>
      <c r="AB17" s="5">
        <v>30.4</v>
      </c>
      <c r="AC17" s="5">
        <v>46.0</v>
      </c>
      <c r="AD17" s="1">
        <f t="shared" si="9"/>
        <v>76.4</v>
      </c>
      <c r="AE17" s="5">
        <v>21.3</v>
      </c>
      <c r="AF17" s="5">
        <v>30.0</v>
      </c>
      <c r="AG17" s="1">
        <f t="shared" si="10"/>
        <v>51.3</v>
      </c>
      <c r="AH17" s="5">
        <v>22.0</v>
      </c>
      <c r="AI17" s="5">
        <v>30.0</v>
      </c>
      <c r="AJ17" s="1">
        <f t="shared" si="11"/>
        <v>52</v>
      </c>
      <c r="AK17" s="5">
        <f t="shared" si="12"/>
        <v>636.2</v>
      </c>
      <c r="AL17" s="7">
        <f t="shared" si="13"/>
        <v>57.83636364</v>
      </c>
      <c r="AM17" s="8">
        <f t="shared" si="14"/>
        <v>0.5783636364</v>
      </c>
      <c r="AN17" s="5"/>
      <c r="AO17" s="5"/>
    </row>
    <row r="18">
      <c r="B18" s="5">
        <v>13.0</v>
      </c>
      <c r="C18" s="5" t="s">
        <v>30</v>
      </c>
      <c r="D18" s="5">
        <v>12.3</v>
      </c>
      <c r="E18" s="5">
        <v>16.0</v>
      </c>
      <c r="F18" s="1">
        <f t="shared" si="1"/>
        <v>28.3</v>
      </c>
      <c r="G18" s="5">
        <v>17.4</v>
      </c>
      <c r="H18" s="5">
        <v>21.0</v>
      </c>
      <c r="I18" s="1">
        <f t="shared" si="2"/>
        <v>38.4</v>
      </c>
      <c r="J18" s="5">
        <v>26.5</v>
      </c>
      <c r="K18" s="5">
        <v>32.0</v>
      </c>
      <c r="L18" s="1">
        <f t="shared" si="3"/>
        <v>58.5</v>
      </c>
      <c r="M18" s="5">
        <v>14.4</v>
      </c>
      <c r="N18" s="5">
        <v>21.0</v>
      </c>
      <c r="O18" s="1">
        <f t="shared" si="4"/>
        <v>35.4</v>
      </c>
      <c r="P18" s="5">
        <v>12.2</v>
      </c>
      <c r="Q18" s="5">
        <v>14.0</v>
      </c>
      <c r="R18" s="1">
        <f t="shared" si="5"/>
        <v>26.2</v>
      </c>
      <c r="S18" s="5">
        <v>21.0</v>
      </c>
      <c r="T18" s="5">
        <v>32.0</v>
      </c>
      <c r="U18" s="1">
        <f t="shared" si="6"/>
        <v>53</v>
      </c>
      <c r="V18" s="5">
        <v>20.0</v>
      </c>
      <c r="W18" s="5">
        <v>37.0</v>
      </c>
      <c r="X18" s="1">
        <f t="shared" si="7"/>
        <v>57</v>
      </c>
      <c r="Y18" s="5">
        <v>18.0</v>
      </c>
      <c r="Z18" s="5">
        <v>17.0</v>
      </c>
      <c r="AA18" s="1">
        <f t="shared" si="8"/>
        <v>35</v>
      </c>
      <c r="AB18" s="5">
        <v>23.0</v>
      </c>
      <c r="AC18" s="5">
        <v>22.0</v>
      </c>
      <c r="AD18" s="1">
        <f t="shared" si="9"/>
        <v>45</v>
      </c>
      <c r="AE18" s="5">
        <v>18.0</v>
      </c>
      <c r="AF18" s="5">
        <v>27.0</v>
      </c>
      <c r="AG18" s="1">
        <f t="shared" si="10"/>
        <v>45</v>
      </c>
      <c r="AH18" s="5">
        <v>19.0</v>
      </c>
      <c r="AI18" s="5">
        <v>22.0</v>
      </c>
      <c r="AJ18" s="1">
        <f t="shared" si="11"/>
        <v>41</v>
      </c>
      <c r="AK18" s="5">
        <f t="shared" si="12"/>
        <v>462.8</v>
      </c>
      <c r="AL18" s="7">
        <f t="shared" si="13"/>
        <v>42.07272727</v>
      </c>
      <c r="AM18" s="8">
        <f t="shared" si="14"/>
        <v>0.4207272727</v>
      </c>
      <c r="AN18" s="5"/>
      <c r="AO18" s="5"/>
    </row>
    <row r="19">
      <c r="B19" s="5">
        <v>14.0</v>
      </c>
      <c r="C19" s="5" t="s">
        <v>31</v>
      </c>
      <c r="D19" s="5">
        <v>26.2</v>
      </c>
      <c r="E19" s="5">
        <v>43.0</v>
      </c>
      <c r="F19" s="1">
        <f t="shared" si="1"/>
        <v>69.2</v>
      </c>
      <c r="G19" s="5">
        <v>26.0</v>
      </c>
      <c r="H19" s="5">
        <v>42.0</v>
      </c>
      <c r="I19" s="1">
        <f t="shared" si="2"/>
        <v>68</v>
      </c>
      <c r="J19" s="5">
        <v>34.5</v>
      </c>
      <c r="K19" s="5">
        <v>56.0</v>
      </c>
      <c r="L19" s="1">
        <f t="shared" si="3"/>
        <v>90.5</v>
      </c>
      <c r="M19" s="5">
        <v>26.6</v>
      </c>
      <c r="N19" s="5">
        <v>37.0</v>
      </c>
      <c r="O19" s="1">
        <f t="shared" si="4"/>
        <v>63.6</v>
      </c>
      <c r="P19" s="5">
        <v>31.7</v>
      </c>
      <c r="Q19" s="5">
        <v>40.0</v>
      </c>
      <c r="R19" s="1">
        <f t="shared" si="5"/>
        <v>71.7</v>
      </c>
      <c r="S19" s="5">
        <v>36.0</v>
      </c>
      <c r="T19" s="5">
        <v>53.5</v>
      </c>
      <c r="U19" s="1">
        <f t="shared" si="6"/>
        <v>89.5</v>
      </c>
      <c r="V19" s="5">
        <v>38.5</v>
      </c>
      <c r="W19" s="5">
        <v>51.5</v>
      </c>
      <c r="X19" s="1">
        <f t="shared" si="7"/>
        <v>90</v>
      </c>
      <c r="Y19" s="5">
        <v>35.0</v>
      </c>
      <c r="Z19" s="5">
        <v>50.0</v>
      </c>
      <c r="AA19" s="1">
        <f t="shared" si="8"/>
        <v>85</v>
      </c>
      <c r="AB19" s="5">
        <v>36.6</v>
      </c>
      <c r="AC19" s="5">
        <v>47.0</v>
      </c>
      <c r="AD19" s="1">
        <f t="shared" si="9"/>
        <v>83.6</v>
      </c>
      <c r="AE19" s="5">
        <v>38.6</v>
      </c>
      <c r="AF19" s="5">
        <v>46.5</v>
      </c>
      <c r="AG19" s="1">
        <f t="shared" si="10"/>
        <v>85.1</v>
      </c>
      <c r="AH19" s="5">
        <v>34.7</v>
      </c>
      <c r="AI19" s="5">
        <v>41.5</v>
      </c>
      <c r="AJ19" s="1">
        <f t="shared" si="11"/>
        <v>76.2</v>
      </c>
      <c r="AK19" s="5">
        <f t="shared" si="12"/>
        <v>872.4</v>
      </c>
      <c r="AL19" s="7">
        <f t="shared" si="13"/>
        <v>79.30909091</v>
      </c>
      <c r="AM19" s="8">
        <f t="shared" si="14"/>
        <v>0.7930909091</v>
      </c>
      <c r="AN19" s="5"/>
      <c r="AO19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Y4:AA4"/>
    <mergeCell ref="AB4:AD4"/>
    <mergeCell ref="AE4:AG4"/>
    <mergeCell ref="AH4:AJ4"/>
    <mergeCell ref="D4:F4"/>
    <mergeCell ref="G4:I4"/>
    <mergeCell ref="J4:L4"/>
    <mergeCell ref="M4:O4"/>
    <mergeCell ref="P4:R4"/>
    <mergeCell ref="S4:U4"/>
    <mergeCell ref="V4:X4"/>
  </mergeCells>
  <printOptions/>
  <pageMargins bottom="0.75" footer="0.0" header="0.0" left="0.7" right="0.7" top="0.75"/>
  <pageSetup orientation="portrait"/>
  <drawing r:id="rId1"/>
</worksheet>
</file>