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E:\Downloads\"/>
    </mc:Choice>
  </mc:AlternateContent>
  <xr:revisionPtr revIDLastSave="0" documentId="13_ncr:1_{AF611287-FD8E-4FD5-ADE9-63D565E0CE7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Ark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G8" i="1" s="1"/>
  <c r="G9" i="1" l="1"/>
  <c r="G10" i="1"/>
  <c r="L8" i="1"/>
  <c r="L10" i="1" s="1"/>
  <c r="M8" i="1"/>
  <c r="L9" i="1"/>
  <c r="F8" i="1"/>
  <c r="E8" i="1"/>
  <c r="K8" i="1"/>
  <c r="D8" i="1"/>
  <c r="J8" i="1"/>
  <c r="C8" i="1"/>
  <c r="I8" i="1"/>
  <c r="H8" i="1"/>
  <c r="B8" i="1"/>
  <c r="B9" i="1" s="1"/>
  <c r="M10" i="1" l="1"/>
  <c r="M9" i="1"/>
  <c r="B10" i="1"/>
  <c r="J10" i="1"/>
  <c r="J9" i="1"/>
  <c r="F10" i="1"/>
  <c r="F9" i="1"/>
  <c r="H10" i="1"/>
  <c r="H9" i="1"/>
  <c r="C10" i="1"/>
  <c r="C9" i="1"/>
  <c r="D10" i="1"/>
  <c r="D9" i="1"/>
  <c r="K10" i="1"/>
  <c r="K9" i="1"/>
  <c r="I10" i="1"/>
  <c r="I9" i="1"/>
  <c r="E10" i="1"/>
  <c r="E9" i="1"/>
</calcChain>
</file>

<file path=xl/sharedStrings.xml><?xml version="1.0" encoding="utf-8"?>
<sst xmlns="http://schemas.openxmlformats.org/spreadsheetml/2006/main" count="21" uniqueCount="21">
  <si>
    <t>Statistisk usikkerhed</t>
  </si>
  <si>
    <t>Stikprøvens størrelse (n)</t>
  </si>
  <si>
    <t>Statistisk usikkerhed (+/-)</t>
  </si>
  <si>
    <t>Høj</t>
  </si>
  <si>
    <t>Lav</t>
  </si>
  <si>
    <t>z</t>
  </si>
  <si>
    <t>Konfidensniveau</t>
  </si>
  <si>
    <t>Parti</t>
  </si>
  <si>
    <t>Tilslutning i undersøgelsen (p)</t>
  </si>
  <si>
    <t>Rad.V.(B)</t>
  </si>
  <si>
    <t>Soc.dem.(A)</t>
  </si>
  <si>
    <t>Kons.(C)</t>
  </si>
  <si>
    <t>Nye B.(D)</t>
  </si>
  <si>
    <t>SF(F)</t>
  </si>
  <si>
    <t>LA(I)</t>
  </si>
  <si>
    <t>DF(O)</t>
  </si>
  <si>
    <t>Venstre(V)</t>
  </si>
  <si>
    <t>Enhedsl.(Ø)</t>
  </si>
  <si>
    <t>Altern.(Å)</t>
  </si>
  <si>
    <t>Dan.dem.(Æ)</t>
  </si>
  <si>
    <t>Moderat.(M)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</si>
</sst>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2" borderId="0" xfId="0" applyFill="1" applyProtection="1">
      <protection hidden="1"/>
    </xf>
    <xf numFmtId="2" fontId="0" fillId="3" borderId="0" xfId="0" applyNumberFormat="1" applyFill="1"/>
    <xf numFmtId="9" fontId="0" fillId="4" borderId="0" xfId="0" applyNumberFormat="1" applyFill="1" applyProtection="1">
      <protection locked="0"/>
    </xf>
    <xf numFmtId="0" fontId="0" fillId="4" borderId="0" xfId="0" applyFill="1" applyProtection="1">
      <protection locked="0"/>
    </xf>
    <xf numFmtId="0" fontId="0" fillId="2" borderId="0" xfId="0" applyFill="1" applyProtection="1">
      <protection locked="0"/>
    </xf>
    <xf numFmtId="9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2"/>
          <c:order val="0"/>
          <c:tx>
            <c:strRef>
              <c:f>'Ark1'!$A$10</c:f>
              <c:strCache>
                <c:ptCount val="1"/>
                <c:pt idx="0">
                  <c:v>Lav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'Ark1'!$B$6:$M$6</c:f>
              <c:strCache>
                <c:ptCount val="12"/>
                <c:pt idx="0">
                  <c:v>Soc.dem.(A)</c:v>
                </c:pt>
                <c:pt idx="1">
                  <c:v>Rad.V.(B)</c:v>
                </c:pt>
                <c:pt idx="2">
                  <c:v>Kons.(C)</c:v>
                </c:pt>
                <c:pt idx="3">
                  <c:v>Nye B.(D)</c:v>
                </c:pt>
                <c:pt idx="4">
                  <c:v>SF(F)</c:v>
                </c:pt>
                <c:pt idx="5">
                  <c:v>LA(I)</c:v>
                </c:pt>
                <c:pt idx="6">
                  <c:v>Moderat.(M)</c:v>
                </c:pt>
                <c:pt idx="7">
                  <c:v>DF(O)</c:v>
                </c:pt>
                <c:pt idx="8">
                  <c:v>Venstre(V)</c:v>
                </c:pt>
                <c:pt idx="9">
                  <c:v>Dan.dem.(Æ)</c:v>
                </c:pt>
                <c:pt idx="10">
                  <c:v>Enhedsl.(Ø)</c:v>
                </c:pt>
                <c:pt idx="11">
                  <c:v>Altern.(Å)</c:v>
                </c:pt>
              </c:strCache>
            </c:strRef>
          </c:cat>
          <c:val>
            <c:numRef>
              <c:f>'Ark1'!$B$10:$M$10</c:f>
              <c:numCache>
                <c:formatCode>0.00</c:formatCode>
                <c:ptCount val="12"/>
                <c:pt idx="0">
                  <c:v>24.732526689603148</c:v>
                </c:pt>
                <c:pt idx="1">
                  <c:v>2.6149752380254059</c:v>
                </c:pt>
                <c:pt idx="2">
                  <c:v>4.0869896596076263</c:v>
                </c:pt>
                <c:pt idx="3">
                  <c:v>2.5300640220928656</c:v>
                </c:pt>
                <c:pt idx="4">
                  <c:v>6.5900956977016225</c:v>
                </c:pt>
                <c:pt idx="5">
                  <c:v>6.228172549768118</c:v>
                </c:pt>
                <c:pt idx="6">
                  <c:v>7.4999141881999911</c:v>
                </c:pt>
                <c:pt idx="7">
                  <c:v>1.6136881670827528</c:v>
                </c:pt>
                <c:pt idx="8">
                  <c:v>11.195332667443475</c:v>
                </c:pt>
                <c:pt idx="9">
                  <c:v>6.4089815105870365</c:v>
                </c:pt>
                <c:pt idx="10">
                  <c:v>3.8238875263084875</c:v>
                </c:pt>
                <c:pt idx="11">
                  <c:v>2.1928198320635879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5F-4092-A5E2-F9C32FF8F957}"/>
            </c:ext>
          </c:extLst>
        </c:ser>
        <c:ser>
          <c:idx val="1"/>
          <c:order val="1"/>
          <c:tx>
            <c:v>Statistisk usikkerhed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'Ark1'!$B$6:$M$6</c:f>
              <c:strCache>
                <c:ptCount val="12"/>
                <c:pt idx="0">
                  <c:v>Soc.dem.(A)</c:v>
                </c:pt>
                <c:pt idx="1">
                  <c:v>Rad.V.(B)</c:v>
                </c:pt>
                <c:pt idx="2">
                  <c:v>Kons.(C)</c:v>
                </c:pt>
                <c:pt idx="3">
                  <c:v>Nye B.(D)</c:v>
                </c:pt>
                <c:pt idx="4">
                  <c:v>SF(F)</c:v>
                </c:pt>
                <c:pt idx="5">
                  <c:v>LA(I)</c:v>
                </c:pt>
                <c:pt idx="6">
                  <c:v>Moderat.(M)</c:v>
                </c:pt>
                <c:pt idx="7">
                  <c:v>DF(O)</c:v>
                </c:pt>
                <c:pt idx="8">
                  <c:v>Venstre(V)</c:v>
                </c:pt>
                <c:pt idx="9">
                  <c:v>Dan.dem.(Æ)</c:v>
                </c:pt>
                <c:pt idx="10">
                  <c:v>Enhedsl.(Ø)</c:v>
                </c:pt>
                <c:pt idx="11">
                  <c:v>Altern.(Å)</c:v>
                </c:pt>
              </c:strCache>
            </c:strRef>
          </c:cat>
          <c:val>
            <c:numRef>
              <c:f>'Ark1'!$B$8:$M$8</c:f>
              <c:numCache>
                <c:formatCode>0.00</c:formatCode>
                <c:ptCount val="12"/>
                <c:pt idx="0">
                  <c:v>2.7674733103968516</c:v>
                </c:pt>
                <c:pt idx="1">
                  <c:v>1.1850247619745942</c:v>
                </c:pt>
                <c:pt idx="2">
                  <c:v>1.4130103403923735</c:v>
                </c:pt>
                <c:pt idx="3">
                  <c:v>1.1699359779071345</c:v>
                </c:pt>
                <c:pt idx="4">
                  <c:v>1.7099043022983786</c:v>
                </c:pt>
                <c:pt idx="5">
                  <c:v>1.6718274502318824</c:v>
                </c:pt>
                <c:pt idx="6">
                  <c:v>1.8000858118000098</c:v>
                </c:pt>
                <c:pt idx="7">
                  <c:v>0.98631183291724722</c:v>
                </c:pt>
                <c:pt idx="8">
                  <c:v>2.1046673325565255</c:v>
                </c:pt>
                <c:pt idx="9">
                  <c:v>1.6910184894129627</c:v>
                </c:pt>
                <c:pt idx="10">
                  <c:v>1.3761124736915129</c:v>
                </c:pt>
                <c:pt idx="11">
                  <c:v>1.1071801679364122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2E-4AF0-A6F8-F3DF1360FD73}"/>
            </c:ext>
          </c:extLst>
        </c:ser>
        <c:ser>
          <c:idx val="3"/>
          <c:order val="2"/>
          <c:tx>
            <c:strRef>
              <c:f>'Ark1'!$A$8</c:f>
              <c:strCache>
                <c:ptCount val="1"/>
                <c:pt idx="0">
                  <c:v>Statistisk usikkerhed (+/-)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'Ark1'!$B$6:$M$6</c:f>
              <c:strCache>
                <c:ptCount val="12"/>
                <c:pt idx="0">
                  <c:v>Soc.dem.(A)</c:v>
                </c:pt>
                <c:pt idx="1">
                  <c:v>Rad.V.(B)</c:v>
                </c:pt>
                <c:pt idx="2">
                  <c:v>Kons.(C)</c:v>
                </c:pt>
                <c:pt idx="3">
                  <c:v>Nye B.(D)</c:v>
                </c:pt>
                <c:pt idx="4">
                  <c:v>SF(F)</c:v>
                </c:pt>
                <c:pt idx="5">
                  <c:v>LA(I)</c:v>
                </c:pt>
                <c:pt idx="6">
                  <c:v>Moderat.(M)</c:v>
                </c:pt>
                <c:pt idx="7">
                  <c:v>DF(O)</c:v>
                </c:pt>
                <c:pt idx="8">
                  <c:v>Venstre(V)</c:v>
                </c:pt>
                <c:pt idx="9">
                  <c:v>Dan.dem.(Æ)</c:v>
                </c:pt>
                <c:pt idx="10">
                  <c:v>Enhedsl.(Ø)</c:v>
                </c:pt>
                <c:pt idx="11">
                  <c:v>Altern.(Å)</c:v>
                </c:pt>
              </c:strCache>
            </c:strRef>
          </c:cat>
          <c:val>
            <c:numRef>
              <c:f>'Ark1'!$B$8:$M$8</c:f>
              <c:numCache>
                <c:formatCode>0.00</c:formatCode>
                <c:ptCount val="12"/>
                <c:pt idx="0">
                  <c:v>2.7674733103968516</c:v>
                </c:pt>
                <c:pt idx="1">
                  <c:v>1.1850247619745942</c:v>
                </c:pt>
                <c:pt idx="2">
                  <c:v>1.4130103403923735</c:v>
                </c:pt>
                <c:pt idx="3">
                  <c:v>1.1699359779071345</c:v>
                </c:pt>
                <c:pt idx="4">
                  <c:v>1.7099043022983786</c:v>
                </c:pt>
                <c:pt idx="5">
                  <c:v>1.6718274502318824</c:v>
                </c:pt>
                <c:pt idx="6">
                  <c:v>1.8000858118000098</c:v>
                </c:pt>
                <c:pt idx="7">
                  <c:v>0.98631183291724722</c:v>
                </c:pt>
                <c:pt idx="8">
                  <c:v>2.1046673325565255</c:v>
                </c:pt>
                <c:pt idx="9">
                  <c:v>1.6910184894129627</c:v>
                </c:pt>
                <c:pt idx="10">
                  <c:v>1.3761124736915129</c:v>
                </c:pt>
                <c:pt idx="11">
                  <c:v>1.1071801679364122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5F-4092-A5E2-F9C32FF8F95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484323896"/>
        <c:axId val="484325208"/>
      </c:barChart>
      <c:catAx>
        <c:axId val="484323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84325208"/>
        <c:crosses val="autoZero"/>
        <c:auto val="1"/>
        <c:lblAlgn val="ctr"/>
        <c:lblOffset val="100"/>
        <c:noMultiLvlLbl val="0"/>
      </c:catAx>
      <c:valAx>
        <c:axId val="48432520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84323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1623390</xdr:colOff>
      <xdr:row>10</xdr:row>
      <xdr:rowOff>22086</xdr:rowOff>
    </xdr:from>
    <xdr:to>
      <xdr:col>12</xdr:col>
      <xdr:colOff>601870</xdr:colOff>
      <xdr:row>19</xdr:row>
      <xdr:rowOff>82827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0"/>
  <sheetViews>
    <sheetView tabSelected="1" zoomScale="115" zoomScaleNormal="115" workbookViewId="0">
      <selection activeCell="B3" sqref="B3"/>
    </sheetView>
  </sheetViews>
  <sheetFormatPr defaultRowHeight="14.4" x14ac:dyDescent="0.3"/>
  <cols>
    <col min="1" max="1" width="24.5546875" customWidth="1"/>
    <col min="2" max="2" width="10.88671875" customWidth="1"/>
    <col min="8" max="8" width="11" customWidth="1"/>
    <col min="9" max="9" width="9.5546875" customWidth="1"/>
    <col min="10" max="10" width="10.5546875" customWidth="1"/>
    <col min="11" max="11" width="11.44140625" customWidth="1"/>
    <col min="12" max="12" width="9.6640625" customWidth="1"/>
  </cols>
  <sheetData>
    <row r="1" spans="1:14" x14ac:dyDescent="0.3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x14ac:dyDescent="0.3">
      <c r="A3" s="1" t="s">
        <v>6</v>
      </c>
      <c r="B3" s="4">
        <v>0.95</v>
      </c>
      <c r="C3" s="1"/>
      <c r="D3" s="2" t="s">
        <v>5</v>
      </c>
      <c r="E3" s="2">
        <f>NORMSINV(1-((1-B3))/2)</f>
        <v>1.9599639845400536</v>
      </c>
      <c r="F3" s="1"/>
      <c r="G3" s="1"/>
      <c r="H3" s="1"/>
      <c r="I3" s="1"/>
      <c r="J3" s="1"/>
      <c r="K3" s="1"/>
      <c r="L3" s="1"/>
      <c r="M3" s="1"/>
      <c r="N3" s="1"/>
    </row>
    <row r="4" spans="1:14" x14ac:dyDescent="0.3">
      <c r="A4" s="1" t="s">
        <v>1</v>
      </c>
      <c r="B4" s="5">
        <v>1000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spans="1:14" x14ac:dyDescent="0.3">
      <c r="A5" s="1"/>
      <c r="B5" s="6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</row>
    <row r="6" spans="1:14" x14ac:dyDescent="0.3">
      <c r="A6" s="1" t="s">
        <v>7</v>
      </c>
      <c r="B6" s="6" t="s">
        <v>10</v>
      </c>
      <c r="C6" s="1" t="s">
        <v>9</v>
      </c>
      <c r="D6" s="1" t="s">
        <v>11</v>
      </c>
      <c r="E6" s="1" t="s">
        <v>12</v>
      </c>
      <c r="F6" s="1" t="s">
        <v>13</v>
      </c>
      <c r="G6" s="1" t="s">
        <v>14</v>
      </c>
      <c r="H6" s="1" t="s">
        <v>20</v>
      </c>
      <c r="I6" s="1" t="s">
        <v>15</v>
      </c>
      <c r="J6" s="1" t="s">
        <v>16</v>
      </c>
      <c r="K6" s="1" t="s">
        <v>19</v>
      </c>
      <c r="L6" s="1" t="s">
        <v>17</v>
      </c>
      <c r="M6" s="1" t="s">
        <v>18</v>
      </c>
      <c r="N6" s="1"/>
    </row>
    <row r="7" spans="1:14" x14ac:dyDescent="0.3">
      <c r="A7" s="1" t="s">
        <v>8</v>
      </c>
      <c r="B7" s="5">
        <v>27.5</v>
      </c>
      <c r="C7" s="5">
        <v>3.8</v>
      </c>
      <c r="D7" s="5">
        <v>5.5</v>
      </c>
      <c r="E7" s="5">
        <v>3.7</v>
      </c>
      <c r="F7" s="5">
        <v>8.3000000000000007</v>
      </c>
      <c r="G7" s="5">
        <v>7.9</v>
      </c>
      <c r="H7" s="5">
        <v>9.3000000000000007</v>
      </c>
      <c r="I7" s="5">
        <v>2.6</v>
      </c>
      <c r="J7" s="5">
        <v>13.3</v>
      </c>
      <c r="K7" s="5">
        <v>8.1</v>
      </c>
      <c r="L7" s="5">
        <v>5.2</v>
      </c>
      <c r="M7" s="5">
        <v>3.3</v>
      </c>
      <c r="N7" s="1"/>
    </row>
    <row r="8" spans="1:14" x14ac:dyDescent="0.3">
      <c r="A8" s="1" t="s">
        <v>2</v>
      </c>
      <c r="B8" s="3">
        <f t="shared" ref="B8:K8" si="0">$E3*(B7*(100-B7)/$B4)^(1/2)</f>
        <v>2.7674733103968516</v>
      </c>
      <c r="C8" s="3">
        <f t="shared" si="0"/>
        <v>1.1850247619745942</v>
      </c>
      <c r="D8" s="3">
        <f t="shared" si="0"/>
        <v>1.4130103403923735</v>
      </c>
      <c r="E8" s="3">
        <f t="shared" si="0"/>
        <v>1.1699359779071345</v>
      </c>
      <c r="F8" s="3">
        <f t="shared" si="0"/>
        <v>1.7099043022983786</v>
      </c>
      <c r="G8" s="3">
        <f t="shared" si="0"/>
        <v>1.6718274502318824</v>
      </c>
      <c r="H8" s="3">
        <f t="shared" si="0"/>
        <v>1.8000858118000098</v>
      </c>
      <c r="I8" s="3">
        <f t="shared" si="0"/>
        <v>0.98631183291724722</v>
      </c>
      <c r="J8" s="3">
        <f t="shared" si="0"/>
        <v>2.1046673325565255</v>
      </c>
      <c r="K8" s="3">
        <f t="shared" si="0"/>
        <v>1.6910184894129627</v>
      </c>
      <c r="L8" s="3">
        <f>$E3*(L7*(100-L7)/$B4)^(1/2)</f>
        <v>1.3761124736915129</v>
      </c>
      <c r="M8" s="3">
        <f t="shared" ref="M8" si="1">$E3*(M7*(100-M7)/$B4)^(1/2)</f>
        <v>1.1071801679364122</v>
      </c>
      <c r="N8" s="1"/>
    </row>
    <row r="9" spans="1:14" x14ac:dyDescent="0.3">
      <c r="A9" s="1" t="s">
        <v>3</v>
      </c>
      <c r="B9" s="3">
        <f>B7+B8</f>
        <v>30.267473310396852</v>
      </c>
      <c r="C9" s="3">
        <f t="shared" ref="C9:K9" si="2">C7+C8</f>
        <v>4.9850247619745938</v>
      </c>
      <c r="D9" s="3">
        <f t="shared" si="2"/>
        <v>6.9130103403923737</v>
      </c>
      <c r="E9" s="3">
        <f t="shared" si="2"/>
        <v>4.8699359779071347</v>
      </c>
      <c r="F9" s="3">
        <f t="shared" si="2"/>
        <v>10.009904302298379</v>
      </c>
      <c r="G9" s="3">
        <f t="shared" si="2"/>
        <v>9.5718274502318828</v>
      </c>
      <c r="H9" s="3">
        <f t="shared" si="2"/>
        <v>11.10008581180001</v>
      </c>
      <c r="I9" s="3">
        <f t="shared" si="2"/>
        <v>3.5863118329172474</v>
      </c>
      <c r="J9" s="3">
        <f t="shared" si="2"/>
        <v>15.404667332556526</v>
      </c>
      <c r="K9" s="3">
        <f t="shared" si="2"/>
        <v>9.7910184894129628</v>
      </c>
      <c r="L9" s="3">
        <f>L7+L8</f>
        <v>6.5761124736915129</v>
      </c>
      <c r="M9" s="3">
        <f t="shared" ref="M9" si="3">M7+M8</f>
        <v>4.4071801679364118</v>
      </c>
      <c r="N9" s="1"/>
    </row>
    <row r="10" spans="1:14" x14ac:dyDescent="0.3">
      <c r="A10" s="1" t="s">
        <v>4</v>
      </c>
      <c r="B10" s="3">
        <f>B7-B8</f>
        <v>24.732526689603148</v>
      </c>
      <c r="C10" s="3">
        <f t="shared" ref="C10:K10" si="4">C7-C8</f>
        <v>2.6149752380254059</v>
      </c>
      <c r="D10" s="3">
        <f t="shared" si="4"/>
        <v>4.0869896596076263</v>
      </c>
      <c r="E10" s="3">
        <f t="shared" si="4"/>
        <v>2.5300640220928656</v>
      </c>
      <c r="F10" s="3">
        <f t="shared" si="4"/>
        <v>6.5900956977016225</v>
      </c>
      <c r="G10" s="3">
        <f t="shared" si="4"/>
        <v>6.228172549768118</v>
      </c>
      <c r="H10" s="3">
        <f t="shared" si="4"/>
        <v>7.4999141881999911</v>
      </c>
      <c r="I10" s="3">
        <f t="shared" si="4"/>
        <v>1.6136881670827528</v>
      </c>
      <c r="J10" s="3">
        <f t="shared" si="4"/>
        <v>11.195332667443475</v>
      </c>
      <c r="K10" s="3">
        <f t="shared" si="4"/>
        <v>6.4089815105870365</v>
      </c>
      <c r="L10" s="3">
        <f>L7-L8</f>
        <v>3.8238875263084875</v>
      </c>
      <c r="M10" s="3">
        <f t="shared" ref="M10" si="5">M7-M8</f>
        <v>2.1928198320635879</v>
      </c>
      <c r="N10" s="1"/>
    </row>
    <row r="11" spans="1:14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</row>
    <row r="12" spans="1:14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</row>
    <row r="13" spans="1:14" x14ac:dyDescent="0.3">
      <c r="A13" s="1"/>
      <c r="B13" s="7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</row>
    <row r="14" spans="1:14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</row>
    <row r="15" spans="1:14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</row>
    <row r="16" spans="1:14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</row>
    <row r="17" spans="1:14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</row>
    <row r="18" spans="1:14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</row>
    <row r="20" spans="1:14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</row>
  </sheetData>
  <sheetProtection sheet="1" selectLockedCells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Christian Lund</dc:creator>
  <cp:lastModifiedBy>Brian</cp:lastModifiedBy>
  <dcterms:created xsi:type="dcterms:W3CDTF">2018-09-06T08:47:59Z</dcterms:created>
  <dcterms:modified xsi:type="dcterms:W3CDTF">2024-11-13T15:43:34Z</dcterms:modified>
</cp:coreProperties>
</file>