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AMI_OSMAN\Sami_Osman\"/>
    </mc:Choice>
  </mc:AlternateContent>
  <xr:revisionPtr revIDLastSave="0" documentId="13_ncr:1_{5D3D3A61-6445-4DAD-AA34-2CE7FC76B29D}" xr6:coauthVersionLast="47" xr6:coauthVersionMax="47" xr10:uidLastSave="{00000000-0000-0000-0000-000000000000}"/>
  <bookViews>
    <workbookView xWindow="-108" yWindow="-108" windowWidth="23256" windowHeight="12456" xr2:uid="{93C05306-E4DC-45F8-8757-FB63597DD2DF}"/>
  </bookViews>
  <sheets>
    <sheet name="Sheet1" sheetId="1" r:id="rId1"/>
  </sheets>
  <definedNames>
    <definedName name="_xlnm.Print_Area" localSheetId="0">Sheet1!$A$1:$Q$69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7" i="1"/>
  <c r="I7" i="1" s="1"/>
  <c r="J37" i="1" l="1"/>
  <c r="J36" i="1"/>
  <c r="J39" i="1"/>
  <c r="J38" i="1"/>
  <c r="J35" i="1"/>
  <c r="J34" i="1"/>
  <c r="J33" i="1"/>
  <c r="J40" i="1"/>
  <c r="J50" i="1"/>
  <c r="J49" i="1"/>
  <c r="J48" i="1"/>
  <c r="J47" i="1"/>
  <c r="J46" i="1"/>
  <c r="J53" i="1"/>
  <c r="J52" i="1"/>
  <c r="J51" i="1"/>
  <c r="J24" i="1"/>
  <c r="J23" i="1"/>
  <c r="J27" i="1"/>
  <c r="J22" i="1"/>
  <c r="J21" i="1"/>
  <c r="J20" i="1"/>
  <c r="J26" i="1"/>
  <c r="J25" i="1"/>
  <c r="J11" i="1"/>
  <c r="J10" i="1"/>
  <c r="J12" i="1"/>
  <c r="J9" i="1"/>
  <c r="J8" i="1"/>
  <c r="J7" i="1"/>
  <c r="J14" i="1"/>
  <c r="J13" i="1"/>
</calcChain>
</file>

<file path=xl/sharedStrings.xml><?xml version="1.0" encoding="utf-8"?>
<sst xmlns="http://schemas.openxmlformats.org/spreadsheetml/2006/main" count="57" uniqueCount="23">
  <si>
    <t>@@@@@@@@@@@@@@@@@@@@@@@</t>
  </si>
  <si>
    <t>@@ No MEMORY SHARING @@</t>
  </si>
  <si>
    <t># GPU</t>
  </si>
  <si>
    <t>T1</t>
  </si>
  <si>
    <t xml:space="preserve"> T2</t>
  </si>
  <si>
    <t>T3</t>
  </si>
  <si>
    <t>T4</t>
  </si>
  <si>
    <t>T5</t>
  </si>
  <si>
    <t>@@  Strong Scaling   @@</t>
  </si>
  <si>
    <t>A_Size</t>
  </si>
  <si>
    <t>T2</t>
  </si>
  <si>
    <t>@@@@@@@@@@@@@@@@@@@@@@@@@</t>
  </si>
  <si>
    <t>@@ With MEMORY SHARING @@</t>
  </si>
  <si>
    <t>@@  Strong Scaling     @@</t>
  </si>
  <si>
    <t>Merge_Sort By Sami Osman</t>
  </si>
  <si>
    <t>@@  Weak Scaling     @@</t>
  </si>
  <si>
    <t>@@  Weak Scaling       @@</t>
  </si>
  <si>
    <t>TOTAL</t>
  </si>
  <si>
    <t>AVERAGE</t>
  </si>
  <si>
    <t>S-UP a</t>
  </si>
  <si>
    <t>S-UP b</t>
  </si>
  <si>
    <t>S-UP c</t>
  </si>
  <si>
    <t>S-UP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</si>
</sst>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3" borderId="1" xfId="0" applyFill="1" applyBorder="1"/>
    <xf numFmtId="0" fontId="0" fillId="3" borderId="3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S-UP No Memory-Share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Sheet1!$J$19</c:f>
              <c:strCache>
                <c:ptCount val="1"/>
                <c:pt idx="0">
                  <c:v>S-UP b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val>
            <c:numRef>
              <c:f>Sheet1!$J$20:$J$27</c:f>
              <c:numCache>
                <c:formatCode>General</c:formatCode>
                <c:ptCount val="8"/>
                <c:pt idx="0">
                  <c:v>1</c:v>
                </c:pt>
                <c:pt idx="1">
                  <c:v>0.4107218087347283</c:v>
                </c:pt>
                <c:pt idx="2">
                  <c:v>0.23779905278777161</c:v>
                </c:pt>
                <c:pt idx="3">
                  <c:v>0.18821693453673766</c:v>
                </c:pt>
                <c:pt idx="4">
                  <c:v>0.12858728745562262</c:v>
                </c:pt>
                <c:pt idx="5">
                  <c:v>0.11297814603432127</c:v>
                </c:pt>
                <c:pt idx="6">
                  <c:v>0.10066859989846232</c:v>
                </c:pt>
                <c:pt idx="7">
                  <c:v>9.0434742277604313E-2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F-409B-BF1C-88E8242BB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241936"/>
        <c:axId val="650239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# GPU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77000"/>
                      </a:schemeClr>
                    </a:solidFill>
                    <a:ln w="9525">
                      <a:solidFill>
                        <a:schemeClr val="accent1">
                          <a:tint val="77000"/>
                        </a:schemeClr>
                      </a:solidFill>
                    </a:ln>
                    <a:effectLst/>
                  </c:spPr>
                </c:marke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Sheet1!$A$20:$A$27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48F-409B-BF1C-88E8242BB264}"/>
                  </c:ext>
                </c:extLst>
              </c15:ser>
            </c15:filteredLineSeries>
          </c:ext>
        </c:extLst>
      </c:lineChart>
      <c:catAx>
        <c:axId val="65024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39056"/>
        <c:crosses val="autoZero"/>
        <c:auto val="1"/>
        <c:lblAlgn val="ctr"/>
        <c:lblOffset val="100"/>
        <c:noMultiLvlLbl val="0"/>
      </c:catAx>
      <c:valAx>
        <c:axId val="6502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Execution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S-UP With Memory-Share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Sheet1!$J$32</c:f>
              <c:strCache>
                <c:ptCount val="1"/>
                <c:pt idx="0">
                  <c:v>S-UP c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val>
            <c:numRef>
              <c:f>Sheet1!$J$33:$J$40</c:f>
              <c:numCache>
                <c:formatCode>General</c:formatCode>
                <c:ptCount val="8"/>
                <c:pt idx="0">
                  <c:v>1</c:v>
                </c:pt>
                <c:pt idx="1">
                  <c:v>0.87102516384820783</c:v>
                </c:pt>
                <c:pt idx="2">
                  <c:v>0.81098387825824925</c:v>
                </c:pt>
                <c:pt idx="3">
                  <c:v>0.77279253409906679</c:v>
                </c:pt>
                <c:pt idx="4">
                  <c:v>0.6034192825112108</c:v>
                </c:pt>
                <c:pt idx="5">
                  <c:v>0.72884224779959383</c:v>
                </c:pt>
                <c:pt idx="6">
                  <c:v>0.71809752518177561</c:v>
                </c:pt>
                <c:pt idx="7">
                  <c:v>0.69411309562189694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E-495E-AA97-1AB04FA31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879888"/>
        <c:axId val="640880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Sheet1!$A$32</c15:sqref>
                        </c15:formulaRef>
                      </c:ext>
                    </c:extLst>
                    <c:strCache>
                      <c:ptCount val="1"/>
                      <c:pt idx="0">
                        <c:v># GPU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77000"/>
                      </a:schemeClr>
                    </a:solidFill>
                    <a:ln w="9525">
                      <a:solidFill>
                        <a:schemeClr val="accent2">
                          <a:tint val="77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Sheet1!$A$33:$A$40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65E-495E-AA97-1AB04FA31F56}"/>
                  </c:ext>
                </c:extLst>
              </c15:ser>
            </c15:filteredLineSeries>
          </c:ext>
        </c:extLst>
      </c:lineChart>
      <c:catAx>
        <c:axId val="64087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80528"/>
        <c:crosses val="autoZero"/>
        <c:auto val="1"/>
        <c:lblAlgn val="ctr"/>
        <c:lblOffset val="100"/>
        <c:noMultiLvlLbl val="0"/>
      </c:catAx>
      <c:valAx>
        <c:axId val="6408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S-UP With Memory-Share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Sheet1!$J$45</c:f>
              <c:strCache>
                <c:ptCount val="1"/>
                <c:pt idx="0">
                  <c:v>S-UP d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val>
            <c:numRef>
              <c:f>Sheet1!$J$46:$J$53</c:f>
              <c:numCache>
                <c:formatCode>General</c:formatCode>
                <c:ptCount val="8"/>
                <c:pt idx="0">
                  <c:v>1</c:v>
                </c:pt>
                <c:pt idx="1">
                  <c:v>0.39801972854705925</c:v>
                </c:pt>
                <c:pt idx="2">
                  <c:v>0.22888765674315451</c:v>
                </c:pt>
                <c:pt idx="3">
                  <c:v>0.18147847553346186</c:v>
                </c:pt>
                <c:pt idx="4">
                  <c:v>0.12340469565617311</c:v>
                </c:pt>
                <c:pt idx="5">
                  <c:v>0.10836160245537518</c:v>
                </c:pt>
                <c:pt idx="6">
                  <c:v>9.6723320656777759E-2</c:v>
                </c:pt>
                <c:pt idx="7">
                  <c:v>8.7035850693740535E-2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1-47E2-9413-580F80559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52856"/>
        <c:axId val="649850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Sheet1!$A$45</c15:sqref>
                        </c15:formulaRef>
                      </c:ext>
                    </c:extLst>
                    <c:strCache>
                      <c:ptCount val="1"/>
                      <c:pt idx="0">
                        <c:v># GPU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77000"/>
                      </a:schemeClr>
                    </a:solidFill>
                    <a:ln w="9525">
                      <a:solidFill>
                        <a:schemeClr val="accent2">
                          <a:tint val="77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Sheet1!$A$46:$A$53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291-47E2-9413-580F80559A82}"/>
                  </c:ext>
                </c:extLst>
              </c15:ser>
            </c15:filteredLineSeries>
          </c:ext>
        </c:extLst>
      </c:lineChart>
      <c:catAx>
        <c:axId val="649852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50296"/>
        <c:crosses val="autoZero"/>
        <c:auto val="1"/>
        <c:lblAlgn val="ctr"/>
        <c:lblOffset val="100"/>
        <c:noMultiLvlLbl val="0"/>
      </c:catAx>
      <c:valAx>
        <c:axId val="6498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5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S-UP No Memory-Share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S-UP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Sheet1!$J$7:$J$14</c:f>
              <c:numCache>
                <c:formatCode>General</c:formatCode>
                <c:ptCount val="8"/>
                <c:pt idx="0">
                  <c:v>1</c:v>
                </c:pt>
                <c:pt idx="1">
                  <c:v>0.83175120430716898</c:v>
                </c:pt>
                <c:pt idx="2">
                  <c:v>0.78561391769822686</c:v>
                </c:pt>
                <c:pt idx="3">
                  <c:v>0.74211491056191137</c:v>
                </c:pt>
                <c:pt idx="4">
                  <c:v>0.6043650589385906</c:v>
                </c:pt>
                <c:pt idx="5">
                  <c:v>0.7097261681678052</c:v>
                </c:pt>
                <c:pt idx="6">
                  <c:v>0.70028629368960993</c:v>
                </c:pt>
                <c:pt idx="7">
                  <c:v>0.67910231939383425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9-4DC2-8144-EFC269BCB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341880"/>
        <c:axId val="654342520"/>
      </c:lineChart>
      <c:catAx>
        <c:axId val="65434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42520"/>
        <c:crosses val="autoZero"/>
        <c:auto val="1"/>
        <c:lblAlgn val="ctr"/>
        <c:lblOffset val="100"/>
        <c:noMultiLvlLbl val="0"/>
      </c:catAx>
      <c:valAx>
        <c:axId val="65434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4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S-UP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Sheet1!$J$7:$J$14</c15:sqref>
                  </c15:fullRef>
                </c:ext>
              </c:extLst>
              <c:f>Sheet1!$J$7:$J$13</c:f>
              <c:numCache>
                <c:formatCode>General</c:formatCode>
                <c:ptCount val="7"/>
                <c:pt idx="0">
                  <c:v>1</c:v>
                </c:pt>
                <c:pt idx="1">
                  <c:v>0.83175120430716898</c:v>
                </c:pt>
                <c:pt idx="2">
                  <c:v>0.78561391769822686</c:v>
                </c:pt>
                <c:pt idx="3">
                  <c:v>0.74211491056191137</c:v>
                </c:pt>
                <c:pt idx="4">
                  <c:v>0.6043650589385906</c:v>
                </c:pt>
                <c:pt idx="5">
                  <c:v>0.7097261681678052</c:v>
                </c:pt>
                <c:pt idx="6">
                  <c:v>0.70028629368960993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CD-4A26-98E7-E2C8246BD600}"/>
            </c:ext>
          </c:extLst>
        </c:ser>
        <c:ser>
          <c:idx val="1"/>
          <c:order val="1"/>
          <c:tx>
            <c:v>S-UP 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Sheet1!$J$33:$J$40</c15:sqref>
                  </c15:fullRef>
                </c:ext>
              </c:extLst>
              <c:f>Sheet1!$J$33:$J$39</c:f>
              <c:numCache>
                <c:formatCode>General</c:formatCode>
                <c:ptCount val="7"/>
                <c:pt idx="0">
                  <c:v>1</c:v>
                </c:pt>
                <c:pt idx="1">
                  <c:v>0.87102516384820783</c:v>
                </c:pt>
                <c:pt idx="2">
                  <c:v>0.81098387825824925</c:v>
                </c:pt>
                <c:pt idx="3">
                  <c:v>0.77279253409906679</c:v>
                </c:pt>
                <c:pt idx="4">
                  <c:v>0.6034192825112108</c:v>
                </c:pt>
                <c:pt idx="5">
                  <c:v>0.72884224779959383</c:v>
                </c:pt>
                <c:pt idx="6">
                  <c:v>0.71809752518177561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CD-4A26-98E7-E2C8246BD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864848"/>
        <c:axId val="640864528"/>
      </c:lineChart>
      <c:catAx>
        <c:axId val="6408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64528"/>
        <c:crosses val="autoZero"/>
        <c:auto val="1"/>
        <c:lblAlgn val="ctr"/>
        <c:lblOffset val="100"/>
        <c:noMultiLvlLbl val="0"/>
      </c:catAx>
      <c:valAx>
        <c:axId val="6408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S-UP 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Sheet1!$J$20:$J$27</c:f>
              <c:numCache>
                <c:formatCode>General</c:formatCode>
                <c:ptCount val="8"/>
                <c:pt idx="0">
                  <c:v>1</c:v>
                </c:pt>
                <c:pt idx="1">
                  <c:v>0.4107218087347283</c:v>
                </c:pt>
                <c:pt idx="2">
                  <c:v>0.23779905278777161</c:v>
                </c:pt>
                <c:pt idx="3">
                  <c:v>0.18821693453673766</c:v>
                </c:pt>
                <c:pt idx="4">
                  <c:v>0.12858728745562262</c:v>
                </c:pt>
                <c:pt idx="5">
                  <c:v>0.11297814603432127</c:v>
                </c:pt>
                <c:pt idx="6">
                  <c:v>0.10066859989846232</c:v>
                </c:pt>
                <c:pt idx="7">
                  <c:v>9.0434742277604313E-2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4-4171-B183-F5F965C0D3F6}"/>
            </c:ext>
          </c:extLst>
        </c:ser>
        <c:ser>
          <c:idx val="1"/>
          <c:order val="1"/>
          <c:tx>
            <c:v>S-UP 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Sheet1!$J$46:$J$53</c:f>
              <c:numCache>
                <c:formatCode>General</c:formatCode>
                <c:ptCount val="8"/>
                <c:pt idx="0">
                  <c:v>1</c:v>
                </c:pt>
                <c:pt idx="1">
                  <c:v>0.39801972854705925</c:v>
                </c:pt>
                <c:pt idx="2">
                  <c:v>0.22888765674315451</c:v>
                </c:pt>
                <c:pt idx="3">
                  <c:v>0.18147847553346186</c:v>
                </c:pt>
                <c:pt idx="4">
                  <c:v>0.12340469565617311</c:v>
                </c:pt>
                <c:pt idx="5">
                  <c:v>0.10836160245537518</c:v>
                </c:pt>
                <c:pt idx="6">
                  <c:v>9.6723320656777759E-2</c:v>
                </c:pt>
                <c:pt idx="7">
                  <c:v>8.7035850693740535E-2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4-4171-B183-F5F965C0D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59256"/>
        <c:axId val="649859896"/>
      </c:lineChart>
      <c:catAx>
        <c:axId val="649859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59896"/>
        <c:crosses val="autoZero"/>
        <c:auto val="1"/>
        <c:lblAlgn val="ctr"/>
        <c:lblOffset val="100"/>
        <c:noMultiLvlLbl val="0"/>
      </c:catAx>
      <c:valAx>
        <c:axId val="64985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5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16</xdr:col>
      <xdr:colOff>7620</xdr:colOff>
      <xdr:row>27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374501-1ECE-9CC8-5F6A-C72F01B23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27</xdr:row>
      <xdr:rowOff>175260</xdr:rowOff>
    </xdr:from>
    <xdr:to>
      <xdr:col>15</xdr:col>
      <xdr:colOff>594360</xdr:colOff>
      <xdr:row>39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D426BF-736C-7F0D-00B9-3D5254B1B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</xdr:colOff>
      <xdr:row>41</xdr:row>
      <xdr:rowOff>7620</xdr:rowOff>
    </xdr:from>
    <xdr:to>
      <xdr:col>16</xdr:col>
      <xdr:colOff>15240</xdr:colOff>
      <xdr:row>52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BC3044-89A0-BD99-84E2-230D9FB51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</xdr:colOff>
      <xdr:row>1</xdr:row>
      <xdr:rowOff>152400</xdr:rowOff>
    </xdr:from>
    <xdr:to>
      <xdr:col>16</xdr:col>
      <xdr:colOff>7620</xdr:colOff>
      <xdr:row>14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5F3791-A7D6-0973-FA56-64676EBDD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68580</xdr:colOff>
      <xdr:row>54</xdr:row>
      <xdr:rowOff>15240</xdr:rowOff>
    </xdr:from>
    <xdr:to>
      <xdr:col>3</xdr:col>
      <xdr:colOff>251460</xdr:colOff>
      <xdr:row>68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3AB065-41CB-DE56-B870-3E98D0B3C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261620</xdr:colOff>
      <xdr:row>54</xdr:row>
      <xdr:rowOff>15240</xdr:rowOff>
    </xdr:from>
    <xdr:to>
      <xdr:col>9</xdr:col>
      <xdr:colOff>238760</xdr:colOff>
      <xdr:row>67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DC7323E-851B-7D0B-B8C2-9288C5FCB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0054C-78D7-49D1-A54F-788BF79BF154}">
  <dimension ref="A1:J53"/>
  <sheetViews>
    <sheetView tabSelected="1" zoomScaleNormal="100" workbookViewId="0">
      <selection activeCell="A6" activeCellId="1" sqref="J6:J14 A6:A14"/>
    </sheetView>
  </sheetViews>
  <sheetFormatPr defaultRowHeight="14.4" x14ac:dyDescent="0.3"/>
  <cols>
    <col min="1" max="1" width="27.21875" customWidth="1"/>
    <col min="2" max="2" width="17.88671875" customWidth="1"/>
  </cols>
  <sheetData>
    <row r="1" spans="1:10" x14ac:dyDescent="0.3">
      <c r="A1" t="s">
        <v>14</v>
      </c>
    </row>
    <row r="2" spans="1:10" x14ac:dyDescent="0.3">
      <c r="A2" s="1" t="s">
        <v>0</v>
      </c>
      <c r="B2" s="1"/>
      <c r="C2" s="1"/>
      <c r="D2" s="1"/>
      <c r="E2" s="1"/>
      <c r="F2" s="1"/>
      <c r="G2" s="1"/>
    </row>
    <row r="3" spans="1:10" x14ac:dyDescent="0.3">
      <c r="A3" s="1" t="s">
        <v>15</v>
      </c>
      <c r="B3" s="1"/>
      <c r="C3" s="1"/>
      <c r="D3" s="1"/>
      <c r="E3" s="1"/>
      <c r="F3" s="1"/>
      <c r="G3" s="1"/>
    </row>
    <row r="4" spans="1:10" x14ac:dyDescent="0.3">
      <c r="A4" s="1" t="s">
        <v>1</v>
      </c>
      <c r="B4" s="1"/>
      <c r="C4" s="1"/>
      <c r="D4" s="1"/>
      <c r="E4" s="1"/>
      <c r="F4" s="1"/>
      <c r="G4" s="1"/>
    </row>
    <row r="5" spans="1:10" x14ac:dyDescent="0.3">
      <c r="A5" s="1" t="s">
        <v>0</v>
      </c>
      <c r="B5" s="1"/>
      <c r="C5" s="1"/>
      <c r="D5" s="1"/>
      <c r="E5" s="1"/>
      <c r="F5" s="1"/>
      <c r="G5" s="1"/>
    </row>
    <row r="6" spans="1:10" x14ac:dyDescent="0.3">
      <c r="A6" s="6" t="s">
        <v>2</v>
      </c>
      <c r="B6" s="6" t="s">
        <v>9</v>
      </c>
      <c r="C6" s="6" t="s">
        <v>3</v>
      </c>
      <c r="D6" s="6" t="s">
        <v>4</v>
      </c>
      <c r="E6" s="6" t="s">
        <v>5</v>
      </c>
      <c r="F6" s="6" t="s">
        <v>6</v>
      </c>
      <c r="G6" s="7" t="s">
        <v>7</v>
      </c>
      <c r="H6" s="8" t="s">
        <v>17</v>
      </c>
      <c r="I6" s="8" t="s">
        <v>18</v>
      </c>
      <c r="J6" s="8" t="s">
        <v>19</v>
      </c>
    </row>
    <row r="7" spans="1:10" x14ac:dyDescent="0.3">
      <c r="A7" s="2">
        <v>1</v>
      </c>
      <c r="B7" s="2">
        <v>6000</v>
      </c>
      <c r="C7" s="2">
        <v>2.3410000000000002E-3</v>
      </c>
      <c r="D7" s="2">
        <v>2.3540000000000002E-3</v>
      </c>
      <c r="E7" s="2">
        <v>2.3379999999999998E-3</v>
      </c>
      <c r="F7" s="2">
        <v>2.3700000000000001E-3</v>
      </c>
      <c r="G7" s="3">
        <v>2.3379999999999998E-3</v>
      </c>
      <c r="H7" s="4">
        <f>SUM(C7:G7)</f>
        <v>1.1741E-2</v>
      </c>
      <c r="I7" s="4">
        <f>H7/5</f>
        <v>2.3481999999999999E-3</v>
      </c>
      <c r="J7" s="4">
        <f>I7/I7</f>
        <v>1</v>
      </c>
    </row>
    <row r="8" spans="1:10" x14ac:dyDescent="0.3">
      <c r="A8" s="2">
        <v>2</v>
      </c>
      <c r="B8" s="2">
        <v>6000</v>
      </c>
      <c r="C8" s="2">
        <v>2.8140000000000001E-3</v>
      </c>
      <c r="D8" s="2">
        <v>2.8140000000000001E-3</v>
      </c>
      <c r="E8" s="2">
        <v>2.8110000000000001E-3</v>
      </c>
      <c r="F8" s="2">
        <v>2.8370000000000001E-3</v>
      </c>
      <c r="G8" s="3">
        <v>2.8400000000000001E-3</v>
      </c>
      <c r="H8" s="4">
        <f t="shared" ref="H8:H53" si="0">SUM(C8:G8)</f>
        <v>1.4116000000000002E-2</v>
      </c>
      <c r="I8" s="4">
        <f t="shared" ref="I8:I53" si="1">H8/5</f>
        <v>2.8232000000000005E-3</v>
      </c>
      <c r="J8" s="4">
        <f>I7/I8</f>
        <v>0.83175120430716898</v>
      </c>
    </row>
    <row r="9" spans="1:10" x14ac:dyDescent="0.3">
      <c r="A9" s="2">
        <v>3</v>
      </c>
      <c r="B9" s="2">
        <v>6000</v>
      </c>
      <c r="C9" s="2">
        <v>2.9919999999999999E-3</v>
      </c>
      <c r="D9" s="2">
        <v>2.9880000000000002E-3</v>
      </c>
      <c r="E9" s="2">
        <v>2.9859999999999999E-3</v>
      </c>
      <c r="F9" s="2">
        <v>2.993E-3</v>
      </c>
      <c r="G9" s="3">
        <v>2.9859999999999999E-3</v>
      </c>
      <c r="H9" s="4">
        <f t="shared" si="0"/>
        <v>1.4945E-2</v>
      </c>
      <c r="I9" s="4">
        <f t="shared" si="1"/>
        <v>2.9889999999999999E-3</v>
      </c>
      <c r="J9" s="4">
        <f>I7/I9</f>
        <v>0.78561391769822686</v>
      </c>
    </row>
    <row r="10" spans="1:10" x14ac:dyDescent="0.3">
      <c r="A10" s="2">
        <v>4</v>
      </c>
      <c r="B10" s="2">
        <v>6000</v>
      </c>
      <c r="C10" s="2">
        <v>3.2499999999999999E-3</v>
      </c>
      <c r="D10" s="2">
        <v>3.1549999999999998E-3</v>
      </c>
      <c r="E10" s="2">
        <v>3.137E-3</v>
      </c>
      <c r="F10" s="2">
        <v>3.1359999999999999E-3</v>
      </c>
      <c r="G10" s="3">
        <v>3.143E-3</v>
      </c>
      <c r="H10" s="4">
        <f t="shared" si="0"/>
        <v>1.5820999999999998E-2</v>
      </c>
      <c r="I10" s="4">
        <f t="shared" si="1"/>
        <v>3.1641999999999998E-3</v>
      </c>
      <c r="J10" s="4">
        <f>I7/I10</f>
        <v>0.74211491056191137</v>
      </c>
    </row>
    <row r="11" spans="1:10" x14ac:dyDescent="0.3">
      <c r="A11" s="2">
        <v>5</v>
      </c>
      <c r="B11" s="2">
        <v>6000</v>
      </c>
      <c r="C11" s="2">
        <v>3.8760000000000001E-3</v>
      </c>
      <c r="D11" s="2">
        <v>3.882E-3</v>
      </c>
      <c r="E11" s="2">
        <v>3.888E-3</v>
      </c>
      <c r="F11" s="2">
        <v>3.8990000000000001E-3</v>
      </c>
      <c r="G11" s="3">
        <v>3.882E-3</v>
      </c>
      <c r="H11" s="4">
        <f t="shared" si="0"/>
        <v>1.9427E-2</v>
      </c>
      <c r="I11" s="4">
        <f t="shared" si="1"/>
        <v>3.8853999999999998E-3</v>
      </c>
      <c r="J11" s="4">
        <f>I7/I11</f>
        <v>0.6043650589385906</v>
      </c>
    </row>
    <row r="12" spans="1:10" x14ac:dyDescent="0.3">
      <c r="A12" s="2">
        <v>6</v>
      </c>
      <c r="B12" s="2">
        <v>6000</v>
      </c>
      <c r="C12" s="2">
        <v>3.2850000000000002E-3</v>
      </c>
      <c r="D12" s="2">
        <v>3.29E-3</v>
      </c>
      <c r="E12" s="2">
        <v>3.284E-3</v>
      </c>
      <c r="F12" s="2">
        <v>3.395E-3</v>
      </c>
      <c r="G12" s="3">
        <v>3.2889999999999998E-3</v>
      </c>
      <c r="H12" s="4">
        <f t="shared" si="0"/>
        <v>1.6542999999999999E-2</v>
      </c>
      <c r="I12" s="4">
        <f t="shared" si="1"/>
        <v>3.3085999999999996E-3</v>
      </c>
      <c r="J12" s="4">
        <f>I7/I12</f>
        <v>0.7097261681678052</v>
      </c>
    </row>
    <row r="13" spans="1:10" x14ac:dyDescent="0.3">
      <c r="A13" s="2">
        <v>7</v>
      </c>
      <c r="B13" s="2">
        <v>6000</v>
      </c>
      <c r="C13" s="2">
        <v>3.3600000000000001E-3</v>
      </c>
      <c r="D13" s="2">
        <v>3.356E-3</v>
      </c>
      <c r="E13" s="2">
        <v>3.3509999999999998E-3</v>
      </c>
      <c r="F13" s="2">
        <v>3.3570000000000002E-3</v>
      </c>
      <c r="G13" s="3">
        <v>3.3419999999999999E-3</v>
      </c>
      <c r="H13" s="4">
        <f t="shared" si="0"/>
        <v>1.6766E-2</v>
      </c>
      <c r="I13" s="4">
        <f t="shared" si="1"/>
        <v>3.3531999999999998E-3</v>
      </c>
      <c r="J13" s="4">
        <f>I7/I13</f>
        <v>0.70028629368960993</v>
      </c>
    </row>
    <row r="14" spans="1:10" x14ac:dyDescent="0.3">
      <c r="A14" s="2">
        <v>8</v>
      </c>
      <c r="B14" s="2">
        <v>6000</v>
      </c>
      <c r="C14" s="2">
        <v>3.4529999999999999E-3</v>
      </c>
      <c r="D14" s="2">
        <v>3.4580000000000001E-3</v>
      </c>
      <c r="E14" s="2">
        <v>3.4619999999999998E-3</v>
      </c>
      <c r="F14" s="2">
        <v>3.4510000000000001E-3</v>
      </c>
      <c r="G14" s="3">
        <v>3.4650000000000002E-3</v>
      </c>
      <c r="H14" s="4">
        <f t="shared" si="0"/>
        <v>1.7288999999999999E-2</v>
      </c>
      <c r="I14" s="4">
        <f t="shared" si="1"/>
        <v>3.4577999999999996E-3</v>
      </c>
      <c r="J14" s="4">
        <f>I7/I14</f>
        <v>0.67910231939383425</v>
      </c>
    </row>
    <row r="15" spans="1:10" x14ac:dyDescent="0.3">
      <c r="A15" s="5" t="s">
        <v>0</v>
      </c>
      <c r="B15" s="5"/>
      <c r="C15" s="5"/>
      <c r="D15" s="5"/>
      <c r="E15" s="5"/>
      <c r="F15" s="5"/>
      <c r="G15" s="5"/>
    </row>
    <row r="16" spans="1:10" x14ac:dyDescent="0.3">
      <c r="A16" s="1" t="s">
        <v>8</v>
      </c>
      <c r="B16" s="1"/>
      <c r="C16" s="1"/>
      <c r="D16" s="1"/>
      <c r="E16" s="1"/>
      <c r="F16" s="1"/>
      <c r="G16" s="1"/>
    </row>
    <row r="17" spans="1:10" x14ac:dyDescent="0.3">
      <c r="A17" s="1" t="s">
        <v>1</v>
      </c>
      <c r="B17" s="1"/>
      <c r="C17" s="1"/>
      <c r="D17" s="1"/>
      <c r="E17" s="1"/>
      <c r="F17" s="1"/>
      <c r="G17" s="1"/>
    </row>
    <row r="18" spans="1:10" x14ac:dyDescent="0.3">
      <c r="A18" s="1" t="s">
        <v>0</v>
      </c>
      <c r="B18" s="1"/>
      <c r="C18" s="1"/>
      <c r="D18" s="1"/>
      <c r="E18" s="1"/>
      <c r="F18" s="1"/>
      <c r="G18" s="1"/>
    </row>
    <row r="19" spans="1:10" x14ac:dyDescent="0.3">
      <c r="A19" s="6" t="s">
        <v>2</v>
      </c>
      <c r="B19" s="6" t="s">
        <v>9</v>
      </c>
      <c r="C19" s="6" t="s">
        <v>3</v>
      </c>
      <c r="D19" s="6" t="s">
        <v>10</v>
      </c>
      <c r="E19" s="6" t="s">
        <v>5</v>
      </c>
      <c r="F19" s="6" t="s">
        <v>6</v>
      </c>
      <c r="G19" s="7" t="s">
        <v>7</v>
      </c>
      <c r="H19" s="8" t="s">
        <v>17</v>
      </c>
      <c r="I19" s="8" t="s">
        <v>18</v>
      </c>
      <c r="J19" s="8" t="s">
        <v>20</v>
      </c>
    </row>
    <row r="20" spans="1:10" x14ac:dyDescent="0.3">
      <c r="A20" s="2">
        <v>1</v>
      </c>
      <c r="B20" s="2">
        <v>6000</v>
      </c>
      <c r="C20" s="2">
        <v>2.336E-3</v>
      </c>
      <c r="D20" s="2">
        <v>2.3410000000000002E-3</v>
      </c>
      <c r="E20" s="2">
        <v>2.3379999999999998E-3</v>
      </c>
      <c r="F20" s="2">
        <v>2.3419999999999999E-3</v>
      </c>
      <c r="G20" s="3">
        <v>2.3419999999999999E-3</v>
      </c>
      <c r="H20" s="4">
        <f t="shared" si="0"/>
        <v>1.1699000000000001E-2</v>
      </c>
      <c r="I20" s="4">
        <f t="shared" si="1"/>
        <v>2.3398000000000004E-3</v>
      </c>
      <c r="J20" s="4">
        <f>I20/I20</f>
        <v>1</v>
      </c>
    </row>
    <row r="21" spans="1:10" x14ac:dyDescent="0.3">
      <c r="A21" s="2">
        <v>2</v>
      </c>
      <c r="B21" s="2">
        <v>12000</v>
      </c>
      <c r="C21" s="2">
        <v>5.6899999999999997E-3</v>
      </c>
      <c r="D21" s="2">
        <v>5.7070000000000003E-3</v>
      </c>
      <c r="E21" s="2">
        <v>5.6889999999999996E-3</v>
      </c>
      <c r="F21" s="2">
        <v>5.7070000000000003E-3</v>
      </c>
      <c r="G21" s="3">
        <v>5.6909999999999999E-3</v>
      </c>
      <c r="H21" s="4">
        <f t="shared" si="0"/>
        <v>2.8484000000000002E-2</v>
      </c>
      <c r="I21" s="4">
        <f t="shared" si="1"/>
        <v>5.6968000000000001E-3</v>
      </c>
      <c r="J21" s="4">
        <f>I20/I21</f>
        <v>0.4107218087347283</v>
      </c>
    </row>
    <row r="22" spans="1:10" x14ac:dyDescent="0.3">
      <c r="A22" s="2">
        <v>3</v>
      </c>
      <c r="B22" s="2">
        <v>18000</v>
      </c>
      <c r="C22" s="2">
        <v>9.8440000000000003E-3</v>
      </c>
      <c r="D22" s="2">
        <v>9.8399999999999998E-3</v>
      </c>
      <c r="E22" s="2">
        <v>9.8390000000000005E-3</v>
      </c>
      <c r="F22" s="2">
        <v>9.835E-3</v>
      </c>
      <c r="G22" s="3">
        <v>9.8390000000000005E-3</v>
      </c>
      <c r="H22" s="4">
        <f t="shared" si="0"/>
        <v>4.9197000000000005E-2</v>
      </c>
      <c r="I22" s="4">
        <f t="shared" si="1"/>
        <v>9.8394000000000016E-3</v>
      </c>
      <c r="J22" s="4">
        <f>I20/I22</f>
        <v>0.23779905278777161</v>
      </c>
    </row>
    <row r="23" spans="1:10" x14ac:dyDescent="0.3">
      <c r="A23" s="2">
        <v>4</v>
      </c>
      <c r="B23" s="2">
        <v>24000</v>
      </c>
      <c r="C23" s="2">
        <v>1.2435999999999999E-2</v>
      </c>
      <c r="D23" s="2">
        <v>1.2435E-2</v>
      </c>
      <c r="E23" s="2">
        <v>1.2418E-2</v>
      </c>
      <c r="F23" s="2">
        <v>1.2447E-2</v>
      </c>
      <c r="G23" s="3">
        <v>1.2421E-2</v>
      </c>
      <c r="H23" s="4">
        <f t="shared" si="0"/>
        <v>6.2156999999999997E-2</v>
      </c>
      <c r="I23" s="4">
        <f t="shared" si="1"/>
        <v>1.2431399999999999E-2</v>
      </c>
      <c r="J23" s="4">
        <f>I20/I23</f>
        <v>0.18821693453673766</v>
      </c>
    </row>
    <row r="24" spans="1:10" x14ac:dyDescent="0.3">
      <c r="A24" s="2">
        <v>5</v>
      </c>
      <c r="B24" s="2">
        <v>30000</v>
      </c>
      <c r="C24" s="2">
        <v>1.8176999999999999E-2</v>
      </c>
      <c r="D24" s="2">
        <v>1.8162000000000001E-2</v>
      </c>
      <c r="E24" s="2">
        <v>1.8154E-2</v>
      </c>
      <c r="F24" s="2">
        <v>1.8305999999999999E-2</v>
      </c>
      <c r="G24" s="3">
        <v>1.8182E-2</v>
      </c>
      <c r="H24" s="4">
        <f t="shared" si="0"/>
        <v>9.0981000000000006E-2</v>
      </c>
      <c r="I24" s="4">
        <f t="shared" si="1"/>
        <v>1.8196200000000003E-2</v>
      </c>
      <c r="J24" s="4">
        <f>I20/I24</f>
        <v>0.12858728745562262</v>
      </c>
    </row>
    <row r="25" spans="1:10" x14ac:dyDescent="0.3">
      <c r="A25" s="2">
        <v>6</v>
      </c>
      <c r="B25" s="2">
        <v>36000</v>
      </c>
      <c r="C25" s="2">
        <v>2.0764999999999999E-2</v>
      </c>
      <c r="D25" s="2">
        <v>2.069E-2</v>
      </c>
      <c r="E25" s="2">
        <v>2.0688000000000002E-2</v>
      </c>
      <c r="F25" s="2">
        <v>2.07E-2</v>
      </c>
      <c r="G25" s="3">
        <v>2.0708000000000001E-2</v>
      </c>
      <c r="H25" s="4">
        <f t="shared" si="0"/>
        <v>0.103551</v>
      </c>
      <c r="I25" s="4">
        <f t="shared" si="1"/>
        <v>2.0710200000000002E-2</v>
      </c>
      <c r="J25" s="4">
        <f>I20/I25</f>
        <v>0.11297814603432127</v>
      </c>
    </row>
    <row r="26" spans="1:10" x14ac:dyDescent="0.3">
      <c r="A26" s="2">
        <v>7</v>
      </c>
      <c r="B26" s="2">
        <v>42000</v>
      </c>
      <c r="C26" s="2">
        <v>2.324E-2</v>
      </c>
      <c r="D26" s="2">
        <v>2.3248999999999999E-2</v>
      </c>
      <c r="E26" s="2">
        <v>2.3231999999999999E-2</v>
      </c>
      <c r="F26" s="2">
        <v>2.3255000000000001E-2</v>
      </c>
      <c r="G26" s="3">
        <v>2.3237000000000001E-2</v>
      </c>
      <c r="H26" s="4">
        <f t="shared" si="0"/>
        <v>0.11621300000000001</v>
      </c>
      <c r="I26" s="4">
        <f t="shared" si="1"/>
        <v>2.3242600000000002E-2</v>
      </c>
      <c r="J26" s="4">
        <f>I20/I26</f>
        <v>0.10066859989846232</v>
      </c>
    </row>
    <row r="27" spans="1:10" x14ac:dyDescent="0.3">
      <c r="A27" s="2">
        <v>8</v>
      </c>
      <c r="B27" s="2">
        <v>48000</v>
      </c>
      <c r="C27" s="2">
        <v>2.5881000000000001E-2</v>
      </c>
      <c r="D27" s="2">
        <v>2.5876E-2</v>
      </c>
      <c r="E27" s="2">
        <v>2.5874999999999999E-2</v>
      </c>
      <c r="F27" s="2">
        <v>2.5877000000000001E-2</v>
      </c>
      <c r="G27" s="3">
        <v>2.5855E-2</v>
      </c>
      <c r="H27" s="4">
        <f t="shared" si="0"/>
        <v>0.12936399999999998</v>
      </c>
      <c r="I27" s="4">
        <f t="shared" si="1"/>
        <v>2.5872799999999994E-2</v>
      </c>
      <c r="J27" s="4">
        <f>I20/I27</f>
        <v>9.0434742277604313E-2</v>
      </c>
    </row>
    <row r="28" spans="1:10" x14ac:dyDescent="0.3">
      <c r="A28" s="5" t="s">
        <v>11</v>
      </c>
      <c r="B28" s="5"/>
      <c r="C28" s="5"/>
      <c r="D28" s="5"/>
      <c r="E28" s="5"/>
      <c r="F28" s="5"/>
      <c r="G28" s="5"/>
    </row>
    <row r="29" spans="1:10" x14ac:dyDescent="0.3">
      <c r="A29" s="1" t="s">
        <v>16</v>
      </c>
      <c r="B29" s="1"/>
      <c r="C29" s="1"/>
      <c r="D29" s="1"/>
      <c r="E29" s="1"/>
      <c r="F29" s="1"/>
      <c r="G29" s="1"/>
    </row>
    <row r="30" spans="1:10" x14ac:dyDescent="0.3">
      <c r="A30" s="1" t="s">
        <v>12</v>
      </c>
      <c r="B30" s="1"/>
      <c r="C30" s="1"/>
      <c r="D30" s="1"/>
      <c r="E30" s="1"/>
      <c r="F30" s="1"/>
      <c r="G30" s="1"/>
    </row>
    <row r="31" spans="1:10" x14ac:dyDescent="0.3">
      <c r="A31" s="1" t="s">
        <v>11</v>
      </c>
      <c r="B31" s="1"/>
      <c r="C31" s="1"/>
      <c r="D31" s="1"/>
      <c r="E31" s="1"/>
      <c r="F31" s="1"/>
      <c r="G31" s="1"/>
    </row>
    <row r="32" spans="1:10" x14ac:dyDescent="0.3">
      <c r="A32" s="6" t="s">
        <v>2</v>
      </c>
      <c r="B32" s="6" t="s">
        <v>9</v>
      </c>
      <c r="C32" s="6" t="s">
        <v>3</v>
      </c>
      <c r="D32" s="6" t="s">
        <v>4</v>
      </c>
      <c r="E32" s="6" t="s">
        <v>5</v>
      </c>
      <c r="F32" s="6" t="s">
        <v>6</v>
      </c>
      <c r="G32" s="7" t="s">
        <v>7</v>
      </c>
      <c r="H32" s="8" t="s">
        <v>17</v>
      </c>
      <c r="I32" s="8" t="s">
        <v>18</v>
      </c>
      <c r="J32" s="8" t="s">
        <v>21</v>
      </c>
    </row>
    <row r="33" spans="1:10" x14ac:dyDescent="0.3">
      <c r="A33" s="2">
        <v>1</v>
      </c>
      <c r="B33" s="2">
        <v>6000</v>
      </c>
      <c r="C33" s="2">
        <v>2.1480000000000002E-3</v>
      </c>
      <c r="D33" s="2">
        <v>2.153E-3</v>
      </c>
      <c r="E33" s="2">
        <v>2.1549999999999998E-3</v>
      </c>
      <c r="F33" s="2">
        <v>2.1510000000000001E-3</v>
      </c>
      <c r="G33" s="3">
        <v>2.1580000000000002E-3</v>
      </c>
      <c r="H33" s="4">
        <f t="shared" si="0"/>
        <v>1.0765E-2</v>
      </c>
      <c r="I33" s="4">
        <f t="shared" si="1"/>
        <v>2.153E-3</v>
      </c>
      <c r="J33" s="4">
        <f>I33/I33</f>
        <v>1</v>
      </c>
    </row>
    <row r="34" spans="1:10" x14ac:dyDescent="0.3">
      <c r="A34" s="2">
        <v>2</v>
      </c>
      <c r="B34" s="2">
        <v>6000</v>
      </c>
      <c r="C34" s="2">
        <v>2.4750000000000002E-3</v>
      </c>
      <c r="D34" s="2">
        <v>2.4719999999999998E-3</v>
      </c>
      <c r="E34" s="2">
        <v>2.4650000000000002E-3</v>
      </c>
      <c r="F34" s="2">
        <v>2.4780000000000002E-3</v>
      </c>
      <c r="G34" s="3">
        <v>2.4689999999999998E-3</v>
      </c>
      <c r="H34" s="4">
        <f t="shared" si="0"/>
        <v>1.2358999999999998E-2</v>
      </c>
      <c r="I34" s="4">
        <f t="shared" si="1"/>
        <v>2.4717999999999997E-3</v>
      </c>
      <c r="J34" s="4">
        <f>I33/I34</f>
        <v>0.87102516384820783</v>
      </c>
    </row>
    <row r="35" spans="1:10" x14ac:dyDescent="0.3">
      <c r="A35" s="2">
        <v>3</v>
      </c>
      <c r="B35" s="2">
        <v>6000</v>
      </c>
      <c r="C35" s="2">
        <v>2.6519999999999998E-3</v>
      </c>
      <c r="D35" s="2">
        <v>2.6570000000000001E-3</v>
      </c>
      <c r="E35" s="2">
        <v>2.6619999999999999E-3</v>
      </c>
      <c r="F35" s="2">
        <v>2.6519999999999998E-3</v>
      </c>
      <c r="G35" s="3">
        <v>2.6510000000000001E-3</v>
      </c>
      <c r="H35" s="4">
        <f t="shared" si="0"/>
        <v>1.3273999999999999E-2</v>
      </c>
      <c r="I35" s="4">
        <f t="shared" si="1"/>
        <v>2.6547999999999997E-3</v>
      </c>
      <c r="J35" s="4">
        <f>I33/I35</f>
        <v>0.81098387825824925</v>
      </c>
    </row>
    <row r="36" spans="1:10" x14ac:dyDescent="0.3">
      <c r="A36" s="2">
        <v>4</v>
      </c>
      <c r="B36" s="2">
        <v>6000</v>
      </c>
      <c r="C36" s="2">
        <v>2.7950000000000002E-3</v>
      </c>
      <c r="D36" s="2">
        <v>2.7950000000000002E-3</v>
      </c>
      <c r="E36" s="2">
        <v>2.7829999999999999E-3</v>
      </c>
      <c r="F36" s="2">
        <v>2.7729999999999999E-3</v>
      </c>
      <c r="G36" s="3">
        <v>2.784E-3</v>
      </c>
      <c r="H36" s="4">
        <f t="shared" si="0"/>
        <v>1.393E-2</v>
      </c>
      <c r="I36" s="4">
        <f t="shared" si="1"/>
        <v>2.7859999999999998E-3</v>
      </c>
      <c r="J36" s="4">
        <f>I33/I36</f>
        <v>0.77279253409906679</v>
      </c>
    </row>
    <row r="37" spans="1:10" x14ac:dyDescent="0.3">
      <c r="A37" s="2">
        <v>5</v>
      </c>
      <c r="B37" s="2">
        <v>6000</v>
      </c>
      <c r="C37" s="2">
        <v>3.5409999999999999E-3</v>
      </c>
      <c r="D37" s="2">
        <v>3.643E-3</v>
      </c>
      <c r="E37" s="2">
        <v>3.545E-3</v>
      </c>
      <c r="F37" s="2">
        <v>3.5490000000000001E-3</v>
      </c>
      <c r="G37" s="3">
        <v>3.5620000000000001E-3</v>
      </c>
      <c r="H37" s="4">
        <f t="shared" si="0"/>
        <v>1.7839999999999998E-2</v>
      </c>
      <c r="I37" s="4">
        <f t="shared" si="1"/>
        <v>3.5679999999999996E-3</v>
      </c>
      <c r="J37" s="4">
        <f>I33/I37</f>
        <v>0.6034192825112108</v>
      </c>
    </row>
    <row r="38" spans="1:10" x14ac:dyDescent="0.3">
      <c r="A38" s="2">
        <v>6</v>
      </c>
      <c r="B38" s="2">
        <v>6000</v>
      </c>
      <c r="C38" s="2">
        <v>2.9559999999999999E-3</v>
      </c>
      <c r="D38" s="2">
        <v>2.96E-3</v>
      </c>
      <c r="E38" s="2">
        <v>2.9520000000000002E-3</v>
      </c>
      <c r="F38" s="2">
        <v>2.9450000000000001E-3</v>
      </c>
      <c r="G38" s="3">
        <v>2.957E-3</v>
      </c>
      <c r="H38" s="4">
        <f t="shared" si="0"/>
        <v>1.4769999999999998E-2</v>
      </c>
      <c r="I38" s="4">
        <f t="shared" si="1"/>
        <v>2.9539999999999996E-3</v>
      </c>
      <c r="J38" s="4">
        <f>I33/I38</f>
        <v>0.72884224779959383</v>
      </c>
    </row>
    <row r="39" spans="1:10" x14ac:dyDescent="0.3">
      <c r="A39" s="2">
        <v>7</v>
      </c>
      <c r="B39" s="2">
        <v>6000</v>
      </c>
      <c r="C39" s="2">
        <v>2.996E-3</v>
      </c>
      <c r="D39" s="2">
        <v>3.006E-3</v>
      </c>
      <c r="E39" s="2">
        <v>2.9840000000000001E-3</v>
      </c>
      <c r="F39" s="2">
        <v>2.9940000000000001E-3</v>
      </c>
      <c r="G39" s="3">
        <v>3.0109999999999998E-3</v>
      </c>
      <c r="H39" s="4">
        <f t="shared" si="0"/>
        <v>1.4991000000000001E-2</v>
      </c>
      <c r="I39" s="4">
        <f t="shared" si="1"/>
        <v>2.9982000000000003E-3</v>
      </c>
      <c r="J39" s="4">
        <f>I33/I39</f>
        <v>0.71809752518177561</v>
      </c>
    </row>
    <row r="40" spans="1:10" x14ac:dyDescent="0.3">
      <c r="A40" s="2">
        <v>8</v>
      </c>
      <c r="B40" s="2">
        <v>6000</v>
      </c>
      <c r="C40" s="2">
        <v>3.1089999999999998E-3</v>
      </c>
      <c r="D40" s="2">
        <v>3.0990000000000002E-3</v>
      </c>
      <c r="E40" s="2">
        <v>3.1180000000000001E-3</v>
      </c>
      <c r="F40" s="2">
        <v>3.0890000000000002E-3</v>
      </c>
      <c r="G40" s="3">
        <v>3.094E-3</v>
      </c>
      <c r="H40" s="4">
        <f t="shared" si="0"/>
        <v>1.5509E-2</v>
      </c>
      <c r="I40" s="4">
        <f t="shared" si="1"/>
        <v>3.1018E-3</v>
      </c>
      <c r="J40" s="4">
        <f>I33/I40</f>
        <v>0.69411309562189694</v>
      </c>
    </row>
    <row r="41" spans="1:10" x14ac:dyDescent="0.3">
      <c r="A41" s="5" t="s">
        <v>11</v>
      </c>
      <c r="B41" s="5"/>
      <c r="C41" s="5"/>
      <c r="D41" s="5"/>
      <c r="E41" s="5"/>
      <c r="F41" s="5"/>
      <c r="G41" s="5"/>
    </row>
    <row r="42" spans="1:10" x14ac:dyDescent="0.3">
      <c r="A42" s="1" t="s">
        <v>13</v>
      </c>
      <c r="B42" s="1"/>
      <c r="C42" s="1"/>
      <c r="D42" s="1"/>
      <c r="E42" s="1"/>
      <c r="F42" s="1"/>
      <c r="G42" s="1"/>
    </row>
    <row r="43" spans="1:10" x14ac:dyDescent="0.3">
      <c r="A43" s="1" t="s">
        <v>12</v>
      </c>
      <c r="B43" s="1"/>
      <c r="C43" s="1"/>
      <c r="D43" s="1"/>
      <c r="E43" s="1"/>
      <c r="F43" s="1"/>
      <c r="G43" s="1"/>
    </row>
    <row r="44" spans="1:10" x14ac:dyDescent="0.3">
      <c r="A44" s="1" t="s">
        <v>11</v>
      </c>
      <c r="B44" s="1"/>
      <c r="C44" s="1"/>
      <c r="D44" s="1"/>
      <c r="E44" s="1"/>
      <c r="F44" s="1"/>
      <c r="G44" s="1"/>
    </row>
    <row r="45" spans="1:10" x14ac:dyDescent="0.3">
      <c r="A45" s="6" t="s">
        <v>2</v>
      </c>
      <c r="B45" s="6" t="s">
        <v>9</v>
      </c>
      <c r="C45" s="6" t="s">
        <v>3</v>
      </c>
      <c r="D45" s="6" t="s">
        <v>4</v>
      </c>
      <c r="E45" s="6" t="s">
        <v>5</v>
      </c>
      <c r="F45" s="6" t="s">
        <v>6</v>
      </c>
      <c r="G45" s="7" t="s">
        <v>7</v>
      </c>
      <c r="H45" s="8" t="s">
        <v>17</v>
      </c>
      <c r="I45" s="8" t="s">
        <v>18</v>
      </c>
      <c r="J45" s="8" t="s">
        <v>22</v>
      </c>
    </row>
    <row r="46" spans="1:10" x14ac:dyDescent="0.3">
      <c r="A46" s="2">
        <v>1</v>
      </c>
      <c r="B46" s="2">
        <v>6000</v>
      </c>
      <c r="C46" s="2">
        <v>2.15E-3</v>
      </c>
      <c r="D46" s="2">
        <v>2.1519999999999998E-3</v>
      </c>
      <c r="E46" s="2">
        <v>2.1540000000000001E-3</v>
      </c>
      <c r="F46" s="2">
        <v>2.1380000000000001E-3</v>
      </c>
      <c r="G46" s="3">
        <v>2.1389999999999998E-3</v>
      </c>
      <c r="H46" s="4">
        <f t="shared" si="0"/>
        <v>1.0733000000000001E-2</v>
      </c>
      <c r="I46" s="4">
        <f t="shared" si="1"/>
        <v>2.1466000000000002E-3</v>
      </c>
      <c r="J46" s="4">
        <f>I46/I46</f>
        <v>1</v>
      </c>
    </row>
    <row r="47" spans="1:10" x14ac:dyDescent="0.3">
      <c r="A47" s="2">
        <v>2</v>
      </c>
      <c r="B47" s="2">
        <v>12000</v>
      </c>
      <c r="C47" s="2">
        <v>5.3730000000000002E-3</v>
      </c>
      <c r="D47" s="2">
        <v>5.4070000000000003E-3</v>
      </c>
      <c r="E47" s="2">
        <v>5.4130000000000003E-3</v>
      </c>
      <c r="F47" s="2">
        <v>5.3880000000000004E-3</v>
      </c>
      <c r="G47" s="3">
        <v>5.385E-3</v>
      </c>
      <c r="H47" s="4">
        <f t="shared" si="0"/>
        <v>2.6966000000000004E-2</v>
      </c>
      <c r="I47" s="4">
        <f t="shared" si="1"/>
        <v>5.3932000000000008E-3</v>
      </c>
      <c r="J47" s="4">
        <f>I46/I47</f>
        <v>0.39801972854705925</v>
      </c>
    </row>
    <row r="48" spans="1:10" x14ac:dyDescent="0.3">
      <c r="A48" s="2">
        <v>3</v>
      </c>
      <c r="B48" s="2">
        <v>18000</v>
      </c>
      <c r="C48" s="2">
        <v>9.3699999999999999E-3</v>
      </c>
      <c r="D48" s="2">
        <v>9.3570000000000007E-3</v>
      </c>
      <c r="E48" s="2">
        <v>9.3869999999999995E-3</v>
      </c>
      <c r="F48" s="2">
        <v>9.3880000000000005E-3</v>
      </c>
      <c r="G48" s="3">
        <v>9.3900000000000008E-3</v>
      </c>
      <c r="H48" s="4">
        <f t="shared" si="0"/>
        <v>4.6892000000000003E-2</v>
      </c>
      <c r="I48" s="4">
        <f t="shared" si="1"/>
        <v>9.3784000000000003E-3</v>
      </c>
      <c r="J48" s="4">
        <f>I46/I48</f>
        <v>0.22888765674315451</v>
      </c>
    </row>
    <row r="49" spans="1:10" x14ac:dyDescent="0.3">
      <c r="A49" s="2">
        <v>4</v>
      </c>
      <c r="B49" s="2">
        <v>24000</v>
      </c>
      <c r="C49" s="2">
        <v>1.1887E-2</v>
      </c>
      <c r="D49" s="2">
        <v>1.1816E-2</v>
      </c>
      <c r="E49" s="2">
        <v>1.1814E-2</v>
      </c>
      <c r="F49" s="2">
        <v>1.1815000000000001E-2</v>
      </c>
      <c r="G49" s="3">
        <v>1.1809999999999999E-2</v>
      </c>
      <c r="H49" s="4">
        <f t="shared" si="0"/>
        <v>5.9142E-2</v>
      </c>
      <c r="I49" s="4">
        <f t="shared" si="1"/>
        <v>1.1828399999999999E-2</v>
      </c>
      <c r="J49" s="4">
        <f>I46/I49</f>
        <v>0.18147847553346186</v>
      </c>
    </row>
    <row r="50" spans="1:10" x14ac:dyDescent="0.3">
      <c r="A50" s="2">
        <v>5</v>
      </c>
      <c r="B50" s="2">
        <v>30000</v>
      </c>
      <c r="C50" s="2">
        <v>1.7368000000000001E-2</v>
      </c>
      <c r="D50" s="2">
        <v>1.7378999999999999E-2</v>
      </c>
      <c r="E50" s="2">
        <v>1.7402000000000001E-2</v>
      </c>
      <c r="F50" s="2">
        <v>1.7420000000000001E-2</v>
      </c>
      <c r="G50" s="3">
        <v>1.7405E-2</v>
      </c>
      <c r="H50" s="4">
        <f t="shared" si="0"/>
        <v>8.697400000000001E-2</v>
      </c>
      <c r="I50" s="4">
        <f t="shared" si="1"/>
        <v>1.7394800000000002E-2</v>
      </c>
      <c r="J50" s="4">
        <f>I46/I50</f>
        <v>0.12340469565617311</v>
      </c>
    </row>
    <row r="51" spans="1:10" x14ac:dyDescent="0.3">
      <c r="A51" s="2">
        <v>6</v>
      </c>
      <c r="B51" s="2">
        <v>36000</v>
      </c>
      <c r="C51" s="2">
        <v>1.9800000000000002E-2</v>
      </c>
      <c r="D51" s="2">
        <v>1.9809E-2</v>
      </c>
      <c r="E51" s="2">
        <v>1.9827999999999998E-2</v>
      </c>
      <c r="F51" s="2">
        <v>1.9786999999999999E-2</v>
      </c>
      <c r="G51" s="3">
        <v>1.9824000000000001E-2</v>
      </c>
      <c r="H51" s="4">
        <f t="shared" si="0"/>
        <v>9.9047999999999997E-2</v>
      </c>
      <c r="I51" s="4">
        <f t="shared" si="1"/>
        <v>1.98096E-2</v>
      </c>
      <c r="J51" s="4">
        <f>I46/I51</f>
        <v>0.10836160245537518</v>
      </c>
    </row>
    <row r="52" spans="1:10" x14ac:dyDescent="0.3">
      <c r="A52" s="2">
        <v>7</v>
      </c>
      <c r="B52" s="2">
        <v>42000</v>
      </c>
      <c r="C52" s="2">
        <v>2.2196E-2</v>
      </c>
      <c r="D52" s="2">
        <v>2.2180999999999999E-2</v>
      </c>
      <c r="E52" s="2">
        <v>2.2172000000000001E-2</v>
      </c>
      <c r="F52" s="2">
        <v>2.2200000000000001E-2</v>
      </c>
      <c r="G52" s="3">
        <v>2.2217000000000001E-2</v>
      </c>
      <c r="H52" s="4">
        <f t="shared" si="0"/>
        <v>0.110966</v>
      </c>
      <c r="I52" s="4">
        <f t="shared" si="1"/>
        <v>2.21932E-2</v>
      </c>
      <c r="J52" s="4">
        <f>I46/I52</f>
        <v>9.6723320656777759E-2</v>
      </c>
    </row>
    <row r="53" spans="1:10" x14ac:dyDescent="0.3">
      <c r="A53" s="2">
        <v>8</v>
      </c>
      <c r="B53" s="2">
        <v>48000</v>
      </c>
      <c r="C53" s="2">
        <v>2.4666E-2</v>
      </c>
      <c r="D53" s="2">
        <v>2.4674000000000001E-2</v>
      </c>
      <c r="E53" s="2">
        <v>2.4707E-2</v>
      </c>
      <c r="F53" s="2">
        <v>2.461E-2</v>
      </c>
      <c r="G53" s="3">
        <v>2.4660000000000001E-2</v>
      </c>
      <c r="H53" s="4">
        <f t="shared" si="0"/>
        <v>0.123317</v>
      </c>
      <c r="I53" s="4">
        <f t="shared" si="1"/>
        <v>2.4663399999999999E-2</v>
      </c>
      <c r="J53" s="4">
        <f>I46/I53</f>
        <v>8.7035850693740535E-2</v>
      </c>
    </row>
  </sheetData>
  <printOptions headings="1" gridLines="1"/>
  <pageMargins left="0.25" right="0.25" top="0.75" bottom="0.75" header="0.3" footer="0.3"/>
  <pageSetup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2023-02-07T18:04:36Z</dcterms:created>
  <dcterms:modified xsi:type="dcterms:W3CDTF">2023-02-09T11:49:24Z</dcterms:modified>
</cp:coreProperties>
</file>