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990" windowHeight="8505"/>
  </bookViews>
  <sheets>
    <sheet name="Horas" sheetId="1" r:id="rId1"/>
    <sheet name="Entregables" sheetId="2" r:id="rId2"/>
  </sheets>
  <calcPr calcId="125725"/>
</workbook>
</file>

<file path=xl/calcChain.xml><?xml version="1.0" encoding="utf-8"?>
<calcChain xmlns="http://schemas.openxmlformats.org/spreadsheetml/2006/main">
  <c r="J8" i="1"/>
  <c r="B8" s="1"/>
  <c r="I8"/>
  <c r="J6"/>
  <c r="J5"/>
  <c r="B5" s="1"/>
  <c r="J4"/>
  <c r="I4"/>
  <c r="H4"/>
  <c r="G4"/>
  <c r="F4"/>
  <c r="E4"/>
  <c r="D4"/>
  <c r="E9"/>
  <c r="G9"/>
  <c r="H9"/>
  <c r="I9"/>
  <c r="D9"/>
  <c r="B7"/>
  <c r="I5"/>
  <c r="I6"/>
  <c r="C14"/>
  <c r="H5"/>
  <c r="F5"/>
  <c r="F9" s="1"/>
  <c r="H6"/>
  <c r="F6"/>
  <c r="G6"/>
  <c r="G5"/>
  <c r="E6"/>
  <c r="D6"/>
  <c r="E5"/>
  <c r="D5"/>
  <c r="J9" l="1"/>
  <c r="B4"/>
  <c r="B6"/>
  <c r="B9" l="1"/>
  <c r="C15" s="1"/>
</calcChain>
</file>

<file path=xl/comments1.xml><?xml version="1.0" encoding="utf-8"?>
<comments xmlns="http://schemas.openxmlformats.org/spreadsheetml/2006/main">
  <authors>
    <author>Manuel Galagarza Garcia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Inicio de proyecto:
Martes 14 Abril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Feriado 1 Mayo</t>
        </r>
      </text>
    </comment>
  </commentList>
</comments>
</file>

<file path=xl/sharedStrings.xml><?xml version="1.0" encoding="utf-8"?>
<sst xmlns="http://schemas.openxmlformats.org/spreadsheetml/2006/main" count="45" uniqueCount="45">
  <si>
    <t>PM</t>
  </si>
  <si>
    <t>SEII-Web</t>
  </si>
  <si>
    <t>SEII-Movil</t>
  </si>
  <si>
    <t>SPS</t>
  </si>
  <si>
    <t>Remaining</t>
  </si>
  <si>
    <t>UX</t>
  </si>
  <si>
    <t>Facturación</t>
  </si>
  <si>
    <t>Hitos</t>
  </si>
  <si>
    <t>Entregables</t>
  </si>
  <si>
    <t>Fecha Fin</t>
  </si>
  <si>
    <t>Análisis</t>
  </si>
  <si>
    <t>Análisis Funcional</t>
  </si>
  <si>
    <t>Especificación de caso de uso del sistema</t>
  </si>
  <si>
    <t xml:space="preserve">Diseño Técnico </t>
  </si>
  <si>
    <t>Análisis Técnico</t>
  </si>
  <si>
    <t xml:space="preserve">Diseño Gráfico </t>
  </si>
  <si>
    <t>Maquetas y activos gráficos</t>
  </si>
  <si>
    <t xml:space="preserve">Desarrollo </t>
  </si>
  <si>
    <t>Código fuente (móvil y web)</t>
  </si>
  <si>
    <t>Binarios de aplicación (móvil y web)</t>
  </si>
  <si>
    <t>Notas de la versión (release notes)</t>
  </si>
  <si>
    <t xml:space="preserve">Aseguramiento de la Calidad (Pruebas Funcionales y Rendimiento) </t>
  </si>
  <si>
    <t>Plan de pruebas funcionales y de rendimiento</t>
  </si>
  <si>
    <t>LCP = Listado de Casos de Prueba</t>
  </si>
  <si>
    <t>ECP = Especificación de Casos de Prueba</t>
  </si>
  <si>
    <t>Reporte y evidencias de ejecución Pruebas Funcionales</t>
  </si>
  <si>
    <t>Reporte de pruebas de rendimiento</t>
  </si>
  <si>
    <t xml:space="preserve">Entrega de la Solución </t>
  </si>
  <si>
    <t>Todos los entregables actualizados</t>
  </si>
  <si>
    <t xml:space="preserve">Manual de instalación </t>
  </si>
  <si>
    <t>Manual de usuario</t>
  </si>
  <si>
    <t>Manual de soporte</t>
  </si>
  <si>
    <t>Certificación Yanbal</t>
  </si>
  <si>
    <t>Carta de aceptación del proyecto</t>
  </si>
  <si>
    <t>TBD</t>
  </si>
  <si>
    <t>Fecha Entrega</t>
  </si>
  <si>
    <t>Estimado</t>
  </si>
  <si>
    <t>QA</t>
  </si>
  <si>
    <t>S6</t>
  </si>
  <si>
    <t>S1</t>
  </si>
  <si>
    <t>S2</t>
  </si>
  <si>
    <t>S3</t>
  </si>
  <si>
    <t>S4</t>
  </si>
  <si>
    <t>S5</t>
  </si>
  <si>
    <t>S7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</si>
</sst>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14" fontId="4" fillId="0" borderId="7" xfId="0" applyNumberFormat="1" applyFont="1" applyBorder="1" applyAlignment="1">
      <alignment horizontal="center"/>
    </xf>
    <xf numFmtId="9" fontId="3" fillId="3" borderId="6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9" xfId="0" applyFont="1" applyBorder="1"/>
    <xf numFmtId="0" fontId="3" fillId="3" borderId="6" xfId="0" applyFont="1" applyFill="1" applyBorder="1"/>
    <xf numFmtId="9" fontId="3" fillId="4" borderId="6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3" fillId="4" borderId="7" xfId="0" applyFont="1" applyFill="1" applyBorder="1" applyAlignment="1">
      <alignment horizontal="center"/>
    </xf>
    <xf numFmtId="16" fontId="0" fillId="0" borderId="0" xfId="0" applyNumberFormat="1"/>
    <xf numFmtId="0" fontId="0" fillId="4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4" fillId="5" borderId="4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14" fontId="4" fillId="5" borderId="7" xfId="0" applyNumberFormat="1" applyFont="1" applyFill="1" applyBorder="1" applyAlignment="1">
      <alignment horizontal="center"/>
    </xf>
    <xf numFmtId="14" fontId="4" fillId="5" borderId="8" xfId="0" applyNumberFormat="1" applyFont="1" applyFill="1" applyBorder="1" applyAlignment="1">
      <alignment horizontal="center"/>
    </xf>
    <xf numFmtId="14" fontId="4" fillId="5" borderId="3" xfId="0" applyNumberFormat="1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9" fontId="3" fillId="3" borderId="4" xfId="0" applyNumberFormat="1" applyFont="1" applyFill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0" fontId="4" fillId="5" borderId="8" xfId="0" applyFont="1" applyFill="1" applyBorder="1"/>
    <xf numFmtId="0" fontId="0" fillId="5" borderId="3" xfId="0" applyFill="1" applyBorder="1"/>
    <xf numFmtId="9" fontId="3" fillId="3" borderId="6" xfId="0" applyNumberFormat="1" applyFont="1" applyFill="1" applyBorder="1" applyAlignment="1">
      <alignment horizontal="center"/>
    </xf>
    <xf numFmtId="0" fontId="4" fillId="0" borderId="8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3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5"/>
  <sheetViews>
    <sheetView tabSelected="1" workbookViewId="0">
      <selection activeCell="E19" sqref="E19"/>
    </sheetView>
  </sheetViews>
  <sheetFormatPr defaultRowHeight="15"/>
  <cols>
    <col min="2" max="2" width="10.42578125" bestFit="1" customWidth="1"/>
    <col min="3" max="3" width="9.85546875" bestFit="1" customWidth="1"/>
    <col min="11" max="11" width="10.42578125" bestFit="1" customWidth="1"/>
  </cols>
  <sheetData>
    <row r="1" spans="2:20">
      <c r="D1" s="14">
        <v>42108</v>
      </c>
      <c r="E1" s="14">
        <v>42114</v>
      </c>
      <c r="F1" s="14">
        <v>42121</v>
      </c>
      <c r="G1" s="14">
        <v>42128</v>
      </c>
      <c r="H1" s="14">
        <v>42135</v>
      </c>
      <c r="I1" s="14">
        <v>42142</v>
      </c>
      <c r="J1" s="14">
        <v>42149</v>
      </c>
    </row>
    <row r="2" spans="2:20">
      <c r="D2">
        <v>4</v>
      </c>
      <c r="E2">
        <v>5</v>
      </c>
      <c r="F2">
        <v>4</v>
      </c>
      <c r="G2">
        <v>5</v>
      </c>
      <c r="H2">
        <v>5</v>
      </c>
      <c r="I2">
        <v>5</v>
      </c>
      <c r="J2">
        <v>5</v>
      </c>
    </row>
    <row r="3" spans="2:20"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7" t="s">
        <v>38</v>
      </c>
      <c r="J3" s="16" t="s">
        <v>44</v>
      </c>
    </row>
    <row r="4" spans="2:20">
      <c r="B4">
        <f t="shared" ref="B4:B5" si="0">SUM(D4:S4)</f>
        <v>105.6</v>
      </c>
      <c r="C4" t="s">
        <v>0</v>
      </c>
      <c r="D4" s="1">
        <f t="shared" ref="D4:J4" si="1">3.2*D2</f>
        <v>12.8</v>
      </c>
      <c r="E4" s="1">
        <f t="shared" si="1"/>
        <v>16</v>
      </c>
      <c r="F4" s="1">
        <f t="shared" si="1"/>
        <v>12.8</v>
      </c>
      <c r="G4" s="1">
        <f t="shared" si="1"/>
        <v>16</v>
      </c>
      <c r="H4" s="1">
        <f t="shared" si="1"/>
        <v>16</v>
      </c>
      <c r="I4" s="1">
        <f t="shared" si="1"/>
        <v>16</v>
      </c>
      <c r="J4" s="2">
        <f t="shared" si="1"/>
        <v>16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B5">
        <f t="shared" si="0"/>
        <v>264</v>
      </c>
      <c r="C5" t="s">
        <v>1</v>
      </c>
      <c r="D5" s="1">
        <f>8*D2</f>
        <v>32</v>
      </c>
      <c r="E5" s="1">
        <f t="shared" ref="E5:H5" si="2">8*E2</f>
        <v>40</v>
      </c>
      <c r="F5" s="1">
        <f t="shared" si="2"/>
        <v>32</v>
      </c>
      <c r="G5" s="1">
        <f t="shared" si="2"/>
        <v>40</v>
      </c>
      <c r="H5" s="1">
        <f t="shared" si="2"/>
        <v>40</v>
      </c>
      <c r="I5" s="1">
        <f t="shared" ref="I5:J5" si="3">8*I2</f>
        <v>40</v>
      </c>
      <c r="J5" s="2">
        <f t="shared" si="3"/>
        <v>40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>
      <c r="B6">
        <f>SUM(D6:S6)</f>
        <v>264</v>
      </c>
      <c r="C6" t="s">
        <v>2</v>
      </c>
      <c r="D6" s="1">
        <f>8*D2</f>
        <v>32</v>
      </c>
      <c r="E6" s="1">
        <f t="shared" ref="E6:H6" si="4">8*E2</f>
        <v>40</v>
      </c>
      <c r="F6" s="1">
        <f t="shared" si="4"/>
        <v>32</v>
      </c>
      <c r="G6" s="1">
        <f t="shared" si="4"/>
        <v>40</v>
      </c>
      <c r="H6" s="1">
        <f t="shared" si="4"/>
        <v>40</v>
      </c>
      <c r="I6" s="1">
        <f t="shared" ref="I6:J6" si="5">8*I2</f>
        <v>40</v>
      </c>
      <c r="J6" s="2">
        <f t="shared" si="5"/>
        <v>40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>
        <f>SUM(D7:T7)</f>
        <v>142</v>
      </c>
      <c r="C7" t="s">
        <v>5</v>
      </c>
      <c r="D7" s="1">
        <v>2</v>
      </c>
      <c r="E7" s="1">
        <v>2</v>
      </c>
      <c r="F7" s="1">
        <v>18</v>
      </c>
      <c r="G7" s="1">
        <v>40</v>
      </c>
      <c r="H7" s="1">
        <v>40</v>
      </c>
      <c r="I7" s="1">
        <v>40</v>
      </c>
      <c r="J7" s="2">
        <v>0</v>
      </c>
    </row>
    <row r="8" spans="2:20">
      <c r="B8">
        <f>SUM(D8:T8)</f>
        <v>80</v>
      </c>
      <c r="C8" t="s">
        <v>37</v>
      </c>
      <c r="D8" s="1"/>
      <c r="E8" s="1"/>
      <c r="F8" s="1"/>
      <c r="G8" s="1"/>
      <c r="H8" s="1"/>
      <c r="I8" s="1">
        <f>8*I2</f>
        <v>40</v>
      </c>
      <c r="J8">
        <f>8*J2</f>
        <v>40</v>
      </c>
    </row>
    <row r="9" spans="2:20">
      <c r="B9" s="15">
        <f>SUM(B4:B8)</f>
        <v>855.6</v>
      </c>
      <c r="D9" s="18">
        <f>SUM(D4:D8)</f>
        <v>78.8</v>
      </c>
      <c r="E9" s="18">
        <f t="shared" ref="E9:J9" si="6">SUM(E4:E8)</f>
        <v>98</v>
      </c>
      <c r="F9" s="18">
        <f t="shared" si="6"/>
        <v>94.8</v>
      </c>
      <c r="G9" s="18">
        <f t="shared" si="6"/>
        <v>136</v>
      </c>
      <c r="H9" s="18">
        <f t="shared" si="6"/>
        <v>136</v>
      </c>
      <c r="I9" s="18">
        <f t="shared" si="6"/>
        <v>176</v>
      </c>
      <c r="J9" s="18">
        <f t="shared" si="6"/>
        <v>136</v>
      </c>
    </row>
    <row r="13" spans="2:20">
      <c r="B13" t="s">
        <v>3</v>
      </c>
      <c r="C13">
        <v>1698</v>
      </c>
    </row>
    <row r="14" spans="2:20">
      <c r="B14" t="s">
        <v>36</v>
      </c>
      <c r="C14">
        <f>2024-36</f>
        <v>1988</v>
      </c>
    </row>
    <row r="15" spans="2:20">
      <c r="B15" t="s">
        <v>4</v>
      </c>
      <c r="C15">
        <f>C14-B9</f>
        <v>1132.4000000000001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/>
  </sheetViews>
  <sheetFormatPr defaultRowHeight="15"/>
  <cols>
    <col min="2" max="2" width="11.140625" bestFit="1" customWidth="1"/>
    <col min="3" max="3" width="55.140625" bestFit="1" customWidth="1"/>
    <col min="4" max="4" width="45.42578125" bestFit="1" customWidth="1"/>
    <col min="5" max="5" width="10.42578125" bestFit="1" customWidth="1"/>
    <col min="6" max="6" width="11.85546875" bestFit="1" customWidth="1"/>
  </cols>
  <sheetData>
    <row r="1" spans="2:7" ht="15.75" thickBot="1"/>
    <row r="2" spans="2:7" ht="15.75" thickBot="1">
      <c r="B2" s="3" t="s">
        <v>6</v>
      </c>
      <c r="C2" s="4" t="s">
        <v>7</v>
      </c>
      <c r="D2" s="4" t="s">
        <v>8</v>
      </c>
      <c r="E2" s="4" t="s">
        <v>9</v>
      </c>
      <c r="F2" s="4" t="s">
        <v>35</v>
      </c>
    </row>
    <row r="3" spans="2:7">
      <c r="B3" s="29">
        <v>0.2</v>
      </c>
      <c r="C3" s="32" t="s">
        <v>10</v>
      </c>
      <c r="D3" s="19" t="s">
        <v>11</v>
      </c>
      <c r="E3" s="23">
        <v>42130</v>
      </c>
      <c r="F3" s="23">
        <v>42138</v>
      </c>
    </row>
    <row r="4" spans="2:7" ht="15.75" thickBot="1">
      <c r="B4" s="30"/>
      <c r="C4" s="33"/>
      <c r="D4" s="20" t="s">
        <v>12</v>
      </c>
      <c r="E4" s="24"/>
      <c r="F4" s="24"/>
    </row>
    <row r="5" spans="2:7" ht="15.75" thickBot="1">
      <c r="B5" s="31"/>
      <c r="C5" s="5" t="s">
        <v>13</v>
      </c>
      <c r="D5" s="5" t="s">
        <v>14</v>
      </c>
      <c r="E5" s="6">
        <v>42144</v>
      </c>
      <c r="F5" s="6"/>
    </row>
    <row r="6" spans="2:7" ht="15.75" thickBot="1">
      <c r="B6" s="7">
        <v>0.2</v>
      </c>
      <c r="C6" s="21" t="s">
        <v>15</v>
      </c>
      <c r="D6" s="21" t="s">
        <v>16</v>
      </c>
      <c r="E6" s="22">
        <v>42144</v>
      </c>
      <c r="F6" s="22">
        <v>42146</v>
      </c>
    </row>
    <row r="7" spans="2:7">
      <c r="B7" s="29">
        <v>0.2</v>
      </c>
      <c r="C7" s="35" t="s">
        <v>17</v>
      </c>
      <c r="D7" s="8" t="s">
        <v>18</v>
      </c>
      <c r="E7" s="25">
        <v>42191</v>
      </c>
      <c r="F7" s="25"/>
    </row>
    <row r="8" spans="2:7">
      <c r="B8" s="30"/>
      <c r="C8" s="36"/>
      <c r="D8" s="8" t="s">
        <v>19</v>
      </c>
      <c r="E8" s="26"/>
      <c r="F8" s="26"/>
    </row>
    <row r="9" spans="2:7" ht="15.75" thickBot="1">
      <c r="B9" s="34"/>
      <c r="C9" s="37"/>
      <c r="D9" s="8" t="s">
        <v>20</v>
      </c>
      <c r="E9" s="27"/>
      <c r="F9" s="27"/>
    </row>
    <row r="10" spans="2:7">
      <c r="B10" s="29">
        <v>0.3</v>
      </c>
      <c r="C10" s="35" t="s">
        <v>21</v>
      </c>
      <c r="D10" s="9" t="s">
        <v>22</v>
      </c>
      <c r="E10" s="28">
        <v>42215</v>
      </c>
      <c r="F10" s="28"/>
      <c r="G10" s="14"/>
    </row>
    <row r="11" spans="2:7">
      <c r="B11" s="30"/>
      <c r="C11" s="36"/>
      <c r="D11" s="8" t="s">
        <v>23</v>
      </c>
      <c r="E11" s="26"/>
      <c r="F11" s="26"/>
      <c r="G11" s="14"/>
    </row>
    <row r="12" spans="2:7">
      <c r="B12" s="30"/>
      <c r="C12" s="36"/>
      <c r="D12" s="8" t="s">
        <v>24</v>
      </c>
      <c r="E12" s="26"/>
      <c r="F12" s="26"/>
      <c r="G12" s="14"/>
    </row>
    <row r="13" spans="2:7">
      <c r="B13" s="30"/>
      <c r="C13" s="36"/>
      <c r="D13" s="8" t="s">
        <v>25</v>
      </c>
      <c r="E13" s="26"/>
      <c r="F13" s="26"/>
    </row>
    <row r="14" spans="2:7" ht="15.75" thickBot="1">
      <c r="B14" s="30"/>
      <c r="C14" s="38"/>
      <c r="D14" s="5" t="s">
        <v>26</v>
      </c>
      <c r="E14" s="27"/>
      <c r="F14" s="27"/>
    </row>
    <row r="15" spans="2:7">
      <c r="B15" s="30"/>
      <c r="C15" s="39" t="s">
        <v>27</v>
      </c>
      <c r="D15" s="8" t="s">
        <v>28</v>
      </c>
      <c r="E15" s="28">
        <v>42216</v>
      </c>
      <c r="F15" s="28"/>
    </row>
    <row r="16" spans="2:7">
      <c r="B16" s="30"/>
      <c r="C16" s="36"/>
      <c r="D16" s="8" t="s">
        <v>29</v>
      </c>
      <c r="E16" s="26"/>
      <c r="F16" s="26"/>
    </row>
    <row r="17" spans="2:6">
      <c r="B17" s="30"/>
      <c r="C17" s="36"/>
      <c r="D17" s="8" t="s">
        <v>30</v>
      </c>
      <c r="E17" s="26"/>
      <c r="F17" s="26"/>
    </row>
    <row r="18" spans="2:6" ht="15.75" thickBot="1">
      <c r="B18" s="10"/>
      <c r="C18" s="38"/>
      <c r="D18" s="5" t="s">
        <v>31</v>
      </c>
      <c r="E18" s="27"/>
      <c r="F18" s="27"/>
    </row>
    <row r="19" spans="2:6" ht="15.75" thickBot="1">
      <c r="B19" s="11">
        <v>0.1</v>
      </c>
      <c r="C19" s="12" t="s">
        <v>32</v>
      </c>
      <c r="D19" s="12" t="s">
        <v>33</v>
      </c>
      <c r="E19" s="13" t="s">
        <v>34</v>
      </c>
      <c r="F19" s="13"/>
    </row>
  </sheetData>
  <mergeCells count="15">
    <mergeCell ref="F3:F4"/>
    <mergeCell ref="F7:F9"/>
    <mergeCell ref="F10:F14"/>
    <mergeCell ref="F15:F18"/>
    <mergeCell ref="B3:B5"/>
    <mergeCell ref="C3:C4"/>
    <mergeCell ref="E3:E4"/>
    <mergeCell ref="B7:B9"/>
    <mergeCell ref="C7:C9"/>
    <mergeCell ref="E7:E9"/>
    <mergeCell ref="B10:B17"/>
    <mergeCell ref="C10:C14"/>
    <mergeCell ref="E10:E14"/>
    <mergeCell ref="C15:C18"/>
    <mergeCell ref="E15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Horas</vt:lpstr>
      <vt:lpstr>Entregables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Galagarza Garcia</dc:creator>
  <cp:lastModifiedBy>Manuel Galagarza Garcia</cp:lastModifiedBy>
  <dcterms:created xsi:type="dcterms:W3CDTF">2015-04-30T16:54:43Z</dcterms:created>
  <dcterms:modified xsi:type="dcterms:W3CDTF">2015-06-01T07:20:01Z</dcterms:modified>
</cp:coreProperties>
</file>