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int\"/>
    </mc:Choice>
  </mc:AlternateContent>
  <bookViews>
    <workbookView xWindow="360" yWindow="390" windowWidth="18855" windowHeight="120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L15" i="1" l="1"/>
  <c r="K17" i="1"/>
  <c r="M17" i="1" s="1"/>
  <c r="J17" i="1"/>
  <c r="I11" i="1"/>
  <c r="I18" i="1"/>
  <c r="L18" i="1" s="1"/>
  <c r="I19" i="1"/>
  <c r="L19" i="1" s="1"/>
  <c r="I17" i="1"/>
  <c r="L17" i="1" s="1"/>
  <c r="J15" i="1"/>
  <c r="J14" i="1"/>
  <c r="I15" i="1"/>
  <c r="K15" i="1" s="1"/>
  <c r="M15" i="1" s="1"/>
  <c r="I14" i="1"/>
  <c r="I16" i="1"/>
  <c r="J16" i="1" s="1"/>
  <c r="I12" i="1"/>
  <c r="I13" i="1"/>
  <c r="J13" i="1" s="1"/>
  <c r="H19" i="1"/>
  <c r="H18" i="1"/>
  <c r="H17" i="1"/>
  <c r="H16" i="1"/>
  <c r="H15" i="1"/>
  <c r="H14" i="1"/>
  <c r="H13" i="1"/>
  <c r="H12" i="1"/>
  <c r="J12" i="1" s="1"/>
  <c r="K12" i="1" s="1"/>
  <c r="M12" i="1" s="1"/>
  <c r="H11" i="1"/>
  <c r="J18" i="1" l="1"/>
  <c r="K19" i="1"/>
  <c r="M19" i="1" s="1"/>
  <c r="K13" i="1"/>
  <c r="M13" i="1" s="1"/>
  <c r="K18" i="1"/>
  <c r="M18" i="1" s="1"/>
  <c r="L16" i="1"/>
  <c r="J19" i="1"/>
  <c r="K14" i="1"/>
  <c r="M14" i="1" s="1"/>
  <c r="K16" i="1"/>
  <c r="M16" i="1" s="1"/>
  <c r="J11" i="1"/>
  <c r="L11" i="1" l="1"/>
  <c r="L13" i="1"/>
  <c r="K11" i="1"/>
  <c r="M11" i="1" s="1"/>
  <c r="L12" i="1"/>
  <c r="L14" i="1"/>
</calcChain>
</file>

<file path=xl/sharedStrings.xml><?xml version="1.0" encoding="utf-8"?>
<sst xmlns="http://schemas.openxmlformats.org/spreadsheetml/2006/main" count="35" uniqueCount="34">
  <si>
    <t>S.N.</t>
  </si>
  <si>
    <t>Name</t>
  </si>
  <si>
    <t>Marks obtained</t>
  </si>
  <si>
    <t>Rank</t>
  </si>
  <si>
    <t>Remarks</t>
  </si>
  <si>
    <r>
      <rPr>
        <b/>
        <sz val="26"/>
        <color theme="1"/>
        <rFont val="Calibri"/>
        <family val="2"/>
        <scheme val="minor"/>
      </rPr>
      <t xml:space="preserve">SAMIKSHYA INT'L ACADEMY
</t>
    </r>
    <r>
      <rPr>
        <sz val="16"/>
        <color theme="1"/>
        <rFont val="Calibri"/>
        <family val="2"/>
        <scheme val="minor"/>
      </rPr>
      <t xml:space="preserve">Koteshwor, Kathmandu
</t>
    </r>
    <r>
      <rPr>
        <sz val="20"/>
        <color theme="1"/>
        <rFont val="Calibri"/>
        <family val="2"/>
        <scheme val="minor"/>
      </rPr>
      <t>Result sheet for FIRST TERM EXAM-2017</t>
    </r>
  </si>
  <si>
    <t>SECTION: L8</t>
  </si>
  <si>
    <t>STREAM:SCIENCE</t>
  </si>
  <si>
    <t>CLASS: 11</t>
  </si>
  <si>
    <t>Samikshya Timalsina</t>
  </si>
  <si>
    <t>Avhiyan Pandey</t>
  </si>
  <si>
    <t>Suvam Kumar Jha</t>
  </si>
  <si>
    <t>Pragya Paudel</t>
  </si>
  <si>
    <t>Roshni K.C.</t>
  </si>
  <si>
    <t>Safalta Kandel</t>
  </si>
  <si>
    <t>Susani Lama</t>
  </si>
  <si>
    <t>Siju Rijal</t>
  </si>
  <si>
    <t>Aashray Katiyar</t>
  </si>
  <si>
    <t>Eng</t>
  </si>
  <si>
    <t>Phy</t>
  </si>
  <si>
    <t>Chem</t>
  </si>
  <si>
    <t>Maths</t>
  </si>
  <si>
    <t>Comp</t>
  </si>
  <si>
    <t>Total</t>
  </si>
  <si>
    <t>Result</t>
  </si>
  <si>
    <t>Percent</t>
  </si>
  <si>
    <t>Division</t>
  </si>
  <si>
    <t>1. Total =C10+D10+E10+F10+G10</t>
  </si>
  <si>
    <t>2. Result =IF(MIN(C10:G10)&lt;=35,"fail","pass")</t>
  </si>
  <si>
    <t>3. Percent =IF(I10="fail","",H10/5)</t>
  </si>
  <si>
    <t>4. Division =IF(I8="fail","",IF(J10&gt;=75,"dist",IF(J8&gt;=60,"1st",IF(J8&gt;=45,"2nd","3rd"))))</t>
  </si>
  <si>
    <t>6. Remarks =IF(K10="dist","excellent",IF(K10="1st","good",IF(K10="2nd","fair",IF(K10="3rd","poor","very poor"))))</t>
  </si>
  <si>
    <t>5. Rank =IF(I10="fail","",RANK(J10,J$10:J$19,0))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</si>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</sst>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7" fillId="0" borderId="0" xfId="0" applyFont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Sheet1!$B$9:$B$19</c:f>
              <c:strCache>
                <c:ptCount val="11"/>
                <c:pt idx="1">
                  <c:v>Samikshya Timalsina</c:v>
                </c:pt>
                <c:pt idx="2">
                  <c:v>Avhiyan Pandey</c:v>
                </c:pt>
                <c:pt idx="3">
                  <c:v>Suvam Kumar Jha</c:v>
                </c:pt>
                <c:pt idx="4">
                  <c:v>Pragya Paudel</c:v>
                </c:pt>
                <c:pt idx="5">
                  <c:v>Roshni K.C.</c:v>
                </c:pt>
                <c:pt idx="6">
                  <c:v>Safalta Kandel</c:v>
                </c:pt>
                <c:pt idx="7">
                  <c:v>Susani Lama</c:v>
                </c:pt>
                <c:pt idx="8">
                  <c:v>Aashray Katiyar</c:v>
                </c:pt>
                <c:pt idx="9">
                  <c:v>Siju Rijal</c:v>
                </c:pt>
                <c:pt idx="10">
                  <c:v>Samikshya Timalsina</c:v>
                </c:pt>
              </c:strCache>
            </c:strRef>
          </c:cat>
          <c:val>
            <c:numRef>
              <c:f>Sheet1!$H$9:$H$19</c:f>
              <c:numCache>
                <c:formatCode>General</c:formatCode>
                <c:ptCount val="11"/>
                <c:pt idx="1">
                  <c:v>398</c:v>
                </c:pt>
                <c:pt idx="2">
                  <c:v>384</c:v>
                </c:pt>
                <c:pt idx="3">
                  <c:v>350</c:v>
                </c:pt>
                <c:pt idx="4">
                  <c:v>316</c:v>
                </c:pt>
                <c:pt idx="5">
                  <c:v>282</c:v>
                </c:pt>
                <c:pt idx="6">
                  <c:v>193</c:v>
                </c:pt>
                <c:pt idx="7">
                  <c:v>253</c:v>
                </c:pt>
                <c:pt idx="8">
                  <c:v>213</c:v>
                </c:pt>
                <c:pt idx="9">
                  <c:v>183</c:v>
                </c:pt>
                <c:pt idx="10">
                  <c:v>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808"/>
        <c:axId val="2908368"/>
      </c:lineChart>
      <c:catAx>
        <c:axId val="29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368"/>
        <c:crosses val="autoZero"/>
        <c:auto val="1"/>
        <c:lblAlgn val="ctr"/>
        <c:lblOffset val="100"/>
        <c:noMultiLvlLbl val="0"/>
      </c:catAx>
      <c:valAx>
        <c:axId val="2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Sheet1!$B$9:$B$19</c:f>
              <c:strCache>
                <c:ptCount val="11"/>
                <c:pt idx="1">
                  <c:v>Samikshya Timalsina</c:v>
                </c:pt>
                <c:pt idx="2">
                  <c:v>Avhiyan Pandey</c:v>
                </c:pt>
                <c:pt idx="3">
                  <c:v>Suvam Kumar Jha</c:v>
                </c:pt>
                <c:pt idx="4">
                  <c:v>Pragya Paudel</c:v>
                </c:pt>
                <c:pt idx="5">
                  <c:v>Roshni K.C.</c:v>
                </c:pt>
                <c:pt idx="6">
                  <c:v>Safalta Kandel</c:v>
                </c:pt>
                <c:pt idx="7">
                  <c:v>Susani Lama</c:v>
                </c:pt>
                <c:pt idx="8">
                  <c:v>Aashray Katiyar</c:v>
                </c:pt>
                <c:pt idx="9">
                  <c:v>Siju Rijal</c:v>
                </c:pt>
                <c:pt idx="10">
                  <c:v>Samikshya Timalsina</c:v>
                </c:pt>
              </c:strCache>
            </c:strRef>
          </c:cat>
          <c:val>
            <c:numRef>
              <c:f>Sheet1!$H$9:$H$19</c:f>
              <c:numCache>
                <c:formatCode>General</c:formatCode>
                <c:ptCount val="11"/>
                <c:pt idx="1">
                  <c:v>398</c:v>
                </c:pt>
                <c:pt idx="2">
                  <c:v>384</c:v>
                </c:pt>
                <c:pt idx="3">
                  <c:v>350</c:v>
                </c:pt>
                <c:pt idx="4">
                  <c:v>316</c:v>
                </c:pt>
                <c:pt idx="5">
                  <c:v>282</c:v>
                </c:pt>
                <c:pt idx="6">
                  <c:v>193</c:v>
                </c:pt>
                <c:pt idx="7">
                  <c:v>253</c:v>
                </c:pt>
                <c:pt idx="8">
                  <c:v>213</c:v>
                </c:pt>
                <c:pt idx="9">
                  <c:v>183</c:v>
                </c:pt>
                <c:pt idx="10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0608"/>
        <c:axId val="2911168"/>
      </c:barChart>
      <c:catAx>
        <c:axId val="29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168"/>
        <c:crosses val="autoZero"/>
        <c:auto val="1"/>
        <c:lblAlgn val="ctr"/>
        <c:lblOffset val="100"/>
        <c:noMultiLvlLbl val="0"/>
      </c:catAx>
      <c:valAx>
        <c:axId val="2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47625</xdr:rowOff>
    </xdr:from>
    <xdr:to>
      <xdr:col>5</xdr:col>
      <xdr:colOff>600074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38100</xdr:rowOff>
    </xdr:from>
    <xdr:to>
      <xdr:col>11</xdr:col>
      <xdr:colOff>600075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abSelected="1" showWhiteSpace="0" view="pageLayout" topLeftCell="A19" zoomScaleNormal="100" workbookViewId="0">
      <selection activeCell="A10" sqref="A10"/>
    </sheetView>
  </sheetViews>
  <sheetFormatPr defaultRowHeight="15" x14ac:dyDescent="0.25"/>
  <cols>
    <col min="2" max="2" width="24.42578125" customWidth="1"/>
    <col min="8" max="8" width="10.7109375" customWidth="1"/>
  </cols>
  <sheetData>
    <row r="1" spans="1:14" ht="15" customHeight="1" x14ac:dyDescent="0.25">
      <c r="A1" s="9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4" ht="21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4" ht="1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ht="6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4" s="12" customFormat="1" ht="18.75" customHeight="1" x14ac:dyDescent="0.25">
      <c r="A7" s="11"/>
      <c r="B7" s="11" t="s">
        <v>7</v>
      </c>
      <c r="C7" s="11"/>
      <c r="E7" s="11"/>
      <c r="F7" s="11"/>
      <c r="G7" s="13" t="s">
        <v>8</v>
      </c>
      <c r="H7" s="11"/>
      <c r="I7" s="11"/>
      <c r="J7" s="11"/>
      <c r="K7" s="11"/>
      <c r="L7" s="11" t="s">
        <v>6</v>
      </c>
      <c r="M7" s="11"/>
      <c r="N7" s="11"/>
    </row>
    <row r="8" spans="1:14" ht="18.75" customHeight="1" x14ac:dyDescent="0.25">
      <c r="A8" s="8" t="s">
        <v>0</v>
      </c>
      <c r="B8" s="8" t="s">
        <v>1</v>
      </c>
      <c r="C8" s="8" t="s">
        <v>2</v>
      </c>
      <c r="D8" s="8"/>
      <c r="E8" s="8"/>
      <c r="F8" s="8"/>
      <c r="G8" s="8"/>
      <c r="H8" s="8" t="s">
        <v>23</v>
      </c>
      <c r="I8" s="8" t="s">
        <v>24</v>
      </c>
      <c r="J8" s="8" t="s">
        <v>25</v>
      </c>
      <c r="K8" s="8" t="s">
        <v>26</v>
      </c>
      <c r="L8" s="8" t="s">
        <v>3</v>
      </c>
      <c r="M8" s="8" t="s">
        <v>4</v>
      </c>
    </row>
    <row r="9" spans="1:14" x14ac:dyDescent="0.25">
      <c r="A9" s="8"/>
      <c r="B9" s="8"/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8"/>
      <c r="I9" s="8"/>
      <c r="J9" s="8"/>
      <c r="K9" s="8"/>
      <c r="L9" s="8"/>
      <c r="M9" s="8"/>
    </row>
    <row r="10" spans="1:14" x14ac:dyDescent="0.25">
      <c r="A10" s="2">
        <v>1</v>
      </c>
      <c r="B10" s="2" t="s">
        <v>9</v>
      </c>
      <c r="C10" s="3">
        <v>80</v>
      </c>
      <c r="D10" s="2">
        <v>61</v>
      </c>
      <c r="E10" s="2">
        <v>78</v>
      </c>
      <c r="F10" s="2">
        <v>90</v>
      </c>
      <c r="G10" s="2">
        <v>89</v>
      </c>
      <c r="H10" s="2">
        <f>C10+D10+E10+F10+G10</f>
        <v>398</v>
      </c>
      <c r="I10" s="6" t="str">
        <f>IF(MIN(C10:G10)&lt;=35,"fail","pass")</f>
        <v>pass</v>
      </c>
      <c r="J10" s="6">
        <f>IF(I10="fail","",H10/5)</f>
        <v>79.599999999999994</v>
      </c>
      <c r="K10" s="6" t="str">
        <f>IF(I8="fail","",IF(J10&gt;=75,"dist",IF(J8&gt;=60,"1st",IF(J8&gt;=45,"2nd","3rd"))))</f>
        <v>dist</v>
      </c>
      <c r="L10" s="6">
        <f>IF(I10="fail","",RANK(J10,J$10:J$19,0))</f>
        <v>1</v>
      </c>
      <c r="M10" s="6" t="str">
        <f>IF(K10="dist","excellent",IF(K10="1st","good",IF(K10="2nd","fair",IF(K10="3rd","poor","very poor"))))</f>
        <v>excellent</v>
      </c>
    </row>
    <row r="11" spans="1:14" x14ac:dyDescent="0.25">
      <c r="A11" s="2">
        <v>2</v>
      </c>
      <c r="B11" s="2" t="s">
        <v>10</v>
      </c>
      <c r="C11" s="2">
        <v>70</v>
      </c>
      <c r="D11" s="2">
        <v>73</v>
      </c>
      <c r="E11" s="2">
        <v>74</v>
      </c>
      <c r="F11" s="2">
        <v>83</v>
      </c>
      <c r="G11" s="2">
        <v>84</v>
      </c>
      <c r="H11" s="2">
        <f t="shared" ref="H11:H19" si="0">C11+D11+E11+F11+G11</f>
        <v>384</v>
      </c>
      <c r="I11" s="6" t="str">
        <f>IF(MIN(C11:G11)&lt;=35,"fail","pass")</f>
        <v>pass</v>
      </c>
      <c r="J11" s="6">
        <f t="shared" ref="J11:J19" si="1">IF(I11="fail","",H11/5)</f>
        <v>76.8</v>
      </c>
      <c r="K11" s="6" t="str">
        <f>IF(I11="fail","",IF(J11&gt;=75,"dist",IF(J11&gt;=60,"1st",IF(J11&gt;=45,"2nd","3rd"))))</f>
        <v>dist</v>
      </c>
      <c r="L11" s="6">
        <f t="shared" ref="L11:L19" si="2">IF(I11="fail","",RANK(J11,J$10:J$19,0))</f>
        <v>2</v>
      </c>
      <c r="M11" s="6" t="str">
        <f t="shared" ref="M11:M19" si="3">IF(K11="dist","excellent",IF(K11="1st","good",IF(K11="2nd","fair",IF(K11="3rd","poor","very poor"))))</f>
        <v>excellent</v>
      </c>
    </row>
    <row r="12" spans="1:14" x14ac:dyDescent="0.25">
      <c r="A12" s="2">
        <v>3</v>
      </c>
      <c r="B12" s="2" t="s">
        <v>11</v>
      </c>
      <c r="C12" s="2">
        <v>60</v>
      </c>
      <c r="D12" s="2">
        <v>65</v>
      </c>
      <c r="E12" s="2">
        <v>70</v>
      </c>
      <c r="F12" s="2">
        <v>76</v>
      </c>
      <c r="G12" s="2">
        <v>79</v>
      </c>
      <c r="H12" s="2">
        <f t="shared" si="0"/>
        <v>350</v>
      </c>
      <c r="I12" s="6" t="str">
        <f t="shared" ref="I12:I13" si="4">IF(MIN(C12:G12)&lt;=35,"fail","pass")</f>
        <v>pass</v>
      </c>
      <c r="J12" s="6">
        <f t="shared" si="1"/>
        <v>70</v>
      </c>
      <c r="K12" s="6" t="str">
        <f>IF(I12="fail","",IF(J12&gt;=75,"dist",IF(J12&gt;=60,"1st",IF(J12&gt;=45,"2nd","3rd"))))</f>
        <v>1st</v>
      </c>
      <c r="L12" s="6">
        <f t="shared" si="2"/>
        <v>3</v>
      </c>
      <c r="M12" s="6" t="str">
        <f t="shared" si="3"/>
        <v>good</v>
      </c>
    </row>
    <row r="13" spans="1:14" x14ac:dyDescent="0.25">
      <c r="A13" s="2">
        <v>4</v>
      </c>
      <c r="B13" s="2" t="s">
        <v>12</v>
      </c>
      <c r="C13" s="2">
        <v>50</v>
      </c>
      <c r="D13" s="2">
        <v>57</v>
      </c>
      <c r="E13" s="2">
        <v>66</v>
      </c>
      <c r="F13" s="2">
        <v>69</v>
      </c>
      <c r="G13" s="2">
        <v>74</v>
      </c>
      <c r="H13" s="2">
        <f t="shared" si="0"/>
        <v>316</v>
      </c>
      <c r="I13" s="6" t="str">
        <f t="shared" si="4"/>
        <v>pass</v>
      </c>
      <c r="J13" s="6">
        <f t="shared" si="1"/>
        <v>63.2</v>
      </c>
      <c r="K13" s="6" t="str">
        <f t="shared" ref="K13:K19" si="5">IF(I13="fail","",IF(J13&gt;=80,"dist",IF(J13&gt;=60,"1st",IF(J13&gt;=45,"2nd","3rd"))))</f>
        <v>1st</v>
      </c>
      <c r="L13" s="6">
        <f t="shared" si="2"/>
        <v>4</v>
      </c>
      <c r="M13" s="6" t="str">
        <f t="shared" si="3"/>
        <v>good</v>
      </c>
    </row>
    <row r="14" spans="1:14" x14ac:dyDescent="0.25">
      <c r="A14" s="2">
        <v>5</v>
      </c>
      <c r="B14" s="2" t="s">
        <v>13</v>
      </c>
      <c r="C14" s="2">
        <v>40</v>
      </c>
      <c r="D14" s="2">
        <v>49</v>
      </c>
      <c r="E14" s="2">
        <v>62</v>
      </c>
      <c r="F14" s="2">
        <v>62</v>
      </c>
      <c r="G14" s="2">
        <v>69</v>
      </c>
      <c r="H14" s="2">
        <f t="shared" si="0"/>
        <v>282</v>
      </c>
      <c r="I14" s="6" t="str">
        <f t="shared" ref="I14:I19" si="6">IF(MIN(C14:G14)&lt;=35,"fail","pass")</f>
        <v>pass</v>
      </c>
      <c r="J14" s="6">
        <f t="shared" si="1"/>
        <v>56.4</v>
      </c>
      <c r="K14" s="6" t="str">
        <f t="shared" si="5"/>
        <v>2nd</v>
      </c>
      <c r="L14" s="6">
        <f t="shared" si="2"/>
        <v>5</v>
      </c>
      <c r="M14" s="6" t="str">
        <f t="shared" si="3"/>
        <v>fair</v>
      </c>
    </row>
    <row r="15" spans="1:14" x14ac:dyDescent="0.25">
      <c r="A15" s="2">
        <v>6</v>
      </c>
      <c r="B15" s="2" t="s">
        <v>14</v>
      </c>
      <c r="C15" s="2">
        <v>50</v>
      </c>
      <c r="D15" s="2">
        <v>41</v>
      </c>
      <c r="E15" s="2">
        <v>34</v>
      </c>
      <c r="F15" s="4">
        <v>27</v>
      </c>
      <c r="G15" s="2">
        <v>41</v>
      </c>
      <c r="H15" s="2">
        <f t="shared" si="0"/>
        <v>193</v>
      </c>
      <c r="I15" s="6" t="str">
        <f t="shared" si="6"/>
        <v>fail</v>
      </c>
      <c r="J15" s="6" t="str">
        <f t="shared" si="1"/>
        <v/>
      </c>
      <c r="K15" s="6" t="str">
        <f t="shared" si="5"/>
        <v/>
      </c>
      <c r="L15" s="6" t="str">
        <f t="shared" si="2"/>
        <v/>
      </c>
      <c r="M15" s="6" t="str">
        <f t="shared" si="3"/>
        <v>very poor</v>
      </c>
    </row>
    <row r="16" spans="1:14" x14ac:dyDescent="0.25">
      <c r="A16" s="2">
        <v>7</v>
      </c>
      <c r="B16" s="2" t="s">
        <v>15</v>
      </c>
      <c r="C16" s="2">
        <v>66</v>
      </c>
      <c r="D16" s="2">
        <v>25</v>
      </c>
      <c r="E16" s="2">
        <v>62</v>
      </c>
      <c r="F16" s="2">
        <v>60</v>
      </c>
      <c r="G16" s="2">
        <v>40</v>
      </c>
      <c r="H16" s="2">
        <f t="shared" si="0"/>
        <v>253</v>
      </c>
      <c r="I16" s="6" t="str">
        <f t="shared" si="6"/>
        <v>fail</v>
      </c>
      <c r="J16" s="6" t="str">
        <f t="shared" si="1"/>
        <v/>
      </c>
      <c r="K16" s="6" t="str">
        <f t="shared" si="5"/>
        <v/>
      </c>
      <c r="L16" s="6" t="str">
        <f t="shared" si="2"/>
        <v/>
      </c>
      <c r="M16" s="6" t="str">
        <f t="shared" si="3"/>
        <v>very poor</v>
      </c>
    </row>
    <row r="17" spans="1:13" x14ac:dyDescent="0.25">
      <c r="A17" s="2">
        <v>8</v>
      </c>
      <c r="B17" s="2" t="s">
        <v>17</v>
      </c>
      <c r="C17" s="2">
        <v>45</v>
      </c>
      <c r="D17" s="2">
        <v>41</v>
      </c>
      <c r="E17" s="5">
        <v>32</v>
      </c>
      <c r="F17" s="2">
        <v>50</v>
      </c>
      <c r="G17" s="2">
        <v>45</v>
      </c>
      <c r="H17" s="2">
        <f t="shared" si="0"/>
        <v>213</v>
      </c>
      <c r="I17" s="6" t="str">
        <f t="shared" si="6"/>
        <v>fail</v>
      </c>
      <c r="J17" s="6" t="str">
        <f t="shared" si="1"/>
        <v/>
      </c>
      <c r="K17" s="6" t="str">
        <f t="shared" si="5"/>
        <v/>
      </c>
      <c r="L17" s="6" t="str">
        <f t="shared" si="2"/>
        <v/>
      </c>
      <c r="M17" s="6" t="str">
        <f t="shared" si="3"/>
        <v>very poor</v>
      </c>
    </row>
    <row r="18" spans="1:13" x14ac:dyDescent="0.25">
      <c r="A18" s="2">
        <v>9</v>
      </c>
      <c r="B18" s="2" t="s">
        <v>16</v>
      </c>
      <c r="C18" s="2">
        <v>54</v>
      </c>
      <c r="D18" s="5">
        <v>33</v>
      </c>
      <c r="E18" s="5">
        <v>35</v>
      </c>
      <c r="F18" s="2">
        <v>49</v>
      </c>
      <c r="G18" s="2">
        <v>12</v>
      </c>
      <c r="H18" s="2">
        <f t="shared" si="0"/>
        <v>183</v>
      </c>
      <c r="I18" s="6" t="str">
        <f t="shared" si="6"/>
        <v>fail</v>
      </c>
      <c r="J18" s="6" t="str">
        <f t="shared" si="1"/>
        <v/>
      </c>
      <c r="K18" s="6" t="str">
        <f t="shared" si="5"/>
        <v/>
      </c>
      <c r="L18" s="6" t="str">
        <f t="shared" si="2"/>
        <v/>
      </c>
      <c r="M18" s="6" t="str">
        <f t="shared" si="3"/>
        <v>very poor</v>
      </c>
    </row>
    <row r="19" spans="1:13" x14ac:dyDescent="0.25">
      <c r="A19" s="2">
        <v>10</v>
      </c>
      <c r="B19" s="2" t="s">
        <v>9</v>
      </c>
      <c r="C19" s="2">
        <v>67</v>
      </c>
      <c r="D19" s="5">
        <v>12</v>
      </c>
      <c r="E19" s="5">
        <v>39</v>
      </c>
      <c r="F19" s="2">
        <v>41</v>
      </c>
      <c r="G19" s="2">
        <v>33</v>
      </c>
      <c r="H19" s="2">
        <f t="shared" si="0"/>
        <v>192</v>
      </c>
      <c r="I19" s="6" t="str">
        <f t="shared" si="6"/>
        <v>fail</v>
      </c>
      <c r="J19" s="6" t="str">
        <f t="shared" si="1"/>
        <v/>
      </c>
      <c r="K19" s="6" t="str">
        <f t="shared" si="5"/>
        <v/>
      </c>
      <c r="L19" s="6" t="str">
        <f t="shared" si="2"/>
        <v/>
      </c>
      <c r="M19" s="6" t="str">
        <f t="shared" si="3"/>
        <v>very poor</v>
      </c>
    </row>
    <row r="32" spans="1:13" x14ac:dyDescent="0.25">
      <c r="C32" s="1"/>
    </row>
    <row r="33" spans="1:1" x14ac:dyDescent="0.25">
      <c r="A33" s="7" t="s">
        <v>33</v>
      </c>
    </row>
    <row r="34" spans="1:1" x14ac:dyDescent="0.25">
      <c r="A34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30</v>
      </c>
    </row>
    <row r="38" spans="1:1" x14ac:dyDescent="0.25">
      <c r="A38" t="s">
        <v>32</v>
      </c>
    </row>
    <row r="39" spans="1:1" x14ac:dyDescent="0.25">
      <c r="A39" t="s">
        <v>31</v>
      </c>
    </row>
  </sheetData>
  <mergeCells count="10">
    <mergeCell ref="L8:L9"/>
    <mergeCell ref="M8:M9"/>
    <mergeCell ref="A1:M6"/>
    <mergeCell ref="K8:K9"/>
    <mergeCell ref="C8:G8"/>
    <mergeCell ref="B8:B9"/>
    <mergeCell ref="A8:A9"/>
    <mergeCell ref="H8:H9"/>
    <mergeCell ref="I8:I9"/>
    <mergeCell ref="J8:J9"/>
  </mergeCells>
  <conditionalFormatting sqref="C10:G19">
    <cfRule type="cellIs" dxfId="6" priority="1" operator="lessThan">
      <formula>35</formula>
    </cfRule>
    <cfRule type="cellIs" dxfId="5" priority="2" operator="lessThan">
      <formula>35</formula>
    </cfRule>
    <cfRule type="cellIs" dxfId="4" priority="3" operator="greaterThan">
      <formula>70</formula>
    </cfRule>
    <cfRule type="cellIs" dxfId="3" priority="4" operator="greaterThan">
      <formula>75</formula>
    </cfRule>
    <cfRule type="cellIs" dxfId="2" priority="5" operator="greaterThan">
      <formula>79</formula>
    </cfRule>
    <cfRule type="cellIs" dxfId="1" priority="6" operator="greaterThan">
      <formula>80</formula>
    </cfRule>
    <cfRule type="cellIs" dxfId="0" priority="7" operator="lessThan">
      <formula>40</formula>
    </cfRule>
  </conditionalFormatting>
  <pageMargins left="1.2" right="0.7" top="0.75" bottom="0.75" header="0.3" footer="0.3"/>
  <pageSetup paperSize="9" scale="80" orientation="landscape" r:id="rId1"/>
  <headerFooter>
    <oddHeader>&amp;R&amp;"-,Bold"&amp;12&amp;UReport on Spreadsheet</oddHeader>
    <oddFooter>&amp;R&amp;"-,Bold"&amp;12&amp;UPrepared by: Samikshya Timalsina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:K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: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SuperNova</cp:lastModifiedBy>
  <cp:lastPrinted>2017-11-30T03:24:25Z</cp:lastPrinted>
  <dcterms:created xsi:type="dcterms:W3CDTF">2016-11-10T10:34:21Z</dcterms:created>
  <dcterms:modified xsi:type="dcterms:W3CDTF">2017-11-30T03:25:07Z</dcterms:modified>
</cp:coreProperties>
</file>