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int\"/>
    </mc:Choice>
  </mc:AlternateContent>
  <bookViews>
    <workbookView xWindow="120" yWindow="75" windowWidth="19095" windowHeight="117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6" i="1" l="1"/>
  <c r="H7" i="1"/>
  <c r="H8" i="1"/>
  <c r="H9" i="1"/>
  <c r="H10" i="1"/>
  <c r="I10" i="1" s="1"/>
  <c r="H11" i="1"/>
  <c r="H12" i="1"/>
  <c r="H13" i="1"/>
  <c r="H14" i="1"/>
  <c r="I14" i="1" s="1"/>
  <c r="H15" i="1"/>
  <c r="H6" i="1"/>
  <c r="G6" i="1"/>
  <c r="F6" i="1"/>
  <c r="E6" i="1"/>
  <c r="I7" i="1"/>
  <c r="I8" i="1"/>
  <c r="I9" i="1"/>
  <c r="I11" i="1"/>
  <c r="I12" i="1"/>
  <c r="I13" i="1"/>
  <c r="I15" i="1"/>
  <c r="G7" i="1"/>
  <c r="G8" i="1"/>
  <c r="G9" i="1"/>
  <c r="G10" i="1"/>
  <c r="G11" i="1"/>
  <c r="G12" i="1"/>
  <c r="G13" i="1"/>
  <c r="G14" i="1"/>
  <c r="G15" i="1"/>
  <c r="F7" i="1"/>
  <c r="F8" i="1"/>
  <c r="F9" i="1"/>
  <c r="F10" i="1"/>
  <c r="F11" i="1"/>
  <c r="F12" i="1"/>
  <c r="F13" i="1"/>
  <c r="F14" i="1"/>
  <c r="F15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<sst xmlns="http://schemas.openxmlformats.org/spreadsheetml/2006/main" count="26" uniqueCount="25">
  <si>
    <t>S.No</t>
  </si>
  <si>
    <t>Coustmer Name</t>
  </si>
  <si>
    <t xml:space="preserve"> Retal Charge</t>
  </si>
  <si>
    <t>Total Call</t>
  </si>
  <si>
    <t>Extra Charge</t>
  </si>
  <si>
    <t>Total</t>
  </si>
  <si>
    <t xml:space="preserve"> Net Amount</t>
  </si>
  <si>
    <t>Samikshya Timalsina</t>
  </si>
  <si>
    <t xml:space="preserve"> Marshall Mathers</t>
  </si>
  <si>
    <t xml:space="preserve"> Johny Deep</t>
  </si>
  <si>
    <t>Riya Karki</t>
  </si>
  <si>
    <t>Sahil Prajapati</t>
  </si>
  <si>
    <t>Shusani Lama</t>
  </si>
  <si>
    <t>Aashray Katiyar</t>
  </si>
  <si>
    <t xml:space="preserve"> Monika B.K.</t>
  </si>
  <si>
    <t>Suvam K. Jha</t>
  </si>
  <si>
    <t xml:space="preserve"> VAT</t>
  </si>
  <si>
    <t xml:space="preserve"> TAX</t>
  </si>
  <si>
    <t>1. Extra Charge =IF(C6&lt;=100,0,(C6-100)*2)</t>
  </si>
  <si>
    <t>2. Total =D6+E6</t>
  </si>
  <si>
    <t>3. VAT =13%*F6</t>
  </si>
  <si>
    <t>4. TAX =11%*F9</t>
  </si>
  <si>
    <t>5. Net Amount =F6+G6+H6</t>
  </si>
  <si>
    <r>
      <t xml:space="preserve">SAMIKSHYA TELECOM
</t>
    </r>
    <r>
      <rPr>
        <sz val="14"/>
        <color theme="1"/>
        <rFont val="Calibri"/>
        <family val="2"/>
        <scheme val="minor"/>
      </rPr>
      <t>KOTESHWOR, KATHMANDU</t>
    </r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</si>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</sst>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Fill="1" applyBorder="1"/>
    <xf numFmtId="0" fontId="3" fillId="0" borderId="0" xfId="0" applyFont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 Net Amount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Sheet1!$B$6:$B$15</c:f>
              <c:strCache>
                <c:ptCount val="10"/>
                <c:pt idx="0">
                  <c:v>Samikshya Timalsina</c:v>
                </c:pt>
                <c:pt idx="1">
                  <c:v> Marshall Mathers</c:v>
                </c:pt>
                <c:pt idx="2">
                  <c:v> Johny Deep</c:v>
                </c:pt>
                <c:pt idx="3">
                  <c:v>Riya Karki</c:v>
                </c:pt>
                <c:pt idx="4">
                  <c:v>Sahil Prajapati</c:v>
                </c:pt>
                <c:pt idx="5">
                  <c:v>Shusani Lama</c:v>
                </c:pt>
                <c:pt idx="6">
                  <c:v>Aashray Katiyar</c:v>
                </c:pt>
                <c:pt idx="7">
                  <c:v> Monika B.K.</c:v>
                </c:pt>
                <c:pt idx="8">
                  <c:v>Suvam K. Jha</c:v>
                </c:pt>
                <c:pt idx="9">
                  <c:v>Samikshya Timalsina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372</c:v>
                </c:pt>
                <c:pt idx="5">
                  <c:v>272.8</c:v>
                </c:pt>
                <c:pt idx="6">
                  <c:v>297.59999999999997</c:v>
                </c:pt>
                <c:pt idx="7">
                  <c:v>248</c:v>
                </c:pt>
                <c:pt idx="8">
                  <c:v>310</c:v>
                </c:pt>
                <c:pt idx="9">
                  <c:v>334.8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76992"/>
        <c:axId val="68477552"/>
      </c:lineChart>
      <c:catAx>
        <c:axId val="6847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552"/>
        <c:crosses val="autoZero"/>
        <c:auto val="1"/>
        <c:lblAlgn val="ctr"/>
        <c:lblOffset val="100"/>
        <c:noMultiLvlLbl val="0"/>
      </c:catAx>
      <c:valAx>
        <c:axId val="684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 Net Amount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Sheet1!$B$6:$B$15</c:f>
              <c:strCache>
                <c:ptCount val="10"/>
                <c:pt idx="0">
                  <c:v>Samikshya Timalsina</c:v>
                </c:pt>
                <c:pt idx="1">
                  <c:v> Marshall Mathers</c:v>
                </c:pt>
                <c:pt idx="2">
                  <c:v> Johny Deep</c:v>
                </c:pt>
                <c:pt idx="3">
                  <c:v>Riya Karki</c:v>
                </c:pt>
                <c:pt idx="4">
                  <c:v>Sahil Prajapati</c:v>
                </c:pt>
                <c:pt idx="5">
                  <c:v>Shusani Lama</c:v>
                </c:pt>
                <c:pt idx="6">
                  <c:v>Aashray Katiyar</c:v>
                </c:pt>
                <c:pt idx="7">
                  <c:v> Monika B.K.</c:v>
                </c:pt>
                <c:pt idx="8">
                  <c:v>Suvam K. Jha</c:v>
                </c:pt>
                <c:pt idx="9">
                  <c:v>Samikshya Timalsina</c:v>
                </c:pt>
              </c:strCache>
            </c:strRef>
          </c:cat>
          <c:val>
            <c:numRef>
              <c:f>Sheet1!$I$6:$I$15</c:f>
              <c:numCache>
                <c:formatCode>General</c:formatCode>
                <c:ptCount val="10"/>
                <c:pt idx="0">
                  <c:v>248</c:v>
                </c:pt>
                <c:pt idx="1">
                  <c:v>248</c:v>
                </c:pt>
                <c:pt idx="2">
                  <c:v>248</c:v>
                </c:pt>
                <c:pt idx="3">
                  <c:v>248</c:v>
                </c:pt>
                <c:pt idx="4">
                  <c:v>372</c:v>
                </c:pt>
                <c:pt idx="5">
                  <c:v>272.8</c:v>
                </c:pt>
                <c:pt idx="6">
                  <c:v>297.59999999999997</c:v>
                </c:pt>
                <c:pt idx="7">
                  <c:v>248</c:v>
                </c:pt>
                <c:pt idx="8">
                  <c:v>310</c:v>
                </c:pt>
                <c:pt idx="9">
                  <c:v>334.8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79792"/>
        <c:axId val="68479232"/>
      </c:barChart>
      <c:valAx>
        <c:axId val="684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9792"/>
        <c:crosses val="autoZero"/>
        <c:crossBetween val="between"/>
      </c:valAx>
      <c:catAx>
        <c:axId val="6847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57151</xdr:rowOff>
    </xdr:from>
    <xdr:to>
      <xdr:col>4</xdr:col>
      <xdr:colOff>238125</xdr:colOff>
      <xdr:row>27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15</xdr:row>
      <xdr:rowOff>57151</xdr:rowOff>
    </xdr:from>
    <xdr:to>
      <xdr:col>8</xdr:col>
      <xdr:colOff>771525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view="pageLayout" topLeftCell="A14" zoomScaleNormal="100" workbookViewId="0">
      <selection activeCell="I31" sqref="I31"/>
    </sheetView>
  </sheetViews>
  <sheetFormatPr defaultRowHeight="15" x14ac:dyDescent="0.25"/>
  <cols>
    <col min="2" max="2" width="20.140625" customWidth="1"/>
    <col min="3" max="3" width="9.85546875" customWidth="1"/>
    <col min="4" max="4" width="12.5703125" bestFit="1" customWidth="1"/>
    <col min="5" max="5" width="17.140625" customWidth="1"/>
    <col min="9" max="9" width="11.85546875" customWidth="1"/>
  </cols>
  <sheetData>
    <row r="1" spans="1:9" ht="15" customHeight="1" x14ac:dyDescent="0.25">
      <c r="A1" s="4" t="s">
        <v>23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1" t="s">
        <v>0</v>
      </c>
      <c r="B5" s="1" t="s">
        <v>1</v>
      </c>
      <c r="C5" s="1" t="s">
        <v>3</v>
      </c>
      <c r="D5" s="1" t="s">
        <v>2</v>
      </c>
      <c r="E5" s="1" t="s">
        <v>4</v>
      </c>
      <c r="F5" s="1" t="s">
        <v>5</v>
      </c>
      <c r="G5" s="1" t="s">
        <v>16</v>
      </c>
      <c r="H5" s="1" t="s">
        <v>17</v>
      </c>
      <c r="I5" s="1" t="s">
        <v>6</v>
      </c>
    </row>
    <row r="6" spans="1:9" x14ac:dyDescent="0.25">
      <c r="A6" s="1">
        <v>1</v>
      </c>
      <c r="B6" s="1" t="s">
        <v>7</v>
      </c>
      <c r="C6" s="1">
        <v>45</v>
      </c>
      <c r="D6" s="1">
        <v>200</v>
      </c>
      <c r="E6" s="1">
        <f>IF(C6&lt;=100,0,(C6-100)*2)</f>
        <v>0</v>
      </c>
      <c r="F6" s="1">
        <f>D6+E6</f>
        <v>200</v>
      </c>
      <c r="G6" s="1">
        <f>13%*F6</f>
        <v>26</v>
      </c>
      <c r="H6" s="1">
        <f>11%*F6</f>
        <v>22</v>
      </c>
      <c r="I6" s="1">
        <f>F6+G6+H6</f>
        <v>248</v>
      </c>
    </row>
    <row r="7" spans="1:9" x14ac:dyDescent="0.25">
      <c r="A7" s="1">
        <v>2</v>
      </c>
      <c r="B7" s="1" t="s">
        <v>8</v>
      </c>
      <c r="C7" s="1">
        <v>50</v>
      </c>
      <c r="D7" s="1">
        <v>200</v>
      </c>
      <c r="E7" s="1">
        <f t="shared" ref="E7:E15" si="0">IF(C7&lt;=100,0,(C7-100)*2)</f>
        <v>0</v>
      </c>
      <c r="F7" s="1">
        <f t="shared" ref="F7:F15" si="1">D7+E7</f>
        <v>200</v>
      </c>
      <c r="G7" s="1">
        <f t="shared" ref="G7:G15" si="2">13%*F7</f>
        <v>26</v>
      </c>
      <c r="H7" s="1">
        <f t="shared" ref="H7:H15" si="3">11%*F7</f>
        <v>22</v>
      </c>
      <c r="I7" s="1">
        <f t="shared" ref="I7:I15" si="4">F7+G7+H7</f>
        <v>248</v>
      </c>
    </row>
    <row r="8" spans="1:9" x14ac:dyDescent="0.25">
      <c r="A8" s="1">
        <v>3</v>
      </c>
      <c r="B8" s="1" t="s">
        <v>9</v>
      </c>
      <c r="C8" s="1">
        <v>30</v>
      </c>
      <c r="D8" s="1">
        <v>200</v>
      </c>
      <c r="E8" s="1">
        <f t="shared" si="0"/>
        <v>0</v>
      </c>
      <c r="F8" s="1">
        <f t="shared" si="1"/>
        <v>200</v>
      </c>
      <c r="G8" s="1">
        <f t="shared" si="2"/>
        <v>26</v>
      </c>
      <c r="H8" s="1">
        <f t="shared" si="3"/>
        <v>22</v>
      </c>
      <c r="I8" s="1">
        <f t="shared" si="4"/>
        <v>248</v>
      </c>
    </row>
    <row r="9" spans="1:9" x14ac:dyDescent="0.25">
      <c r="A9" s="1">
        <v>4</v>
      </c>
      <c r="B9" s="1" t="s">
        <v>10</v>
      </c>
      <c r="C9" s="1">
        <v>60</v>
      </c>
      <c r="D9" s="1">
        <v>200</v>
      </c>
      <c r="E9" s="1">
        <f t="shared" si="0"/>
        <v>0</v>
      </c>
      <c r="F9" s="1">
        <f t="shared" si="1"/>
        <v>200</v>
      </c>
      <c r="G9" s="1">
        <f t="shared" si="2"/>
        <v>26</v>
      </c>
      <c r="H9" s="1">
        <f t="shared" si="3"/>
        <v>22</v>
      </c>
      <c r="I9" s="1">
        <f t="shared" si="4"/>
        <v>248</v>
      </c>
    </row>
    <row r="10" spans="1:9" x14ac:dyDescent="0.25">
      <c r="A10" s="1">
        <v>5</v>
      </c>
      <c r="B10" s="1" t="s">
        <v>11</v>
      </c>
      <c r="C10" s="1">
        <v>150</v>
      </c>
      <c r="D10" s="1">
        <v>200</v>
      </c>
      <c r="E10" s="1">
        <f t="shared" si="0"/>
        <v>100</v>
      </c>
      <c r="F10" s="1">
        <f t="shared" si="1"/>
        <v>300</v>
      </c>
      <c r="G10" s="1">
        <f t="shared" si="2"/>
        <v>39</v>
      </c>
      <c r="H10" s="1">
        <f t="shared" si="3"/>
        <v>33</v>
      </c>
      <c r="I10" s="1">
        <f t="shared" si="4"/>
        <v>372</v>
      </c>
    </row>
    <row r="11" spans="1:9" x14ac:dyDescent="0.25">
      <c r="A11" s="1">
        <v>6</v>
      </c>
      <c r="B11" s="1" t="s">
        <v>12</v>
      </c>
      <c r="C11" s="1">
        <v>110</v>
      </c>
      <c r="D11" s="1">
        <v>200</v>
      </c>
      <c r="E11" s="1">
        <f t="shared" si="0"/>
        <v>20</v>
      </c>
      <c r="F11" s="1">
        <f t="shared" si="1"/>
        <v>220</v>
      </c>
      <c r="G11" s="1">
        <f t="shared" si="2"/>
        <v>28.6</v>
      </c>
      <c r="H11" s="1">
        <f t="shared" si="3"/>
        <v>24.2</v>
      </c>
      <c r="I11" s="1">
        <f t="shared" si="4"/>
        <v>272.8</v>
      </c>
    </row>
    <row r="12" spans="1:9" x14ac:dyDescent="0.25">
      <c r="A12" s="1">
        <v>7</v>
      </c>
      <c r="B12" s="1" t="s">
        <v>13</v>
      </c>
      <c r="C12" s="1">
        <v>120</v>
      </c>
      <c r="D12" s="1">
        <v>200</v>
      </c>
      <c r="E12" s="1">
        <f t="shared" si="0"/>
        <v>40</v>
      </c>
      <c r="F12" s="1">
        <f t="shared" si="1"/>
        <v>240</v>
      </c>
      <c r="G12" s="1">
        <f t="shared" si="2"/>
        <v>31.200000000000003</v>
      </c>
      <c r="H12" s="1">
        <f t="shared" si="3"/>
        <v>26.4</v>
      </c>
      <c r="I12" s="1">
        <f t="shared" si="4"/>
        <v>297.59999999999997</v>
      </c>
    </row>
    <row r="13" spans="1:9" x14ac:dyDescent="0.25">
      <c r="A13" s="1">
        <v>8</v>
      </c>
      <c r="B13" s="1" t="s">
        <v>14</v>
      </c>
      <c r="C13" s="1">
        <v>100</v>
      </c>
      <c r="D13" s="1">
        <v>200</v>
      </c>
      <c r="E13" s="1">
        <f t="shared" si="0"/>
        <v>0</v>
      </c>
      <c r="F13" s="1">
        <f t="shared" si="1"/>
        <v>200</v>
      </c>
      <c r="G13" s="1">
        <f t="shared" si="2"/>
        <v>26</v>
      </c>
      <c r="H13" s="1">
        <f t="shared" si="3"/>
        <v>22</v>
      </c>
      <c r="I13" s="1">
        <f t="shared" si="4"/>
        <v>248</v>
      </c>
    </row>
    <row r="14" spans="1:9" x14ac:dyDescent="0.25">
      <c r="A14" s="1">
        <v>9</v>
      </c>
      <c r="B14" s="1" t="s">
        <v>15</v>
      </c>
      <c r="C14" s="1">
        <v>125</v>
      </c>
      <c r="D14" s="2">
        <v>200</v>
      </c>
      <c r="E14" s="1">
        <f t="shared" si="0"/>
        <v>50</v>
      </c>
      <c r="F14" s="1">
        <f t="shared" si="1"/>
        <v>250</v>
      </c>
      <c r="G14" s="1">
        <f t="shared" si="2"/>
        <v>32.5</v>
      </c>
      <c r="H14" s="1">
        <f t="shared" si="3"/>
        <v>27.5</v>
      </c>
      <c r="I14" s="1">
        <f t="shared" si="4"/>
        <v>310</v>
      </c>
    </row>
    <row r="15" spans="1:9" x14ac:dyDescent="0.25">
      <c r="A15" s="1">
        <v>10</v>
      </c>
      <c r="B15" s="1" t="s">
        <v>7</v>
      </c>
      <c r="C15" s="1">
        <v>135</v>
      </c>
      <c r="D15" s="1">
        <v>200</v>
      </c>
      <c r="E15" s="1">
        <f t="shared" si="0"/>
        <v>70</v>
      </c>
      <c r="F15" s="1">
        <f t="shared" si="1"/>
        <v>270</v>
      </c>
      <c r="G15" s="1">
        <f t="shared" si="2"/>
        <v>35.1</v>
      </c>
      <c r="H15" s="1">
        <f t="shared" si="3"/>
        <v>29.7</v>
      </c>
      <c r="I15" s="1">
        <f t="shared" si="4"/>
        <v>334.8</v>
      </c>
    </row>
    <row r="29" spans="1:1" x14ac:dyDescent="0.25">
      <c r="A29" s="3" t="s">
        <v>24</v>
      </c>
    </row>
    <row r="30" spans="1:1" x14ac:dyDescent="0.25">
      <c r="A30" t="s">
        <v>18</v>
      </c>
    </row>
    <row r="31" spans="1:1" x14ac:dyDescent="0.25">
      <c r="A31" t="s">
        <v>19</v>
      </c>
    </row>
    <row r="32" spans="1:1" x14ac:dyDescent="0.25">
      <c r="A32" t="s">
        <v>20</v>
      </c>
    </row>
    <row r="33" spans="1:1" x14ac:dyDescent="0.25">
      <c r="A33" t="s">
        <v>21</v>
      </c>
    </row>
    <row r="34" spans="1:1" x14ac:dyDescent="0.25">
      <c r="A34" t="s">
        <v>22</v>
      </c>
    </row>
  </sheetData>
  <mergeCells count="1">
    <mergeCell ref="A1:I4"/>
  </mergeCells>
  <pageMargins left="1.2" right="0.7" top="0.75" bottom="0.75" header="0.3" footer="0.3"/>
  <pageSetup orientation="landscape" horizontalDpi="300" verticalDpi="300" r:id="rId1"/>
  <headerFooter>
    <oddHeader>&amp;R&amp;"-,Bold"&amp;12&amp;UReport on Spreadsheet</oddHeader>
    <oddFooter>&amp;R&amp;"-,Bold"&amp;12&amp;UPreapared by: Samikshya Timalsina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SuperNova</cp:lastModifiedBy>
  <cp:lastPrinted>2017-11-30T03:28:51Z</cp:lastPrinted>
  <dcterms:created xsi:type="dcterms:W3CDTF">2016-11-21T05:37:20Z</dcterms:created>
  <dcterms:modified xsi:type="dcterms:W3CDTF">2017-11-30T03:28:58Z</dcterms:modified>
</cp:coreProperties>
</file>