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1D0149AF-5256-7E42-BEB2-A8C92D48A5F3}" xr6:coauthVersionLast="47" xr6:coauthVersionMax="47" xr10:uidLastSave="{00000000-0000-0000-0000-000000000000}"/>
  <bookViews>
    <workbookView xWindow="0" yWindow="0" windowWidth="28800" windowHeight="18000" xr2:uid="{8EE20035-659F-C04E-87F1-C81D7FB972D8}"/>
  </bookViews>
  <sheets>
    <sheet name="vlookup" sheetId="1" r:id="rId1"/>
    <sheet name="VLOOKUP2" sheetId="2" r:id="rId2"/>
    <sheet name="TRANSPOSE 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4" l="1"/>
  <c r="G20" i="4"/>
  <c r="G21" i="4"/>
  <c r="G18" i="4"/>
  <c r="G14" i="4"/>
  <c r="G15" i="4"/>
  <c r="G16" i="4"/>
  <c r="G13" i="4"/>
  <c r="G9" i="4"/>
  <c r="G10" i="4"/>
  <c r="G11" i="4"/>
  <c r="G8" i="4"/>
  <c r="G4" i="4"/>
  <c r="G5" i="4"/>
  <c r="G6" i="4"/>
  <c r="G3" i="4"/>
  <c r="C21" i="4"/>
  <c r="D21" i="4"/>
  <c r="E21" i="4"/>
  <c r="F21" i="4"/>
  <c r="B21" i="4"/>
  <c r="C16" i="4"/>
  <c r="D16" i="4"/>
  <c r="E16" i="4"/>
  <c r="F16" i="4"/>
  <c r="B16" i="4"/>
  <c r="C11" i="4"/>
  <c r="D11" i="4"/>
  <c r="E11" i="4"/>
  <c r="F11" i="4"/>
  <c r="B11" i="4"/>
  <c r="F20" i="4"/>
  <c r="F19" i="4"/>
  <c r="F18" i="4"/>
  <c r="F15" i="4"/>
  <c r="F14" i="4"/>
  <c r="F13" i="4"/>
  <c r="F10" i="4"/>
  <c r="F9" i="4"/>
  <c r="F8" i="4"/>
  <c r="F6" i="4"/>
  <c r="F5" i="4"/>
  <c r="F4" i="4"/>
  <c r="F3" i="4"/>
  <c r="E6" i="4"/>
  <c r="D6" i="4"/>
  <c r="C6" i="4"/>
  <c r="B6" i="4"/>
  <c r="E12" i="2"/>
  <c r="E11" i="2"/>
  <c r="E10" i="2"/>
  <c r="E9" i="2"/>
  <c r="E8" i="2"/>
  <c r="E7" i="2"/>
  <c r="E6" i="2"/>
  <c r="E5" i="2"/>
  <c r="E4" i="2"/>
  <c r="E3" i="2"/>
  <c r="E2" i="2"/>
  <c r="C2" i="1"/>
  <c r="D2" i="1"/>
  <c r="E2" i="1"/>
  <c r="C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<sst xmlns="http://schemas.openxmlformats.org/spreadsheetml/2006/main" count="297" uniqueCount="99">
  <si>
    <t xml:space="preserve">COL1 </t>
  </si>
  <si>
    <t>Ford India</t>
  </si>
  <si>
    <t>Tesla</t>
  </si>
  <si>
    <t>Tata</t>
  </si>
  <si>
    <t>Ferrari</t>
  </si>
  <si>
    <t>Lamborghini</t>
  </si>
  <si>
    <t>Porche</t>
  </si>
  <si>
    <t>Maruti Suzuki</t>
  </si>
  <si>
    <t>Renault</t>
  </si>
  <si>
    <t>Mahindra and Mahindra</t>
  </si>
  <si>
    <t>Hyundai India</t>
  </si>
  <si>
    <t>Honda India</t>
  </si>
  <si>
    <t>COL2</t>
  </si>
  <si>
    <t xml:space="preserve">Hyundai India </t>
  </si>
  <si>
    <t>Porsche</t>
  </si>
  <si>
    <t>Renualt</t>
  </si>
  <si>
    <t>Result</t>
  </si>
  <si>
    <t>result (vlookup)</t>
  </si>
  <si>
    <t>result(iferror)</t>
  </si>
  <si>
    <t>COL1</t>
  </si>
  <si>
    <t>COL3</t>
  </si>
  <si>
    <t>COL4</t>
  </si>
  <si>
    <t>FORD INDIA</t>
  </si>
  <si>
    <t>TESLA</t>
  </si>
  <si>
    <t>TATA</t>
  </si>
  <si>
    <t>FERRARI</t>
  </si>
  <si>
    <t>PORSCHE</t>
  </si>
  <si>
    <t>MARUTI SUZUKI</t>
  </si>
  <si>
    <t>RENAULT</t>
  </si>
  <si>
    <t>MAHINDRA AND MAHINDRA</t>
  </si>
  <si>
    <t>HYUNDAI</t>
  </si>
  <si>
    <t xml:space="preserve">HONDA </t>
  </si>
  <si>
    <t>EDREAVOUR</t>
  </si>
  <si>
    <t>MODEL X</t>
  </si>
  <si>
    <t>SAFARI</t>
  </si>
  <si>
    <t>F400</t>
  </si>
  <si>
    <t>SPYDER</t>
  </si>
  <si>
    <t>GT3</t>
  </si>
  <si>
    <t>SWIFT</t>
  </si>
  <si>
    <t>DUSTER</t>
  </si>
  <si>
    <t>SCORPIO</t>
  </si>
  <si>
    <t>VERNA</t>
  </si>
  <si>
    <t>AMAZE</t>
  </si>
  <si>
    <t>FORD</t>
  </si>
  <si>
    <t>LAMBORGHINI</t>
  </si>
  <si>
    <t>HONDA</t>
  </si>
  <si>
    <t>REGION</t>
  </si>
  <si>
    <t>CATEGORY</t>
  </si>
  <si>
    <t>STATE</t>
  </si>
  <si>
    <t>SUB-CATEGORY</t>
  </si>
  <si>
    <t>SALES</t>
  </si>
  <si>
    <t>WEST</t>
  </si>
  <si>
    <t>SOUTH</t>
  </si>
  <si>
    <t xml:space="preserve">FURNITURE </t>
  </si>
  <si>
    <t>OFFICE SUPPLIES</t>
  </si>
  <si>
    <t>TECHNOLOGY</t>
  </si>
  <si>
    <t>CALIFORNIA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</si>
  <si>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</si>
  <si>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</si>
  <si>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</si>
  <si>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</si>
  <si>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</si>
  <si>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</si>
  <si>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</si>
  <si>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INDIANA</t>
  </si>
  <si>
    <t>NEW YORK</t>
  </si>
  <si>
    <t>FURNISHINGS</t>
  </si>
  <si>
    <t>ART</t>
  </si>
  <si>
    <t xml:space="preserve">PHONES </t>
  </si>
  <si>
    <t>BINDERS</t>
  </si>
  <si>
    <t>APPLIANCES</t>
  </si>
  <si>
    <t>TABLES</t>
  </si>
  <si>
    <t>STORAGE</t>
  </si>
  <si>
    <t>BOOKCASE</t>
  </si>
  <si>
    <t>CHAIRS</t>
  </si>
  <si>
    <t>PAPER</t>
  </si>
  <si>
    <t>QUANTITY</t>
  </si>
  <si>
    <t xml:space="preserve">VERTICLE TO HORIZOTAL = SELECT THE DATA </t>
  </si>
  <si>
    <t xml:space="preserve">GO TO SPECIAL PAST AND CLICK O TRASPOSE </t>
  </si>
  <si>
    <t>NORTH</t>
  </si>
  <si>
    <t>NORTH STORE 1</t>
  </si>
  <si>
    <t>NORTH STORE 2</t>
  </si>
  <si>
    <t>NORTH STORE 3</t>
  </si>
  <si>
    <t>TOTAL</t>
  </si>
  <si>
    <t>Q1</t>
  </si>
  <si>
    <t>Q2</t>
  </si>
  <si>
    <t>Q3</t>
  </si>
  <si>
    <t>Q4</t>
  </si>
  <si>
    <t xml:space="preserve">1208	</t>
  </si>
  <si>
    <t>WEST STORE 1</t>
  </si>
  <si>
    <t xml:space="preserve">WEST STORE 2 </t>
  </si>
  <si>
    <t>WEST STORE 3</t>
  </si>
  <si>
    <t xml:space="preserve">SOUTH STORE 1 </t>
  </si>
  <si>
    <t xml:space="preserve">SOUTH STORE 2 </t>
  </si>
  <si>
    <t xml:space="preserve">SOUTH STORE 3 </t>
  </si>
  <si>
    <t xml:space="preserve">EAST </t>
  </si>
  <si>
    <t xml:space="preserve">EAST STORE </t>
  </si>
  <si>
    <t xml:space="preserve">EAST STORE 2 </t>
  </si>
  <si>
    <t>EAST STORE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</si>
</sst>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A2B8-94B5-F84D-A3DE-E72A9F9E8113}">
  <dimension ref="A1:E17"/>
  <sheetViews>
    <sheetView tabSelected="1" workbookViewId="0">
      <selection activeCell="F1" sqref="F1"/>
    </sheetView>
  </sheetViews>
  <sheetFormatPr baseColWidth="10" defaultRowHeight="16" x14ac:dyDescent="0.2"/>
  <cols>
    <col min="1" max="1" width="22.5" customWidth="1"/>
    <col min="2" max="2" width="23" customWidth="1"/>
    <col min="4" max="4" width="21.33203125" customWidth="1"/>
    <col min="5" max="5" width="12.5" customWidth="1"/>
  </cols>
  <sheetData>
    <row r="1" spans="1:5" x14ac:dyDescent="0.2">
      <c r="A1" s="2" t="s">
        <v>0</v>
      </c>
      <c r="B1" s="2" t="s">
        <v>12</v>
      </c>
      <c r="C1" s="2" t="s">
        <v>16</v>
      </c>
      <c r="D1" s="2" t="s">
        <v>17</v>
      </c>
      <c r="E1" s="2" t="s">
        <v>18</v>
      </c>
    </row>
    <row r="2" spans="1:5" x14ac:dyDescent="0.2">
      <c r="A2" s="1" t="s">
        <v>1</v>
      </c>
      <c r="B2" s="1" t="s">
        <v>7</v>
      </c>
      <c r="C2" s="1" t="b">
        <f>A2=B2</f>
        <v>0</v>
      </c>
      <c r="D2" s="1" t="str">
        <f>VLOOKUP(B2,A2:A17,1,0)</f>
        <v>Maruti Suzuki</v>
      </c>
      <c r="E2" s="1" t="str">
        <f>IFERROR(VLOOKUP(B2,A2:A17,1,0),"NOT FOUND")</f>
        <v>Maruti Suzuki</v>
      </c>
    </row>
    <row r="3" spans="1:5" x14ac:dyDescent="0.2">
      <c r="A3" s="1" t="s">
        <v>2</v>
      </c>
      <c r="B3" s="1" t="s">
        <v>9</v>
      </c>
      <c r="C3" s="1" t="b">
        <f>A3=B3</f>
        <v>0</v>
      </c>
      <c r="D3" s="1" t="str">
        <f>VLOOKUP(B3,A2:A17,1,0)</f>
        <v>Mahindra and Mahindra</v>
      </c>
      <c r="E3" s="1"/>
    </row>
    <row r="4" spans="1:5" x14ac:dyDescent="0.2">
      <c r="A4" s="1" t="s">
        <v>3</v>
      </c>
      <c r="B4" s="1" t="s">
        <v>13</v>
      </c>
      <c r="C4" s="1" t="b">
        <f>A4=B4</f>
        <v>0</v>
      </c>
      <c r="D4" s="1"/>
      <c r="E4" s="1"/>
    </row>
    <row r="5" spans="1:5" x14ac:dyDescent="0.2">
      <c r="A5" s="1" t="s">
        <v>4</v>
      </c>
      <c r="B5" s="1" t="s">
        <v>4</v>
      </c>
      <c r="C5" s="1" t="b">
        <f>A5=B5</f>
        <v>1</v>
      </c>
      <c r="D5" s="1"/>
      <c r="E5" s="1"/>
    </row>
    <row r="6" spans="1:5" x14ac:dyDescent="0.2">
      <c r="A6" s="1" t="s">
        <v>5</v>
      </c>
      <c r="B6" s="1" t="s">
        <v>5</v>
      </c>
      <c r="C6" s="1" t="b">
        <f>A6=B6</f>
        <v>1</v>
      </c>
      <c r="D6" s="1"/>
      <c r="E6" s="1"/>
    </row>
    <row r="7" spans="1:5" x14ac:dyDescent="0.2">
      <c r="A7" s="1" t="s">
        <v>6</v>
      </c>
      <c r="B7" s="1" t="s">
        <v>14</v>
      </c>
      <c r="C7" s="1" t="b">
        <f>A7=B7</f>
        <v>0</v>
      </c>
      <c r="D7" s="1"/>
      <c r="E7" s="1"/>
    </row>
    <row r="8" spans="1:5" x14ac:dyDescent="0.2">
      <c r="A8" s="1" t="s">
        <v>7</v>
      </c>
      <c r="B8" s="1" t="s">
        <v>7</v>
      </c>
      <c r="C8" s="1" t="b">
        <f>A8=B8</f>
        <v>1</v>
      </c>
      <c r="D8" s="1"/>
      <c r="E8" s="1"/>
    </row>
    <row r="9" spans="1:5" x14ac:dyDescent="0.2">
      <c r="A9" s="1" t="s">
        <v>8</v>
      </c>
      <c r="B9" s="1" t="s">
        <v>7</v>
      </c>
      <c r="C9" s="1" t="b">
        <f>A9=B9</f>
        <v>0</v>
      </c>
      <c r="D9" s="1"/>
      <c r="E9" s="1"/>
    </row>
    <row r="10" spans="1:5" x14ac:dyDescent="0.2">
      <c r="A10" s="1" t="s">
        <v>9</v>
      </c>
      <c r="B10" s="1" t="s">
        <v>9</v>
      </c>
      <c r="C10" s="1" t="b">
        <f>A10=B10</f>
        <v>1</v>
      </c>
      <c r="D10" s="1"/>
      <c r="E10" s="1"/>
    </row>
    <row r="11" spans="1:5" x14ac:dyDescent="0.2">
      <c r="A11" s="1" t="s">
        <v>10</v>
      </c>
      <c r="B11" s="1" t="s">
        <v>13</v>
      </c>
      <c r="C11" s="1" t="b">
        <f>A11=B11</f>
        <v>0</v>
      </c>
      <c r="D11" s="1"/>
      <c r="E11" s="1"/>
    </row>
    <row r="12" spans="1:5" x14ac:dyDescent="0.2">
      <c r="A12" s="1" t="s">
        <v>11</v>
      </c>
      <c r="B12" s="1" t="s">
        <v>15</v>
      </c>
      <c r="C12" s="1" t="b">
        <f>A12=B12</f>
        <v>0</v>
      </c>
      <c r="D12" s="1"/>
      <c r="E12" s="1"/>
    </row>
    <row r="13" spans="1:5" x14ac:dyDescent="0.2">
      <c r="A13" s="1" t="s">
        <v>6</v>
      </c>
      <c r="B13" s="1"/>
      <c r="C13" s="1" t="b">
        <f>A13=B13</f>
        <v>0</v>
      </c>
      <c r="D13" s="1"/>
      <c r="E13" s="1"/>
    </row>
    <row r="14" spans="1:5" x14ac:dyDescent="0.2">
      <c r="A14" s="1" t="s">
        <v>7</v>
      </c>
      <c r="B14" s="1"/>
      <c r="C14" s="1" t="b">
        <f>A14=B14</f>
        <v>0</v>
      </c>
      <c r="D14" s="1"/>
      <c r="E14" s="1"/>
    </row>
    <row r="15" spans="1:5" x14ac:dyDescent="0.2">
      <c r="A15" s="1" t="s">
        <v>8</v>
      </c>
      <c r="B15" s="1"/>
      <c r="C15" s="1" t="b">
        <f>A15=B15</f>
        <v>0</v>
      </c>
      <c r="D15" s="1"/>
      <c r="E15" s="1"/>
    </row>
    <row r="16" spans="1:5" x14ac:dyDescent="0.2">
      <c r="A16" s="1" t="s">
        <v>9</v>
      </c>
      <c r="B16" s="1"/>
      <c r="C16" s="1" t="b">
        <f>A16=B16</f>
        <v>0</v>
      </c>
      <c r="D16" s="1"/>
      <c r="E16" s="1"/>
    </row>
    <row r="17" spans="1:5" x14ac:dyDescent="0.2">
      <c r="A17" s="1" t="s">
        <v>10</v>
      </c>
      <c r="B17" s="1"/>
      <c r="C17" s="1" t="b">
        <f>A17=B17</f>
        <v>0</v>
      </c>
      <c r="D17" s="1"/>
      <c r="E17" s="1"/>
    </row>
  </sheetData>
  <conditionalFormatting sqref="A1:B1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D7E5-DEEE-914D-87A1-654BB741E5F0}">
  <dimension ref="A1:E12"/>
  <sheetViews>
    <sheetView workbookViewId="0">
      <selection activeCell="C30" sqref="C30"/>
    </sheetView>
  </sheetViews>
  <sheetFormatPr baseColWidth="10" defaultRowHeight="16" x14ac:dyDescent="0.2"/>
  <cols>
    <col min="1" max="1" width="24.6640625" customWidth="1"/>
    <col min="4" max="4" width="26.5" customWidth="1"/>
    <col min="5" max="5" width="27.33203125" customWidth="1"/>
  </cols>
  <sheetData>
    <row r="1" spans="1:5" x14ac:dyDescent="0.2">
      <c r="A1" s="2" t="s">
        <v>19</v>
      </c>
      <c r="B1" s="2" t="s">
        <v>12</v>
      </c>
      <c r="C1" s="2"/>
      <c r="D1" s="2" t="s">
        <v>20</v>
      </c>
      <c r="E1" s="3" t="s">
        <v>21</v>
      </c>
    </row>
    <row r="2" spans="1:5" x14ac:dyDescent="0.2">
      <c r="A2" s="1" t="s">
        <v>22</v>
      </c>
      <c r="B2" s="1" t="s">
        <v>32</v>
      </c>
      <c r="C2" s="1"/>
      <c r="D2" s="1" t="s">
        <v>43</v>
      </c>
      <c r="E2" s="4" t="str">
        <f>VLOOKUP(D2&amp;"*",A2:A12,1,0)</f>
        <v>FORD INDIA</v>
      </c>
    </row>
    <row r="3" spans="1:5" x14ac:dyDescent="0.2">
      <c r="A3" s="1" t="s">
        <v>23</v>
      </c>
      <c r="B3" s="1" t="s">
        <v>33</v>
      </c>
      <c r="C3" s="1"/>
      <c r="D3" s="1" t="s">
        <v>23</v>
      </c>
      <c r="E3" s="4" t="str">
        <f>VLOOKUP(D3&amp;"*",A2:A12,1,0)</f>
        <v>TESLA</v>
      </c>
    </row>
    <row r="4" spans="1:5" x14ac:dyDescent="0.2">
      <c r="A4" s="1" t="s">
        <v>24</v>
      </c>
      <c r="B4" s="1" t="s">
        <v>34</v>
      </c>
      <c r="C4" s="1"/>
      <c r="D4" s="1" t="s">
        <v>24</v>
      </c>
      <c r="E4" s="4" t="str">
        <f>VLOOKUP(D4&amp;"*",A2:A12,1,0)</f>
        <v>TATA</v>
      </c>
    </row>
    <row r="5" spans="1:5" x14ac:dyDescent="0.2">
      <c r="A5" s="1" t="s">
        <v>25</v>
      </c>
      <c r="B5" s="1" t="s">
        <v>35</v>
      </c>
      <c r="C5" s="1"/>
      <c r="D5" s="1" t="s">
        <v>25</v>
      </c>
      <c r="E5" s="4" t="str">
        <f>VLOOKUP(D5&amp;"*",A2:A12,1,0)</f>
        <v>FERRARI</v>
      </c>
    </row>
    <row r="6" spans="1:5" x14ac:dyDescent="0.2">
      <c r="A6" s="1" t="s">
        <v>44</v>
      </c>
      <c r="B6" s="1" t="s">
        <v>36</v>
      </c>
      <c r="C6" s="1"/>
      <c r="D6" s="1" t="s">
        <v>44</v>
      </c>
      <c r="E6" s="4" t="str">
        <f>VLOOKUP(D6&amp;"*",A2:A12,1,0)</f>
        <v>LAMBORGHINI</v>
      </c>
    </row>
    <row r="7" spans="1:5" x14ac:dyDescent="0.2">
      <c r="A7" s="1" t="s">
        <v>26</v>
      </c>
      <c r="B7" s="1" t="s">
        <v>37</v>
      </c>
      <c r="C7" s="1"/>
      <c r="D7" s="1" t="s">
        <v>26</v>
      </c>
      <c r="E7" s="4" t="str">
        <f>VLOOKUP(D7&amp;"*",A2:A12,1,0)</f>
        <v>PORSCHE</v>
      </c>
    </row>
    <row r="8" spans="1:5" x14ac:dyDescent="0.2">
      <c r="A8" s="1" t="s">
        <v>27</v>
      </c>
      <c r="B8" s="1" t="s">
        <v>38</v>
      </c>
      <c r="C8" s="1"/>
      <c r="D8" s="1" t="s">
        <v>27</v>
      </c>
      <c r="E8" s="4" t="str">
        <f>VLOOKUP(D8&amp;"*",A2:A12,1,0)</f>
        <v>MARUTI SUZUKI</v>
      </c>
    </row>
    <row r="9" spans="1:5" x14ac:dyDescent="0.2">
      <c r="A9" s="1" t="s">
        <v>28</v>
      </c>
      <c r="B9" s="1" t="s">
        <v>39</v>
      </c>
      <c r="C9" s="1"/>
      <c r="D9" s="1" t="s">
        <v>28</v>
      </c>
      <c r="E9" s="4" t="str">
        <f>VLOOKUP(D9&amp;"*",A2:A12,1,0)</f>
        <v>RENAULT</v>
      </c>
    </row>
    <row r="10" spans="1:5" x14ac:dyDescent="0.2">
      <c r="A10" s="1" t="s">
        <v>29</v>
      </c>
      <c r="B10" s="1" t="s">
        <v>40</v>
      </c>
      <c r="C10" s="1"/>
      <c r="D10" s="1" t="s">
        <v>29</v>
      </c>
      <c r="E10" s="4" t="str">
        <f>VLOOKUP(D10&amp;"*",A2:A12,1,0)</f>
        <v>MAHINDRA AND MAHINDRA</v>
      </c>
    </row>
    <row r="11" spans="1:5" x14ac:dyDescent="0.2">
      <c r="A11" s="1" t="s">
        <v>30</v>
      </c>
      <c r="B11" s="1" t="s">
        <v>41</v>
      </c>
      <c r="C11" s="1"/>
      <c r="D11" s="1" t="s">
        <v>30</v>
      </c>
      <c r="E11" s="4" t="str">
        <f>VLOOKUP(D11&amp;"*",A2:A12,1,0)</f>
        <v>HYUNDAI</v>
      </c>
    </row>
    <row r="12" spans="1:5" x14ac:dyDescent="0.2">
      <c r="A12" s="1" t="s">
        <v>31</v>
      </c>
      <c r="B12" s="1" t="s">
        <v>42</v>
      </c>
      <c r="C12" s="1"/>
      <c r="D12" s="1" t="s">
        <v>45</v>
      </c>
      <c r="E12" s="4" t="str">
        <f>VLOOKUP(D12&amp;"*",A2:A12,1,0)</f>
        <v xml:space="preserve">HONDA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E0D-9866-4443-9AAD-DA83D4295987}">
  <dimension ref="A1:X35"/>
  <sheetViews>
    <sheetView topLeftCell="A12" workbookViewId="0">
      <selection activeCell="F41" sqref="F41"/>
    </sheetView>
  </sheetViews>
  <sheetFormatPr baseColWidth="10" defaultRowHeight="16" x14ac:dyDescent="0.2"/>
  <cols>
    <col min="2" max="2" width="20.33203125" customWidth="1"/>
    <col min="3" max="3" width="16.83203125" customWidth="1"/>
    <col min="4" max="4" width="15.83203125" customWidth="1"/>
    <col min="5" max="5" width="15.5" customWidth="1"/>
    <col min="6" max="6" width="14.83203125" customWidth="1"/>
    <col min="7" max="7" width="13" customWidth="1"/>
    <col min="8" max="8" width="12.33203125" customWidth="1"/>
    <col min="9" max="9" width="14.83203125" customWidth="1"/>
    <col min="10" max="10" width="15.5" customWidth="1"/>
    <col min="11" max="11" width="14.6640625" customWidth="1"/>
    <col min="12" max="12" width="12.33203125" customWidth="1"/>
    <col min="13" max="13" width="15.33203125" customWidth="1"/>
  </cols>
  <sheetData>
    <row r="1" spans="1:10" x14ac:dyDescent="0.2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76</v>
      </c>
    </row>
    <row r="2" spans="1:10" x14ac:dyDescent="0.2">
      <c r="A2" s="1" t="s">
        <v>51</v>
      </c>
      <c r="B2" s="1" t="s">
        <v>53</v>
      </c>
      <c r="C2" s="1" t="s">
        <v>56</v>
      </c>
      <c r="D2" s="1" t="s">
        <v>66</v>
      </c>
      <c r="E2" s="1">
        <v>48.86</v>
      </c>
      <c r="F2" s="1">
        <v>7</v>
      </c>
    </row>
    <row r="3" spans="1:10" x14ac:dyDescent="0.2">
      <c r="A3" s="1" t="s">
        <v>51</v>
      </c>
      <c r="B3" s="1" t="s">
        <v>54</v>
      </c>
      <c r="C3" s="1" t="s">
        <v>56</v>
      </c>
      <c r="D3" s="1" t="s">
        <v>67</v>
      </c>
      <c r="E3" s="1">
        <v>7.28</v>
      </c>
      <c r="F3" s="1">
        <v>4</v>
      </c>
    </row>
    <row r="4" spans="1:10" x14ac:dyDescent="0.2">
      <c r="A4" s="1" t="s">
        <v>51</v>
      </c>
      <c r="B4" s="1" t="s">
        <v>55</v>
      </c>
      <c r="C4" s="1" t="s">
        <v>57</v>
      </c>
      <c r="D4" s="1" t="s">
        <v>68</v>
      </c>
      <c r="E4" s="1">
        <v>907.15200000000004</v>
      </c>
      <c r="F4" s="1">
        <v>6</v>
      </c>
    </row>
    <row r="5" spans="1:10" x14ac:dyDescent="0.2">
      <c r="A5" s="1" t="s">
        <v>51</v>
      </c>
      <c r="B5" s="1" t="s">
        <v>54</v>
      </c>
      <c r="C5" s="1" t="s">
        <v>58</v>
      </c>
      <c r="D5" s="1" t="s">
        <v>69</v>
      </c>
      <c r="E5" s="1">
        <v>18.504000000000001</v>
      </c>
      <c r="F5" s="1">
        <v>4</v>
      </c>
      <c r="H5" s="5" t="s">
        <v>77</v>
      </c>
      <c r="I5" s="5"/>
      <c r="J5" s="5"/>
    </row>
    <row r="6" spans="1:10" x14ac:dyDescent="0.2">
      <c r="A6" s="1" t="s">
        <v>51</v>
      </c>
      <c r="B6" s="1" t="s">
        <v>54</v>
      </c>
      <c r="C6" s="1" t="s">
        <v>59</v>
      </c>
      <c r="D6" s="1" t="s">
        <v>70</v>
      </c>
      <c r="E6" s="1">
        <v>45.8</v>
      </c>
      <c r="F6" s="1">
        <v>6</v>
      </c>
      <c r="H6" s="5" t="s">
        <v>78</v>
      </c>
      <c r="I6" s="5"/>
      <c r="J6" s="5"/>
    </row>
    <row r="7" spans="1:10" x14ac:dyDescent="0.2">
      <c r="A7" s="1" t="s">
        <v>51</v>
      </c>
      <c r="B7" s="1" t="s">
        <v>53</v>
      </c>
      <c r="C7" s="1" t="s">
        <v>59</v>
      </c>
      <c r="D7" s="1" t="s">
        <v>71</v>
      </c>
      <c r="E7" s="1">
        <v>35.67</v>
      </c>
      <c r="F7" s="1">
        <v>2</v>
      </c>
    </row>
    <row r="8" spans="1:10" x14ac:dyDescent="0.2">
      <c r="A8" s="1" t="s">
        <v>51</v>
      </c>
      <c r="B8" s="1" t="s">
        <v>55</v>
      </c>
      <c r="C8" s="1" t="s">
        <v>60</v>
      </c>
      <c r="D8" s="1" t="s">
        <v>68</v>
      </c>
      <c r="E8" s="1">
        <v>28.506</v>
      </c>
      <c r="F8" s="1">
        <v>5</v>
      </c>
    </row>
    <row r="9" spans="1:10" x14ac:dyDescent="0.2">
      <c r="A9" s="1" t="s">
        <v>51</v>
      </c>
      <c r="B9" s="1" t="s">
        <v>54</v>
      </c>
      <c r="C9" s="1" t="s">
        <v>61</v>
      </c>
      <c r="D9" s="1" t="s">
        <v>69</v>
      </c>
      <c r="E9" s="1">
        <v>789.5</v>
      </c>
      <c r="F9" s="1">
        <v>1</v>
      </c>
    </row>
    <row r="10" spans="1:10" x14ac:dyDescent="0.2">
      <c r="A10" s="1" t="s">
        <v>51</v>
      </c>
      <c r="B10" s="1" t="s">
        <v>54</v>
      </c>
      <c r="C10" s="1" t="s">
        <v>56</v>
      </c>
      <c r="D10" s="1" t="s">
        <v>72</v>
      </c>
      <c r="E10" s="1">
        <v>579.6</v>
      </c>
      <c r="F10" s="1">
        <v>8</v>
      </c>
    </row>
    <row r="11" spans="1:10" x14ac:dyDescent="0.2">
      <c r="A11" s="1" t="s">
        <v>51</v>
      </c>
      <c r="B11" s="1" t="s">
        <v>54</v>
      </c>
      <c r="C11" s="1" t="s">
        <v>56</v>
      </c>
      <c r="D11" s="1" t="s">
        <v>67</v>
      </c>
      <c r="E11" s="1">
        <v>487.57</v>
      </c>
      <c r="F11" s="1">
        <v>9</v>
      </c>
    </row>
    <row r="12" spans="1:10" x14ac:dyDescent="0.2">
      <c r="A12" s="1" t="s">
        <v>51</v>
      </c>
      <c r="B12" s="1" t="s">
        <v>55</v>
      </c>
      <c r="C12" s="1" t="s">
        <v>56</v>
      </c>
      <c r="D12" s="1" t="s">
        <v>68</v>
      </c>
      <c r="E12" s="1">
        <v>45.9</v>
      </c>
      <c r="F12" s="1">
        <v>3</v>
      </c>
    </row>
    <row r="13" spans="1:10" x14ac:dyDescent="0.2">
      <c r="A13" s="1" t="s">
        <v>51</v>
      </c>
      <c r="B13" s="1" t="s">
        <v>54</v>
      </c>
      <c r="C13" s="1" t="s">
        <v>62</v>
      </c>
      <c r="D13" s="1" t="s">
        <v>69</v>
      </c>
      <c r="E13" s="1">
        <v>576.79999999999995</v>
      </c>
      <c r="F13" s="1">
        <v>6</v>
      </c>
    </row>
    <row r="14" spans="1:10" x14ac:dyDescent="0.2">
      <c r="A14" s="1" t="s">
        <v>51</v>
      </c>
      <c r="B14" s="1" t="s">
        <v>53</v>
      </c>
      <c r="C14" s="1" t="s">
        <v>62</v>
      </c>
      <c r="D14" s="1" t="s">
        <v>71</v>
      </c>
      <c r="E14" s="1">
        <v>130.6</v>
      </c>
      <c r="F14" s="1">
        <v>5</v>
      </c>
    </row>
    <row r="15" spans="1:10" x14ac:dyDescent="0.2">
      <c r="A15" s="1" t="s">
        <v>51</v>
      </c>
      <c r="B15" s="1" t="s">
        <v>53</v>
      </c>
      <c r="C15" s="1" t="s">
        <v>63</v>
      </c>
      <c r="D15" s="1" t="s">
        <v>73</v>
      </c>
      <c r="E15" s="1">
        <v>213.8</v>
      </c>
      <c r="F15" s="1">
        <v>3</v>
      </c>
    </row>
    <row r="16" spans="1:10" x14ac:dyDescent="0.2">
      <c r="A16" s="1" t="s">
        <v>52</v>
      </c>
      <c r="B16" s="1" t="s">
        <v>53</v>
      </c>
      <c r="C16" s="1" t="s">
        <v>63</v>
      </c>
      <c r="D16" s="1" t="s">
        <v>74</v>
      </c>
      <c r="E16" s="1">
        <v>45.7</v>
      </c>
      <c r="F16" s="1">
        <v>7</v>
      </c>
    </row>
    <row r="17" spans="1:24" x14ac:dyDescent="0.2">
      <c r="A17" s="1" t="s">
        <v>52</v>
      </c>
      <c r="B17" s="1" t="s">
        <v>53</v>
      </c>
      <c r="C17" s="1" t="s">
        <v>63</v>
      </c>
      <c r="D17" s="1" t="s">
        <v>71</v>
      </c>
      <c r="E17" s="1">
        <v>68.900000000000006</v>
      </c>
      <c r="F17" s="1">
        <v>5</v>
      </c>
    </row>
    <row r="18" spans="1:24" x14ac:dyDescent="0.2">
      <c r="A18" s="1" t="s">
        <v>52</v>
      </c>
      <c r="B18" s="1" t="s">
        <v>53</v>
      </c>
      <c r="C18" s="1" t="s">
        <v>59</v>
      </c>
      <c r="D18" s="1" t="s">
        <v>72</v>
      </c>
      <c r="E18" s="1">
        <v>890.6</v>
      </c>
      <c r="F18" s="1">
        <v>4</v>
      </c>
    </row>
    <row r="19" spans="1:24" x14ac:dyDescent="0.2">
      <c r="A19" s="1" t="s">
        <v>52</v>
      </c>
      <c r="B19" s="1" t="s">
        <v>54</v>
      </c>
      <c r="C19" s="1" t="s">
        <v>59</v>
      </c>
      <c r="D19" s="1" t="s">
        <v>75</v>
      </c>
      <c r="E19" s="1">
        <v>789.06</v>
      </c>
      <c r="F19" s="1">
        <v>7</v>
      </c>
    </row>
    <row r="20" spans="1:24" x14ac:dyDescent="0.2">
      <c r="A20" s="1" t="s">
        <v>52</v>
      </c>
      <c r="B20" s="1" t="s">
        <v>54</v>
      </c>
      <c r="C20" s="1" t="s">
        <v>59</v>
      </c>
      <c r="D20" s="1" t="s">
        <v>72</v>
      </c>
      <c r="E20" s="1">
        <v>382.47</v>
      </c>
      <c r="F20" s="1">
        <v>3</v>
      </c>
    </row>
    <row r="21" spans="1:24" x14ac:dyDescent="0.2">
      <c r="A21" s="1" t="s">
        <v>52</v>
      </c>
      <c r="B21" s="1" t="s">
        <v>54</v>
      </c>
      <c r="C21" s="1" t="s">
        <v>64</v>
      </c>
      <c r="D21" s="1" t="s">
        <v>75</v>
      </c>
      <c r="E21" s="1">
        <v>86.47</v>
      </c>
      <c r="F21" s="1">
        <v>6</v>
      </c>
    </row>
    <row r="22" spans="1:24" x14ac:dyDescent="0.2">
      <c r="A22" s="1" t="s">
        <v>52</v>
      </c>
      <c r="B22" s="1" t="s">
        <v>53</v>
      </c>
      <c r="C22" s="1" t="s">
        <v>64</v>
      </c>
      <c r="D22" s="1" t="s">
        <v>74</v>
      </c>
      <c r="E22" s="1">
        <v>178.9</v>
      </c>
      <c r="F22" s="1">
        <v>8</v>
      </c>
    </row>
    <row r="23" spans="1:24" x14ac:dyDescent="0.2">
      <c r="A23" s="1" t="s">
        <v>52</v>
      </c>
      <c r="B23" s="1" t="s">
        <v>53</v>
      </c>
      <c r="C23" s="1" t="s">
        <v>65</v>
      </c>
      <c r="D23" s="1" t="s">
        <v>66</v>
      </c>
      <c r="E23" s="1">
        <v>57.68</v>
      </c>
      <c r="F23" s="1">
        <v>1</v>
      </c>
    </row>
    <row r="24" spans="1:24" x14ac:dyDescent="0.2">
      <c r="A24" s="1" t="s">
        <v>52</v>
      </c>
      <c r="B24" s="1" t="s">
        <v>54</v>
      </c>
      <c r="C24" s="1" t="s">
        <v>59</v>
      </c>
      <c r="D24" s="1" t="s">
        <v>72</v>
      </c>
      <c r="E24" s="1">
        <v>45.67</v>
      </c>
      <c r="F24" s="1">
        <v>1</v>
      </c>
    </row>
    <row r="30" spans="1:24" ht="39" customHeight="1" x14ac:dyDescent="0.2">
      <c r="A30" s="2" t="s">
        <v>46</v>
      </c>
      <c r="B30" s="1" t="s">
        <v>51</v>
      </c>
      <c r="C30" s="1" t="s">
        <v>51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51</v>
      </c>
      <c r="I30" s="1" t="s">
        <v>51</v>
      </c>
      <c r="J30" s="1" t="s">
        <v>51</v>
      </c>
      <c r="K30" s="1" t="s">
        <v>51</v>
      </c>
      <c r="L30" s="1" t="s">
        <v>51</v>
      </c>
      <c r="M30" s="1" t="s">
        <v>51</v>
      </c>
      <c r="N30" s="1" t="s">
        <v>51</v>
      </c>
      <c r="O30" s="1" t="s">
        <v>51</v>
      </c>
      <c r="P30" s="1" t="s">
        <v>52</v>
      </c>
      <c r="Q30" s="1" t="s">
        <v>52</v>
      </c>
      <c r="R30" s="1" t="s">
        <v>52</v>
      </c>
      <c r="S30" s="1" t="s">
        <v>52</v>
      </c>
      <c r="T30" s="1" t="s">
        <v>52</v>
      </c>
      <c r="U30" s="1" t="s">
        <v>52</v>
      </c>
      <c r="V30" s="1" t="s">
        <v>52</v>
      </c>
      <c r="W30" s="1" t="s">
        <v>52</v>
      </c>
      <c r="X30" s="1" t="s">
        <v>52</v>
      </c>
    </row>
    <row r="31" spans="1:24" ht="33" customHeight="1" x14ac:dyDescent="0.2">
      <c r="A31" s="2" t="s">
        <v>47</v>
      </c>
      <c r="B31" s="1" t="s">
        <v>53</v>
      </c>
      <c r="C31" s="1" t="s">
        <v>54</v>
      </c>
      <c r="D31" s="1" t="s">
        <v>55</v>
      </c>
      <c r="E31" s="1" t="s">
        <v>54</v>
      </c>
      <c r="F31" s="1" t="s">
        <v>54</v>
      </c>
      <c r="G31" s="1" t="s">
        <v>53</v>
      </c>
      <c r="H31" s="1" t="s">
        <v>55</v>
      </c>
      <c r="I31" s="1" t="s">
        <v>54</v>
      </c>
      <c r="J31" s="1" t="s">
        <v>54</v>
      </c>
      <c r="K31" s="1" t="s">
        <v>54</v>
      </c>
      <c r="L31" s="1" t="s">
        <v>55</v>
      </c>
      <c r="M31" s="1" t="s">
        <v>54</v>
      </c>
      <c r="N31" s="1" t="s">
        <v>53</v>
      </c>
      <c r="O31" s="1" t="s">
        <v>53</v>
      </c>
      <c r="P31" s="1" t="s">
        <v>53</v>
      </c>
      <c r="Q31" s="1" t="s">
        <v>53</v>
      </c>
      <c r="R31" s="1" t="s">
        <v>53</v>
      </c>
      <c r="S31" s="1" t="s">
        <v>54</v>
      </c>
      <c r="T31" s="1" t="s">
        <v>54</v>
      </c>
      <c r="U31" s="1" t="s">
        <v>54</v>
      </c>
      <c r="V31" s="1" t="s">
        <v>53</v>
      </c>
      <c r="W31" s="1" t="s">
        <v>53</v>
      </c>
      <c r="X31" s="1" t="s">
        <v>54</v>
      </c>
    </row>
    <row r="32" spans="1:24" ht="35" customHeight="1" x14ac:dyDescent="0.2">
      <c r="A32" s="2" t="s">
        <v>48</v>
      </c>
      <c r="B32" s="1" t="s">
        <v>56</v>
      </c>
      <c r="C32" s="1" t="s">
        <v>56</v>
      </c>
      <c r="D32" s="1" t="s">
        <v>57</v>
      </c>
      <c r="E32" s="1" t="s">
        <v>58</v>
      </c>
      <c r="F32" s="1" t="s">
        <v>59</v>
      </c>
      <c r="G32" s="1" t="s">
        <v>59</v>
      </c>
      <c r="H32" s="1" t="s">
        <v>60</v>
      </c>
      <c r="I32" s="1" t="s">
        <v>61</v>
      </c>
      <c r="J32" s="1" t="s">
        <v>56</v>
      </c>
      <c r="K32" s="1" t="s">
        <v>56</v>
      </c>
      <c r="L32" s="1" t="s">
        <v>56</v>
      </c>
      <c r="M32" s="1" t="s">
        <v>62</v>
      </c>
      <c r="N32" s="1" t="s">
        <v>62</v>
      </c>
      <c r="O32" s="1" t="s">
        <v>63</v>
      </c>
      <c r="P32" s="1" t="s">
        <v>63</v>
      </c>
      <c r="Q32" s="1" t="s">
        <v>63</v>
      </c>
      <c r="R32" s="1" t="s">
        <v>59</v>
      </c>
      <c r="S32" s="1" t="s">
        <v>59</v>
      </c>
      <c r="T32" s="1" t="s">
        <v>59</v>
      </c>
      <c r="U32" s="1" t="s">
        <v>64</v>
      </c>
      <c r="V32" s="1" t="s">
        <v>64</v>
      </c>
      <c r="W32" s="1" t="s">
        <v>65</v>
      </c>
      <c r="X32" s="1" t="s">
        <v>59</v>
      </c>
    </row>
    <row r="33" spans="1:24" ht="38" customHeight="1" x14ac:dyDescent="0.2">
      <c r="A33" s="2" t="s">
        <v>49</v>
      </c>
      <c r="B33" s="1" t="s">
        <v>66</v>
      </c>
      <c r="C33" s="1" t="s">
        <v>67</v>
      </c>
      <c r="D33" s="1" t="s">
        <v>68</v>
      </c>
      <c r="E33" s="1" t="s">
        <v>69</v>
      </c>
      <c r="F33" s="1" t="s">
        <v>70</v>
      </c>
      <c r="G33" s="1" t="s">
        <v>71</v>
      </c>
      <c r="H33" s="1" t="s">
        <v>68</v>
      </c>
      <c r="I33" s="1" t="s">
        <v>69</v>
      </c>
      <c r="J33" s="1" t="s">
        <v>72</v>
      </c>
      <c r="K33" s="1" t="s">
        <v>67</v>
      </c>
      <c r="L33" s="1" t="s">
        <v>68</v>
      </c>
      <c r="M33" s="1" t="s">
        <v>69</v>
      </c>
      <c r="N33" s="1" t="s">
        <v>71</v>
      </c>
      <c r="O33" s="1" t="s">
        <v>73</v>
      </c>
      <c r="P33" s="1" t="s">
        <v>74</v>
      </c>
      <c r="Q33" s="1" t="s">
        <v>71</v>
      </c>
      <c r="R33" s="1" t="s">
        <v>72</v>
      </c>
      <c r="S33" s="1" t="s">
        <v>75</v>
      </c>
      <c r="T33" s="1" t="s">
        <v>72</v>
      </c>
      <c r="U33" s="1" t="s">
        <v>75</v>
      </c>
      <c r="V33" s="1" t="s">
        <v>74</v>
      </c>
      <c r="W33" s="1" t="s">
        <v>66</v>
      </c>
      <c r="X33" s="1" t="s">
        <v>72</v>
      </c>
    </row>
    <row r="34" spans="1:24" ht="28" customHeight="1" x14ac:dyDescent="0.2">
      <c r="A34" s="2" t="s">
        <v>50</v>
      </c>
      <c r="B34" s="1">
        <v>48.86</v>
      </c>
      <c r="C34" s="1">
        <v>7.28</v>
      </c>
      <c r="D34" s="1">
        <v>907.15200000000004</v>
      </c>
      <c r="E34" s="1">
        <v>18.504000000000001</v>
      </c>
      <c r="F34" s="1">
        <v>45.8</v>
      </c>
      <c r="G34" s="1">
        <v>35.67</v>
      </c>
      <c r="H34" s="1">
        <v>28.506</v>
      </c>
      <c r="I34" s="1">
        <v>789.5</v>
      </c>
      <c r="J34" s="1">
        <v>579.6</v>
      </c>
      <c r="K34" s="1">
        <v>487.57</v>
      </c>
      <c r="L34" s="1">
        <v>45.9</v>
      </c>
      <c r="M34" s="1">
        <v>576.79999999999995</v>
      </c>
      <c r="N34" s="1">
        <v>130.6</v>
      </c>
      <c r="O34" s="1">
        <v>213.8</v>
      </c>
      <c r="P34" s="1">
        <v>45.7</v>
      </c>
      <c r="Q34" s="1">
        <v>68.900000000000006</v>
      </c>
      <c r="R34" s="1">
        <v>890.6</v>
      </c>
      <c r="S34" s="1">
        <v>789.06</v>
      </c>
      <c r="T34" s="1">
        <v>382.47</v>
      </c>
      <c r="U34" s="1">
        <v>86.47</v>
      </c>
      <c r="V34" s="1">
        <v>178.9</v>
      </c>
      <c r="W34" s="1">
        <v>57.68</v>
      </c>
      <c r="X34" s="1">
        <v>45.67</v>
      </c>
    </row>
    <row r="35" spans="1:24" ht="30" customHeight="1" x14ac:dyDescent="0.2">
      <c r="A35" s="2" t="s">
        <v>76</v>
      </c>
      <c r="B35" s="1">
        <v>7</v>
      </c>
      <c r="C35" s="1">
        <v>4</v>
      </c>
      <c r="D35" s="1">
        <v>6</v>
      </c>
      <c r="E35" s="1">
        <v>4</v>
      </c>
      <c r="F35" s="1">
        <v>6</v>
      </c>
      <c r="G35" s="1">
        <v>2</v>
      </c>
      <c r="H35" s="1">
        <v>5</v>
      </c>
      <c r="I35" s="1">
        <v>1</v>
      </c>
      <c r="J35" s="1">
        <v>8</v>
      </c>
      <c r="K35" s="1">
        <v>9</v>
      </c>
      <c r="L35" s="1">
        <v>3</v>
      </c>
      <c r="M35" s="1">
        <v>6</v>
      </c>
      <c r="N35" s="1">
        <v>5</v>
      </c>
      <c r="O35" s="1">
        <v>3</v>
      </c>
      <c r="P35" s="1">
        <v>7</v>
      </c>
      <c r="Q35" s="1">
        <v>5</v>
      </c>
      <c r="R35" s="1">
        <v>4</v>
      </c>
      <c r="S35" s="1">
        <v>7</v>
      </c>
      <c r="T35" s="1">
        <v>3</v>
      </c>
      <c r="U35" s="1">
        <v>6</v>
      </c>
      <c r="V35" s="1">
        <v>8</v>
      </c>
      <c r="W35" s="1">
        <v>1</v>
      </c>
      <c r="X3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8F76-3912-994F-A7D8-D0D01938F75A}">
  <dimension ref="A1:K21"/>
  <sheetViews>
    <sheetView workbookViewId="0">
      <selection activeCell="J19" sqref="J19"/>
    </sheetView>
  </sheetViews>
  <sheetFormatPr baseColWidth="10" defaultRowHeight="16" x14ac:dyDescent="0.2"/>
  <cols>
    <col min="1" max="1" width="15.33203125" customWidth="1"/>
  </cols>
  <sheetData>
    <row r="1" spans="1:11" x14ac:dyDescent="0.2">
      <c r="A1" s="1" t="s">
        <v>50</v>
      </c>
      <c r="B1" s="7" t="s">
        <v>84</v>
      </c>
      <c r="C1" s="7" t="s">
        <v>85</v>
      </c>
      <c r="D1" s="7" t="s">
        <v>86</v>
      </c>
      <c r="E1" s="7" t="s">
        <v>87</v>
      </c>
      <c r="F1" s="7">
        <v>2021</v>
      </c>
      <c r="G1" s="4" t="s">
        <v>84</v>
      </c>
      <c r="H1" t="s">
        <v>85</v>
      </c>
      <c r="I1" t="s">
        <v>86</v>
      </c>
      <c r="J1" t="s">
        <v>87</v>
      </c>
      <c r="K1">
        <v>2022</v>
      </c>
    </row>
    <row r="2" spans="1:11" x14ac:dyDescent="0.2">
      <c r="A2" s="2" t="s">
        <v>79</v>
      </c>
      <c r="B2" s="7"/>
      <c r="C2" s="7"/>
      <c r="D2" s="7"/>
      <c r="E2" s="7"/>
      <c r="F2" s="7"/>
      <c r="G2" s="4"/>
    </row>
    <row r="3" spans="1:11" x14ac:dyDescent="0.2">
      <c r="A3" s="1" t="s">
        <v>80</v>
      </c>
      <c r="B3" s="7">
        <v>1000</v>
      </c>
      <c r="C3" s="7">
        <v>1402</v>
      </c>
      <c r="D3" s="7">
        <v>1029</v>
      </c>
      <c r="E3" s="7">
        <v>1000</v>
      </c>
      <c r="F3" s="7">
        <f>SUM(B3:E3)</f>
        <v>4431</v>
      </c>
      <c r="G3" s="4">
        <f>SUM(B3:F3)</f>
        <v>8862</v>
      </c>
    </row>
    <row r="4" spans="1:11" x14ac:dyDescent="0.2">
      <c r="A4" s="1" t="s">
        <v>81</v>
      </c>
      <c r="B4" s="7">
        <v>1028</v>
      </c>
      <c r="C4" s="7">
        <v>1298</v>
      </c>
      <c r="D4" s="7">
        <v>1028</v>
      </c>
      <c r="E4" s="7">
        <v>1028</v>
      </c>
      <c r="F4" s="7">
        <f>SUM(B4:E4)</f>
        <v>4382</v>
      </c>
      <c r="G4" s="4">
        <f t="shared" ref="G4:G6" si="0">SUM(B4:F4)</f>
        <v>8764</v>
      </c>
    </row>
    <row r="5" spans="1:11" x14ac:dyDescent="0.2">
      <c r="A5" s="1" t="s">
        <v>82</v>
      </c>
      <c r="B5" s="7">
        <v>1029</v>
      </c>
      <c r="C5" s="7">
        <v>1982</v>
      </c>
      <c r="D5" s="7" t="s">
        <v>88</v>
      </c>
      <c r="E5" s="7">
        <v>1029</v>
      </c>
      <c r="F5" s="7">
        <f>SUM(B5:E5)</f>
        <v>4040</v>
      </c>
      <c r="G5" s="4">
        <f t="shared" si="0"/>
        <v>8080</v>
      </c>
    </row>
    <row r="6" spans="1:11" x14ac:dyDescent="0.2">
      <c r="A6" s="1" t="s">
        <v>83</v>
      </c>
      <c r="B6" s="7">
        <f>SUM(B3:B5)</f>
        <v>3057</v>
      </c>
      <c r="C6" s="7">
        <f>SUM(C3:C5)</f>
        <v>4682</v>
      </c>
      <c r="D6" s="7">
        <f>SUM(D3:D5)</f>
        <v>2057</v>
      </c>
      <c r="E6" s="7">
        <f>SUM(E3:E4:E5)</f>
        <v>3057</v>
      </c>
      <c r="F6" s="7">
        <f>SUM(B6:E6)</f>
        <v>12853</v>
      </c>
      <c r="G6" s="4">
        <f t="shared" si="0"/>
        <v>25706</v>
      </c>
    </row>
    <row r="7" spans="1:11" x14ac:dyDescent="0.2">
      <c r="A7" s="6" t="s">
        <v>51</v>
      </c>
      <c r="B7" s="7"/>
      <c r="C7" s="7"/>
      <c r="D7" s="7"/>
      <c r="E7" s="7"/>
      <c r="F7" s="7"/>
      <c r="G7" s="4"/>
    </row>
    <row r="8" spans="1:11" x14ac:dyDescent="0.2">
      <c r="A8" s="1" t="s">
        <v>89</v>
      </c>
      <c r="B8" s="7">
        <v>2000</v>
      </c>
      <c r="C8" s="7">
        <v>5000</v>
      </c>
      <c r="D8" s="7">
        <v>8000</v>
      </c>
      <c r="E8" s="7">
        <v>1000</v>
      </c>
      <c r="F8" s="7">
        <f>SUM(B8:E8)</f>
        <v>16000</v>
      </c>
      <c r="G8" s="4">
        <f>SUM(B8:F8)</f>
        <v>32000</v>
      </c>
    </row>
    <row r="9" spans="1:11" x14ac:dyDescent="0.2">
      <c r="A9" s="1" t="s">
        <v>90</v>
      </c>
      <c r="B9" s="7">
        <v>3000</v>
      </c>
      <c r="C9" s="7">
        <v>6000</v>
      </c>
      <c r="D9" s="7">
        <v>9000</v>
      </c>
      <c r="E9" s="7">
        <v>3000</v>
      </c>
      <c r="F9" s="7">
        <f>SUM(B9:E9)</f>
        <v>21000</v>
      </c>
      <c r="G9" s="4">
        <f t="shared" ref="G9:G11" si="1">SUM(B9:F9)</f>
        <v>42000</v>
      </c>
    </row>
    <row r="10" spans="1:11" x14ac:dyDescent="0.2">
      <c r="A10" s="1" t="s">
        <v>91</v>
      </c>
      <c r="B10" s="7">
        <v>4000</v>
      </c>
      <c r="C10" s="7">
        <v>7000</v>
      </c>
      <c r="D10" s="7">
        <v>2000</v>
      </c>
      <c r="E10" s="7">
        <v>4000</v>
      </c>
      <c r="F10" s="7">
        <f>SUM(B10:E10)</f>
        <v>17000</v>
      </c>
      <c r="G10" s="4">
        <f t="shared" si="1"/>
        <v>34000</v>
      </c>
    </row>
    <row r="11" spans="1:11" x14ac:dyDescent="0.2">
      <c r="A11" s="1" t="s">
        <v>83</v>
      </c>
      <c r="B11" s="7">
        <f>SUM(B8:B10)</f>
        <v>9000</v>
      </c>
      <c r="C11" s="7">
        <f t="shared" ref="C11:F11" si="2">SUM(C8:C10)</f>
        <v>18000</v>
      </c>
      <c r="D11" s="7">
        <f t="shared" si="2"/>
        <v>19000</v>
      </c>
      <c r="E11" s="7">
        <f t="shared" si="2"/>
        <v>8000</v>
      </c>
      <c r="F11" s="7">
        <f t="shared" si="2"/>
        <v>54000</v>
      </c>
      <c r="G11" s="4">
        <f t="shared" si="1"/>
        <v>108000</v>
      </c>
    </row>
    <row r="12" spans="1:11" x14ac:dyDescent="0.2">
      <c r="A12" s="1" t="s">
        <v>52</v>
      </c>
      <c r="B12" s="7"/>
      <c r="C12" s="7"/>
      <c r="D12" s="7"/>
      <c r="E12" s="7"/>
      <c r="F12" s="7"/>
      <c r="G12" s="4"/>
    </row>
    <row r="13" spans="1:11" x14ac:dyDescent="0.2">
      <c r="A13" s="1" t="s">
        <v>92</v>
      </c>
      <c r="B13" s="7">
        <v>3890</v>
      </c>
      <c r="C13" s="7">
        <v>5678</v>
      </c>
      <c r="D13" s="7">
        <v>670</v>
      </c>
      <c r="E13" s="7">
        <v>4560</v>
      </c>
      <c r="F13" s="7">
        <f>SUM(B13:E13)</f>
        <v>14798</v>
      </c>
      <c r="G13" s="4">
        <f>SUM(B13:F13)</f>
        <v>29596</v>
      </c>
    </row>
    <row r="14" spans="1:11" x14ac:dyDescent="0.2">
      <c r="A14" s="1" t="s">
        <v>93</v>
      </c>
      <c r="B14" s="7">
        <v>4890</v>
      </c>
      <c r="C14" s="7">
        <v>3456</v>
      </c>
      <c r="D14" s="7">
        <v>234</v>
      </c>
      <c r="E14" s="7">
        <v>123</v>
      </c>
      <c r="F14" s="7">
        <f>SUM(B14:E14)</f>
        <v>8703</v>
      </c>
      <c r="G14" s="4">
        <f t="shared" ref="G14:G16" si="3">SUM(B14:F14)</f>
        <v>17406</v>
      </c>
    </row>
    <row r="15" spans="1:11" x14ac:dyDescent="0.2">
      <c r="A15" s="1" t="s">
        <v>94</v>
      </c>
      <c r="B15" s="7">
        <v>4890</v>
      </c>
      <c r="C15" s="7">
        <v>456</v>
      </c>
      <c r="D15" s="7">
        <v>6789</v>
      </c>
      <c r="E15" s="7">
        <v>3245</v>
      </c>
      <c r="F15" s="7">
        <f>SUM(B15:E15)</f>
        <v>15380</v>
      </c>
      <c r="G15" s="4">
        <f t="shared" si="3"/>
        <v>30760</v>
      </c>
    </row>
    <row r="16" spans="1:11" x14ac:dyDescent="0.2">
      <c r="A16" s="1" t="s">
        <v>83</v>
      </c>
      <c r="B16" s="7">
        <f>SUM(B13:B15)</f>
        <v>13670</v>
      </c>
      <c r="C16" s="7">
        <f t="shared" ref="C16:F16" si="4">SUM(C13:C15)</f>
        <v>9590</v>
      </c>
      <c r="D16" s="7">
        <f t="shared" si="4"/>
        <v>7693</v>
      </c>
      <c r="E16" s="7">
        <f t="shared" si="4"/>
        <v>7928</v>
      </c>
      <c r="F16" s="7">
        <f t="shared" si="4"/>
        <v>38881</v>
      </c>
      <c r="G16" s="4">
        <f t="shared" si="3"/>
        <v>77762</v>
      </c>
    </row>
    <row r="17" spans="1:7" x14ac:dyDescent="0.2">
      <c r="A17" s="1" t="s">
        <v>95</v>
      </c>
      <c r="B17" s="7"/>
      <c r="C17" s="7"/>
      <c r="D17" s="7"/>
      <c r="E17" s="7"/>
      <c r="F17" s="7"/>
      <c r="G17" s="4"/>
    </row>
    <row r="18" spans="1:7" x14ac:dyDescent="0.2">
      <c r="A18" s="1" t="s">
        <v>96</v>
      </c>
      <c r="B18" s="7">
        <v>5678</v>
      </c>
      <c r="C18" s="7">
        <v>3456</v>
      </c>
      <c r="D18" s="7">
        <v>432</v>
      </c>
      <c r="E18" s="7">
        <v>4567</v>
      </c>
      <c r="F18" s="7">
        <f>SUM(B18:E18)</f>
        <v>14133</v>
      </c>
      <c r="G18" s="4">
        <f>SUM(B18:F18)</f>
        <v>28266</v>
      </c>
    </row>
    <row r="19" spans="1:7" x14ac:dyDescent="0.2">
      <c r="A19" s="1" t="s">
        <v>97</v>
      </c>
      <c r="B19" s="7">
        <v>6789</v>
      </c>
      <c r="C19" s="7">
        <v>3864</v>
      </c>
      <c r="D19" s="7">
        <v>2653</v>
      </c>
      <c r="E19" s="7">
        <v>4362</v>
      </c>
      <c r="F19" s="7">
        <f>SUM(B19:E19)</f>
        <v>17668</v>
      </c>
      <c r="G19" s="4">
        <f t="shared" ref="G19:G21" si="5">SUM(B19:F19)</f>
        <v>35336</v>
      </c>
    </row>
    <row r="20" spans="1:7" x14ac:dyDescent="0.2">
      <c r="A20" s="1" t="s">
        <v>98</v>
      </c>
      <c r="B20" s="8">
        <v>7654</v>
      </c>
      <c r="C20" s="8">
        <v>6473</v>
      </c>
      <c r="D20" s="8">
        <v>8567</v>
      </c>
      <c r="E20" s="8">
        <v>2345</v>
      </c>
      <c r="F20" s="8">
        <f>SUM(B20:E20)</f>
        <v>25039</v>
      </c>
      <c r="G20" s="4">
        <f t="shared" si="5"/>
        <v>50078</v>
      </c>
    </row>
    <row r="21" spans="1:7" x14ac:dyDescent="0.2">
      <c r="A21" s="1" t="s">
        <v>83</v>
      </c>
      <c r="B21" s="1">
        <f>SUM(B18:B20)</f>
        <v>20121</v>
      </c>
      <c r="C21" s="1">
        <f t="shared" ref="C21:F21" si="6">SUM(C18:C20)</f>
        <v>13793</v>
      </c>
      <c r="D21" s="1">
        <f t="shared" si="6"/>
        <v>11652</v>
      </c>
      <c r="E21" s="1">
        <f t="shared" si="6"/>
        <v>11274</v>
      </c>
      <c r="F21" s="1">
        <f t="shared" si="6"/>
        <v>56840</v>
      </c>
      <c r="G21" s="4">
        <f t="shared" si="5"/>
        <v>113680</v>
      </c>
    </row>
  </sheetData>
  <conditionalFormatting sqref="A1:A2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VLOOKUP2</vt:lpstr>
      <vt:lpstr>TRANSPOSE 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2025-05-29T06:13:35Z</dcterms:created>
  <dcterms:modified xsi:type="dcterms:W3CDTF">2025-05-29T08:48:08Z</dcterms:modified>
</cp:coreProperties>
</file>