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00791334\Desktop\Project\HO sheet\"/>
    </mc:Choice>
  </mc:AlternateContent>
  <xr:revisionPtr revIDLastSave="0" documentId="8_{F021F3F6-3058-4FF1-996E-84B920EC4E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4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1" i="4" l="1" a="1"/>
  <c r="AG41" i="4" s="1"/>
  <c r="AF41" i="4" a="1"/>
  <c r="AF41" i="4" s="1"/>
  <c r="AE41" i="4" a="1"/>
  <c r="AE41" i="4" s="1"/>
  <c r="AD41" i="4" a="1"/>
  <c r="AD41" i="4" s="1"/>
  <c r="AC41" i="4" a="1"/>
  <c r="AC41" i="4" s="1"/>
  <c r="AB41" i="4" a="1"/>
  <c r="AB41" i="4" s="1"/>
  <c r="AA41" i="4" a="1"/>
  <c r="AA41" i="4" s="1"/>
  <c r="Z41" i="4" a="1"/>
  <c r="Z41" i="4" s="1"/>
  <c r="Y41" i="4" a="1"/>
  <c r="Y41" i="4" s="1"/>
  <c r="X41" i="4" a="1"/>
  <c r="X41" i="4" s="1"/>
  <c r="W41" i="4" a="1"/>
  <c r="W41" i="4" s="1"/>
  <c r="V41" i="4" a="1"/>
  <c r="V41" i="4" s="1"/>
  <c r="U41" i="4" a="1"/>
  <c r="U41" i="4" s="1"/>
  <c r="T41" i="4" a="1"/>
  <c r="T41" i="4" s="1"/>
  <c r="S41" i="4" a="1"/>
  <c r="S41" i="4" s="1"/>
  <c r="R41" i="4" a="1"/>
  <c r="R41" i="4" s="1"/>
  <c r="Q41" i="4" a="1"/>
  <c r="Q41" i="4" s="1"/>
  <c r="P41" i="4" a="1"/>
  <c r="P41" i="4" s="1"/>
  <c r="O41" i="4" a="1"/>
  <c r="O41" i="4" s="1"/>
  <c r="N41" i="4" a="1"/>
  <c r="N41" i="4" s="1"/>
  <c r="M41" i="4" a="1"/>
  <c r="M41" i="4" s="1"/>
  <c r="L41" i="4" a="1"/>
  <c r="L41" i="4" s="1"/>
  <c r="K41" i="4" a="1"/>
  <c r="K41" i="4" s="1"/>
  <c r="J41" i="4" a="1"/>
  <c r="J41" i="4" s="1"/>
  <c r="I41" i="4" a="1"/>
  <c r="I41" i="4" s="1"/>
  <c r="H41" i="4" a="1"/>
  <c r="H41" i="4" s="1"/>
  <c r="G41" i="4" a="1"/>
  <c r="G41" i="4" s="1"/>
  <c r="F41" i="4" a="1"/>
  <c r="F41" i="4" s="1"/>
  <c r="E41" i="4" a="1"/>
  <c r="E41" i="4" s="1"/>
  <c r="D41" i="4" a="1"/>
  <c r="D41" i="4" s="1"/>
  <c r="C41" i="4" a="1"/>
  <c r="C41" i="4" s="1"/>
  <c r="AG40" i="4" a="1"/>
  <c r="AG40" i="4" s="1"/>
  <c r="AF40" i="4" a="1"/>
  <c r="AF40" i="4" s="1"/>
  <c r="AE40" i="4" a="1"/>
  <c r="AE40" i="4" s="1"/>
  <c r="AD40" i="4" a="1"/>
  <c r="AD40" i="4" s="1"/>
  <c r="AC40" i="4" a="1"/>
  <c r="AC40" i="4" s="1"/>
  <c r="AB40" i="4" a="1"/>
  <c r="AB40" i="4" s="1"/>
  <c r="AA40" i="4" a="1"/>
  <c r="AA40" i="4" s="1"/>
  <c r="Z40" i="4" a="1"/>
  <c r="Z40" i="4" s="1"/>
  <c r="Y40" i="4" a="1"/>
  <c r="Y40" i="4" s="1"/>
  <c r="X40" i="4" a="1"/>
  <c r="X40" i="4" s="1"/>
  <c r="W40" i="4" a="1"/>
  <c r="W40" i="4" s="1"/>
  <c r="V40" i="4" a="1"/>
  <c r="V40" i="4" s="1"/>
  <c r="U40" i="4" a="1"/>
  <c r="U40" i="4" s="1"/>
  <c r="T40" i="4" a="1"/>
  <c r="T40" i="4" s="1"/>
  <c r="S40" i="4" a="1"/>
  <c r="S40" i="4" s="1"/>
  <c r="R40" i="4" a="1"/>
  <c r="R40" i="4" s="1"/>
  <c r="Q40" i="4" a="1"/>
  <c r="Q40" i="4" s="1"/>
  <c r="P40" i="4" a="1"/>
  <c r="P40" i="4" s="1"/>
  <c r="O40" i="4" a="1"/>
  <c r="O40" i="4" s="1"/>
  <c r="N40" i="4" a="1"/>
  <c r="N40" i="4" s="1"/>
  <c r="M40" i="4" a="1"/>
  <c r="M40" i="4" s="1"/>
  <c r="L40" i="4" a="1"/>
  <c r="L40" i="4" s="1"/>
  <c r="K40" i="4" a="1"/>
  <c r="K40" i="4" s="1"/>
  <c r="J40" i="4" a="1"/>
  <c r="J40" i="4" s="1"/>
  <c r="I40" i="4" a="1"/>
  <c r="I40" i="4" s="1"/>
  <c r="H40" i="4" a="1"/>
  <c r="H40" i="4" s="1"/>
  <c r="G40" i="4" a="1"/>
  <c r="G40" i="4" s="1"/>
  <c r="F40" i="4" a="1"/>
  <c r="F40" i="4" s="1"/>
  <c r="E40" i="4" a="1"/>
  <c r="E40" i="4" s="1"/>
  <c r="D40" i="4" a="1"/>
  <c r="D40" i="4" s="1"/>
  <c r="C40" i="4" a="1"/>
  <c r="C40" i="4" s="1"/>
  <c r="AG39" i="4" a="1"/>
  <c r="AG39" i="4" s="1"/>
  <c r="AF39" i="4" a="1"/>
  <c r="AF39" i="4" s="1"/>
  <c r="AE39" i="4" a="1"/>
  <c r="AE39" i="4" s="1"/>
  <c r="AD39" i="4" a="1"/>
  <c r="AD39" i="4" s="1"/>
  <c r="AC39" i="4" a="1"/>
  <c r="AC39" i="4" s="1"/>
  <c r="AB39" i="4" a="1"/>
  <c r="AB39" i="4" s="1"/>
  <c r="AA39" i="4" a="1"/>
  <c r="AA39" i="4" s="1"/>
  <c r="Z39" i="4" a="1"/>
  <c r="Z39" i="4" s="1"/>
  <c r="Y39" i="4" a="1"/>
  <c r="Y39" i="4" s="1"/>
  <c r="X39" i="4" a="1"/>
  <c r="X39" i="4" s="1"/>
  <c r="W39" i="4" a="1"/>
  <c r="W39" i="4" s="1"/>
  <c r="V39" i="4" a="1"/>
  <c r="V39" i="4" s="1"/>
  <c r="U39" i="4" a="1"/>
  <c r="U39" i="4" s="1"/>
  <c r="T39" i="4" a="1"/>
  <c r="T39" i="4" s="1"/>
  <c r="S39" i="4" a="1"/>
  <c r="S39" i="4" s="1"/>
  <c r="R39" i="4" a="1"/>
  <c r="R39" i="4" s="1"/>
  <c r="Q39" i="4" a="1"/>
  <c r="Q39" i="4" s="1"/>
  <c r="P39" i="4" a="1"/>
  <c r="P39" i="4" s="1"/>
  <c r="O39" i="4" a="1"/>
  <c r="O39" i="4" s="1"/>
  <c r="N39" i="4" a="1"/>
  <c r="N39" i="4" s="1"/>
  <c r="M39" i="4" a="1"/>
  <c r="M39" i="4" s="1"/>
  <c r="L39" i="4" a="1"/>
  <c r="L39" i="4" s="1"/>
  <c r="K39" i="4" a="1"/>
  <c r="K39" i="4" s="1"/>
  <c r="J39" i="4" a="1"/>
  <c r="J39" i="4" s="1"/>
  <c r="I39" i="4" a="1"/>
  <c r="I39" i="4" s="1"/>
  <c r="H39" i="4" a="1"/>
  <c r="H39" i="4" s="1"/>
  <c r="G39" i="4" a="1"/>
  <c r="G39" i="4" s="1"/>
  <c r="F39" i="4" a="1"/>
  <c r="F39" i="4" s="1"/>
  <c r="E39" i="4" a="1"/>
  <c r="E39" i="4" s="1"/>
  <c r="D39" i="4" a="1"/>
  <c r="D39" i="4" s="1"/>
  <c r="C39" i="4" a="1"/>
  <c r="C39" i="4" s="1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AN28" i="4"/>
  <c r="AM28" i="4"/>
  <c r="AL28" i="4"/>
  <c r="AJ28" i="4"/>
  <c r="AI28" i="4"/>
  <c r="AH28" i="4"/>
  <c r="AM27" i="4"/>
  <c r="AL27" i="4"/>
  <c r="AJ27" i="4"/>
  <c r="AI27" i="4"/>
  <c r="AH27" i="4"/>
  <c r="AM26" i="4"/>
  <c r="AL26" i="4"/>
  <c r="AJ26" i="4"/>
  <c r="AI26" i="4"/>
  <c r="AH26" i="4"/>
  <c r="AM25" i="4"/>
  <c r="AL25" i="4"/>
  <c r="AJ25" i="4"/>
  <c r="AI25" i="4"/>
  <c r="AH25" i="4"/>
  <c r="AM24" i="4"/>
  <c r="AL24" i="4"/>
  <c r="AJ24" i="4"/>
  <c r="AI24" i="4"/>
  <c r="AH24" i="4"/>
  <c r="AN23" i="4"/>
  <c r="AM23" i="4"/>
  <c r="AL23" i="4"/>
  <c r="AJ23" i="4"/>
  <c r="AI23" i="4"/>
  <c r="AH23" i="4"/>
  <c r="AN22" i="4"/>
  <c r="AM22" i="4"/>
  <c r="AL22" i="4"/>
  <c r="AJ22" i="4"/>
  <c r="AI22" i="4"/>
  <c r="AH22" i="4"/>
  <c r="AM21" i="4"/>
  <c r="AL21" i="4"/>
  <c r="AJ21" i="4"/>
  <c r="AI21" i="4"/>
  <c r="AH21" i="4"/>
  <c r="AM20" i="4"/>
  <c r="AL20" i="4"/>
  <c r="AJ20" i="4"/>
  <c r="AI20" i="4"/>
  <c r="AH20" i="4"/>
  <c r="AN19" i="4"/>
  <c r="AM19" i="4"/>
  <c r="AL19" i="4"/>
  <c r="AJ19" i="4"/>
  <c r="AI19" i="4"/>
  <c r="AH19" i="4"/>
  <c r="AM18" i="4"/>
  <c r="AL18" i="4"/>
  <c r="AJ18" i="4"/>
  <c r="AI18" i="4"/>
  <c r="AH18" i="4"/>
  <c r="AM17" i="4"/>
  <c r="AL17" i="4"/>
  <c r="AJ17" i="4"/>
  <c r="AI17" i="4"/>
  <c r="AH17" i="4"/>
  <c r="AM16" i="4"/>
  <c r="AL16" i="4"/>
  <c r="AJ16" i="4"/>
  <c r="AI16" i="4"/>
  <c r="AH16" i="4"/>
  <c r="AM15" i="4"/>
  <c r="AL15" i="4"/>
  <c r="AJ15" i="4"/>
  <c r="AI15" i="4"/>
  <c r="AH15" i="4"/>
  <c r="AM14" i="4"/>
  <c r="AL14" i="4"/>
  <c r="AJ14" i="4"/>
  <c r="AI14" i="4"/>
  <c r="AH14" i="4"/>
  <c r="AM13" i="4"/>
  <c r="AL13" i="4"/>
  <c r="AJ13" i="4"/>
  <c r="AI13" i="4"/>
  <c r="AH13" i="4"/>
  <c r="AM12" i="4"/>
  <c r="AL12" i="4"/>
  <c r="AJ12" i="4"/>
  <c r="AI12" i="4"/>
  <c r="AH12" i="4"/>
  <c r="AM11" i="4"/>
  <c r="AL11" i="4"/>
  <c r="AJ11" i="4"/>
  <c r="AI11" i="4"/>
  <c r="AH11" i="4"/>
  <c r="AM10" i="4"/>
  <c r="AL10" i="4"/>
  <c r="AJ10" i="4"/>
  <c r="AI10" i="4"/>
  <c r="AH10" i="4"/>
  <c r="AN9" i="4"/>
  <c r="AM9" i="4"/>
  <c r="AL9" i="4"/>
  <c r="AJ9" i="4"/>
  <c r="AI9" i="4"/>
  <c r="AH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<sst xmlns="http://schemas.openxmlformats.org/spreadsheetml/2006/main" count="247" uniqueCount="70">
  <si>
    <t>Sl</t>
  </si>
  <si>
    <t>Shift Timings</t>
  </si>
  <si>
    <t>Prepared by</t>
  </si>
  <si>
    <t>General Shift-G</t>
  </si>
  <si>
    <t>Morning Shift - 1</t>
  </si>
  <si>
    <t>06:00 AM to 3:00 PM</t>
  </si>
  <si>
    <t>Review by</t>
  </si>
  <si>
    <t>Afternoon Shift - 2</t>
  </si>
  <si>
    <t>Night Shift - 3</t>
  </si>
  <si>
    <t>SLA/Working hours</t>
  </si>
  <si>
    <t>24/7 (9 hrs/day)</t>
  </si>
  <si>
    <t>Date</t>
  </si>
  <si>
    <t>Morning</t>
  </si>
  <si>
    <t>Noon</t>
  </si>
  <si>
    <t>Night</t>
  </si>
  <si>
    <t>O (Week off)</t>
  </si>
  <si>
    <t>L (leave)</t>
  </si>
  <si>
    <t>H (HolIday)</t>
  </si>
  <si>
    <t>Day</t>
  </si>
  <si>
    <t>Wed</t>
  </si>
  <si>
    <t>Thu</t>
  </si>
  <si>
    <t>Fri</t>
  </si>
  <si>
    <t>Sat</t>
  </si>
  <si>
    <t>Sun</t>
  </si>
  <si>
    <t>Mon</t>
  </si>
  <si>
    <t>Tue</t>
  </si>
  <si>
    <t>ASSOCIATE NAME</t>
  </si>
  <si>
    <t>↓</t>
  </si>
  <si>
    <t>Shift</t>
  </si>
  <si>
    <t>ASSOCIATE ON Week OFF</t>
  </si>
  <si>
    <t>ASSOCIATE ON LEAVE</t>
  </si>
  <si>
    <t>Gopi Gade - L1</t>
  </si>
  <si>
    <t>Macharla Srinivas - L1</t>
  </si>
  <si>
    <t>Sunil - L1</t>
  </si>
  <si>
    <t>SHIFT - 1 - L1</t>
  </si>
  <si>
    <t>SHIFT - 3 - L1</t>
  </si>
  <si>
    <t>SHIFT - 3 - L2</t>
  </si>
  <si>
    <t>CDC Shift Roster</t>
  </si>
  <si>
    <t>SHIFT - 2 - L1</t>
  </si>
  <si>
    <t>SHIFT - 1 - L2</t>
  </si>
  <si>
    <t>SHIFT - 2 - L2</t>
  </si>
  <si>
    <t>Mayur Gujarathi - L1</t>
  </si>
  <si>
    <t>Aachal.thakare - L1</t>
  </si>
  <si>
    <t>Aakash Sinha - L1</t>
  </si>
  <si>
    <t>Hussain Dudekula - L1</t>
  </si>
  <si>
    <t>Mansi Arora - L1</t>
  </si>
  <si>
    <t>Anil - L1</t>
  </si>
  <si>
    <t>Vinod Kumar - L2</t>
  </si>
  <si>
    <t>Sourish Bhowmik - L2</t>
  </si>
  <si>
    <t>G</t>
  </si>
  <si>
    <t>General</t>
  </si>
  <si>
    <t>Prasanna/ Prokash</t>
  </si>
  <si>
    <t>Naveen Kumar - L3</t>
  </si>
  <si>
    <t>Tushar/Prabhakarn</t>
  </si>
  <si>
    <t>L</t>
  </si>
  <si>
    <t>January</t>
  </si>
  <si>
    <t>Prasanna Gadamsetty - L1</t>
  </si>
  <si>
    <t>Paras Bharat - L1</t>
  </si>
  <si>
    <t>Shazeb-L1</t>
  </si>
  <si>
    <t>Bhargavi - L1</t>
  </si>
  <si>
    <t>Ankadi Lokesh Manivarma - L2</t>
  </si>
  <si>
    <t>Shresht Jain - L2</t>
  </si>
  <si>
    <t>Vijay Bhashanpally - L3</t>
  </si>
  <si>
    <t>Vijay Kumar Sinha - L3</t>
  </si>
  <si>
    <t>10:00 PM to 7:00 AM</t>
  </si>
  <si>
    <t>2:00 PM to 11:00 PM</t>
  </si>
  <si>
    <t>10:00 AM to 7:00 PM</t>
  </si>
  <si>
    <t>Total Members in Shift 1 (L1+L2)</t>
  </si>
  <si>
    <t>Total Members in Shift 2 (L1+L2)</t>
  </si>
  <si>
    <t>Total Members in Shift 3 (L1+L2)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</si>
</sst>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8"/>
      <color rgb="FFFFFFFF"/>
      <name val="Bookman Old Style"/>
      <family val="1"/>
      <charset val="1"/>
    </font>
    <font>
      <sz val="9"/>
      <name val="Bookman Old Style"/>
      <family val="1"/>
      <charset val="1"/>
    </font>
    <font>
      <sz val="9"/>
      <name val="Calibri"/>
      <family val="2"/>
      <charset val="1"/>
    </font>
    <font>
      <b/>
      <sz val="22"/>
      <name val="Calibri"/>
      <family val="2"/>
      <charset val="1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b/>
      <sz val="9"/>
      <color rgb="FFFFFFFF"/>
      <name val="Amasis MT Pro Black"/>
      <family val="1"/>
    </font>
    <font>
      <b/>
      <sz val="9"/>
      <name val="Amasis MT Pro Black"/>
      <family val="1"/>
    </font>
    <font>
      <sz val="8"/>
      <color theme="1"/>
      <name val="Arial"/>
      <family val="2"/>
    </font>
    <font>
      <b/>
      <sz val="8"/>
      <name val="Calibri"/>
      <family val="2"/>
      <charset val="1"/>
    </font>
    <font>
      <b/>
      <sz val="8"/>
      <color theme="0"/>
      <name val="Arial"/>
      <family val="2"/>
    </font>
    <font>
      <b/>
      <sz val="8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theme="1" tint="0.249977111117893"/>
        <bgColor rgb="FF666699"/>
      </patternFill>
    </fill>
    <fill>
      <patternFill patternType="solid">
        <fgColor rgb="FFBFBFBF"/>
        <bgColor rgb="FFC9C9C9"/>
      </patternFill>
    </fill>
    <fill>
      <patternFill patternType="solid">
        <fgColor theme="9" tint="0.79998168889431442"/>
        <bgColor rgb="FFC9C9C9"/>
      </patternFill>
    </fill>
    <fill>
      <patternFill patternType="solid">
        <fgColor rgb="FF808080"/>
        <bgColor rgb="FF666699"/>
      </patternFill>
    </fill>
    <fill>
      <patternFill patternType="solid">
        <fgColor theme="7" tint="0.59999389629810485"/>
        <bgColor rgb="FFFFC7CE"/>
      </patternFill>
    </fill>
    <fill>
      <patternFill patternType="solid">
        <fgColor theme="5" tint="0.39997558519241921"/>
        <bgColor rgb="FFFFC7CE"/>
      </patternFill>
    </fill>
    <fill>
      <patternFill patternType="solid">
        <fgColor theme="4" tint="0.59999389629810485"/>
        <bgColor rgb="FFFFC7CE"/>
      </patternFill>
    </fill>
    <fill>
      <patternFill patternType="solid">
        <fgColor rgb="FF92D050"/>
        <bgColor rgb="FF70AD47"/>
      </patternFill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8" tint="-0.249977111117893"/>
        <bgColor rgb="FF70AD47"/>
      </patternFill>
    </fill>
    <fill>
      <patternFill patternType="solid">
        <fgColor theme="7" tint="0.59999389629810485"/>
        <bgColor rgb="FFD9D9D9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2" tint="-0.499984740745262"/>
        <bgColor rgb="FF666699"/>
      </patternFill>
    </fill>
    <fill>
      <patternFill patternType="solid">
        <fgColor theme="0" tint="-4.9989318521683403E-2"/>
        <bgColor rgb="FFC9C9C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rgb="FFFFC7CE"/>
      </patternFill>
    </fill>
    <fill>
      <patternFill patternType="solid">
        <fgColor theme="2" tint="-0.499984740745262"/>
        <bgColor rgb="FFD9D9D9"/>
      </patternFill>
    </fill>
    <fill>
      <patternFill patternType="solid">
        <fgColor rgb="FF92D050"/>
        <bgColor rgb="FFC9C9C9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63">
    <xf numFmtId="0" fontId="0" fillId="0" borderId="0" xfId="0"/>
    <xf numFmtId="0" fontId="2" fillId="3" borderId="2" xfId="1" applyFont="1" applyFill="1" applyBorder="1" applyAlignment="1" applyProtection="1">
      <alignment vertical="center"/>
    </xf>
    <xf numFmtId="0" fontId="3" fillId="4" borderId="4" xfId="1" applyFont="1" applyFill="1" applyBorder="1" applyAlignment="1" applyProtection="1">
      <alignment horizontal="center"/>
    </xf>
    <xf numFmtId="0" fontId="2" fillId="3" borderId="4" xfId="1" applyFont="1" applyFill="1" applyBorder="1" applyAlignment="1" applyProtection="1">
      <alignment vertical="center"/>
    </xf>
    <xf numFmtId="0" fontId="6" fillId="6" borderId="4" xfId="1" applyFont="1" applyFill="1" applyBorder="1" applyAlignment="1" applyProtection="1">
      <alignment horizontal="center" vertical="center"/>
      <protection locked="0"/>
    </xf>
    <xf numFmtId="0" fontId="6" fillId="6" borderId="4" xfId="1" applyFont="1" applyFill="1" applyBorder="1" applyAlignment="1" applyProtection="1">
      <alignment horizontal="center" vertical="center" textRotation="90"/>
    </xf>
    <xf numFmtId="0" fontId="9" fillId="7" borderId="4" xfId="1" applyFont="1" applyFill="1" applyBorder="1" applyAlignment="1" applyProtection="1">
      <alignment horizontal="center" vertical="center"/>
      <protection locked="0"/>
    </xf>
    <xf numFmtId="0" fontId="9" fillId="8" borderId="4" xfId="1" applyFont="1" applyFill="1" applyBorder="1" applyAlignment="1" applyProtection="1">
      <alignment horizontal="center" vertical="center"/>
      <protection locked="0"/>
    </xf>
    <xf numFmtId="0" fontId="9" fillId="9" borderId="4" xfId="1" applyFont="1" applyFill="1" applyBorder="1" applyAlignment="1" applyProtection="1">
      <alignment horizontal="center" vertical="center"/>
      <protection locked="0"/>
    </xf>
    <xf numFmtId="0" fontId="9" fillId="10" borderId="4" xfId="1" applyFont="1" applyFill="1" applyBorder="1" applyAlignment="1" applyProtection="1">
      <alignment horizontal="center" vertical="center"/>
      <protection locked="0"/>
    </xf>
    <xf numFmtId="0" fontId="9" fillId="11" borderId="4" xfId="1" applyFont="1" applyFill="1" applyBorder="1" applyAlignment="1" applyProtection="1">
      <alignment horizontal="center" vertical="center"/>
      <protection locked="0"/>
    </xf>
    <xf numFmtId="0" fontId="10" fillId="12" borderId="4" xfId="1" applyFont="1" applyFill="1" applyBorder="1" applyAlignment="1" applyProtection="1">
      <alignment horizontal="center" vertical="center"/>
      <protection locked="0"/>
    </xf>
    <xf numFmtId="0" fontId="8" fillId="14" borderId="4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6" fillId="11" borderId="4" xfId="1" applyFont="1" applyFill="1" applyBorder="1" applyAlignment="1" applyProtection="1">
      <alignment horizontal="center" vertical="center"/>
    </xf>
    <xf numFmtId="0" fontId="8" fillId="12" borderId="4" xfId="1" applyFont="1" applyFill="1" applyBorder="1" applyAlignment="1" applyProtection="1">
      <alignment horizontal="center" vertical="center"/>
    </xf>
    <xf numFmtId="0" fontId="6" fillId="17" borderId="0" xfId="1" applyFont="1" applyFill="1" applyBorder="1" applyAlignment="1" applyProtection="1">
      <alignment horizontal="center" vertical="center"/>
    </xf>
    <xf numFmtId="0" fontId="11" fillId="0" borderId="6" xfId="0" applyFont="1" applyBorder="1" applyAlignment="1">
      <alignment horizontal="center"/>
    </xf>
    <xf numFmtId="0" fontId="8" fillId="4" borderId="1" xfId="1" applyFont="1" applyFill="1" applyBorder="1" applyAlignment="1" applyProtection="1">
      <alignment horizontal="center" vertical="center"/>
    </xf>
    <xf numFmtId="0" fontId="8" fillId="18" borderId="4" xfId="1" applyFont="1" applyFill="1" applyBorder="1" applyAlignment="1" applyProtection="1">
      <alignment horizontal="center"/>
    </xf>
    <xf numFmtId="0" fontId="11" fillId="0" borderId="0" xfId="0" applyFont="1" applyAlignment="1">
      <alignment horizontal="center"/>
    </xf>
    <xf numFmtId="0" fontId="7" fillId="4" borderId="4" xfId="1" applyFont="1" applyFill="1" applyBorder="1" applyAlignment="1" applyProtection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2" fillId="3" borderId="0" xfId="1" applyFont="1" applyFill="1" applyBorder="1" applyAlignment="1" applyProtection="1">
      <alignment vertical="center"/>
    </xf>
    <xf numFmtId="0" fontId="4" fillId="4" borderId="4" xfId="1" applyFont="1" applyFill="1" applyBorder="1" applyAlignment="1" applyProtection="1">
      <alignment vertical="center"/>
    </xf>
    <xf numFmtId="0" fontId="11" fillId="20" borderId="4" xfId="0" applyFont="1" applyFill="1" applyBorder="1" applyAlignment="1">
      <alignment horizontal="center" vertical="center"/>
    </xf>
    <xf numFmtId="0" fontId="11" fillId="21" borderId="4" xfId="0" applyFont="1" applyFill="1" applyBorder="1" applyAlignment="1">
      <alignment horizontal="center" vertical="center"/>
    </xf>
    <xf numFmtId="0" fontId="13" fillId="13" borderId="4" xfId="0" applyFont="1" applyFill="1" applyBorder="1" applyAlignment="1" applyProtection="1">
      <alignment horizontal="center" vertical="center"/>
      <protection locked="0"/>
    </xf>
    <xf numFmtId="0" fontId="9" fillId="22" borderId="4" xfId="1" applyFont="1" applyFill="1" applyBorder="1" applyAlignment="1" applyProtection="1">
      <alignment horizontal="center" vertical="center"/>
      <protection locked="0"/>
    </xf>
    <xf numFmtId="0" fontId="8" fillId="23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8" fillId="24" borderId="4" xfId="1" applyFont="1" applyFill="1" applyBorder="1" applyAlignment="1" applyProtection="1">
      <alignment horizontal="center"/>
    </xf>
    <xf numFmtId="0" fontId="14" fillId="0" borderId="4" xfId="0" applyFont="1" applyBorder="1" applyAlignment="1">
      <alignment horizontal="center" vertical="center"/>
    </xf>
    <xf numFmtId="0" fontId="14" fillId="25" borderId="4" xfId="0" applyFont="1" applyFill="1" applyBorder="1" applyAlignment="1">
      <alignment horizontal="center" vertical="center"/>
    </xf>
    <xf numFmtId="0" fontId="11" fillId="20" borderId="13" xfId="0" applyFont="1" applyFill="1" applyBorder="1" applyAlignment="1">
      <alignment horizontal="center" vertic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2" fillId="3" borderId="2" xfId="1" applyFont="1" applyFill="1" applyBorder="1" applyAlignment="1" applyProtection="1">
      <alignment horizontal="center" vertical="center"/>
    </xf>
    <xf numFmtId="0" fontId="2" fillId="3" borderId="3" xfId="1" applyFont="1" applyFill="1" applyBorder="1" applyAlignment="1" applyProtection="1">
      <alignment horizontal="center" vertical="center"/>
    </xf>
    <xf numFmtId="0" fontId="2" fillId="3" borderId="4" xfId="1" applyFont="1" applyFill="1" applyBorder="1" applyAlignment="1" applyProtection="1">
      <alignment horizontal="center" vertical="center"/>
    </xf>
    <xf numFmtId="0" fontId="12" fillId="4" borderId="4" xfId="1" applyFont="1" applyFill="1" applyBorder="1" applyAlignment="1" applyProtection="1">
      <alignment horizontal="left" vertical="center" wrapText="1"/>
    </xf>
    <xf numFmtId="0" fontId="5" fillId="5" borderId="5" xfId="1" applyFont="1" applyFill="1" applyBorder="1" applyAlignment="1" applyProtection="1">
      <alignment horizontal="center" vertical="center" wrapText="1"/>
    </xf>
    <xf numFmtId="0" fontId="5" fillId="5" borderId="6" xfId="1" applyFont="1" applyFill="1" applyBorder="1" applyAlignment="1" applyProtection="1">
      <alignment horizontal="center" vertical="center" wrapText="1"/>
    </xf>
    <xf numFmtId="0" fontId="5" fillId="5" borderId="7" xfId="1" applyFont="1" applyFill="1" applyBorder="1" applyAlignment="1" applyProtection="1">
      <alignment horizontal="center" vertical="center" wrapText="1"/>
    </xf>
    <xf numFmtId="0" fontId="5" fillId="5" borderId="8" xfId="1" applyFont="1" applyFill="1" applyBorder="1" applyAlignment="1" applyProtection="1">
      <alignment horizontal="center" vertical="center" wrapText="1"/>
    </xf>
    <xf numFmtId="0" fontId="5" fillId="5" borderId="0" xfId="1" applyFont="1" applyFill="1" applyBorder="1" applyAlignment="1" applyProtection="1">
      <alignment horizontal="center" vertical="center" wrapText="1"/>
    </xf>
    <xf numFmtId="0" fontId="5" fillId="5" borderId="9" xfId="1" applyFont="1" applyFill="1" applyBorder="1" applyAlignment="1" applyProtection="1">
      <alignment horizontal="center" vertical="center" wrapText="1"/>
    </xf>
    <xf numFmtId="0" fontId="5" fillId="5" borderId="10" xfId="1" applyFont="1" applyFill="1" applyBorder="1" applyAlignment="1" applyProtection="1">
      <alignment horizontal="center" vertical="center" wrapText="1"/>
    </xf>
    <xf numFmtId="0" fontId="5" fillId="5" borderId="2" xfId="1" applyFont="1" applyFill="1" applyBorder="1" applyAlignment="1" applyProtection="1">
      <alignment horizontal="center" vertical="center" wrapText="1"/>
    </xf>
    <xf numFmtId="0" fontId="5" fillId="5" borderId="3" xfId="1" applyFont="1" applyFill="1" applyBorder="1" applyAlignment="1" applyProtection="1">
      <alignment horizontal="center" vertical="center" wrapText="1"/>
    </xf>
    <xf numFmtId="0" fontId="6" fillId="6" borderId="4" xfId="1" applyFont="1" applyFill="1" applyBorder="1" applyAlignment="1" applyProtection="1">
      <alignment horizontal="center" vertical="center"/>
    </xf>
    <xf numFmtId="0" fontId="7" fillId="7" borderId="11" xfId="1" applyFont="1" applyFill="1" applyBorder="1" applyAlignment="1" applyProtection="1">
      <alignment horizontal="center" vertical="center" textRotation="90"/>
    </xf>
    <xf numFmtId="0" fontId="7" fillId="7" borderId="12" xfId="1" applyFont="1" applyFill="1" applyBorder="1" applyAlignment="1" applyProtection="1">
      <alignment horizontal="center" vertical="center" textRotation="90"/>
    </xf>
    <xf numFmtId="0" fontId="7" fillId="8" borderId="4" xfId="1" applyFont="1" applyFill="1" applyBorder="1" applyAlignment="1" applyProtection="1">
      <alignment horizontal="center" vertical="center" textRotation="90"/>
    </xf>
    <xf numFmtId="0" fontId="7" fillId="9" borderId="4" xfId="1" applyFont="1" applyFill="1" applyBorder="1" applyAlignment="1" applyProtection="1">
      <alignment horizontal="center" vertical="center" textRotation="90"/>
    </xf>
    <xf numFmtId="0" fontId="7" fillId="22" borderId="11" xfId="1" applyFont="1" applyFill="1" applyBorder="1" applyAlignment="1" applyProtection="1">
      <alignment horizontal="center" vertical="center" textRotation="90"/>
    </xf>
    <xf numFmtId="0" fontId="7" fillId="22" borderId="12" xfId="1" applyFont="1" applyFill="1" applyBorder="1" applyAlignment="1" applyProtection="1">
      <alignment horizontal="center" vertical="center" textRotation="90"/>
    </xf>
    <xf numFmtId="0" fontId="8" fillId="10" borderId="4" xfId="1" applyFont="1" applyFill="1" applyBorder="1" applyAlignment="1" applyProtection="1">
      <alignment horizontal="center" vertical="center" textRotation="90" wrapText="1"/>
    </xf>
    <xf numFmtId="0" fontId="8" fillId="11" borderId="4" xfId="1" applyFont="1" applyFill="1" applyBorder="1" applyAlignment="1" applyProtection="1">
      <alignment horizontal="center" vertical="center" textRotation="90"/>
    </xf>
    <xf numFmtId="0" fontId="8" fillId="12" borderId="4" xfId="1" applyFont="1" applyFill="1" applyBorder="1" applyAlignment="1" applyProtection="1">
      <alignment horizontal="center" vertical="center" textRotation="90"/>
    </xf>
  </cellXfs>
  <cellStyles count="2">
    <cellStyle name="Normal" xfId="0" builtinId="0"/>
    <cellStyle name="TableStyleLight1" xfId="1" xr:uid="{00000000-0005-0000-0000-000001000000}"/>
  </cellStyles>
  <dxfs count="5">
    <dxf>
      <font>
        <b/>
        <sz val="10"/>
        <name val="Arial"/>
      </font>
    </dxf>
    <dxf>
      <font>
        <b/>
        <sz val="10"/>
        <name val="Arial"/>
      </font>
    </dxf>
    <dxf>
      <fill>
        <patternFill>
          <bgColor rgb="FFFFC000"/>
        </patternFill>
      </fill>
    </dxf>
    <dxf>
      <font>
        <b/>
        <sz val="10"/>
        <name val="Arial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24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112224</xdr:colOff>
      <xdr:row>35</xdr:row>
      <xdr:rowOff>141693</xdr:rowOff>
    </xdr:from>
    <xdr:to>
      <xdr:col>33</xdr:col>
      <xdr:colOff>112224</xdr:colOff>
      <xdr:row>37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8C08D6-C732-4BCD-B5C6-635F6D768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gray">
        <a:xfrm>
          <a:off x="9008574" y="7037793"/>
          <a:ext cx="1002730" cy="277407"/>
        </a:xfrm>
        <a:prstGeom prst="rect">
          <a:avLst/>
        </a:prstGeom>
      </xdr:spPr>
    </xdr:pic>
    <xdr:clientData/>
  </xdr:twoCellAnchor>
  <xdr:twoCellAnchor editAs="oneCell">
    <xdr:from>
      <xdr:col>24</xdr:col>
      <xdr:colOff>137709</xdr:colOff>
      <xdr:row>3</xdr:row>
      <xdr:rowOff>157438</xdr:rowOff>
    </xdr:from>
    <xdr:to>
      <xdr:col>24</xdr:col>
      <xdr:colOff>137709</xdr:colOff>
      <xdr:row>4</xdr:row>
      <xdr:rowOff>169880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0D10BE-F5BA-437D-99AB-02B9CFFA4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gray">
        <a:xfrm>
          <a:off x="7062384" y="728938"/>
          <a:ext cx="724186" cy="202942"/>
        </a:xfrm>
        <a:prstGeom prst="rect">
          <a:avLst/>
        </a:prstGeom>
      </xdr:spPr>
    </xdr:pic>
    <xdr:clientData/>
  </xdr:twoCellAnchor>
  <xdr:twoCellAnchor editAs="oneCell">
    <xdr:from>
      <xdr:col>7</xdr:col>
      <xdr:colOff>10705</xdr:colOff>
      <xdr:row>1</xdr:row>
      <xdr:rowOff>10705</xdr:rowOff>
    </xdr:from>
    <xdr:to>
      <xdr:col>7</xdr:col>
      <xdr:colOff>10705</xdr:colOff>
      <xdr:row>3</xdr:row>
      <xdr:rowOff>110206</xdr:rowOff>
    </xdr:to>
    <xdr:pic>
      <xdr:nvPicPr>
        <xdr:cNvPr id="4" name="Picture 3" descr="Ridge.pdf">
          <a:extLst>
            <a:ext uri="{FF2B5EF4-FFF2-40B4-BE49-F238E27FC236}">
              <a16:creationId xmlns:a16="http://schemas.microsoft.com/office/drawing/2014/main" id="{AD95608F-0EDF-4D67-9C95-E4CDAA0F3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ltGray">
        <a:xfrm>
          <a:off x="3211105" y="201205"/>
          <a:ext cx="1258328" cy="48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5934-9A34-4542-8A6B-AE99C520DF48}">
  <dimension ref="A1:AR54"/>
  <sheetViews>
    <sheetView tabSelected="1" topLeftCell="A7" workbookViewId="0">
      <selection activeCell="Z22" sqref="Z22"/>
    </sheetView>
  </sheetViews>
  <sheetFormatPr defaultColWidth="0" defaultRowHeight="15" customHeight="1" zeroHeight="1" x14ac:dyDescent="0.25"/>
  <cols>
    <col min="1" max="1" width="3.42578125" customWidth="1"/>
    <col min="2" max="2" width="28.140625" customWidth="1"/>
    <col min="3" max="3" width="3" bestFit="1" customWidth="1"/>
    <col min="4" max="4" width="3.28515625" customWidth="1"/>
    <col min="5" max="5" width="3" bestFit="1" customWidth="1"/>
    <col min="6" max="6" width="3.28515625" customWidth="1"/>
    <col min="7" max="7" width="3.85546875" customWidth="1"/>
    <col min="8" max="33" width="3.28515625" customWidth="1"/>
    <col min="34" max="34" width="4" customWidth="1"/>
    <col min="35" max="35" width="3.140625" customWidth="1"/>
    <col min="36" max="36" width="3.5703125" customWidth="1"/>
    <col min="37" max="37" width="4.140625" customWidth="1"/>
    <col min="38" max="38" width="3.7109375" customWidth="1"/>
    <col min="39" max="39" width="4.140625" customWidth="1"/>
    <col min="40" max="44" width="0" hidden="1" customWidth="1"/>
    <col min="45" max="16384" width="8.7109375" hidden="1"/>
  </cols>
  <sheetData>
    <row r="1" spans="1:41" x14ac:dyDescent="0.25">
      <c r="A1" s="1" t="s">
        <v>0</v>
      </c>
      <c r="B1" s="1" t="s">
        <v>1</v>
      </c>
      <c r="C1" s="25"/>
      <c r="D1" s="1"/>
      <c r="E1" s="1"/>
      <c r="F1" s="1"/>
      <c r="G1" s="1"/>
      <c r="H1" s="40" t="s">
        <v>37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1"/>
      <c r="AC1" s="42" t="s">
        <v>2</v>
      </c>
      <c r="AD1" s="42"/>
      <c r="AE1" s="42"/>
      <c r="AF1" s="42"/>
      <c r="AG1" s="42"/>
      <c r="AH1" s="42" t="s">
        <v>51</v>
      </c>
      <c r="AI1" s="42"/>
      <c r="AJ1" s="42"/>
      <c r="AK1" s="42"/>
      <c r="AL1" s="42"/>
      <c r="AM1" s="42"/>
      <c r="AN1" s="42"/>
      <c r="AO1" s="42"/>
    </row>
    <row r="2" spans="1:41" ht="15" customHeight="1" x14ac:dyDescent="0.25">
      <c r="A2" s="2">
        <v>1</v>
      </c>
      <c r="B2" s="26" t="s">
        <v>3</v>
      </c>
      <c r="C2" s="43" t="s">
        <v>66</v>
      </c>
      <c r="D2" s="43"/>
      <c r="E2" s="43"/>
      <c r="F2" s="43"/>
      <c r="G2" s="43"/>
      <c r="H2" s="44" t="s">
        <v>55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6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</row>
    <row r="3" spans="1:41" ht="15" customHeight="1" x14ac:dyDescent="0.25">
      <c r="A3" s="2">
        <v>2</v>
      </c>
      <c r="B3" s="26" t="s">
        <v>4</v>
      </c>
      <c r="C3" s="43" t="s">
        <v>5</v>
      </c>
      <c r="D3" s="43"/>
      <c r="E3" s="43"/>
      <c r="F3" s="43"/>
      <c r="G3" s="43"/>
      <c r="H3" s="47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9"/>
      <c r="AC3" s="42" t="s">
        <v>6</v>
      </c>
      <c r="AD3" s="42"/>
      <c r="AE3" s="42"/>
      <c r="AF3" s="42"/>
      <c r="AG3" s="42"/>
      <c r="AH3" s="42" t="s">
        <v>53</v>
      </c>
      <c r="AI3" s="42"/>
      <c r="AJ3" s="42"/>
      <c r="AK3" s="42"/>
      <c r="AL3" s="42"/>
      <c r="AM3" s="42"/>
      <c r="AN3" s="42"/>
      <c r="AO3" s="42"/>
    </row>
    <row r="4" spans="1:41" ht="15" customHeight="1" x14ac:dyDescent="0.25">
      <c r="A4" s="2">
        <v>3</v>
      </c>
      <c r="B4" s="26" t="s">
        <v>7</v>
      </c>
      <c r="C4" s="43" t="s">
        <v>65</v>
      </c>
      <c r="D4" s="43"/>
      <c r="E4" s="43"/>
      <c r="F4" s="43"/>
      <c r="G4" s="43"/>
      <c r="H4" s="47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9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</row>
    <row r="5" spans="1:41" ht="15" customHeight="1" x14ac:dyDescent="0.25">
      <c r="A5" s="2">
        <v>4</v>
      </c>
      <c r="B5" s="26" t="s">
        <v>8</v>
      </c>
      <c r="C5" s="43" t="s">
        <v>64</v>
      </c>
      <c r="D5" s="43"/>
      <c r="E5" s="43"/>
      <c r="F5" s="43"/>
      <c r="G5" s="43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2"/>
      <c r="AC5" s="3" t="s">
        <v>9</v>
      </c>
      <c r="AD5" s="3"/>
      <c r="AE5" s="3"/>
      <c r="AF5" s="3"/>
      <c r="AG5" s="3"/>
      <c r="AH5" s="42" t="s">
        <v>10</v>
      </c>
      <c r="AI5" s="42"/>
      <c r="AJ5" s="42"/>
      <c r="AK5" s="42"/>
      <c r="AL5" s="42"/>
      <c r="AM5" s="42"/>
      <c r="AN5" s="42"/>
      <c r="AO5" s="42"/>
    </row>
    <row r="6" spans="1:41" x14ac:dyDescent="0.25">
      <c r="A6" s="53" t="s">
        <v>11</v>
      </c>
      <c r="B6" s="53"/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4">
        <v>17</v>
      </c>
      <c r="T6" s="4">
        <v>18</v>
      </c>
      <c r="U6" s="4">
        <v>19</v>
      </c>
      <c r="V6" s="4">
        <v>20</v>
      </c>
      <c r="W6" s="4">
        <v>21</v>
      </c>
      <c r="X6" s="4">
        <v>22</v>
      </c>
      <c r="Y6" s="4">
        <v>23</v>
      </c>
      <c r="Z6" s="4">
        <v>24</v>
      </c>
      <c r="AA6" s="4">
        <v>25</v>
      </c>
      <c r="AB6" s="4">
        <v>26</v>
      </c>
      <c r="AC6" s="4">
        <v>27</v>
      </c>
      <c r="AD6" s="4">
        <v>28</v>
      </c>
      <c r="AE6" s="4">
        <v>29</v>
      </c>
      <c r="AF6" s="4">
        <v>30</v>
      </c>
      <c r="AG6" s="4">
        <v>31</v>
      </c>
      <c r="AH6" s="54" t="s">
        <v>12</v>
      </c>
      <c r="AI6" s="56" t="s">
        <v>13</v>
      </c>
      <c r="AJ6" s="57" t="s">
        <v>14</v>
      </c>
      <c r="AK6" s="58" t="s">
        <v>50</v>
      </c>
      <c r="AL6" s="60" t="s">
        <v>15</v>
      </c>
      <c r="AM6" s="61" t="s">
        <v>16</v>
      </c>
      <c r="AN6" s="62" t="s">
        <v>17</v>
      </c>
    </row>
    <row r="7" spans="1:41" ht="23.25" x14ac:dyDescent="0.25">
      <c r="A7" s="53" t="s">
        <v>18</v>
      </c>
      <c r="B7" s="53"/>
      <c r="C7" s="5" t="s">
        <v>19</v>
      </c>
      <c r="D7" s="5" t="s">
        <v>20</v>
      </c>
      <c r="E7" s="5" t="s">
        <v>21</v>
      </c>
      <c r="F7" s="5" t="s">
        <v>22</v>
      </c>
      <c r="G7" s="5" t="s">
        <v>23</v>
      </c>
      <c r="H7" s="5" t="s">
        <v>24</v>
      </c>
      <c r="I7" s="5" t="s">
        <v>25</v>
      </c>
      <c r="J7" s="5" t="s">
        <v>19</v>
      </c>
      <c r="K7" s="5" t="s">
        <v>20</v>
      </c>
      <c r="L7" s="5" t="s">
        <v>21</v>
      </c>
      <c r="M7" s="5" t="s">
        <v>22</v>
      </c>
      <c r="N7" s="5" t="s">
        <v>23</v>
      </c>
      <c r="O7" s="5" t="s">
        <v>24</v>
      </c>
      <c r="P7" s="5" t="s">
        <v>25</v>
      </c>
      <c r="Q7" s="5" t="s">
        <v>19</v>
      </c>
      <c r="R7" s="5" t="s">
        <v>20</v>
      </c>
      <c r="S7" s="5" t="s">
        <v>21</v>
      </c>
      <c r="T7" s="5" t="s">
        <v>22</v>
      </c>
      <c r="U7" s="5" t="s">
        <v>23</v>
      </c>
      <c r="V7" s="5" t="s">
        <v>24</v>
      </c>
      <c r="W7" s="5" t="s">
        <v>25</v>
      </c>
      <c r="X7" s="5" t="s">
        <v>19</v>
      </c>
      <c r="Y7" s="5" t="s">
        <v>20</v>
      </c>
      <c r="Z7" s="5" t="s">
        <v>21</v>
      </c>
      <c r="AA7" s="5" t="s">
        <v>22</v>
      </c>
      <c r="AB7" s="5" t="s">
        <v>23</v>
      </c>
      <c r="AC7" s="5" t="s">
        <v>24</v>
      </c>
      <c r="AD7" s="5" t="s">
        <v>25</v>
      </c>
      <c r="AE7" s="5" t="s">
        <v>19</v>
      </c>
      <c r="AF7" s="5" t="s">
        <v>20</v>
      </c>
      <c r="AG7" s="5" t="s">
        <v>21</v>
      </c>
      <c r="AH7" s="55"/>
      <c r="AI7" s="56"/>
      <c r="AJ7" s="57"/>
      <c r="AK7" s="59"/>
      <c r="AL7" s="60"/>
      <c r="AM7" s="61"/>
      <c r="AN7" s="62"/>
    </row>
    <row r="8" spans="1:41" x14ac:dyDescent="0.25">
      <c r="A8" s="4" t="s">
        <v>0</v>
      </c>
      <c r="B8" s="4" t="s">
        <v>26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4" t="s">
        <v>27</v>
      </c>
      <c r="AA8" s="4" t="s">
        <v>27</v>
      </c>
      <c r="AB8" s="4" t="s">
        <v>27</v>
      </c>
      <c r="AC8" s="4" t="s">
        <v>27</v>
      </c>
      <c r="AD8" s="4" t="s">
        <v>27</v>
      </c>
      <c r="AE8" s="4" t="s">
        <v>27</v>
      </c>
      <c r="AF8" s="4" t="s">
        <v>27</v>
      </c>
      <c r="AG8" s="4" t="s">
        <v>27</v>
      </c>
      <c r="AH8" s="6" t="s">
        <v>27</v>
      </c>
      <c r="AI8" s="7" t="s">
        <v>27</v>
      </c>
      <c r="AJ8" s="8" t="s">
        <v>27</v>
      </c>
      <c r="AK8" s="30" t="s">
        <v>27</v>
      </c>
      <c r="AL8" s="9" t="s">
        <v>27</v>
      </c>
      <c r="AM8" s="10" t="s">
        <v>27</v>
      </c>
      <c r="AN8" s="11" t="s">
        <v>27</v>
      </c>
    </row>
    <row r="9" spans="1:41" x14ac:dyDescent="0.25">
      <c r="A9" s="4">
        <v>1</v>
      </c>
      <c r="B9" s="24" t="s">
        <v>56</v>
      </c>
      <c r="C9" s="29">
        <v>1</v>
      </c>
      <c r="D9" s="29">
        <v>1</v>
      </c>
      <c r="E9" s="29">
        <v>2</v>
      </c>
      <c r="F9" s="32">
        <v>2</v>
      </c>
      <c r="G9" s="32">
        <v>0</v>
      </c>
      <c r="H9" s="29">
        <v>0</v>
      </c>
      <c r="I9" s="29">
        <v>2</v>
      </c>
      <c r="J9" s="29">
        <v>2</v>
      </c>
      <c r="K9" s="29">
        <v>2</v>
      </c>
      <c r="L9" s="29">
        <v>2</v>
      </c>
      <c r="M9" s="32">
        <v>2</v>
      </c>
      <c r="N9" s="32">
        <v>0</v>
      </c>
      <c r="O9" s="29">
        <v>0</v>
      </c>
      <c r="P9" s="33" t="s">
        <v>54</v>
      </c>
      <c r="Q9" s="33" t="s">
        <v>54</v>
      </c>
      <c r="R9" s="33" t="s">
        <v>54</v>
      </c>
      <c r="S9" s="33" t="s">
        <v>54</v>
      </c>
      <c r="T9" s="33" t="s">
        <v>54</v>
      </c>
      <c r="U9" s="32">
        <v>0</v>
      </c>
      <c r="V9" s="29">
        <v>0</v>
      </c>
      <c r="W9" s="29">
        <v>3</v>
      </c>
      <c r="X9" s="29">
        <v>3</v>
      </c>
      <c r="Y9" s="29">
        <v>3</v>
      </c>
      <c r="Z9" s="29">
        <v>3</v>
      </c>
      <c r="AA9" s="32">
        <v>0</v>
      </c>
      <c r="AB9" s="32">
        <v>1</v>
      </c>
      <c r="AC9" s="29">
        <v>0</v>
      </c>
      <c r="AD9" s="29">
        <v>3</v>
      </c>
      <c r="AE9" s="29">
        <v>3</v>
      </c>
      <c r="AF9" s="29">
        <v>3</v>
      </c>
      <c r="AG9" s="29">
        <v>3</v>
      </c>
      <c r="AH9" s="12">
        <f t="shared" ref="AH9:AH28" si="0">COUNTIF(B9:AG9,1)</f>
        <v>3</v>
      </c>
      <c r="AI9" s="13">
        <f t="shared" ref="AI9:AI28" si="1">COUNTIF(B9:AG9,2)</f>
        <v>7</v>
      </c>
      <c r="AJ9" s="14">
        <f t="shared" ref="AJ9:AJ28" si="2">COUNTIF(B9:AG9,3)</f>
        <v>8</v>
      </c>
      <c r="AK9" s="31">
        <v>0</v>
      </c>
      <c r="AL9" s="15">
        <f t="shared" ref="AL9:AL28" si="3">COUNTIF(C9:AG9,"0")</f>
        <v>8</v>
      </c>
      <c r="AM9" s="16">
        <f>COUNTIF(C9:AG9,"L")</f>
        <v>5</v>
      </c>
      <c r="AN9" s="17">
        <f t="shared" ref="AN9:AN28" si="4">COUNTIF(C9:AG9,"H")</f>
        <v>0</v>
      </c>
    </row>
    <row r="10" spans="1:41" x14ac:dyDescent="0.25">
      <c r="A10" s="4">
        <v>4</v>
      </c>
      <c r="B10" s="24" t="s">
        <v>31</v>
      </c>
      <c r="C10" s="29">
        <v>0</v>
      </c>
      <c r="D10" s="29">
        <v>0</v>
      </c>
      <c r="E10" s="29">
        <v>3</v>
      </c>
      <c r="F10" s="32">
        <v>3</v>
      </c>
      <c r="G10" s="32">
        <v>3</v>
      </c>
      <c r="H10" s="29">
        <v>3</v>
      </c>
      <c r="I10" s="29">
        <v>3</v>
      </c>
      <c r="J10" s="29">
        <v>0</v>
      </c>
      <c r="K10" s="29">
        <v>0</v>
      </c>
      <c r="L10" s="29">
        <v>2</v>
      </c>
      <c r="M10" s="32">
        <v>3</v>
      </c>
      <c r="N10" s="32">
        <v>3</v>
      </c>
      <c r="O10" s="29">
        <v>3</v>
      </c>
      <c r="P10" s="29">
        <v>3</v>
      </c>
      <c r="Q10" s="29">
        <v>0</v>
      </c>
      <c r="R10" s="29">
        <v>0</v>
      </c>
      <c r="S10" s="29">
        <v>1</v>
      </c>
      <c r="T10" s="32">
        <v>1</v>
      </c>
      <c r="U10" s="32" t="s">
        <v>49</v>
      </c>
      <c r="V10" s="29">
        <v>1</v>
      </c>
      <c r="W10" s="29">
        <v>1</v>
      </c>
      <c r="X10" s="29">
        <v>0</v>
      </c>
      <c r="Y10" s="29">
        <v>0</v>
      </c>
      <c r="Z10" s="29">
        <v>1</v>
      </c>
      <c r="AA10" s="32">
        <v>1</v>
      </c>
      <c r="AB10" s="32">
        <v>1</v>
      </c>
      <c r="AC10" s="29">
        <v>1</v>
      </c>
      <c r="AD10" s="29">
        <v>1</v>
      </c>
      <c r="AE10" s="29">
        <v>0</v>
      </c>
      <c r="AF10" s="29">
        <v>0</v>
      </c>
      <c r="AG10" s="29">
        <v>2</v>
      </c>
      <c r="AH10" s="12">
        <f t="shared" si="0"/>
        <v>9</v>
      </c>
      <c r="AI10" s="13">
        <f t="shared" si="1"/>
        <v>2</v>
      </c>
      <c r="AJ10" s="14">
        <f t="shared" si="2"/>
        <v>9</v>
      </c>
      <c r="AK10" s="31">
        <v>0</v>
      </c>
      <c r="AL10" s="15">
        <f t="shared" si="3"/>
        <v>10</v>
      </c>
      <c r="AM10" s="16">
        <f t="shared" ref="AM10:AM28" si="5">COUNTIF(C10:AG10,"L")</f>
        <v>0</v>
      </c>
      <c r="AN10" s="17"/>
    </row>
    <row r="11" spans="1:41" x14ac:dyDescent="0.25">
      <c r="A11" s="4">
        <v>5</v>
      </c>
      <c r="B11" s="24" t="s">
        <v>41</v>
      </c>
      <c r="C11" s="29">
        <v>2</v>
      </c>
      <c r="D11" s="29">
        <v>0</v>
      </c>
      <c r="E11" s="29">
        <v>0</v>
      </c>
      <c r="F11" s="32">
        <v>1</v>
      </c>
      <c r="G11" s="32">
        <v>1</v>
      </c>
      <c r="H11" s="29">
        <v>3</v>
      </c>
      <c r="I11" s="29">
        <v>3</v>
      </c>
      <c r="J11" s="33" t="s">
        <v>54</v>
      </c>
      <c r="K11" s="29">
        <v>0</v>
      </c>
      <c r="L11" s="29">
        <v>0</v>
      </c>
      <c r="M11" s="32">
        <v>1</v>
      </c>
      <c r="N11" s="32" t="s">
        <v>49</v>
      </c>
      <c r="O11" s="29">
        <v>1</v>
      </c>
      <c r="P11" s="29">
        <v>1</v>
      </c>
      <c r="Q11" s="29">
        <v>1</v>
      </c>
      <c r="R11" s="29">
        <v>0</v>
      </c>
      <c r="S11" s="29">
        <v>0</v>
      </c>
      <c r="T11" s="32">
        <v>2</v>
      </c>
      <c r="U11" s="32">
        <v>2</v>
      </c>
      <c r="V11" s="29">
        <v>2</v>
      </c>
      <c r="W11" s="29">
        <v>2</v>
      </c>
      <c r="X11" s="29">
        <v>1</v>
      </c>
      <c r="Y11" s="29">
        <v>0</v>
      </c>
      <c r="Z11" s="29">
        <v>0</v>
      </c>
      <c r="AA11" s="32">
        <v>2</v>
      </c>
      <c r="AB11" s="32">
        <v>2</v>
      </c>
      <c r="AC11" s="29">
        <v>2</v>
      </c>
      <c r="AD11" s="29">
        <v>2</v>
      </c>
      <c r="AE11" s="29">
        <v>2</v>
      </c>
      <c r="AF11" s="29">
        <v>0</v>
      </c>
      <c r="AG11" s="29">
        <v>0</v>
      </c>
      <c r="AH11" s="12">
        <f t="shared" si="0"/>
        <v>7</v>
      </c>
      <c r="AI11" s="13">
        <f t="shared" si="1"/>
        <v>10</v>
      </c>
      <c r="AJ11" s="14">
        <f t="shared" si="2"/>
        <v>2</v>
      </c>
      <c r="AK11" s="31">
        <v>0</v>
      </c>
      <c r="AL11" s="15">
        <f t="shared" si="3"/>
        <v>10</v>
      </c>
      <c r="AM11" s="16">
        <f t="shared" si="5"/>
        <v>1</v>
      </c>
      <c r="AN11" s="17"/>
    </row>
    <row r="12" spans="1:41" x14ac:dyDescent="0.25">
      <c r="A12" s="4">
        <v>6</v>
      </c>
      <c r="B12" s="24" t="s">
        <v>32</v>
      </c>
      <c r="C12" s="33" t="s">
        <v>54</v>
      </c>
      <c r="D12" s="29">
        <v>1</v>
      </c>
      <c r="E12" s="29">
        <v>1</v>
      </c>
      <c r="F12" s="32">
        <v>0</v>
      </c>
      <c r="G12" s="32">
        <v>0</v>
      </c>
      <c r="H12" s="29">
        <v>2</v>
      </c>
      <c r="I12" s="29">
        <v>2</v>
      </c>
      <c r="J12" s="29">
        <v>3</v>
      </c>
      <c r="K12" s="29">
        <v>3</v>
      </c>
      <c r="L12" s="29">
        <v>3</v>
      </c>
      <c r="M12" s="32">
        <v>0</v>
      </c>
      <c r="N12" s="32">
        <v>0</v>
      </c>
      <c r="O12" s="33" t="s">
        <v>54</v>
      </c>
      <c r="P12" s="33" t="s">
        <v>54</v>
      </c>
      <c r="Q12" s="29">
        <v>2</v>
      </c>
      <c r="R12" s="29">
        <v>2</v>
      </c>
      <c r="S12" s="29">
        <v>2</v>
      </c>
      <c r="T12" s="32">
        <v>0</v>
      </c>
      <c r="U12" s="32">
        <v>0</v>
      </c>
      <c r="V12" s="29">
        <v>1</v>
      </c>
      <c r="W12" s="29">
        <v>1</v>
      </c>
      <c r="X12" s="29">
        <v>1</v>
      </c>
      <c r="Y12" s="29">
        <v>1</v>
      </c>
      <c r="Z12" s="29">
        <v>1</v>
      </c>
      <c r="AA12" s="32">
        <v>0</v>
      </c>
      <c r="AB12" s="32">
        <v>0</v>
      </c>
      <c r="AC12" s="29">
        <v>3</v>
      </c>
      <c r="AD12" s="29">
        <v>3</v>
      </c>
      <c r="AE12" s="29">
        <v>3</v>
      </c>
      <c r="AF12" s="29">
        <v>3</v>
      </c>
      <c r="AG12" s="29">
        <v>3</v>
      </c>
      <c r="AH12" s="12">
        <f t="shared" si="0"/>
        <v>7</v>
      </c>
      <c r="AI12" s="13">
        <f t="shared" si="1"/>
        <v>5</v>
      </c>
      <c r="AJ12" s="14">
        <f t="shared" si="2"/>
        <v>8</v>
      </c>
      <c r="AK12" s="31">
        <v>0</v>
      </c>
      <c r="AL12" s="15">
        <f t="shared" si="3"/>
        <v>8</v>
      </c>
      <c r="AM12" s="16">
        <f t="shared" si="5"/>
        <v>3</v>
      </c>
      <c r="AN12" s="17"/>
    </row>
    <row r="13" spans="1:41" x14ac:dyDescent="0.25">
      <c r="A13" s="4">
        <v>7</v>
      </c>
      <c r="B13" s="24" t="s">
        <v>33</v>
      </c>
      <c r="C13" s="29">
        <v>0</v>
      </c>
      <c r="D13" s="29">
        <v>0</v>
      </c>
      <c r="E13" s="29">
        <v>1</v>
      </c>
      <c r="F13" s="32">
        <v>2</v>
      </c>
      <c r="G13" s="32">
        <v>2</v>
      </c>
      <c r="H13" s="29">
        <v>2</v>
      </c>
      <c r="I13" s="29">
        <v>0</v>
      </c>
      <c r="J13" s="29">
        <v>0</v>
      </c>
      <c r="K13" s="29">
        <v>2</v>
      </c>
      <c r="L13" s="29">
        <v>2</v>
      </c>
      <c r="M13" s="32">
        <v>2</v>
      </c>
      <c r="N13" s="32">
        <v>2</v>
      </c>
      <c r="O13" s="29">
        <v>3</v>
      </c>
      <c r="P13" s="29">
        <v>0</v>
      </c>
      <c r="Q13" s="29">
        <v>0</v>
      </c>
      <c r="R13" s="29">
        <v>1</v>
      </c>
      <c r="S13" s="29">
        <v>1</v>
      </c>
      <c r="T13" s="32">
        <v>1</v>
      </c>
      <c r="U13" s="32">
        <v>1</v>
      </c>
      <c r="V13" s="29">
        <v>1</v>
      </c>
      <c r="W13" s="29">
        <v>0</v>
      </c>
      <c r="X13" s="29">
        <v>0</v>
      </c>
      <c r="Y13" s="33" t="s">
        <v>54</v>
      </c>
      <c r="Z13" s="33" t="s">
        <v>54</v>
      </c>
      <c r="AA13" s="33" t="s">
        <v>54</v>
      </c>
      <c r="AB13" s="33" t="s">
        <v>54</v>
      </c>
      <c r="AC13" s="33" t="s">
        <v>54</v>
      </c>
      <c r="AD13" s="29">
        <v>0</v>
      </c>
      <c r="AE13" s="29">
        <v>0</v>
      </c>
      <c r="AF13" s="33" t="s">
        <v>54</v>
      </c>
      <c r="AG13" s="33" t="s">
        <v>54</v>
      </c>
      <c r="AH13" s="12">
        <f t="shared" si="0"/>
        <v>6</v>
      </c>
      <c r="AI13" s="13">
        <f t="shared" si="1"/>
        <v>7</v>
      </c>
      <c r="AJ13" s="14">
        <f t="shared" si="2"/>
        <v>1</v>
      </c>
      <c r="AK13" s="31">
        <v>0</v>
      </c>
      <c r="AL13" s="15">
        <f t="shared" si="3"/>
        <v>10</v>
      </c>
      <c r="AM13" s="16">
        <f t="shared" si="5"/>
        <v>7</v>
      </c>
      <c r="AN13" s="17"/>
    </row>
    <row r="14" spans="1:41" x14ac:dyDescent="0.25">
      <c r="A14" s="4">
        <v>8</v>
      </c>
      <c r="B14" s="24" t="s">
        <v>42</v>
      </c>
      <c r="C14" s="29">
        <v>3</v>
      </c>
      <c r="D14" s="29">
        <v>3</v>
      </c>
      <c r="E14" s="29">
        <v>3</v>
      </c>
      <c r="F14" s="32">
        <v>0</v>
      </c>
      <c r="G14" s="32">
        <v>0</v>
      </c>
      <c r="H14" s="29">
        <v>2</v>
      </c>
      <c r="I14" s="29">
        <v>2</v>
      </c>
      <c r="J14" s="29">
        <v>2</v>
      </c>
      <c r="K14" s="29">
        <v>2</v>
      </c>
      <c r="L14" s="29">
        <v>2</v>
      </c>
      <c r="M14" s="32">
        <v>0</v>
      </c>
      <c r="N14" s="32">
        <v>0</v>
      </c>
      <c r="O14" s="29">
        <v>2</v>
      </c>
      <c r="P14" s="29">
        <v>2</v>
      </c>
      <c r="Q14" s="29">
        <v>3</v>
      </c>
      <c r="R14" s="29">
        <v>3</v>
      </c>
      <c r="S14" s="29">
        <v>3</v>
      </c>
      <c r="T14" s="32">
        <v>0</v>
      </c>
      <c r="U14" s="32">
        <v>0</v>
      </c>
      <c r="V14" s="29">
        <v>2</v>
      </c>
      <c r="W14" s="29">
        <v>2</v>
      </c>
      <c r="X14" s="29">
        <v>2</v>
      </c>
      <c r="Y14" s="29">
        <v>2</v>
      </c>
      <c r="Z14" s="29">
        <v>2</v>
      </c>
      <c r="AA14" s="32">
        <v>0</v>
      </c>
      <c r="AB14" s="32">
        <v>0</v>
      </c>
      <c r="AC14" s="29">
        <v>2</v>
      </c>
      <c r="AD14" s="29">
        <v>1</v>
      </c>
      <c r="AE14" s="29">
        <v>1</v>
      </c>
      <c r="AF14" s="29">
        <v>1</v>
      </c>
      <c r="AG14" s="29">
        <v>1</v>
      </c>
      <c r="AH14" s="12">
        <f t="shared" si="0"/>
        <v>4</v>
      </c>
      <c r="AI14" s="13">
        <f t="shared" si="1"/>
        <v>13</v>
      </c>
      <c r="AJ14" s="14">
        <f t="shared" si="2"/>
        <v>6</v>
      </c>
      <c r="AK14" s="31">
        <v>0</v>
      </c>
      <c r="AL14" s="15">
        <f t="shared" si="3"/>
        <v>8</v>
      </c>
      <c r="AM14" s="16">
        <f t="shared" si="5"/>
        <v>0</v>
      </c>
      <c r="AN14" s="17"/>
    </row>
    <row r="15" spans="1:41" x14ac:dyDescent="0.25">
      <c r="A15" s="4">
        <v>9</v>
      </c>
      <c r="B15" s="24" t="s">
        <v>43</v>
      </c>
      <c r="C15" s="29">
        <v>2</v>
      </c>
      <c r="D15" s="29">
        <v>2</v>
      </c>
      <c r="E15" s="29">
        <v>2</v>
      </c>
      <c r="F15" s="32">
        <v>3</v>
      </c>
      <c r="G15" s="32">
        <v>0</v>
      </c>
      <c r="H15" s="29">
        <v>0</v>
      </c>
      <c r="I15" s="29">
        <v>1</v>
      </c>
      <c r="J15" s="29">
        <v>1</v>
      </c>
      <c r="K15" s="29">
        <v>1</v>
      </c>
      <c r="L15" s="29">
        <v>1</v>
      </c>
      <c r="M15" s="32">
        <v>0</v>
      </c>
      <c r="N15" s="32">
        <v>1</v>
      </c>
      <c r="O15" s="29">
        <v>0</v>
      </c>
      <c r="P15" s="29">
        <v>3</v>
      </c>
      <c r="Q15" s="29">
        <v>3</v>
      </c>
      <c r="R15" s="29">
        <v>3</v>
      </c>
      <c r="S15" s="29">
        <v>3</v>
      </c>
      <c r="T15" s="32">
        <v>3</v>
      </c>
      <c r="U15" s="32">
        <v>0</v>
      </c>
      <c r="V15" s="29">
        <v>0</v>
      </c>
      <c r="W15" s="16" t="s">
        <v>54</v>
      </c>
      <c r="X15" s="16" t="s">
        <v>54</v>
      </c>
      <c r="Y15" s="29">
        <v>1</v>
      </c>
      <c r="Z15" s="29">
        <v>2</v>
      </c>
      <c r="AA15" s="32">
        <v>2</v>
      </c>
      <c r="AB15" s="32">
        <v>0</v>
      </c>
      <c r="AC15" s="29">
        <v>0</v>
      </c>
      <c r="AD15" s="29">
        <v>2</v>
      </c>
      <c r="AE15" s="29">
        <v>2</v>
      </c>
      <c r="AF15" s="29">
        <v>2</v>
      </c>
      <c r="AG15" s="29">
        <v>2</v>
      </c>
      <c r="AH15" s="12">
        <f t="shared" si="0"/>
        <v>6</v>
      </c>
      <c r="AI15" s="13">
        <f t="shared" si="1"/>
        <v>9</v>
      </c>
      <c r="AJ15" s="14">
        <f t="shared" si="2"/>
        <v>6</v>
      </c>
      <c r="AK15" s="31">
        <v>0</v>
      </c>
      <c r="AL15" s="15">
        <f t="shared" si="3"/>
        <v>8</v>
      </c>
      <c r="AM15" s="16">
        <f t="shared" si="5"/>
        <v>2</v>
      </c>
      <c r="AN15" s="17"/>
    </row>
    <row r="16" spans="1:41" x14ac:dyDescent="0.25">
      <c r="A16" s="4">
        <v>10</v>
      </c>
      <c r="B16" s="24" t="s">
        <v>44</v>
      </c>
      <c r="C16" s="29">
        <v>1</v>
      </c>
      <c r="D16" s="29">
        <v>0</v>
      </c>
      <c r="E16" s="29">
        <v>1</v>
      </c>
      <c r="F16" s="32">
        <v>1</v>
      </c>
      <c r="G16" s="32">
        <v>1</v>
      </c>
      <c r="H16" s="29">
        <v>1</v>
      </c>
      <c r="I16" s="29">
        <v>0</v>
      </c>
      <c r="J16" s="29">
        <v>0</v>
      </c>
      <c r="K16" s="33" t="s">
        <v>54</v>
      </c>
      <c r="L16" s="33" t="s">
        <v>54</v>
      </c>
      <c r="M16" s="32">
        <v>3</v>
      </c>
      <c r="N16" s="32">
        <v>3</v>
      </c>
      <c r="O16" s="33" t="s">
        <v>54</v>
      </c>
      <c r="P16" s="29">
        <v>0</v>
      </c>
      <c r="Q16" s="29">
        <v>0</v>
      </c>
      <c r="R16" s="29">
        <v>2</v>
      </c>
      <c r="S16" s="29">
        <v>2</v>
      </c>
      <c r="T16" s="32">
        <v>2</v>
      </c>
      <c r="U16" s="32">
        <v>3</v>
      </c>
      <c r="V16" s="29">
        <v>3</v>
      </c>
      <c r="W16" s="29">
        <v>0</v>
      </c>
      <c r="X16" s="29">
        <v>0</v>
      </c>
      <c r="Y16" s="29">
        <v>3</v>
      </c>
      <c r="Z16" s="29">
        <v>3</v>
      </c>
      <c r="AA16" s="32">
        <v>3</v>
      </c>
      <c r="AB16" s="32">
        <v>3</v>
      </c>
      <c r="AC16" s="29">
        <v>3</v>
      </c>
      <c r="AD16" s="29">
        <v>0</v>
      </c>
      <c r="AE16" s="29">
        <v>0</v>
      </c>
      <c r="AF16" s="29">
        <v>2</v>
      </c>
      <c r="AG16" s="29">
        <v>2</v>
      </c>
      <c r="AH16" s="12">
        <f t="shared" si="0"/>
        <v>5</v>
      </c>
      <c r="AI16" s="13">
        <f t="shared" si="1"/>
        <v>5</v>
      </c>
      <c r="AJ16" s="14">
        <f>COUNTIF(B16:AG16,3)</f>
        <v>9</v>
      </c>
      <c r="AK16" s="31">
        <v>0</v>
      </c>
      <c r="AL16" s="15">
        <f t="shared" si="3"/>
        <v>9</v>
      </c>
      <c r="AM16" s="16">
        <f t="shared" si="5"/>
        <v>3</v>
      </c>
      <c r="AN16" s="17"/>
    </row>
    <row r="17" spans="1:40" x14ac:dyDescent="0.25">
      <c r="A17" s="4">
        <v>13</v>
      </c>
      <c r="B17" s="24" t="s">
        <v>57</v>
      </c>
      <c r="C17" s="29" t="s">
        <v>49</v>
      </c>
      <c r="D17" s="29" t="s">
        <v>49</v>
      </c>
      <c r="E17" s="29" t="s">
        <v>49</v>
      </c>
      <c r="F17" s="32">
        <v>0</v>
      </c>
      <c r="G17" s="32">
        <v>0</v>
      </c>
      <c r="H17" s="29" t="s">
        <v>49</v>
      </c>
      <c r="I17" s="29" t="s">
        <v>49</v>
      </c>
      <c r="J17" s="29" t="s">
        <v>49</v>
      </c>
      <c r="K17" s="29" t="s">
        <v>49</v>
      </c>
      <c r="L17" s="29" t="s">
        <v>49</v>
      </c>
      <c r="M17" s="32">
        <v>0</v>
      </c>
      <c r="N17" s="32" t="s">
        <v>49</v>
      </c>
      <c r="O17" s="29" t="s">
        <v>49</v>
      </c>
      <c r="P17" s="29" t="s">
        <v>49</v>
      </c>
      <c r="Q17" s="29" t="s">
        <v>49</v>
      </c>
      <c r="R17" s="29" t="s">
        <v>49</v>
      </c>
      <c r="S17" s="29">
        <v>0</v>
      </c>
      <c r="T17" s="32">
        <v>0</v>
      </c>
      <c r="U17" s="32">
        <v>0</v>
      </c>
      <c r="V17" s="29" t="s">
        <v>49</v>
      </c>
      <c r="W17" s="29" t="s">
        <v>49</v>
      </c>
      <c r="X17" s="29" t="s">
        <v>49</v>
      </c>
      <c r="Y17" s="33" t="s">
        <v>54</v>
      </c>
      <c r="Z17" s="33" t="s">
        <v>54</v>
      </c>
      <c r="AA17" s="32">
        <v>0</v>
      </c>
      <c r="AB17" s="32">
        <v>0</v>
      </c>
      <c r="AC17" s="33" t="s">
        <v>54</v>
      </c>
      <c r="AD17" s="29" t="s">
        <v>49</v>
      </c>
      <c r="AE17" s="29" t="s">
        <v>49</v>
      </c>
      <c r="AF17" s="29" t="s">
        <v>49</v>
      </c>
      <c r="AG17" s="29" t="s">
        <v>49</v>
      </c>
      <c r="AH17" s="12">
        <f t="shared" si="0"/>
        <v>0</v>
      </c>
      <c r="AI17" s="13">
        <f t="shared" si="1"/>
        <v>0</v>
      </c>
      <c r="AJ17" s="14">
        <f t="shared" si="2"/>
        <v>0</v>
      </c>
      <c r="AK17" s="31">
        <v>20</v>
      </c>
      <c r="AL17" s="15">
        <f t="shared" si="3"/>
        <v>8</v>
      </c>
      <c r="AM17" s="16">
        <f t="shared" si="5"/>
        <v>3</v>
      </c>
      <c r="AN17" s="17"/>
    </row>
    <row r="18" spans="1:40" x14ac:dyDescent="0.25">
      <c r="A18" s="4">
        <v>15</v>
      </c>
      <c r="B18" s="24" t="s">
        <v>45</v>
      </c>
      <c r="C18" s="33" t="s">
        <v>54</v>
      </c>
      <c r="D18" s="29">
        <v>0</v>
      </c>
      <c r="E18" s="29">
        <v>0</v>
      </c>
      <c r="F18" s="33" t="s">
        <v>54</v>
      </c>
      <c r="G18" s="32">
        <v>2</v>
      </c>
      <c r="H18" s="29">
        <v>2</v>
      </c>
      <c r="I18" s="29">
        <v>2</v>
      </c>
      <c r="J18" s="29">
        <v>2</v>
      </c>
      <c r="K18" s="29">
        <v>0</v>
      </c>
      <c r="L18" s="29">
        <v>0</v>
      </c>
      <c r="M18" s="32">
        <v>1</v>
      </c>
      <c r="N18" s="32">
        <v>1</v>
      </c>
      <c r="O18" s="29">
        <v>1</v>
      </c>
      <c r="P18" s="29">
        <v>1</v>
      </c>
      <c r="Q18" s="29">
        <v>1</v>
      </c>
      <c r="R18" s="29">
        <v>0</v>
      </c>
      <c r="S18" s="29">
        <v>0</v>
      </c>
      <c r="T18" s="32">
        <v>3</v>
      </c>
      <c r="U18" s="33" t="s">
        <v>54</v>
      </c>
      <c r="V18" s="33" t="s">
        <v>54</v>
      </c>
      <c r="W18" s="29">
        <v>2</v>
      </c>
      <c r="X18" s="29">
        <v>2</v>
      </c>
      <c r="Y18" s="29">
        <v>0</v>
      </c>
      <c r="Z18" s="29">
        <v>0</v>
      </c>
      <c r="AA18" s="32">
        <v>3</v>
      </c>
      <c r="AB18" s="32">
        <v>3</v>
      </c>
      <c r="AC18" s="29">
        <v>3</v>
      </c>
      <c r="AD18" s="29">
        <v>2</v>
      </c>
      <c r="AE18" s="29">
        <v>2</v>
      </c>
      <c r="AF18" s="29">
        <v>0</v>
      </c>
      <c r="AG18" s="29">
        <v>0</v>
      </c>
      <c r="AH18" s="12">
        <f t="shared" si="0"/>
        <v>5</v>
      </c>
      <c r="AI18" s="13">
        <f t="shared" si="1"/>
        <v>8</v>
      </c>
      <c r="AJ18" s="14">
        <f t="shared" si="2"/>
        <v>4</v>
      </c>
      <c r="AK18" s="31">
        <v>0</v>
      </c>
      <c r="AL18" s="15">
        <f t="shared" si="3"/>
        <v>10</v>
      </c>
      <c r="AM18" s="16">
        <f t="shared" si="5"/>
        <v>4</v>
      </c>
      <c r="AN18" s="17"/>
    </row>
    <row r="19" spans="1:40" x14ac:dyDescent="0.25">
      <c r="A19" s="4">
        <v>16</v>
      </c>
      <c r="B19" s="24" t="s">
        <v>46</v>
      </c>
      <c r="C19" s="33" t="s">
        <v>54</v>
      </c>
      <c r="D19" s="29">
        <v>2</v>
      </c>
      <c r="E19" s="29">
        <v>2</v>
      </c>
      <c r="F19" s="32">
        <v>0</v>
      </c>
      <c r="G19" s="32">
        <v>0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32">
        <v>0</v>
      </c>
      <c r="N19" s="32">
        <v>0</v>
      </c>
      <c r="O19" s="29">
        <v>2</v>
      </c>
      <c r="P19" s="29">
        <v>1</v>
      </c>
      <c r="Q19" s="29">
        <v>1</v>
      </c>
      <c r="R19" s="29">
        <v>1</v>
      </c>
      <c r="S19" s="29">
        <v>2</v>
      </c>
      <c r="T19" s="32">
        <v>0</v>
      </c>
      <c r="U19" s="32">
        <v>0</v>
      </c>
      <c r="V19" s="29">
        <v>3</v>
      </c>
      <c r="W19" s="29">
        <v>3</v>
      </c>
      <c r="X19" s="29">
        <v>3</v>
      </c>
      <c r="Y19" s="29">
        <v>3</v>
      </c>
      <c r="Z19" s="29">
        <v>3</v>
      </c>
      <c r="AA19" s="32">
        <v>0</v>
      </c>
      <c r="AB19" s="32">
        <v>0</v>
      </c>
      <c r="AC19" s="29">
        <v>3</v>
      </c>
      <c r="AD19" s="29">
        <v>3</v>
      </c>
      <c r="AE19" s="29">
        <v>3</v>
      </c>
      <c r="AF19" s="29">
        <v>3</v>
      </c>
      <c r="AG19" s="29">
        <v>3</v>
      </c>
      <c r="AH19" s="12">
        <f t="shared" si="0"/>
        <v>8</v>
      </c>
      <c r="AI19" s="13">
        <f t="shared" si="1"/>
        <v>4</v>
      </c>
      <c r="AJ19" s="14">
        <f t="shared" si="2"/>
        <v>10</v>
      </c>
      <c r="AK19" s="31">
        <v>0</v>
      </c>
      <c r="AL19" s="15">
        <f t="shared" si="3"/>
        <v>8</v>
      </c>
      <c r="AM19" s="16">
        <f t="shared" si="5"/>
        <v>1</v>
      </c>
      <c r="AN19" s="17">
        <f t="shared" si="4"/>
        <v>0</v>
      </c>
    </row>
    <row r="20" spans="1:40" x14ac:dyDescent="0.25">
      <c r="A20" s="4">
        <v>17</v>
      </c>
      <c r="B20" s="24" t="s">
        <v>58</v>
      </c>
      <c r="C20" s="29">
        <v>3</v>
      </c>
      <c r="D20" s="29">
        <v>3</v>
      </c>
      <c r="E20" s="29">
        <v>3</v>
      </c>
      <c r="F20" s="32">
        <v>0</v>
      </c>
      <c r="G20" s="32">
        <v>3</v>
      </c>
      <c r="H20" s="29">
        <v>0</v>
      </c>
      <c r="I20" s="29">
        <v>3</v>
      </c>
      <c r="J20" s="29">
        <v>3</v>
      </c>
      <c r="K20" s="29">
        <v>3</v>
      </c>
      <c r="L20" s="29">
        <v>3</v>
      </c>
      <c r="M20" s="32">
        <v>0</v>
      </c>
      <c r="N20" s="32">
        <v>0</v>
      </c>
      <c r="O20" s="29">
        <v>2</v>
      </c>
      <c r="P20" s="29">
        <v>2</v>
      </c>
      <c r="Q20" s="29">
        <v>2</v>
      </c>
      <c r="R20" s="33" t="s">
        <v>54</v>
      </c>
      <c r="S20" s="33" t="s">
        <v>54</v>
      </c>
      <c r="T20" s="32">
        <v>0</v>
      </c>
      <c r="U20" s="32">
        <v>0</v>
      </c>
      <c r="V20" s="29">
        <v>2</v>
      </c>
      <c r="W20" s="29">
        <v>2</v>
      </c>
      <c r="X20" s="29">
        <v>2</v>
      </c>
      <c r="Y20" s="29">
        <v>2</v>
      </c>
      <c r="Z20" s="29">
        <v>2</v>
      </c>
      <c r="AA20" s="32">
        <v>0</v>
      </c>
      <c r="AB20" s="32">
        <v>0</v>
      </c>
      <c r="AC20" s="29">
        <v>1</v>
      </c>
      <c r="AD20" s="29">
        <v>1</v>
      </c>
      <c r="AE20" s="29">
        <v>1</v>
      </c>
      <c r="AF20" s="29">
        <v>1</v>
      </c>
      <c r="AG20" s="29">
        <v>1</v>
      </c>
      <c r="AH20" s="12">
        <f t="shared" si="0"/>
        <v>5</v>
      </c>
      <c r="AI20" s="13">
        <f t="shared" si="1"/>
        <v>8</v>
      </c>
      <c r="AJ20" s="14">
        <f t="shared" si="2"/>
        <v>8</v>
      </c>
      <c r="AK20" s="31">
        <v>0</v>
      </c>
      <c r="AL20" s="15">
        <f t="shared" si="3"/>
        <v>8</v>
      </c>
      <c r="AM20" s="16">
        <f t="shared" si="5"/>
        <v>2</v>
      </c>
      <c r="AN20" s="17"/>
    </row>
    <row r="21" spans="1:40" x14ac:dyDescent="0.25">
      <c r="A21" s="4">
        <v>18</v>
      </c>
      <c r="B21" s="24" t="s">
        <v>59</v>
      </c>
      <c r="C21" s="29" t="s">
        <v>49</v>
      </c>
      <c r="D21" s="29" t="s">
        <v>49</v>
      </c>
      <c r="E21" s="29" t="s">
        <v>49</v>
      </c>
      <c r="F21" s="32">
        <v>0</v>
      </c>
      <c r="G21" s="32">
        <v>0</v>
      </c>
      <c r="H21" s="33" t="s">
        <v>54</v>
      </c>
      <c r="I21" s="33" t="s">
        <v>54</v>
      </c>
      <c r="J21" s="29" t="s">
        <v>49</v>
      </c>
      <c r="K21" s="29" t="s">
        <v>49</v>
      </c>
      <c r="L21" s="29" t="s">
        <v>49</v>
      </c>
      <c r="M21" s="32">
        <v>0</v>
      </c>
      <c r="N21" s="32">
        <v>0</v>
      </c>
      <c r="O21" s="29" t="s">
        <v>49</v>
      </c>
      <c r="P21" s="33" t="s">
        <v>54</v>
      </c>
      <c r="Q21" s="29" t="s">
        <v>49</v>
      </c>
      <c r="R21" s="29" t="s">
        <v>49</v>
      </c>
      <c r="S21" s="29" t="s">
        <v>49</v>
      </c>
      <c r="T21" s="32">
        <v>0</v>
      </c>
      <c r="U21" s="32">
        <v>0</v>
      </c>
      <c r="V21" s="33" t="s">
        <v>54</v>
      </c>
      <c r="W21" s="33" t="s">
        <v>54</v>
      </c>
      <c r="X21" s="29" t="s">
        <v>49</v>
      </c>
      <c r="Y21" s="29" t="s">
        <v>49</v>
      </c>
      <c r="Z21" s="29" t="s">
        <v>49</v>
      </c>
      <c r="AA21" s="32">
        <v>0</v>
      </c>
      <c r="AB21" s="32">
        <v>0</v>
      </c>
      <c r="AC21" s="29" t="s">
        <v>49</v>
      </c>
      <c r="AD21" s="29" t="s">
        <v>49</v>
      </c>
      <c r="AE21" s="29" t="s">
        <v>49</v>
      </c>
      <c r="AF21" s="29" t="s">
        <v>49</v>
      </c>
      <c r="AG21" s="29" t="s">
        <v>49</v>
      </c>
      <c r="AH21" s="12">
        <f t="shared" si="0"/>
        <v>0</v>
      </c>
      <c r="AI21" s="13">
        <f t="shared" si="1"/>
        <v>0</v>
      </c>
      <c r="AJ21" s="14">
        <f t="shared" si="2"/>
        <v>0</v>
      </c>
      <c r="AK21" s="31">
        <v>18</v>
      </c>
      <c r="AL21" s="15">
        <f t="shared" si="3"/>
        <v>8</v>
      </c>
      <c r="AM21" s="16">
        <f t="shared" si="5"/>
        <v>5</v>
      </c>
      <c r="AN21" s="17"/>
    </row>
    <row r="22" spans="1:40" x14ac:dyDescent="0.25">
      <c r="A22" s="4">
        <v>20</v>
      </c>
      <c r="B22" s="27" t="s">
        <v>60</v>
      </c>
      <c r="C22" s="29" t="s">
        <v>49</v>
      </c>
      <c r="D22" s="29" t="s">
        <v>49</v>
      </c>
      <c r="E22" s="29" t="s">
        <v>49</v>
      </c>
      <c r="F22" s="32">
        <v>0</v>
      </c>
      <c r="G22" s="32">
        <v>0</v>
      </c>
      <c r="H22" s="29">
        <v>2</v>
      </c>
      <c r="I22" s="29">
        <v>2</v>
      </c>
      <c r="J22" s="29">
        <v>2</v>
      </c>
      <c r="K22" s="29">
        <v>2</v>
      </c>
      <c r="L22" s="29">
        <v>2</v>
      </c>
      <c r="M22" s="32">
        <v>0</v>
      </c>
      <c r="N22" s="32">
        <v>0</v>
      </c>
      <c r="O22" s="29">
        <v>2</v>
      </c>
      <c r="P22" s="29" t="s">
        <v>49</v>
      </c>
      <c r="Q22" s="29">
        <v>2</v>
      </c>
      <c r="R22" s="29">
        <v>2</v>
      </c>
      <c r="S22" s="29">
        <v>2</v>
      </c>
      <c r="T22" s="32">
        <v>0</v>
      </c>
      <c r="U22" s="32">
        <v>0</v>
      </c>
      <c r="V22" s="29" t="s">
        <v>49</v>
      </c>
      <c r="W22" s="29">
        <v>2</v>
      </c>
      <c r="X22" s="29" t="s">
        <v>49</v>
      </c>
      <c r="Y22" s="29" t="s">
        <v>49</v>
      </c>
      <c r="Z22" s="29">
        <v>2</v>
      </c>
      <c r="AA22" s="32">
        <v>0</v>
      </c>
      <c r="AB22" s="32">
        <v>0</v>
      </c>
      <c r="AC22" s="29">
        <v>2</v>
      </c>
      <c r="AD22" s="29">
        <v>2</v>
      </c>
      <c r="AE22" s="29" t="s">
        <v>49</v>
      </c>
      <c r="AF22" s="29" t="s">
        <v>49</v>
      </c>
      <c r="AG22" s="29" t="s">
        <v>49</v>
      </c>
      <c r="AH22" s="12">
        <f t="shared" si="0"/>
        <v>0</v>
      </c>
      <c r="AI22" s="13">
        <f t="shared" si="1"/>
        <v>13</v>
      </c>
      <c r="AJ22" s="14">
        <f t="shared" si="2"/>
        <v>0</v>
      </c>
      <c r="AK22" s="31">
        <v>0</v>
      </c>
      <c r="AL22" s="15">
        <f t="shared" si="3"/>
        <v>8</v>
      </c>
      <c r="AM22" s="16">
        <f t="shared" si="5"/>
        <v>0</v>
      </c>
      <c r="AN22" s="17">
        <f t="shared" si="4"/>
        <v>0</v>
      </c>
    </row>
    <row r="23" spans="1:40" x14ac:dyDescent="0.25">
      <c r="A23" s="4">
        <v>21</v>
      </c>
      <c r="B23" s="27" t="s">
        <v>47</v>
      </c>
      <c r="C23" s="29">
        <v>0</v>
      </c>
      <c r="D23" s="29">
        <v>1</v>
      </c>
      <c r="E23" s="29">
        <v>1</v>
      </c>
      <c r="F23" s="32">
        <v>1</v>
      </c>
      <c r="G23" s="32">
        <v>1</v>
      </c>
      <c r="H23" s="29">
        <v>1</v>
      </c>
      <c r="I23" s="29">
        <v>0</v>
      </c>
      <c r="J23" s="29">
        <v>0</v>
      </c>
      <c r="K23" s="29">
        <v>2</v>
      </c>
      <c r="L23" s="29">
        <v>2</v>
      </c>
      <c r="M23" s="32">
        <v>1</v>
      </c>
      <c r="N23" s="32">
        <v>1</v>
      </c>
      <c r="O23" s="29">
        <v>1</v>
      </c>
      <c r="P23" s="29">
        <v>0</v>
      </c>
      <c r="Q23" s="29">
        <v>0</v>
      </c>
      <c r="R23" s="29">
        <v>2</v>
      </c>
      <c r="S23" s="29">
        <v>3</v>
      </c>
      <c r="T23" s="32">
        <v>3</v>
      </c>
      <c r="U23" s="32">
        <v>3</v>
      </c>
      <c r="V23" s="29">
        <v>3</v>
      </c>
      <c r="W23" s="29">
        <v>0</v>
      </c>
      <c r="X23" s="29">
        <v>0</v>
      </c>
      <c r="Y23" s="29">
        <v>3</v>
      </c>
      <c r="Z23" s="29">
        <v>3</v>
      </c>
      <c r="AA23" s="32">
        <v>3</v>
      </c>
      <c r="AB23" s="32">
        <v>3</v>
      </c>
      <c r="AC23" s="29">
        <v>3</v>
      </c>
      <c r="AD23" s="29">
        <v>0</v>
      </c>
      <c r="AE23" s="29">
        <v>0</v>
      </c>
      <c r="AF23" s="29">
        <v>3</v>
      </c>
      <c r="AG23" s="29">
        <v>3</v>
      </c>
      <c r="AH23" s="12">
        <f t="shared" si="0"/>
        <v>8</v>
      </c>
      <c r="AI23" s="13">
        <f t="shared" si="1"/>
        <v>3</v>
      </c>
      <c r="AJ23" s="14">
        <f t="shared" si="2"/>
        <v>11</v>
      </c>
      <c r="AK23" s="31">
        <v>0</v>
      </c>
      <c r="AL23" s="15">
        <f t="shared" si="3"/>
        <v>9</v>
      </c>
      <c r="AM23" s="16">
        <f t="shared" si="5"/>
        <v>0</v>
      </c>
      <c r="AN23" s="17">
        <f t="shared" si="4"/>
        <v>0</v>
      </c>
    </row>
    <row r="24" spans="1:40" x14ac:dyDescent="0.25">
      <c r="A24" s="4">
        <v>22</v>
      </c>
      <c r="B24" s="27" t="s">
        <v>48</v>
      </c>
      <c r="C24" s="29">
        <v>0</v>
      </c>
      <c r="D24" s="29">
        <v>0</v>
      </c>
      <c r="E24" s="29">
        <v>2</v>
      </c>
      <c r="F24" s="32">
        <v>2</v>
      </c>
      <c r="G24" s="32">
        <v>3</v>
      </c>
      <c r="H24" s="29">
        <v>3</v>
      </c>
      <c r="I24" s="29">
        <v>3</v>
      </c>
      <c r="J24" s="29">
        <v>0</v>
      </c>
      <c r="K24" s="29">
        <v>0</v>
      </c>
      <c r="L24" s="29">
        <v>3</v>
      </c>
      <c r="M24" s="32">
        <v>3</v>
      </c>
      <c r="N24" s="32">
        <v>3</v>
      </c>
      <c r="O24" s="29">
        <v>3</v>
      </c>
      <c r="P24" s="29">
        <v>3</v>
      </c>
      <c r="Q24" s="29">
        <v>0</v>
      </c>
      <c r="R24" s="29">
        <v>0</v>
      </c>
      <c r="S24" s="29">
        <v>2</v>
      </c>
      <c r="T24" s="32">
        <v>2</v>
      </c>
      <c r="U24" s="32">
        <v>1</v>
      </c>
      <c r="V24" s="29">
        <v>2</v>
      </c>
      <c r="W24" s="29">
        <v>2</v>
      </c>
      <c r="X24" s="29">
        <v>0</v>
      </c>
      <c r="Y24" s="29">
        <v>0</v>
      </c>
      <c r="Z24" s="29">
        <v>2</v>
      </c>
      <c r="AA24" s="32">
        <v>2</v>
      </c>
      <c r="AB24" s="32">
        <v>2</v>
      </c>
      <c r="AC24" s="29">
        <v>1</v>
      </c>
      <c r="AD24" s="29">
        <v>1</v>
      </c>
      <c r="AE24" s="29">
        <v>0</v>
      </c>
      <c r="AF24" s="29">
        <v>0</v>
      </c>
      <c r="AG24" s="29">
        <v>2</v>
      </c>
      <c r="AH24" s="12">
        <f t="shared" si="0"/>
        <v>3</v>
      </c>
      <c r="AI24" s="13">
        <f t="shared" si="1"/>
        <v>10</v>
      </c>
      <c r="AJ24" s="14">
        <f t="shared" si="2"/>
        <v>8</v>
      </c>
      <c r="AK24" s="31">
        <v>0</v>
      </c>
      <c r="AL24" s="15">
        <f t="shared" si="3"/>
        <v>10</v>
      </c>
      <c r="AM24" s="16">
        <f t="shared" si="5"/>
        <v>0</v>
      </c>
      <c r="AN24" s="17"/>
    </row>
    <row r="25" spans="1:40" x14ac:dyDescent="0.25">
      <c r="A25" s="4">
        <v>24</v>
      </c>
      <c r="B25" s="27" t="s">
        <v>61</v>
      </c>
      <c r="C25" s="29">
        <v>3</v>
      </c>
      <c r="D25" s="29">
        <v>3</v>
      </c>
      <c r="E25" s="29">
        <v>3</v>
      </c>
      <c r="F25" s="32">
        <v>3</v>
      </c>
      <c r="G25" s="32">
        <v>0</v>
      </c>
      <c r="H25" s="29">
        <v>0</v>
      </c>
      <c r="I25" s="29">
        <v>1</v>
      </c>
      <c r="J25" s="29">
        <v>1</v>
      </c>
      <c r="K25" s="29">
        <v>1</v>
      </c>
      <c r="L25" s="29">
        <v>1</v>
      </c>
      <c r="M25" s="32">
        <v>2</v>
      </c>
      <c r="N25" s="32">
        <v>2</v>
      </c>
      <c r="O25" s="29">
        <v>0</v>
      </c>
      <c r="P25" s="29">
        <v>0</v>
      </c>
      <c r="Q25" s="29">
        <v>1</v>
      </c>
      <c r="R25" s="29">
        <v>1</v>
      </c>
      <c r="S25" s="29">
        <v>1</v>
      </c>
      <c r="T25" s="32">
        <v>1</v>
      </c>
      <c r="U25" s="32">
        <v>0</v>
      </c>
      <c r="V25" s="29">
        <v>0</v>
      </c>
      <c r="W25" s="29">
        <v>1</v>
      </c>
      <c r="X25" s="29">
        <v>2</v>
      </c>
      <c r="Y25" s="29">
        <v>2</v>
      </c>
      <c r="Z25" s="29">
        <v>1</v>
      </c>
      <c r="AA25" s="32">
        <v>1</v>
      </c>
      <c r="AB25" s="32">
        <v>0</v>
      </c>
      <c r="AC25" s="29">
        <v>0</v>
      </c>
      <c r="AD25" s="29">
        <v>3</v>
      </c>
      <c r="AE25" s="29">
        <v>3</v>
      </c>
      <c r="AF25" s="29">
        <v>3</v>
      </c>
      <c r="AG25" s="29">
        <v>3</v>
      </c>
      <c r="AH25" s="12">
        <f t="shared" si="0"/>
        <v>11</v>
      </c>
      <c r="AI25" s="13">
        <f t="shared" si="1"/>
        <v>4</v>
      </c>
      <c r="AJ25" s="14">
        <f t="shared" si="2"/>
        <v>8</v>
      </c>
      <c r="AK25" s="31">
        <v>0</v>
      </c>
      <c r="AL25" s="15">
        <f t="shared" si="3"/>
        <v>8</v>
      </c>
      <c r="AM25" s="16">
        <f t="shared" si="5"/>
        <v>0</v>
      </c>
      <c r="AN25" s="17"/>
    </row>
    <row r="26" spans="1:40" x14ac:dyDescent="0.25">
      <c r="A26" s="4">
        <v>25</v>
      </c>
      <c r="B26" s="28" t="s">
        <v>52</v>
      </c>
      <c r="C26" s="29">
        <v>2</v>
      </c>
      <c r="D26" s="29">
        <v>2</v>
      </c>
      <c r="E26" s="29">
        <v>2</v>
      </c>
      <c r="F26" s="32">
        <v>0</v>
      </c>
      <c r="G26" s="32">
        <v>0</v>
      </c>
      <c r="H26" s="29">
        <v>2</v>
      </c>
      <c r="I26" s="29">
        <v>2</v>
      </c>
      <c r="J26" s="29">
        <v>2</v>
      </c>
      <c r="K26" s="29">
        <v>2</v>
      </c>
      <c r="L26" s="29">
        <v>2</v>
      </c>
      <c r="M26" s="32">
        <v>0</v>
      </c>
      <c r="N26" s="32">
        <v>0</v>
      </c>
      <c r="O26" s="29">
        <v>2</v>
      </c>
      <c r="P26" s="29">
        <v>2</v>
      </c>
      <c r="Q26" s="29">
        <v>2</v>
      </c>
      <c r="R26" s="29">
        <v>2</v>
      </c>
      <c r="S26" s="29">
        <v>2</v>
      </c>
      <c r="T26" s="32">
        <v>0</v>
      </c>
      <c r="U26" s="32">
        <v>0</v>
      </c>
      <c r="V26" s="29">
        <v>2</v>
      </c>
      <c r="W26" s="29">
        <v>2</v>
      </c>
      <c r="X26" s="29">
        <v>2</v>
      </c>
      <c r="Y26" s="29">
        <v>2</v>
      </c>
      <c r="Z26" s="29">
        <v>2</v>
      </c>
      <c r="AA26" s="32">
        <v>0</v>
      </c>
      <c r="AB26" s="32">
        <v>0</v>
      </c>
      <c r="AC26" s="29">
        <v>2</v>
      </c>
      <c r="AD26" s="29">
        <v>2</v>
      </c>
      <c r="AE26" s="29">
        <v>2</v>
      </c>
      <c r="AF26" s="29">
        <v>2</v>
      </c>
      <c r="AG26" s="29">
        <v>2</v>
      </c>
      <c r="AH26" s="12">
        <f t="shared" si="0"/>
        <v>0</v>
      </c>
      <c r="AI26" s="13">
        <f t="shared" si="1"/>
        <v>23</v>
      </c>
      <c r="AJ26" s="14">
        <f t="shared" si="2"/>
        <v>0</v>
      </c>
      <c r="AK26" s="31">
        <v>0</v>
      </c>
      <c r="AL26" s="15">
        <f t="shared" si="3"/>
        <v>8</v>
      </c>
      <c r="AM26" s="16">
        <f t="shared" si="5"/>
        <v>0</v>
      </c>
      <c r="AN26" s="17"/>
    </row>
    <row r="27" spans="1:40" x14ac:dyDescent="0.25">
      <c r="A27" s="4">
        <v>28</v>
      </c>
      <c r="B27" s="28" t="s">
        <v>62</v>
      </c>
      <c r="C27" s="29">
        <v>2</v>
      </c>
      <c r="D27" s="29">
        <v>2</v>
      </c>
      <c r="E27" s="29">
        <v>2</v>
      </c>
      <c r="F27" s="32">
        <v>0</v>
      </c>
      <c r="G27" s="32">
        <v>0</v>
      </c>
      <c r="H27" s="29">
        <v>2</v>
      </c>
      <c r="I27" s="29">
        <v>2</v>
      </c>
      <c r="J27" s="29">
        <v>2</v>
      </c>
      <c r="K27" s="29">
        <v>2</v>
      </c>
      <c r="L27" s="29">
        <v>2</v>
      </c>
      <c r="M27" s="32">
        <v>0</v>
      </c>
      <c r="N27" s="32">
        <v>0</v>
      </c>
      <c r="O27" s="29">
        <v>2</v>
      </c>
      <c r="P27" s="29">
        <v>2</v>
      </c>
      <c r="Q27" s="29">
        <v>2</v>
      </c>
      <c r="R27" s="29">
        <v>2</v>
      </c>
      <c r="S27" s="29">
        <v>2</v>
      </c>
      <c r="T27" s="32">
        <v>0</v>
      </c>
      <c r="U27" s="32">
        <v>0</v>
      </c>
      <c r="V27" s="29">
        <v>2</v>
      </c>
      <c r="W27" s="29">
        <v>2</v>
      </c>
      <c r="X27" s="29">
        <v>2</v>
      </c>
      <c r="Y27" s="29">
        <v>2</v>
      </c>
      <c r="Z27" s="29">
        <v>2</v>
      </c>
      <c r="AA27" s="32">
        <v>0</v>
      </c>
      <c r="AB27" s="32">
        <v>0</v>
      </c>
      <c r="AC27" s="29">
        <v>2</v>
      </c>
      <c r="AD27" s="29">
        <v>2</v>
      </c>
      <c r="AE27" s="29">
        <v>2</v>
      </c>
      <c r="AF27" s="29">
        <v>2</v>
      </c>
      <c r="AG27" s="29">
        <v>2</v>
      </c>
      <c r="AH27" s="12">
        <f t="shared" si="0"/>
        <v>0</v>
      </c>
      <c r="AI27" s="13">
        <f t="shared" si="1"/>
        <v>23</v>
      </c>
      <c r="AJ27" s="14">
        <f t="shared" si="2"/>
        <v>0</v>
      </c>
      <c r="AK27" s="31">
        <v>0</v>
      </c>
      <c r="AL27" s="15">
        <f t="shared" si="3"/>
        <v>8</v>
      </c>
      <c r="AM27" s="16">
        <f t="shared" si="5"/>
        <v>0</v>
      </c>
      <c r="AN27" s="17"/>
    </row>
    <row r="28" spans="1:40" x14ac:dyDescent="0.25">
      <c r="A28" s="4">
        <v>29</v>
      </c>
      <c r="B28" s="28" t="s">
        <v>63</v>
      </c>
      <c r="C28" s="29">
        <v>2</v>
      </c>
      <c r="D28" s="29">
        <v>2</v>
      </c>
      <c r="E28" s="29">
        <v>2</v>
      </c>
      <c r="F28" s="32">
        <v>0</v>
      </c>
      <c r="G28" s="32">
        <v>0</v>
      </c>
      <c r="H28" s="29">
        <v>2</v>
      </c>
      <c r="I28" s="29">
        <v>2</v>
      </c>
      <c r="J28" s="29">
        <v>2</v>
      </c>
      <c r="K28" s="29">
        <v>2</v>
      </c>
      <c r="L28" s="29">
        <v>2</v>
      </c>
      <c r="M28" s="32">
        <v>0</v>
      </c>
      <c r="N28" s="32">
        <v>0</v>
      </c>
      <c r="O28" s="29">
        <v>2</v>
      </c>
      <c r="P28" s="29">
        <v>2</v>
      </c>
      <c r="Q28" s="29">
        <v>2</v>
      </c>
      <c r="R28" s="29">
        <v>2</v>
      </c>
      <c r="S28" s="29">
        <v>2</v>
      </c>
      <c r="T28" s="32">
        <v>0</v>
      </c>
      <c r="U28" s="32">
        <v>0</v>
      </c>
      <c r="V28" s="29">
        <v>2</v>
      </c>
      <c r="W28" s="29">
        <v>2</v>
      </c>
      <c r="X28" s="29">
        <v>2</v>
      </c>
      <c r="Y28" s="29">
        <v>2</v>
      </c>
      <c r="Z28" s="29">
        <v>2</v>
      </c>
      <c r="AA28" s="32">
        <v>0</v>
      </c>
      <c r="AB28" s="32">
        <v>0</v>
      </c>
      <c r="AC28" s="29">
        <v>2</v>
      </c>
      <c r="AD28" s="29">
        <v>2</v>
      </c>
      <c r="AE28" s="29">
        <v>2</v>
      </c>
      <c r="AF28" s="29">
        <v>2</v>
      </c>
      <c r="AG28" s="29">
        <v>2</v>
      </c>
      <c r="AH28" s="12">
        <f t="shared" si="0"/>
        <v>0</v>
      </c>
      <c r="AI28" s="13">
        <f t="shared" si="1"/>
        <v>23</v>
      </c>
      <c r="AJ28" s="14">
        <f t="shared" si="2"/>
        <v>0</v>
      </c>
      <c r="AK28" s="31">
        <v>0</v>
      </c>
      <c r="AL28" s="15">
        <f t="shared" si="3"/>
        <v>8</v>
      </c>
      <c r="AM28" s="16">
        <f t="shared" si="5"/>
        <v>0</v>
      </c>
      <c r="AN28" s="17">
        <f t="shared" si="4"/>
        <v>0</v>
      </c>
    </row>
    <row r="29" spans="1:40" ht="15.75" thickBot="1" x14ac:dyDescent="0.3">
      <c r="A29" s="18"/>
      <c r="B29" s="18" t="s">
        <v>28</v>
      </c>
      <c r="C29" s="18" t="s">
        <v>27</v>
      </c>
      <c r="D29" s="18" t="s">
        <v>27</v>
      </c>
      <c r="E29" s="18" t="s">
        <v>27</v>
      </c>
      <c r="F29" s="18" t="s">
        <v>27</v>
      </c>
      <c r="G29" s="18" t="s">
        <v>27</v>
      </c>
      <c r="H29" s="18" t="s">
        <v>27</v>
      </c>
      <c r="I29" s="18" t="s">
        <v>27</v>
      </c>
      <c r="J29" s="18" t="s">
        <v>27</v>
      </c>
      <c r="K29" s="18" t="s">
        <v>27</v>
      </c>
      <c r="L29" s="18" t="s">
        <v>27</v>
      </c>
      <c r="M29" s="18" t="s">
        <v>27</v>
      </c>
      <c r="N29" s="18" t="s">
        <v>27</v>
      </c>
      <c r="O29" s="18" t="s">
        <v>27</v>
      </c>
      <c r="P29" s="18" t="s">
        <v>27</v>
      </c>
      <c r="Q29" s="18" t="s">
        <v>27</v>
      </c>
      <c r="R29" s="18" t="s">
        <v>27</v>
      </c>
      <c r="S29" s="18" t="s">
        <v>27</v>
      </c>
      <c r="T29" s="18" t="s">
        <v>27</v>
      </c>
      <c r="U29" s="18" t="s">
        <v>27</v>
      </c>
      <c r="V29" s="18" t="s">
        <v>27</v>
      </c>
      <c r="W29" s="18" t="s">
        <v>27</v>
      </c>
      <c r="X29" s="18" t="s">
        <v>27</v>
      </c>
      <c r="Y29" s="18" t="s">
        <v>27</v>
      </c>
      <c r="Z29" s="18" t="s">
        <v>27</v>
      </c>
      <c r="AA29" s="18" t="s">
        <v>27</v>
      </c>
      <c r="AB29" s="18" t="s">
        <v>27</v>
      </c>
      <c r="AC29" s="18" t="s">
        <v>27</v>
      </c>
      <c r="AD29" s="18" t="s">
        <v>27</v>
      </c>
      <c r="AE29" s="18" t="s">
        <v>27</v>
      </c>
      <c r="AF29" s="18" t="s">
        <v>27</v>
      </c>
      <c r="AG29" s="18" t="s">
        <v>27</v>
      </c>
      <c r="AH29" s="19"/>
      <c r="AI29" s="19"/>
      <c r="AJ29" s="19"/>
      <c r="AK29" s="19"/>
      <c r="AL29" s="19"/>
      <c r="AM29" s="19"/>
    </row>
    <row r="30" spans="1:40" ht="16.5" thickTop="1" thickBot="1" x14ac:dyDescent="0.3">
      <c r="A30" s="20">
        <v>1</v>
      </c>
      <c r="B30" s="24" t="s">
        <v>34</v>
      </c>
      <c r="C30" s="21">
        <f t="shared" ref="C30:AG30" si="6">COUNTIF(C9:C21,1)</f>
        <v>2</v>
      </c>
      <c r="D30" s="21">
        <f t="shared" si="6"/>
        <v>2</v>
      </c>
      <c r="E30" s="21">
        <f t="shared" si="6"/>
        <v>3</v>
      </c>
      <c r="F30" s="21">
        <f t="shared" si="6"/>
        <v>2</v>
      </c>
      <c r="G30" s="21">
        <f t="shared" si="6"/>
        <v>2</v>
      </c>
      <c r="H30" s="21">
        <f t="shared" si="6"/>
        <v>2</v>
      </c>
      <c r="I30" s="21">
        <f t="shared" si="6"/>
        <v>2</v>
      </c>
      <c r="J30" s="21">
        <f t="shared" si="6"/>
        <v>2</v>
      </c>
      <c r="K30" s="21">
        <f t="shared" si="6"/>
        <v>2</v>
      </c>
      <c r="L30" s="21">
        <f t="shared" si="6"/>
        <v>2</v>
      </c>
      <c r="M30" s="21">
        <f t="shared" si="6"/>
        <v>2</v>
      </c>
      <c r="N30" s="21">
        <f t="shared" si="6"/>
        <v>2</v>
      </c>
      <c r="O30" s="21">
        <f t="shared" si="6"/>
        <v>2</v>
      </c>
      <c r="P30" s="21">
        <f t="shared" si="6"/>
        <v>3</v>
      </c>
      <c r="Q30" s="21">
        <f t="shared" si="6"/>
        <v>3</v>
      </c>
      <c r="R30" s="21">
        <f t="shared" si="6"/>
        <v>2</v>
      </c>
      <c r="S30" s="21">
        <f t="shared" si="6"/>
        <v>2</v>
      </c>
      <c r="T30" s="21">
        <f t="shared" si="6"/>
        <v>2</v>
      </c>
      <c r="U30" s="21">
        <f t="shared" si="6"/>
        <v>1</v>
      </c>
      <c r="V30" s="21">
        <f t="shared" si="6"/>
        <v>3</v>
      </c>
      <c r="W30" s="21">
        <f t="shared" si="6"/>
        <v>2</v>
      </c>
      <c r="X30" s="21">
        <f t="shared" si="6"/>
        <v>2</v>
      </c>
      <c r="Y30" s="21">
        <f t="shared" si="6"/>
        <v>2</v>
      </c>
      <c r="Z30" s="21">
        <f t="shared" si="6"/>
        <v>2</v>
      </c>
      <c r="AA30" s="21">
        <f t="shared" si="6"/>
        <v>1</v>
      </c>
      <c r="AB30" s="21">
        <f t="shared" si="6"/>
        <v>2</v>
      </c>
      <c r="AC30" s="21">
        <f t="shared" si="6"/>
        <v>2</v>
      </c>
      <c r="AD30" s="21">
        <f t="shared" si="6"/>
        <v>3</v>
      </c>
      <c r="AE30" s="21">
        <f t="shared" si="6"/>
        <v>2</v>
      </c>
      <c r="AF30" s="21">
        <f t="shared" si="6"/>
        <v>2</v>
      </c>
      <c r="AG30" s="21">
        <f t="shared" si="6"/>
        <v>2</v>
      </c>
      <c r="AH30" s="22"/>
      <c r="AI30" s="22"/>
      <c r="AJ30" s="22"/>
      <c r="AK30" s="22"/>
      <c r="AL30" s="22"/>
      <c r="AM30" s="22"/>
    </row>
    <row r="31" spans="1:40" ht="16.5" thickTop="1" thickBot="1" x14ac:dyDescent="0.3">
      <c r="A31" s="20">
        <v>2</v>
      </c>
      <c r="B31" s="24" t="s">
        <v>38</v>
      </c>
      <c r="C31" s="21">
        <f t="shared" ref="C31:AG31" si="7">COUNTIF(C9:C21,2)</f>
        <v>2</v>
      </c>
      <c r="D31" s="21">
        <f t="shared" si="7"/>
        <v>2</v>
      </c>
      <c r="E31" s="21">
        <f t="shared" si="7"/>
        <v>3</v>
      </c>
      <c r="F31" s="21">
        <f t="shared" si="7"/>
        <v>2</v>
      </c>
      <c r="G31" s="21">
        <f t="shared" si="7"/>
        <v>2</v>
      </c>
      <c r="H31" s="21">
        <f t="shared" si="7"/>
        <v>4</v>
      </c>
      <c r="I31" s="21">
        <f t="shared" si="7"/>
        <v>4</v>
      </c>
      <c r="J31" s="21">
        <f t="shared" si="7"/>
        <v>3</v>
      </c>
      <c r="K31" s="21">
        <f t="shared" si="7"/>
        <v>3</v>
      </c>
      <c r="L31" s="21">
        <f t="shared" si="7"/>
        <v>4</v>
      </c>
      <c r="M31" s="21">
        <f t="shared" si="7"/>
        <v>2</v>
      </c>
      <c r="N31" s="21">
        <f t="shared" si="7"/>
        <v>1</v>
      </c>
      <c r="O31" s="21">
        <f t="shared" si="7"/>
        <v>3</v>
      </c>
      <c r="P31" s="21">
        <f t="shared" si="7"/>
        <v>2</v>
      </c>
      <c r="Q31" s="21">
        <f t="shared" si="7"/>
        <v>2</v>
      </c>
      <c r="R31" s="21">
        <f t="shared" si="7"/>
        <v>2</v>
      </c>
      <c r="S31" s="21">
        <f t="shared" si="7"/>
        <v>3</v>
      </c>
      <c r="T31" s="21">
        <f t="shared" si="7"/>
        <v>2</v>
      </c>
      <c r="U31" s="21">
        <f t="shared" si="7"/>
        <v>1</v>
      </c>
      <c r="V31" s="21">
        <f t="shared" si="7"/>
        <v>3</v>
      </c>
      <c r="W31" s="21">
        <f t="shared" si="7"/>
        <v>4</v>
      </c>
      <c r="X31" s="21">
        <f t="shared" si="7"/>
        <v>3</v>
      </c>
      <c r="Y31" s="21">
        <f t="shared" si="7"/>
        <v>2</v>
      </c>
      <c r="Z31" s="21">
        <f t="shared" si="7"/>
        <v>3</v>
      </c>
      <c r="AA31" s="21">
        <f t="shared" si="7"/>
        <v>2</v>
      </c>
      <c r="AB31" s="21">
        <f t="shared" si="7"/>
        <v>1</v>
      </c>
      <c r="AC31" s="21">
        <f t="shared" si="7"/>
        <v>2</v>
      </c>
      <c r="AD31" s="21">
        <f t="shared" si="7"/>
        <v>3</v>
      </c>
      <c r="AE31" s="21">
        <f t="shared" si="7"/>
        <v>3</v>
      </c>
      <c r="AF31" s="21">
        <f t="shared" si="7"/>
        <v>2</v>
      </c>
      <c r="AG31" s="21">
        <f t="shared" si="7"/>
        <v>3</v>
      </c>
      <c r="AH31" s="22"/>
      <c r="AI31" s="22"/>
      <c r="AJ31" s="22"/>
      <c r="AK31" s="22"/>
      <c r="AL31" s="22"/>
      <c r="AM31" s="22"/>
    </row>
    <row r="32" spans="1:40" ht="16.5" thickTop="1" thickBot="1" x14ac:dyDescent="0.3">
      <c r="A32" s="20">
        <v>3</v>
      </c>
      <c r="B32" s="24" t="s">
        <v>35</v>
      </c>
      <c r="C32" s="21">
        <f t="shared" ref="C32:AG32" si="8">COUNTIF(C9:C21,3)</f>
        <v>2</v>
      </c>
      <c r="D32" s="21">
        <f t="shared" si="8"/>
        <v>2</v>
      </c>
      <c r="E32" s="21">
        <f t="shared" si="8"/>
        <v>3</v>
      </c>
      <c r="F32" s="21">
        <f t="shared" si="8"/>
        <v>2</v>
      </c>
      <c r="G32" s="21">
        <f t="shared" si="8"/>
        <v>2</v>
      </c>
      <c r="H32" s="21">
        <f t="shared" si="8"/>
        <v>2</v>
      </c>
      <c r="I32" s="21">
        <f t="shared" si="8"/>
        <v>3</v>
      </c>
      <c r="J32" s="21">
        <f t="shared" si="8"/>
        <v>2</v>
      </c>
      <c r="K32" s="21">
        <f t="shared" si="8"/>
        <v>2</v>
      </c>
      <c r="L32" s="21">
        <f t="shared" si="8"/>
        <v>2</v>
      </c>
      <c r="M32" s="21">
        <f t="shared" si="8"/>
        <v>2</v>
      </c>
      <c r="N32" s="21">
        <f t="shared" si="8"/>
        <v>2</v>
      </c>
      <c r="O32" s="21">
        <f t="shared" si="8"/>
        <v>2</v>
      </c>
      <c r="P32" s="21">
        <f t="shared" si="8"/>
        <v>2</v>
      </c>
      <c r="Q32" s="21">
        <f t="shared" si="8"/>
        <v>2</v>
      </c>
      <c r="R32" s="21">
        <f t="shared" si="8"/>
        <v>2</v>
      </c>
      <c r="S32" s="21">
        <f t="shared" si="8"/>
        <v>2</v>
      </c>
      <c r="T32" s="21">
        <f t="shared" si="8"/>
        <v>2</v>
      </c>
      <c r="U32" s="21">
        <f t="shared" si="8"/>
        <v>1</v>
      </c>
      <c r="V32" s="21">
        <f t="shared" si="8"/>
        <v>2</v>
      </c>
      <c r="W32" s="21">
        <f t="shared" si="8"/>
        <v>2</v>
      </c>
      <c r="X32" s="21">
        <f t="shared" si="8"/>
        <v>2</v>
      </c>
      <c r="Y32" s="21">
        <f t="shared" si="8"/>
        <v>3</v>
      </c>
      <c r="Z32" s="21">
        <f t="shared" si="8"/>
        <v>3</v>
      </c>
      <c r="AA32" s="21">
        <f t="shared" si="8"/>
        <v>2</v>
      </c>
      <c r="AB32" s="21">
        <f t="shared" si="8"/>
        <v>2</v>
      </c>
      <c r="AC32" s="21">
        <f t="shared" si="8"/>
        <v>4</v>
      </c>
      <c r="AD32" s="21">
        <f t="shared" si="8"/>
        <v>3</v>
      </c>
      <c r="AE32" s="21">
        <f t="shared" si="8"/>
        <v>3</v>
      </c>
      <c r="AF32" s="21">
        <f t="shared" si="8"/>
        <v>3</v>
      </c>
      <c r="AG32" s="21">
        <f t="shared" si="8"/>
        <v>3</v>
      </c>
      <c r="AH32" s="22"/>
      <c r="AI32" s="22"/>
      <c r="AJ32" s="22"/>
      <c r="AK32" s="22"/>
      <c r="AL32" s="22"/>
      <c r="AM32" s="22"/>
    </row>
    <row r="33" spans="1:39" ht="16.5" thickTop="1" thickBot="1" x14ac:dyDescent="0.3">
      <c r="A33" s="20">
        <v>4</v>
      </c>
      <c r="B33" s="27" t="s">
        <v>39</v>
      </c>
      <c r="C33" s="34">
        <f>COUNTIF(C22:C25,1)</f>
        <v>0</v>
      </c>
      <c r="D33" s="34">
        <f t="shared" ref="D33:AG33" si="9">COUNTIF(D22:D25,1)</f>
        <v>1</v>
      </c>
      <c r="E33" s="34">
        <f t="shared" si="9"/>
        <v>1</v>
      </c>
      <c r="F33" s="34">
        <f t="shared" si="9"/>
        <v>1</v>
      </c>
      <c r="G33" s="34">
        <f t="shared" si="9"/>
        <v>1</v>
      </c>
      <c r="H33" s="34">
        <f t="shared" si="9"/>
        <v>1</v>
      </c>
      <c r="I33" s="34">
        <f t="shared" si="9"/>
        <v>1</v>
      </c>
      <c r="J33" s="34">
        <f t="shared" si="9"/>
        <v>1</v>
      </c>
      <c r="K33" s="34">
        <f t="shared" si="9"/>
        <v>1</v>
      </c>
      <c r="L33" s="34">
        <f t="shared" si="9"/>
        <v>1</v>
      </c>
      <c r="M33" s="34">
        <f t="shared" si="9"/>
        <v>1</v>
      </c>
      <c r="N33" s="34">
        <f t="shared" si="9"/>
        <v>1</v>
      </c>
      <c r="O33" s="34">
        <f t="shared" si="9"/>
        <v>1</v>
      </c>
      <c r="P33" s="34">
        <f t="shared" si="9"/>
        <v>0</v>
      </c>
      <c r="Q33" s="34">
        <f t="shared" si="9"/>
        <v>1</v>
      </c>
      <c r="R33" s="34">
        <f t="shared" si="9"/>
        <v>1</v>
      </c>
      <c r="S33" s="34">
        <f t="shared" si="9"/>
        <v>1</v>
      </c>
      <c r="T33" s="34">
        <f t="shared" si="9"/>
        <v>1</v>
      </c>
      <c r="U33" s="34">
        <f t="shared" si="9"/>
        <v>1</v>
      </c>
      <c r="V33" s="34">
        <f t="shared" si="9"/>
        <v>0</v>
      </c>
      <c r="W33" s="34">
        <f t="shared" si="9"/>
        <v>1</v>
      </c>
      <c r="X33" s="34">
        <f t="shared" si="9"/>
        <v>0</v>
      </c>
      <c r="Y33" s="34">
        <f t="shared" si="9"/>
        <v>0</v>
      </c>
      <c r="Z33" s="34">
        <f t="shared" si="9"/>
        <v>1</v>
      </c>
      <c r="AA33" s="34">
        <f t="shared" si="9"/>
        <v>1</v>
      </c>
      <c r="AB33" s="34">
        <f t="shared" si="9"/>
        <v>0</v>
      </c>
      <c r="AC33" s="34">
        <f t="shared" si="9"/>
        <v>1</v>
      </c>
      <c r="AD33" s="34">
        <f t="shared" si="9"/>
        <v>1</v>
      </c>
      <c r="AE33" s="34">
        <f t="shared" si="9"/>
        <v>0</v>
      </c>
      <c r="AF33" s="34">
        <f t="shared" si="9"/>
        <v>0</v>
      </c>
      <c r="AG33" s="34">
        <f t="shared" si="9"/>
        <v>0</v>
      </c>
      <c r="AH33" s="22"/>
      <c r="AI33" s="22"/>
      <c r="AJ33" s="22"/>
      <c r="AK33" s="22"/>
      <c r="AL33" s="22"/>
      <c r="AM33" s="22"/>
    </row>
    <row r="34" spans="1:39" ht="16.5" thickTop="1" thickBot="1" x14ac:dyDescent="0.3">
      <c r="A34" s="20">
        <v>5</v>
      </c>
      <c r="B34" s="27" t="s">
        <v>40</v>
      </c>
      <c r="C34" s="34">
        <f>COUNTIF(C22:C25,2)</f>
        <v>0</v>
      </c>
      <c r="D34" s="34">
        <f t="shared" ref="D34:AG34" si="10">COUNTIF(D22:D25,2)</f>
        <v>0</v>
      </c>
      <c r="E34" s="34">
        <f t="shared" si="10"/>
        <v>1</v>
      </c>
      <c r="F34" s="34">
        <f t="shared" si="10"/>
        <v>1</v>
      </c>
      <c r="G34" s="34">
        <f t="shared" si="10"/>
        <v>0</v>
      </c>
      <c r="H34" s="34">
        <f t="shared" si="10"/>
        <v>1</v>
      </c>
      <c r="I34" s="34">
        <f t="shared" si="10"/>
        <v>1</v>
      </c>
      <c r="J34" s="34">
        <f t="shared" si="10"/>
        <v>1</v>
      </c>
      <c r="K34" s="34">
        <f t="shared" si="10"/>
        <v>2</v>
      </c>
      <c r="L34" s="34">
        <f t="shared" si="10"/>
        <v>2</v>
      </c>
      <c r="M34" s="34">
        <f t="shared" si="10"/>
        <v>1</v>
      </c>
      <c r="N34" s="34">
        <f t="shared" si="10"/>
        <v>1</v>
      </c>
      <c r="O34" s="34">
        <f t="shared" si="10"/>
        <v>1</v>
      </c>
      <c r="P34" s="34">
        <f t="shared" si="10"/>
        <v>0</v>
      </c>
      <c r="Q34" s="34">
        <f t="shared" si="10"/>
        <v>1</v>
      </c>
      <c r="R34" s="34">
        <f t="shared" si="10"/>
        <v>2</v>
      </c>
      <c r="S34" s="34">
        <f t="shared" si="10"/>
        <v>2</v>
      </c>
      <c r="T34" s="34">
        <f t="shared" si="10"/>
        <v>1</v>
      </c>
      <c r="U34" s="34">
        <f t="shared" si="10"/>
        <v>0</v>
      </c>
      <c r="V34" s="34">
        <f t="shared" si="10"/>
        <v>1</v>
      </c>
      <c r="W34" s="34">
        <f t="shared" si="10"/>
        <v>2</v>
      </c>
      <c r="X34" s="34">
        <f t="shared" si="10"/>
        <v>1</v>
      </c>
      <c r="Y34" s="34">
        <f t="shared" si="10"/>
        <v>1</v>
      </c>
      <c r="Z34" s="34">
        <f t="shared" si="10"/>
        <v>2</v>
      </c>
      <c r="AA34" s="34">
        <f t="shared" si="10"/>
        <v>1</v>
      </c>
      <c r="AB34" s="34">
        <f t="shared" si="10"/>
        <v>1</v>
      </c>
      <c r="AC34" s="34">
        <f t="shared" si="10"/>
        <v>1</v>
      </c>
      <c r="AD34" s="34">
        <f t="shared" si="10"/>
        <v>1</v>
      </c>
      <c r="AE34" s="34">
        <f t="shared" si="10"/>
        <v>0</v>
      </c>
      <c r="AF34" s="34">
        <f t="shared" si="10"/>
        <v>0</v>
      </c>
      <c r="AG34" s="34">
        <f t="shared" si="10"/>
        <v>1</v>
      </c>
      <c r="AH34" s="22"/>
      <c r="AI34" s="22"/>
      <c r="AJ34" s="22"/>
      <c r="AK34" s="22"/>
      <c r="AL34" s="22"/>
      <c r="AM34" s="22"/>
    </row>
    <row r="35" spans="1:39" ht="16.5" thickTop="1" thickBot="1" x14ac:dyDescent="0.3">
      <c r="A35" s="20">
        <v>6</v>
      </c>
      <c r="B35" s="27" t="s">
        <v>36</v>
      </c>
      <c r="C35" s="34">
        <f>COUNTIF(C22:C25,3)</f>
        <v>1</v>
      </c>
      <c r="D35" s="34">
        <f t="shared" ref="D35:AG35" si="11">COUNTIF(D22:D25,3)</f>
        <v>1</v>
      </c>
      <c r="E35" s="34">
        <f t="shared" si="11"/>
        <v>1</v>
      </c>
      <c r="F35" s="34">
        <f t="shared" si="11"/>
        <v>1</v>
      </c>
      <c r="G35" s="34">
        <f t="shared" si="11"/>
        <v>1</v>
      </c>
      <c r="H35" s="34">
        <f t="shared" si="11"/>
        <v>1</v>
      </c>
      <c r="I35" s="34">
        <f t="shared" si="11"/>
        <v>1</v>
      </c>
      <c r="J35" s="34">
        <f t="shared" si="11"/>
        <v>0</v>
      </c>
      <c r="K35" s="34">
        <f t="shared" si="11"/>
        <v>0</v>
      </c>
      <c r="L35" s="34">
        <f t="shared" si="11"/>
        <v>1</v>
      </c>
      <c r="M35" s="34">
        <f t="shared" si="11"/>
        <v>1</v>
      </c>
      <c r="N35" s="34">
        <f t="shared" si="11"/>
        <v>1</v>
      </c>
      <c r="O35" s="34">
        <f t="shared" si="11"/>
        <v>1</v>
      </c>
      <c r="P35" s="34">
        <f t="shared" si="11"/>
        <v>1</v>
      </c>
      <c r="Q35" s="34">
        <f t="shared" si="11"/>
        <v>0</v>
      </c>
      <c r="R35" s="34">
        <f t="shared" si="11"/>
        <v>0</v>
      </c>
      <c r="S35" s="34">
        <f t="shared" si="11"/>
        <v>1</v>
      </c>
      <c r="T35" s="34">
        <f t="shared" si="11"/>
        <v>1</v>
      </c>
      <c r="U35" s="34">
        <f t="shared" si="11"/>
        <v>1</v>
      </c>
      <c r="V35" s="34">
        <f t="shared" si="11"/>
        <v>1</v>
      </c>
      <c r="W35" s="34">
        <f t="shared" si="11"/>
        <v>0</v>
      </c>
      <c r="X35" s="34">
        <f t="shared" si="11"/>
        <v>0</v>
      </c>
      <c r="Y35" s="34">
        <f t="shared" si="11"/>
        <v>1</v>
      </c>
      <c r="Z35" s="34">
        <f t="shared" si="11"/>
        <v>1</v>
      </c>
      <c r="AA35" s="34">
        <f t="shared" si="11"/>
        <v>1</v>
      </c>
      <c r="AB35" s="34">
        <f t="shared" si="11"/>
        <v>1</v>
      </c>
      <c r="AC35" s="34">
        <f t="shared" si="11"/>
        <v>1</v>
      </c>
      <c r="AD35" s="34">
        <f t="shared" si="11"/>
        <v>1</v>
      </c>
      <c r="AE35" s="34">
        <f t="shared" si="11"/>
        <v>1</v>
      </c>
      <c r="AF35" s="34">
        <f t="shared" si="11"/>
        <v>2</v>
      </c>
      <c r="AG35" s="34">
        <f t="shared" si="11"/>
        <v>2</v>
      </c>
      <c r="AH35" s="22"/>
      <c r="AI35" s="22"/>
      <c r="AJ35" s="22"/>
      <c r="AK35" s="22"/>
      <c r="AL35" s="22"/>
      <c r="AM35" s="22"/>
    </row>
    <row r="36" spans="1:39" ht="16.5" thickTop="1" thickBot="1" x14ac:dyDescent="0.3">
      <c r="A36" s="20">
        <v>7</v>
      </c>
      <c r="B36" s="23" t="s">
        <v>29</v>
      </c>
      <c r="C36" s="35">
        <f>COUNTIF(C9:C28,"0")</f>
        <v>4</v>
      </c>
      <c r="D36" s="35">
        <f>COUNTIF(D9:D28,"0")</f>
        <v>6</v>
      </c>
      <c r="E36" s="21">
        <f>COUNTIF(C9:C28,"0")</f>
        <v>4</v>
      </c>
      <c r="F36" s="21">
        <f t="shared" ref="F36:AG36" si="12">COUNTIF(F9:F28,"0")</f>
        <v>10</v>
      </c>
      <c r="G36" s="35">
        <f t="shared" si="12"/>
        <v>12</v>
      </c>
      <c r="H36" s="21">
        <f t="shared" si="12"/>
        <v>4</v>
      </c>
      <c r="I36" s="34">
        <f t="shared" si="12"/>
        <v>3</v>
      </c>
      <c r="J36" s="34">
        <f t="shared" si="12"/>
        <v>5</v>
      </c>
      <c r="K36" s="35">
        <f t="shared" si="12"/>
        <v>4</v>
      </c>
      <c r="L36" s="21">
        <f t="shared" si="12"/>
        <v>2</v>
      </c>
      <c r="M36" s="21">
        <f t="shared" si="12"/>
        <v>11</v>
      </c>
      <c r="N36" s="21">
        <f t="shared" si="12"/>
        <v>10</v>
      </c>
      <c r="O36" s="21">
        <f t="shared" si="12"/>
        <v>3</v>
      </c>
      <c r="P36" s="34">
        <f t="shared" si="12"/>
        <v>4</v>
      </c>
      <c r="Q36" s="34">
        <f t="shared" si="12"/>
        <v>5</v>
      </c>
      <c r="R36" s="21">
        <f t="shared" si="12"/>
        <v>4</v>
      </c>
      <c r="S36" s="21">
        <f t="shared" si="12"/>
        <v>3</v>
      </c>
      <c r="T36" s="21">
        <f t="shared" si="12"/>
        <v>10</v>
      </c>
      <c r="U36" s="21">
        <f t="shared" si="12"/>
        <v>13</v>
      </c>
      <c r="V36" s="21">
        <f t="shared" si="12"/>
        <v>3</v>
      </c>
      <c r="W36" s="34">
        <f t="shared" si="12"/>
        <v>3</v>
      </c>
      <c r="X36" s="34">
        <f t="shared" si="12"/>
        <v>5</v>
      </c>
      <c r="Y36" s="21">
        <f t="shared" si="12"/>
        <v>4</v>
      </c>
      <c r="Z36" s="21">
        <f t="shared" si="12"/>
        <v>2</v>
      </c>
      <c r="AA36" s="21">
        <f t="shared" si="12"/>
        <v>11</v>
      </c>
      <c r="AB36" s="21">
        <f t="shared" si="12"/>
        <v>12</v>
      </c>
      <c r="AC36" s="21">
        <f t="shared" si="12"/>
        <v>3</v>
      </c>
      <c r="AD36" s="34">
        <f t="shared" si="12"/>
        <v>3</v>
      </c>
      <c r="AE36" s="34">
        <f t="shared" si="12"/>
        <v>5</v>
      </c>
      <c r="AF36" s="34">
        <f t="shared" si="12"/>
        <v>4</v>
      </c>
      <c r="AG36" s="21">
        <f t="shared" si="12"/>
        <v>2</v>
      </c>
      <c r="AH36" s="22"/>
      <c r="AI36" s="22"/>
      <c r="AJ36" s="22"/>
      <c r="AK36" s="22"/>
      <c r="AL36" s="22"/>
      <c r="AM36" s="22"/>
    </row>
    <row r="37" spans="1:39" ht="16.5" thickTop="1" thickBot="1" x14ac:dyDescent="0.3">
      <c r="A37" s="20">
        <v>8</v>
      </c>
      <c r="B37" s="23" t="s">
        <v>30</v>
      </c>
      <c r="C37" s="21">
        <f>COUNTIF(C9:C28,"L")</f>
        <v>3</v>
      </c>
      <c r="D37" s="21">
        <f>COUNTIF(D9:D28,"L")</f>
        <v>0</v>
      </c>
      <c r="E37" s="35">
        <f>COUNTIF(C9:C28,"L")</f>
        <v>3</v>
      </c>
      <c r="F37" s="21">
        <f t="shared" ref="F37:AF37" si="13">COUNTIF(F9:F28,"L")</f>
        <v>1</v>
      </c>
      <c r="G37" s="21">
        <f t="shared" si="13"/>
        <v>0</v>
      </c>
      <c r="H37" s="35">
        <f t="shared" si="13"/>
        <v>1</v>
      </c>
      <c r="I37" s="36">
        <f t="shared" si="13"/>
        <v>1</v>
      </c>
      <c r="J37" s="34">
        <f t="shared" si="13"/>
        <v>1</v>
      </c>
      <c r="K37" s="21">
        <f t="shared" si="13"/>
        <v>1</v>
      </c>
      <c r="L37" s="35">
        <f t="shared" si="13"/>
        <v>1</v>
      </c>
      <c r="M37" s="21">
        <f t="shared" si="13"/>
        <v>0</v>
      </c>
      <c r="N37" s="21">
        <f t="shared" si="13"/>
        <v>0</v>
      </c>
      <c r="O37" s="35">
        <f t="shared" si="13"/>
        <v>2</v>
      </c>
      <c r="P37" s="36">
        <f t="shared" si="13"/>
        <v>3</v>
      </c>
      <c r="Q37" s="36">
        <f t="shared" si="13"/>
        <v>1</v>
      </c>
      <c r="R37" s="35">
        <f t="shared" si="13"/>
        <v>2</v>
      </c>
      <c r="S37" s="21">
        <f t="shared" si="13"/>
        <v>2</v>
      </c>
      <c r="T37" s="21">
        <f t="shared" si="13"/>
        <v>1</v>
      </c>
      <c r="U37" s="21">
        <f t="shared" si="13"/>
        <v>1</v>
      </c>
      <c r="V37" s="35">
        <f t="shared" si="13"/>
        <v>2</v>
      </c>
      <c r="W37" s="36">
        <f t="shared" si="13"/>
        <v>2</v>
      </c>
      <c r="X37" s="34">
        <f t="shared" si="13"/>
        <v>1</v>
      </c>
      <c r="Y37" s="21">
        <f t="shared" si="13"/>
        <v>2</v>
      </c>
      <c r="Z37" s="21">
        <f t="shared" si="13"/>
        <v>2</v>
      </c>
      <c r="AA37" s="21">
        <f t="shared" si="13"/>
        <v>1</v>
      </c>
      <c r="AB37" s="21">
        <f t="shared" si="13"/>
        <v>1</v>
      </c>
      <c r="AC37" s="35">
        <f t="shared" si="13"/>
        <v>2</v>
      </c>
      <c r="AD37" s="36">
        <f t="shared" si="13"/>
        <v>0</v>
      </c>
      <c r="AE37" s="34">
        <f t="shared" si="13"/>
        <v>0</v>
      </c>
      <c r="AF37" s="34">
        <f t="shared" si="13"/>
        <v>1</v>
      </c>
      <c r="AG37" s="21">
        <v>0</v>
      </c>
      <c r="AH37" s="22"/>
      <c r="AI37" s="22"/>
      <c r="AJ37" s="22"/>
      <c r="AK37" s="22"/>
      <c r="AL37" s="22"/>
      <c r="AM37" s="22"/>
    </row>
    <row r="38" spans="1:39" ht="15.75" hidden="1" thickTop="1" x14ac:dyDescent="0.25">
      <c r="R38" s="21"/>
      <c r="S38" s="21"/>
    </row>
    <row r="39" spans="1:39" ht="15.75" thickTop="1" x14ac:dyDescent="0.25">
      <c r="B39" s="37" t="s">
        <v>67</v>
      </c>
      <c r="C39" s="38" cm="1">
        <f t="array" ref="C39">SUM(COUNTIFS(C9:C25,{"1"}))</f>
        <v>2</v>
      </c>
      <c r="D39" s="38" cm="1">
        <f t="array" ref="D39">SUM(COUNTIFS(D9:D25,{"1"}))</f>
        <v>3</v>
      </c>
      <c r="E39" s="38" cm="1">
        <f t="array" ref="E39">SUM(COUNTIFS(E9:E25,{"1"}))</f>
        <v>4</v>
      </c>
      <c r="F39" s="39" cm="1">
        <f t="array" ref="F39">SUM(COUNTIFS(F9:F25,{"1"}))</f>
        <v>3</v>
      </c>
      <c r="G39" s="39" cm="1">
        <f t="array" ref="G39">SUM(COUNTIFS(G9:G25,{"1"}))</f>
        <v>3</v>
      </c>
      <c r="H39" s="38" cm="1">
        <f t="array" ref="H39">SUM(COUNTIFS(H9:H25,{"1"}))</f>
        <v>3</v>
      </c>
      <c r="I39" s="38" cm="1">
        <f t="array" ref="I39">SUM(COUNTIFS(I9:I25,{"1"}))</f>
        <v>3</v>
      </c>
      <c r="J39" s="38" cm="1">
        <f t="array" ref="J39">SUM(COUNTIFS(J9:J25,{"1"}))</f>
        <v>3</v>
      </c>
      <c r="K39" s="38" cm="1">
        <f t="array" ref="K39">SUM(COUNTIFS(K9:K25,{"1"}))</f>
        <v>3</v>
      </c>
      <c r="L39" s="38" cm="1">
        <f t="array" ref="L39">SUM(COUNTIFS(L9:L25,{"1"}))</f>
        <v>3</v>
      </c>
      <c r="M39" s="39" cm="1">
        <f t="array" ref="M39">SUM(COUNTIFS(M9:M25,{"1"}))</f>
        <v>3</v>
      </c>
      <c r="N39" s="39" cm="1">
        <f t="array" ref="N39">SUM(COUNTIFS(N9:N25,{"1"}))</f>
        <v>3</v>
      </c>
      <c r="O39" s="38" cm="1">
        <f t="array" ref="O39">SUM(COUNTIFS(O9:O25,{"1"}))</f>
        <v>3</v>
      </c>
      <c r="P39" s="38" cm="1">
        <f t="array" ref="P39">SUM(COUNTIFS(P9:P25,{"1"}))</f>
        <v>3</v>
      </c>
      <c r="Q39" s="38" cm="1">
        <f t="array" ref="Q39">SUM(COUNTIFS(Q9:Q25,{"1"}))</f>
        <v>4</v>
      </c>
      <c r="R39" s="38" cm="1">
        <f t="array" ref="R39">SUM(COUNTIFS(R9:R25,{"1"}))</f>
        <v>3</v>
      </c>
      <c r="S39" s="38" cm="1">
        <f t="array" ref="S39">SUM(COUNTIFS(S9:S25,{"1"}))</f>
        <v>3</v>
      </c>
      <c r="T39" s="39" cm="1">
        <f t="array" ref="T39">SUM(COUNTIFS(T9:T25,{"1"}))</f>
        <v>3</v>
      </c>
      <c r="U39" s="39" cm="1">
        <f t="array" ref="U39">SUM(COUNTIFS(U9:U25,{"1"}))</f>
        <v>2</v>
      </c>
      <c r="V39" s="38" cm="1">
        <f t="array" ref="V39">SUM(COUNTIFS(V9:V25,{"1"}))</f>
        <v>3</v>
      </c>
      <c r="W39" s="38" cm="1">
        <f t="array" ref="W39">SUM(COUNTIFS(W9:W25,{"1"}))</f>
        <v>3</v>
      </c>
      <c r="X39" s="38" cm="1">
        <f t="array" ref="X39">SUM(COUNTIFS(X9:X25,{"1"}))</f>
        <v>2</v>
      </c>
      <c r="Y39" s="38" cm="1">
        <f t="array" ref="Y39">SUM(COUNTIFS(Y9:Y25,{"1"}))</f>
        <v>2</v>
      </c>
      <c r="Z39" s="38" cm="1">
        <f t="array" ref="Z39">SUM(COUNTIFS(Z9:Z25,{"1"}))</f>
        <v>3</v>
      </c>
      <c r="AA39" s="39" cm="1">
        <f t="array" ref="AA39">SUM(COUNTIFS(AA9:AA25,{"1"}))</f>
        <v>2</v>
      </c>
      <c r="AB39" s="39" cm="1">
        <f t="array" ref="AB39">SUM(COUNTIFS(AB9:AB25,{"1"}))</f>
        <v>2</v>
      </c>
      <c r="AC39" s="38" cm="1">
        <f t="array" ref="AC39">SUM(COUNTIFS(AC9:AC25,{"1"}))</f>
        <v>3</v>
      </c>
      <c r="AD39" s="38" cm="1">
        <f t="array" ref="AD39">SUM(COUNTIFS(AD9:AD25,{"1"}))</f>
        <v>4</v>
      </c>
      <c r="AE39" s="38" cm="1">
        <f t="array" ref="AE39">SUM(COUNTIFS(AE9:AE25,{"1"}))</f>
        <v>2</v>
      </c>
      <c r="AF39" s="38" cm="1">
        <f t="array" ref="AF39">SUM(COUNTIFS(AF9:AF25,{"1"}))</f>
        <v>2</v>
      </c>
      <c r="AG39" s="38" cm="1">
        <f t="array" ref="AG39">SUM(COUNTIFS(AG9:AG25,{"1"}))</f>
        <v>2</v>
      </c>
    </row>
    <row r="40" spans="1:39" x14ac:dyDescent="0.25">
      <c r="B40" s="37" t="s">
        <v>68</v>
      </c>
      <c r="C40" s="38" cm="1">
        <f t="array" ref="C40">SUM(COUNTIFS(C9:C25,{"2","G"}))</f>
        <v>5</v>
      </c>
      <c r="D40" s="38" cm="1">
        <f t="array" ref="D40">SUM(COUNTIFS(D9:D25,{"2","G"}))</f>
        <v>5</v>
      </c>
      <c r="E40" s="38" cm="1">
        <f t="array" ref="E40">SUM(COUNTIFS(E9:E25,{"2","G"}))</f>
        <v>7</v>
      </c>
      <c r="F40" s="39" cm="1">
        <f t="array" ref="F40">SUM(COUNTIFS(F9:F25,{"2","G"}))</f>
        <v>3</v>
      </c>
      <c r="G40" s="39" cm="1">
        <f t="array" ref="G40">SUM(COUNTIFS(G9:G25,{"2","G"}))</f>
        <v>2</v>
      </c>
      <c r="H40" s="38" cm="1">
        <f t="array" ref="H40">SUM(COUNTIFS(H9:H25,{"2","G"}))</f>
        <v>6</v>
      </c>
      <c r="I40" s="38" cm="1">
        <f t="array" ref="I40">SUM(COUNTIFS(I9:I25,{"2","G"}))</f>
        <v>6</v>
      </c>
      <c r="J40" s="38" cm="1">
        <f t="array" ref="J40">SUM(COUNTIFS(J9:J25,{"2","G"}))</f>
        <v>6</v>
      </c>
      <c r="K40" s="38" cm="1">
        <f t="array" ref="K40">SUM(COUNTIFS(K9:K25,{"2","G"}))</f>
        <v>7</v>
      </c>
      <c r="L40" s="38" cm="1">
        <f t="array" ref="L40">SUM(COUNTIFS(L9:L25,{"2","G"}))</f>
        <v>8</v>
      </c>
      <c r="M40" s="39" cm="1">
        <f t="array" ref="M40">SUM(COUNTIFS(M9:M25,{"2","G"}))</f>
        <v>3</v>
      </c>
      <c r="N40" s="39" cm="1">
        <f t="array" ref="N40">SUM(COUNTIFS(N9:N25,{"2","G"}))</f>
        <v>4</v>
      </c>
      <c r="O40" s="38" cm="1">
        <f t="array" ref="O40">SUM(COUNTIFS(O9:O25,{"2","G"}))</f>
        <v>6</v>
      </c>
      <c r="P40" s="38" cm="1">
        <f t="array" ref="P40">SUM(COUNTIFS(P9:P25,{"2","G"}))</f>
        <v>4</v>
      </c>
      <c r="Q40" s="38" cm="1">
        <f t="array" ref="Q40">SUM(COUNTIFS(Q9:Q25,{"2","G"}))</f>
        <v>5</v>
      </c>
      <c r="R40" s="38" cm="1">
        <f t="array" ref="R40">SUM(COUNTIFS(R9:R25,{"2","G"}))</f>
        <v>6</v>
      </c>
      <c r="S40" s="38" cm="1">
        <f t="array" ref="S40">SUM(COUNTIFS(S9:S25,{"2","G"}))</f>
        <v>6</v>
      </c>
      <c r="T40" s="39" cm="1">
        <f t="array" ref="T40">SUM(COUNTIFS(T9:T25,{"2","G"}))</f>
        <v>3</v>
      </c>
      <c r="U40" s="39" cm="1">
        <f t="array" ref="U40">SUM(COUNTIFS(U9:U25,{"2","G"}))</f>
        <v>2</v>
      </c>
      <c r="V40" s="38" cm="1">
        <f t="array" ref="V40">SUM(COUNTIFS(V9:V25,{"2","G"}))</f>
        <v>6</v>
      </c>
      <c r="W40" s="38" cm="1">
        <f t="array" ref="W40">SUM(COUNTIFS(W9:W25,{"2","G"}))</f>
        <v>7</v>
      </c>
      <c r="X40" s="38" cm="1">
        <f t="array" ref="X40">SUM(COUNTIFS(X9:X25,{"2","G"}))</f>
        <v>7</v>
      </c>
      <c r="Y40" s="38" cm="1">
        <f t="array" ref="Y40">SUM(COUNTIFS(Y9:Y25,{"2","G"}))</f>
        <v>5</v>
      </c>
      <c r="Z40" s="38" cm="1">
        <f t="array" ref="Z40">SUM(COUNTIFS(Z9:Z25,{"2","G"}))</f>
        <v>6</v>
      </c>
      <c r="AA40" s="39" cm="1">
        <f t="array" ref="AA40">SUM(COUNTIFS(AA9:AA25,{"2","G"}))</f>
        <v>3</v>
      </c>
      <c r="AB40" s="39" cm="1">
        <f t="array" ref="AB40">SUM(COUNTIFS(AB9:AB25,{"2","G"}))</f>
        <v>2</v>
      </c>
      <c r="AC40" s="38" cm="1">
        <f t="array" ref="AC40">SUM(COUNTIFS(AC9:AC25,{"2","G"}))</f>
        <v>4</v>
      </c>
      <c r="AD40" s="38" cm="1">
        <f t="array" ref="AD40">SUM(COUNTIFS(AD9:AD25,{"2","G"}))</f>
        <v>6</v>
      </c>
      <c r="AE40" s="38" cm="1">
        <f t="array" ref="AE40">SUM(COUNTIFS(AE9:AE25,{"2","G"}))</f>
        <v>6</v>
      </c>
      <c r="AF40" s="38" cm="1">
        <f t="array" ref="AF40">SUM(COUNTIFS(AF9:AF25,{"2","G"}))</f>
        <v>5</v>
      </c>
      <c r="AG40" s="38" cm="1">
        <f t="array" ref="AG40">SUM(COUNTIFS(AG9:AG25,{"2","G"}))</f>
        <v>7</v>
      </c>
    </row>
    <row r="41" spans="1:39" x14ac:dyDescent="0.25">
      <c r="B41" s="37" t="s">
        <v>69</v>
      </c>
      <c r="C41" s="38" cm="1">
        <f t="array" ref="C41">SUM(COUNTIFS(C9:C25,{"3"}))</f>
        <v>3</v>
      </c>
      <c r="D41" s="38" cm="1">
        <f t="array" ref="D41">SUM(COUNTIFS(D9:D25,{"3"}))</f>
        <v>3</v>
      </c>
      <c r="E41" s="38" cm="1">
        <f t="array" ref="E41">SUM(COUNTIFS(E9:E25,{"3"}))</f>
        <v>4</v>
      </c>
      <c r="F41" s="39" cm="1">
        <f t="array" ref="F41">SUM(COUNTIFS(F9:F25,{"3"}))</f>
        <v>3</v>
      </c>
      <c r="G41" s="39" cm="1">
        <f t="array" ref="G41">SUM(COUNTIFS(G9:G25,{"3"}))</f>
        <v>3</v>
      </c>
      <c r="H41" s="38" cm="1">
        <f t="array" ref="H41">SUM(COUNTIFS(H9:H25,{"3"}))</f>
        <v>3</v>
      </c>
      <c r="I41" s="38" cm="1">
        <f t="array" ref="I41">SUM(COUNTIFS(I9:I25,{"3"}))</f>
        <v>4</v>
      </c>
      <c r="J41" s="38" cm="1">
        <f t="array" ref="J41">SUM(COUNTIFS(J9:J25,{"3"}))</f>
        <v>2</v>
      </c>
      <c r="K41" s="38" cm="1">
        <f t="array" ref="K41">SUM(COUNTIFS(K9:K25,{"3"}))</f>
        <v>2</v>
      </c>
      <c r="L41" s="38" cm="1">
        <f t="array" ref="L41">SUM(COUNTIFS(L9:L25,{"3"}))</f>
        <v>3</v>
      </c>
      <c r="M41" s="39" cm="1">
        <f t="array" ref="M41">SUM(COUNTIFS(M9:M25,{"3"}))</f>
        <v>3</v>
      </c>
      <c r="N41" s="39" cm="1">
        <f t="array" ref="N41">SUM(COUNTIFS(N9:N25,{"3"}))</f>
        <v>3</v>
      </c>
      <c r="O41" s="38" cm="1">
        <f t="array" ref="O41">SUM(COUNTIFS(O9:O25,{"3"}))</f>
        <v>3</v>
      </c>
      <c r="P41" s="38" cm="1">
        <f t="array" ref="P41">SUM(COUNTIFS(P9:P25,{"3"}))</f>
        <v>3</v>
      </c>
      <c r="Q41" s="38" cm="1">
        <f t="array" ref="Q41">SUM(COUNTIFS(Q9:Q25,{"3"}))</f>
        <v>2</v>
      </c>
      <c r="R41" s="38" cm="1">
        <f t="array" ref="R41">SUM(COUNTIFS(R9:R25,{"3"}))</f>
        <v>2</v>
      </c>
      <c r="S41" s="38" cm="1">
        <f t="array" ref="S41">SUM(COUNTIFS(S9:S25,{"3"}))</f>
        <v>3</v>
      </c>
      <c r="T41" s="39" cm="1">
        <f t="array" ref="T41">SUM(COUNTIFS(T9:T25,{"3"}))</f>
        <v>3</v>
      </c>
      <c r="U41" s="39" cm="1">
        <f t="array" ref="U41">SUM(COUNTIFS(U9:U25,{"3"}))</f>
        <v>2</v>
      </c>
      <c r="V41" s="38" cm="1">
        <f t="array" ref="V41">SUM(COUNTIFS(V9:V25,{"3"}))</f>
        <v>3</v>
      </c>
      <c r="W41" s="38" cm="1">
        <f t="array" ref="W41">SUM(COUNTIFS(W9:W25,{"3"}))</f>
        <v>2</v>
      </c>
      <c r="X41" s="38" cm="1">
        <f t="array" ref="X41">SUM(COUNTIFS(X9:X25,{"3"}))</f>
        <v>2</v>
      </c>
      <c r="Y41" s="38" cm="1">
        <f t="array" ref="Y41">SUM(COUNTIFS(Y9:Y25,{"3"}))</f>
        <v>4</v>
      </c>
      <c r="Z41" s="38" cm="1">
        <f t="array" ref="Z41">SUM(COUNTIFS(Z9:Z25,{"3"}))</f>
        <v>4</v>
      </c>
      <c r="AA41" s="39" cm="1">
        <f t="array" ref="AA41">SUM(COUNTIFS(AA9:AA25,{"3"}))</f>
        <v>3</v>
      </c>
      <c r="AB41" s="39" cm="1">
        <f t="array" ref="AB41">SUM(COUNTIFS(AB9:AB25,{"3"}))</f>
        <v>3</v>
      </c>
      <c r="AC41" s="38" cm="1">
        <f t="array" ref="AC41">SUM(COUNTIFS(AC9:AC25,{"3"}))</f>
        <v>5</v>
      </c>
      <c r="AD41" s="38" cm="1">
        <f t="array" ref="AD41">SUM(COUNTIFS(AD9:AD25,{"3"}))</f>
        <v>4</v>
      </c>
      <c r="AE41" s="38" cm="1">
        <f t="array" ref="AE41">SUM(COUNTIFS(AE9:AE25,{"3"}))</f>
        <v>4</v>
      </c>
      <c r="AF41" s="38" cm="1">
        <f t="array" ref="AF41">SUM(COUNTIFS(AF9:AF25,{"3"}))</f>
        <v>5</v>
      </c>
      <c r="AG41" s="38" cm="1">
        <f t="array" ref="AG41">SUM(COUNTIFS(AG9:AG25,{"3"}))</f>
        <v>5</v>
      </c>
    </row>
    <row r="42" spans="1:39" x14ac:dyDescent="0.25"/>
    <row r="43" spans="1:39" x14ac:dyDescent="0.25"/>
    <row r="44" spans="1:39" x14ac:dyDescent="0.25"/>
    <row r="45" spans="1:39" x14ac:dyDescent="0.25"/>
    <row r="46" spans="1:39" x14ac:dyDescent="0.25"/>
    <row r="47" spans="1:39" x14ac:dyDescent="0.25"/>
    <row r="48" spans="1:39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</sheetData>
  <mergeCells count="20">
    <mergeCell ref="AL6:AL7"/>
    <mergeCell ref="AM6:AM7"/>
    <mergeCell ref="AN6:AN7"/>
    <mergeCell ref="A7:B7"/>
    <mergeCell ref="A6:B6"/>
    <mergeCell ref="AH6:AH7"/>
    <mergeCell ref="AI6:AI7"/>
    <mergeCell ref="AJ6:AJ7"/>
    <mergeCell ref="AK6:AK7"/>
    <mergeCell ref="H1:AB1"/>
    <mergeCell ref="AC1:AG2"/>
    <mergeCell ref="AH1:AO2"/>
    <mergeCell ref="C2:G2"/>
    <mergeCell ref="H2:AB5"/>
    <mergeCell ref="C3:G3"/>
    <mergeCell ref="AC3:AG4"/>
    <mergeCell ref="AH3:AO4"/>
    <mergeCell ref="C4:G4"/>
    <mergeCell ref="C5:G5"/>
    <mergeCell ref="AH5:AO5"/>
  </mergeCells>
  <conditionalFormatting sqref="C30:AG32">
    <cfRule type="colorScale" priority="2">
      <colorScale>
        <cfvo type="num" val="1"/>
        <cfvo type="num" val="2"/>
        <color rgb="FFFF7128"/>
        <color rgb="FF92D050"/>
      </colorScale>
    </cfRule>
  </conditionalFormatting>
  <conditionalFormatting sqref="C30:AG37">
    <cfRule type="cellIs" dxfId="4" priority="3" operator="lessThan">
      <formula>1</formula>
    </cfRule>
    <cfRule type="cellIs" dxfId="3" priority="4" operator="equal">
      <formula>"X"</formula>
    </cfRule>
  </conditionalFormatting>
  <conditionalFormatting sqref="C33:AG35">
    <cfRule type="cellIs" dxfId="2" priority="1" operator="equal">
      <formula>0</formula>
    </cfRule>
  </conditionalFormatting>
  <conditionalFormatting sqref="R38:S38">
    <cfRule type="cellIs" dxfId="1" priority="5" operator="equal">
      <formula>"X"</formula>
    </cfRule>
  </conditionalFormatting>
  <conditionalFormatting sqref="AH6:AN6">
    <cfRule type="cellIs" dxfId="0" priority="6" operator="equal">
      <formula>"X"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E6DE97D3E4FB47BE4ECACF16FFA743" ma:contentTypeVersion="10" ma:contentTypeDescription="Create a new document." ma:contentTypeScope="" ma:versionID="b2f306689ed7a708d94e61872e0930de">
  <xsd:schema xmlns:xsd="http://www.w3.org/2001/XMLSchema" xmlns:xs="http://www.w3.org/2001/XMLSchema" xmlns:p="http://schemas.microsoft.com/office/2006/metadata/properties" xmlns:ns3="5b93c63a-bbcd-4718-86ec-a3f85e594f07" targetNamespace="http://schemas.microsoft.com/office/2006/metadata/properties" ma:root="true" ma:fieldsID="338fd2f2e7cb894b3c6f61f868e7dc6e" ns3:_="">
    <xsd:import namespace="5b93c63a-bbcd-4718-86ec-a3f85e594f0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3c63a-bbcd-4718-86ec-a3f85e594f0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93c63a-bbcd-4718-86ec-a3f85e594f07" xsi:nil="true"/>
  </documentManagement>
</p:properties>
</file>

<file path=customXml/itemProps1.xml><?xml version="1.0" encoding="utf-8"?>
<ds:datastoreItem xmlns:ds="http://schemas.openxmlformats.org/officeDocument/2006/customXml" ds:itemID="{6FFDE497-B4D9-4827-8F96-59CF77851D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93c63a-bbcd-4718-86ec-a3f85e594f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A77393-BBAA-40AE-BAF9-E5E683E5EA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B6A1E5-5A4D-443B-B53A-0F2749EA0BD2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b93c63a-bbcd-4718-86ec-a3f85e594f07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Anand1</dc:creator>
  <cp:lastModifiedBy>Mayur Gujarathi</cp:lastModifiedBy>
  <dcterms:created xsi:type="dcterms:W3CDTF">2022-06-27T05:09:15Z</dcterms:created>
  <dcterms:modified xsi:type="dcterms:W3CDTF">2025-01-21T12:17:27Z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TECHMAHINDRA\AK00682857</vt:lpwstr>
  </property>
  <property fmtid="{D5CDD505-2E9C-101B-9397-08002B2CF9AE}" pid="4" name="DLPManualFileClassificationLastModificationDate">
    <vt:lpwstr>1656306586</vt:lpwstr>
  </property>
  <property fmtid="{D5CDD505-2E9C-101B-9397-08002B2CF9AE}" pid="5" name="DLPManualFileClassificationVersion">
    <vt:lpwstr>11.6.0.76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2024-09-26T15:25:09Z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3d550ccf-142e-47db-a5a2-fdadcc601a95</vt:lpwstr>
  </property>
  <property fmtid="{D5CDD505-2E9C-101B-9397-08002B2CF9AE}" pid="12" name="MSIP_Label_7331f486-f8b5-456b-a19a-dbe0d296c5fd_ContentBits">
    <vt:lpwstr>0</vt:lpwstr>
  </property>
  <property fmtid="{D5CDD505-2E9C-101B-9397-08002B2CF9AE}" pid="13" name="ContentTypeId">
    <vt:lpwstr>0x0101003DE6DE97D3E4FB47BE4ECACF16FFA743</vt:lpwstr>
  </property>
</Properties>
</file>