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<sst xmlns="http://schemas.openxmlformats.org/spreadsheetml/2006/main" count="10" uniqueCount="10">
  <si>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Ajuste financeiro</t>
  </si>
  <si>
    <t xml:space="preserve">Porcentagem da minha reserva</t>
  </si>
  <si>
    <t xml:space="preserve">Juros</t>
  </si>
  <si>
    <t xml:space="preserve">Ano</t>
  </si>
  <si>
    <t xml:space="preserve">Idade</t>
  </si>
  <si>
    <t xml:space="preserve">Salário</t>
  </si>
  <si>
    <t xml:space="preserve">Reserva anual</t>
  </si>
  <si>
    <t xml:space="preserve">Valor inicial</t>
  </si>
  <si>
    <t xml:space="preserve">Rendimento</t>
  </si>
  <si>
    <t xml:space="preserve">Valor Final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</si>
</sst>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[$R$ -416]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Simulação do meu modelo computacional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Página1!$G$5</c:f>
              <c:strCache>
                <c:ptCount val="1"/>
                <c:pt idx="0">
                  <c:v>Valor Final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Página1!$G$6:$G$44</c:f>
              <c:numCache>
                <c:formatCode>[$R$ -416]#,##0.00</c:formatCode>
                <c:ptCount val="39"/>
                <c:pt idx="0">
                  <c:v>2181.6</c:v>
                </c:pt>
                <c:pt idx="1">
                  <c:v>4581.36</c:v>
                </c:pt>
                <c:pt idx="2">
                  <c:v>7215.642</c:v>
                </c:pt>
                <c:pt idx="3">
                  <c:v>10101.8988</c:v>
                </c:pt>
                <c:pt idx="4">
                  <c:v>13258.742175</c:v>
                </c:pt>
                <c:pt idx="5">
                  <c:v>16706.0151405</c:v>
                </c:pt>
                <c:pt idx="6">
                  <c:v>20464.8685471125</c:v>
                </c:pt>
                <c:pt idx="7">
                  <c:v>24557.842256535</c:v>
                </c:pt>
                <c:pt idx="8">
                  <c:v>29008.951165532</c:v>
                </c:pt>
                <c:pt idx="9">
                  <c:v>33843.7763597873</c:v>
                </c:pt>
                <c:pt idx="10">
                  <c:v>39089.5616955543</c:v>
                </c:pt>
                <c:pt idx="11">
                  <c:v>44775.3161239986</c:v>
                </c:pt>
                <c:pt idx="12">
                  <c:v>50931.9220910484</c:v>
                </c:pt>
                <c:pt idx="13">
                  <c:v>57592.2503644932</c:v>
                </c:pt>
                <c:pt idx="14">
                  <c:v>64791.2816600548</c:v>
                </c:pt>
                <c:pt idx="15">
                  <c:v>72566.2354592614</c:v>
                </c:pt>
                <c:pt idx="16">
                  <c:v>80956.7064342385</c:v>
                </c:pt>
                <c:pt idx="17">
                  <c:v>90004.8089180652</c:v>
                </c:pt>
                <c:pt idx="18">
                  <c:v>99755.3298841889</c:v>
                </c:pt>
                <c:pt idx="19">
                  <c:v>110255.89092463</c:v>
                </c:pt>
                <c:pt idx="20">
                  <c:v>121557.119744404</c:v>
                </c:pt>
                <c:pt idx="21">
                  <c:v>133712.831718845</c:v>
                </c:pt>
                <c:pt idx="22">
                  <c:v>146780.222091368</c:v>
                </c:pt>
                <c:pt idx="23">
                  <c:v>160820.069421847</c:v>
                </c:pt>
                <c:pt idx="24">
                  <c:v>175896.950930145</c:v>
                </c:pt>
                <c:pt idx="25">
                  <c:v>192079.470415719</c:v>
                </c:pt>
                <c:pt idx="26">
                  <c:v>209440.499472524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7072221"/>
        <c:axId val="4794307"/>
      </c:lineChart>
      <c:catAx>
        <c:axId val="470722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794307"/>
        <c:crosses val="autoZero"/>
        <c:auto val="1"/>
        <c:lblAlgn val="ctr"/>
        <c:lblOffset val="100"/>
        <c:noMultiLvlLbl val="0"/>
      </c:catAx>
      <c:valAx>
        <c:axId val="479430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Valor Final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707222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343080</xdr:colOff>
      <xdr:row>3</xdr:row>
      <xdr:rowOff>59400</xdr:rowOff>
    </xdr:from>
    <xdr:to>
      <xdr:col>12</xdr:col>
      <xdr:colOff>330120</xdr:colOff>
      <xdr:row>17</xdr:row>
      <xdr:rowOff>11160</xdr:rowOff>
    </xdr:to>
    <xdr:graphicFrame>
      <xdr:nvGraphicFramePr>
        <xdr:cNvPr id="0" name="Chart 1"/>
        <xdr:cNvGraphicFramePr/>
      </xdr:nvGraphicFramePr>
      <xdr:xfrm>
        <a:off x="6891840" y="800280"/>
        <a:ext cx="4438440" cy="275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1" displayName="Table_1" ref="A5:G44" headerRowCount="1" totalsRowCount="0" totalsRowShown="0">
  <tableColumns count="7">
    <tableColumn id="1" name="Ano"/>
    <tableColumn id="2" name="Idade"/>
    <tableColumn id="3" name="Salário"/>
    <tableColumn id="4" name="Reserva anual"/>
    <tableColumn id="5" name="Valor inicial"/>
    <tableColumn id="6" name="Rendimento"/>
    <tableColumn id="7" name="Valor Final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5.75" hidden="false" customHeight="false" outlineLevel="0" collapsed="false">
      <c r="B1" s="1" t="s">
        <v>0</v>
      </c>
      <c r="C1" s="2" t="n">
        <v>0.05</v>
      </c>
    </row>
    <row r="2" customFormat="false" ht="26.85" hidden="false" customHeight="false" outlineLevel="0" collapsed="false">
      <c r="B2" s="3" t="s">
        <v>1</v>
      </c>
      <c r="C2" s="4" t="n">
        <v>0.2</v>
      </c>
    </row>
    <row r="3" customFormat="false" ht="15.75" hidden="false" customHeight="false" outlineLevel="0" collapsed="false">
      <c r="B3" s="5" t="s">
        <v>2</v>
      </c>
      <c r="C3" s="6" t="n">
        <v>0.05</v>
      </c>
    </row>
    <row r="4" customFormat="false" ht="15.75" hidden="false" customHeight="false" outlineLevel="0" collapsed="false">
      <c r="B4" s="7"/>
      <c r="C4" s="8"/>
    </row>
    <row r="5" customFormat="false" ht="15.75" hidden="false" customHeight="false" outlineLevel="0" collapsed="false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</row>
    <row r="6" customFormat="false" ht="15.75" hidden="false" customHeight="false" outlineLevel="0" collapsed="false">
      <c r="A6" s="7" t="n">
        <v>2026</v>
      </c>
      <c r="B6" s="7" t="n">
        <v>18</v>
      </c>
      <c r="C6" s="10" t="n">
        <v>909</v>
      </c>
      <c r="D6" s="11" t="n">
        <f aca="false">C6*$C$2*12</f>
        <v>2181.6</v>
      </c>
      <c r="E6" s="10" t="n">
        <v>0</v>
      </c>
      <c r="F6" s="11" t="n">
        <f aca="false">E6*$C$3</f>
        <v>0</v>
      </c>
      <c r="G6" s="11" t="n">
        <f aca="false">E6+D6+F6</f>
        <v>2181.6</v>
      </c>
    </row>
    <row r="7" customFormat="false" ht="15.75" hidden="false" customHeight="false" outlineLevel="0" collapsed="false">
      <c r="A7" s="7" t="n">
        <v>2027</v>
      </c>
      <c r="B7" s="7" t="n">
        <v>19</v>
      </c>
      <c r="C7" s="11" t="n">
        <f aca="false">C6*$C$1+C6</f>
        <v>954.45</v>
      </c>
      <c r="D7" s="11" t="n">
        <f aca="false">C7*$C$2*12</f>
        <v>2290.68</v>
      </c>
      <c r="E7" s="11" t="n">
        <f aca="false">G6</f>
        <v>2181.6</v>
      </c>
      <c r="F7" s="11" t="n">
        <f aca="false">E7*$C$3</f>
        <v>109.08</v>
      </c>
      <c r="G7" s="11" t="n">
        <f aca="false">E7+D7+F7</f>
        <v>4581.36</v>
      </c>
    </row>
    <row r="8" customFormat="false" ht="15.75" hidden="false" customHeight="false" outlineLevel="0" collapsed="false">
      <c r="A8" s="7" t="n">
        <v>2028</v>
      </c>
      <c r="B8" s="7" t="n">
        <v>20</v>
      </c>
      <c r="C8" s="11" t="n">
        <f aca="false">C7*$C$1+C7</f>
        <v>1002.1725</v>
      </c>
      <c r="D8" s="11" t="n">
        <f aca="false">C8*$C$2*12</f>
        <v>2405.214</v>
      </c>
      <c r="E8" s="11" t="n">
        <f aca="false">G7</f>
        <v>4581.36</v>
      </c>
      <c r="F8" s="11" t="n">
        <f aca="false">E8*$C$3</f>
        <v>229.068</v>
      </c>
      <c r="G8" s="11" t="n">
        <f aca="false">E8+D8+F8</f>
        <v>7215.642</v>
      </c>
    </row>
    <row r="9" customFormat="false" ht="15.75" hidden="false" customHeight="false" outlineLevel="0" collapsed="false">
      <c r="A9" s="7" t="n">
        <v>2029</v>
      </c>
      <c r="B9" s="7" t="n">
        <v>21</v>
      </c>
      <c r="C9" s="11" t="n">
        <f aca="false">C8*$C$1+C8</f>
        <v>1052.281125</v>
      </c>
      <c r="D9" s="11" t="n">
        <f aca="false">C9*$C$2*12</f>
        <v>2525.4747</v>
      </c>
      <c r="E9" s="11" t="n">
        <f aca="false">G8</f>
        <v>7215.642</v>
      </c>
      <c r="F9" s="11" t="n">
        <f aca="false">E9*$C$3</f>
        <v>360.7821</v>
      </c>
      <c r="G9" s="11" t="n">
        <f aca="false">E9+D9+F9</f>
        <v>10101.8988</v>
      </c>
    </row>
    <row r="10" customFormat="false" ht="15.75" hidden="false" customHeight="false" outlineLevel="0" collapsed="false">
      <c r="A10" s="7" t="n">
        <v>2030</v>
      </c>
      <c r="B10" s="7" t="n">
        <v>22</v>
      </c>
      <c r="C10" s="11" t="n">
        <f aca="false">C9*$C$1+C9</f>
        <v>1104.89518125</v>
      </c>
      <c r="D10" s="11" t="n">
        <f aca="false">C10*$C$2*12</f>
        <v>2651.748435</v>
      </c>
      <c r="E10" s="11" t="n">
        <f aca="false">G9</f>
        <v>10101.8988</v>
      </c>
      <c r="F10" s="11" t="n">
        <f aca="false">E10*$C$3</f>
        <v>505.09494</v>
      </c>
      <c r="G10" s="11" t="n">
        <f aca="false">E10+D10+F10</f>
        <v>13258.742175</v>
      </c>
    </row>
    <row r="11" customFormat="false" ht="15.75" hidden="false" customHeight="false" outlineLevel="0" collapsed="false">
      <c r="A11" s="7" t="n">
        <v>2031</v>
      </c>
      <c r="B11" s="7" t="n">
        <v>23</v>
      </c>
      <c r="C11" s="11" t="n">
        <f aca="false">C10*$C$1+C10</f>
        <v>1160.1399403125</v>
      </c>
      <c r="D11" s="11" t="n">
        <f aca="false">C11*$C$2*12</f>
        <v>2784.33585675</v>
      </c>
      <c r="E11" s="11" t="n">
        <f aca="false">G10</f>
        <v>13258.742175</v>
      </c>
      <c r="F11" s="11" t="n">
        <f aca="false">E11*$C$3</f>
        <v>662.93710875</v>
      </c>
      <c r="G11" s="11" t="n">
        <f aca="false">E11+D11+F11</f>
        <v>16706.0151405</v>
      </c>
    </row>
    <row r="12" customFormat="false" ht="15.75" hidden="false" customHeight="false" outlineLevel="0" collapsed="false">
      <c r="A12" s="7" t="n">
        <v>2032</v>
      </c>
      <c r="B12" s="7" t="n">
        <v>24</v>
      </c>
      <c r="C12" s="11" t="n">
        <f aca="false">C11*$C$1+C11</f>
        <v>1218.14693732813</v>
      </c>
      <c r="D12" s="11" t="n">
        <f aca="false">C12*$C$2*12</f>
        <v>2923.5526495875</v>
      </c>
      <c r="E12" s="11" t="n">
        <f aca="false">G11</f>
        <v>16706.0151405</v>
      </c>
      <c r="F12" s="11" t="n">
        <f aca="false">E12*$C$3</f>
        <v>835.300757025</v>
      </c>
      <c r="G12" s="11" t="n">
        <f aca="false">E12+D12+F12</f>
        <v>20464.8685471125</v>
      </c>
    </row>
    <row r="13" customFormat="false" ht="15.75" hidden="false" customHeight="false" outlineLevel="0" collapsed="false">
      <c r="A13" s="7" t="n">
        <v>2033</v>
      </c>
      <c r="B13" s="7" t="n">
        <v>25</v>
      </c>
      <c r="C13" s="11" t="n">
        <f aca="false">C12*$C$1+C12</f>
        <v>1279.05428419453</v>
      </c>
      <c r="D13" s="11" t="n">
        <f aca="false">C13*$C$2*12</f>
        <v>3069.73028206688</v>
      </c>
      <c r="E13" s="11" t="n">
        <f aca="false">G12</f>
        <v>20464.8685471125</v>
      </c>
      <c r="F13" s="11" t="n">
        <f aca="false">E13*$C$3</f>
        <v>1023.24342735563</v>
      </c>
      <c r="G13" s="11" t="n">
        <f aca="false">E13+D13+F13</f>
        <v>24557.842256535</v>
      </c>
    </row>
    <row r="14" customFormat="false" ht="15.75" hidden="false" customHeight="false" outlineLevel="0" collapsed="false">
      <c r="A14" s="7" t="n">
        <v>2034</v>
      </c>
      <c r="B14" s="7" t="n">
        <v>26</v>
      </c>
      <c r="C14" s="11" t="n">
        <f aca="false">C13*$C$1+C13</f>
        <v>1343.00699840426</v>
      </c>
      <c r="D14" s="11" t="n">
        <f aca="false">C14*$C$2*12</f>
        <v>3223.21679617022</v>
      </c>
      <c r="E14" s="11" t="n">
        <f aca="false">G13</f>
        <v>24557.842256535</v>
      </c>
      <c r="F14" s="11" t="n">
        <f aca="false">E14*$C$3</f>
        <v>1227.89211282675</v>
      </c>
      <c r="G14" s="11" t="n">
        <f aca="false">E14+D14+F14</f>
        <v>29008.951165532</v>
      </c>
    </row>
    <row r="15" customFormat="false" ht="15.75" hidden="false" customHeight="false" outlineLevel="0" collapsed="false">
      <c r="A15" s="7" t="n">
        <v>2035</v>
      </c>
      <c r="B15" s="7" t="n">
        <v>27</v>
      </c>
      <c r="C15" s="11" t="n">
        <f aca="false">C14*$C$1+C14</f>
        <v>1410.15734832447</v>
      </c>
      <c r="D15" s="11" t="n">
        <f aca="false">C15*$C$2*12</f>
        <v>3384.37763597873</v>
      </c>
      <c r="E15" s="11" t="n">
        <f aca="false">G14</f>
        <v>29008.951165532</v>
      </c>
      <c r="F15" s="11" t="n">
        <f aca="false">E15*$C$3</f>
        <v>1450.4475582766</v>
      </c>
      <c r="G15" s="11" t="n">
        <f aca="false">E15+D15+F15</f>
        <v>33843.7763597873</v>
      </c>
    </row>
    <row r="16" customFormat="false" ht="15.75" hidden="false" customHeight="false" outlineLevel="0" collapsed="false">
      <c r="A16" s="7" t="n">
        <v>2036</v>
      </c>
      <c r="B16" s="7" t="n">
        <v>28</v>
      </c>
      <c r="C16" s="11" t="n">
        <f aca="false">C15*$C$1+C15</f>
        <v>1480.66521574069</v>
      </c>
      <c r="D16" s="11" t="n">
        <f aca="false">C16*$C$2*12</f>
        <v>3553.59651777767</v>
      </c>
      <c r="E16" s="11" t="n">
        <f aca="false">G15</f>
        <v>33843.7763597873</v>
      </c>
      <c r="F16" s="11" t="n">
        <f aca="false">E16*$C$3</f>
        <v>1692.18881798937</v>
      </c>
      <c r="G16" s="11" t="n">
        <f aca="false">E16+D16+F16</f>
        <v>39089.5616955543</v>
      </c>
    </row>
    <row r="17" customFormat="false" ht="15.75" hidden="false" customHeight="false" outlineLevel="0" collapsed="false">
      <c r="A17" s="7" t="n">
        <v>2037</v>
      </c>
      <c r="B17" s="7" t="n">
        <v>29</v>
      </c>
      <c r="C17" s="11" t="n">
        <f aca="false">C16*$C$1+C16</f>
        <v>1554.69847652773</v>
      </c>
      <c r="D17" s="11" t="n">
        <f aca="false">C17*$C$2*12</f>
        <v>3731.27634366655</v>
      </c>
      <c r="E17" s="11" t="n">
        <f aca="false">G16</f>
        <v>39089.5616955543</v>
      </c>
      <c r="F17" s="11" t="n">
        <f aca="false">E17*$C$3</f>
        <v>1954.47808477772</v>
      </c>
      <c r="G17" s="11" t="n">
        <f aca="false">E17+D17+F17</f>
        <v>44775.3161239986</v>
      </c>
    </row>
    <row r="18" customFormat="false" ht="15.75" hidden="false" customHeight="false" outlineLevel="0" collapsed="false">
      <c r="A18" s="7" t="n">
        <v>2038</v>
      </c>
      <c r="B18" s="7" t="n">
        <v>30</v>
      </c>
      <c r="C18" s="11" t="n">
        <f aca="false">C17*$C$1+C17</f>
        <v>1632.43340035412</v>
      </c>
      <c r="D18" s="11" t="n">
        <f aca="false">C18*$C$2*12</f>
        <v>3917.84016084988</v>
      </c>
      <c r="E18" s="11" t="n">
        <f aca="false">G17</f>
        <v>44775.3161239986</v>
      </c>
      <c r="F18" s="11" t="n">
        <f aca="false">E18*$C$3</f>
        <v>2238.76580619993</v>
      </c>
      <c r="G18" s="11" t="n">
        <f aca="false">E18+D18+F18</f>
        <v>50931.9220910484</v>
      </c>
    </row>
    <row r="19" customFormat="false" ht="15.75" hidden="false" customHeight="false" outlineLevel="0" collapsed="false">
      <c r="A19" s="7" t="n">
        <v>2039</v>
      </c>
      <c r="B19" s="7" t="n">
        <v>31</v>
      </c>
      <c r="C19" s="11" t="n">
        <f aca="false">C18*$C$1+C18</f>
        <v>1714.05507037182</v>
      </c>
      <c r="D19" s="11" t="n">
        <f aca="false">C19*$C$2*12</f>
        <v>4113.73216889237</v>
      </c>
      <c r="E19" s="11" t="n">
        <f aca="false">G18</f>
        <v>50931.9220910484</v>
      </c>
      <c r="F19" s="11" t="n">
        <f aca="false">E19*$C$3</f>
        <v>2546.59610455242</v>
      </c>
      <c r="G19" s="11" t="n">
        <f aca="false">E19+D19+F19</f>
        <v>57592.2503644932</v>
      </c>
    </row>
    <row r="20" customFormat="false" ht="15.75" hidden="false" customHeight="false" outlineLevel="0" collapsed="false">
      <c r="A20" s="7" t="n">
        <v>2040</v>
      </c>
      <c r="B20" s="7" t="n">
        <v>32</v>
      </c>
      <c r="C20" s="11" t="n">
        <f aca="false">C19*$C$1+C19</f>
        <v>1799.75782389041</v>
      </c>
      <c r="D20" s="11" t="n">
        <f aca="false">C20*$C$2*12</f>
        <v>4319.41877733699</v>
      </c>
      <c r="E20" s="11" t="n">
        <f aca="false">G19</f>
        <v>57592.2503644932</v>
      </c>
      <c r="F20" s="11" t="n">
        <f aca="false">E20*$C$3</f>
        <v>2879.61251822466</v>
      </c>
      <c r="G20" s="11" t="n">
        <f aca="false">E20+D20+F20</f>
        <v>64791.2816600548</v>
      </c>
    </row>
    <row r="21" customFormat="false" ht="15.75" hidden="false" customHeight="false" outlineLevel="0" collapsed="false">
      <c r="A21" s="7" t="n">
        <v>2041</v>
      </c>
      <c r="B21" s="7" t="n">
        <v>33</v>
      </c>
      <c r="C21" s="11" t="n">
        <f aca="false">C20*$C$1+C20</f>
        <v>1889.74571508493</v>
      </c>
      <c r="D21" s="11" t="n">
        <f aca="false">C21*$C$2*12</f>
        <v>4535.38971620384</v>
      </c>
      <c r="E21" s="11" t="n">
        <f aca="false">G20</f>
        <v>64791.2816600548</v>
      </c>
      <c r="F21" s="11" t="n">
        <f aca="false">E21*$C$3</f>
        <v>3239.56408300274</v>
      </c>
      <c r="G21" s="11" t="n">
        <f aca="false">E21+D21+F21</f>
        <v>72566.2354592614</v>
      </c>
    </row>
    <row r="22" customFormat="false" ht="15.75" hidden="false" customHeight="false" outlineLevel="0" collapsed="false">
      <c r="A22" s="7" t="n">
        <v>2042</v>
      </c>
      <c r="B22" s="7" t="n">
        <v>34</v>
      </c>
      <c r="C22" s="11" t="n">
        <f aca="false">C21*$C$1+C21</f>
        <v>1984.23300083918</v>
      </c>
      <c r="D22" s="11" t="n">
        <f aca="false">C22*$C$2*12</f>
        <v>4762.15920201403</v>
      </c>
      <c r="E22" s="11" t="n">
        <f aca="false">G21</f>
        <v>72566.2354592614</v>
      </c>
      <c r="F22" s="11" t="n">
        <f aca="false">E22*$C$3</f>
        <v>3628.31177296307</v>
      </c>
      <c r="G22" s="11" t="n">
        <f aca="false">E22+D22+F22</f>
        <v>80956.7064342385</v>
      </c>
    </row>
    <row r="23" customFormat="false" ht="15.75" hidden="false" customHeight="false" outlineLevel="0" collapsed="false">
      <c r="A23" s="7" t="n">
        <v>2043</v>
      </c>
      <c r="B23" s="7" t="n">
        <v>35</v>
      </c>
      <c r="C23" s="11" t="n">
        <f aca="false">C22*$C$1+C22</f>
        <v>2083.44465088114</v>
      </c>
      <c r="D23" s="11" t="n">
        <f aca="false">C23*$C$2*12</f>
        <v>5000.26716211473</v>
      </c>
      <c r="E23" s="11" t="n">
        <f aca="false">G22</f>
        <v>80956.7064342385</v>
      </c>
      <c r="F23" s="11" t="n">
        <f aca="false">E23*$C$3</f>
        <v>4047.83532171193</v>
      </c>
      <c r="G23" s="11" t="n">
        <f aca="false">E23+D23+F23</f>
        <v>90004.8089180652</v>
      </c>
    </row>
    <row r="24" customFormat="false" ht="15.75" hidden="false" customHeight="false" outlineLevel="0" collapsed="false">
      <c r="A24" s="7" t="n">
        <v>2044</v>
      </c>
      <c r="B24" s="7" t="n">
        <v>36</v>
      </c>
      <c r="C24" s="11" t="n">
        <f aca="false">C23*$C$1+C23</f>
        <v>2187.6168834252</v>
      </c>
      <c r="D24" s="11" t="n">
        <f aca="false">C24*$C$2*12</f>
        <v>5250.28052022047</v>
      </c>
      <c r="E24" s="11" t="n">
        <f aca="false">G23</f>
        <v>90004.8089180652</v>
      </c>
      <c r="F24" s="11" t="n">
        <f aca="false">E24*$C$3</f>
        <v>4500.24044590326</v>
      </c>
      <c r="G24" s="11" t="n">
        <f aca="false">E24+D24+F24</f>
        <v>99755.3298841889</v>
      </c>
    </row>
    <row r="25" customFormat="false" ht="15.75" hidden="false" customHeight="false" outlineLevel="0" collapsed="false">
      <c r="A25" s="7" t="n">
        <v>2045</v>
      </c>
      <c r="B25" s="7" t="n">
        <v>37</v>
      </c>
      <c r="C25" s="11" t="n">
        <f aca="false">C24*$C$1+C24</f>
        <v>2296.99772759646</v>
      </c>
      <c r="D25" s="11" t="n">
        <f aca="false">C25*$C$2*12</f>
        <v>5512.79454623149</v>
      </c>
      <c r="E25" s="11" t="n">
        <f aca="false">G24</f>
        <v>99755.3298841889</v>
      </c>
      <c r="F25" s="11" t="n">
        <f aca="false">E25*$C$3</f>
        <v>4987.76649420945</v>
      </c>
      <c r="G25" s="11" t="n">
        <f aca="false">E25+D25+F25</f>
        <v>110255.89092463</v>
      </c>
    </row>
    <row r="26" customFormat="false" ht="15.75" hidden="false" customHeight="false" outlineLevel="0" collapsed="false">
      <c r="A26" s="7" t="n">
        <v>2046</v>
      </c>
      <c r="B26" s="7" t="n">
        <v>38</v>
      </c>
      <c r="C26" s="11" t="n">
        <f aca="false">C25*$C$1+C25</f>
        <v>2411.84761397628</v>
      </c>
      <c r="D26" s="11" t="n">
        <f aca="false">C26*$C$2*12</f>
        <v>5788.43427354307</v>
      </c>
      <c r="E26" s="11" t="n">
        <f aca="false">G25</f>
        <v>110255.89092463</v>
      </c>
      <c r="F26" s="11" t="n">
        <f aca="false">E26*$C$3</f>
        <v>5512.79454623149</v>
      </c>
      <c r="G26" s="11" t="n">
        <f aca="false">E26+D26+F26</f>
        <v>121557.119744404</v>
      </c>
    </row>
    <row r="27" customFormat="false" ht="15.75" hidden="false" customHeight="false" outlineLevel="0" collapsed="false">
      <c r="A27" s="7" t="n">
        <v>2047</v>
      </c>
      <c r="B27" s="7" t="n">
        <v>39</v>
      </c>
      <c r="C27" s="11" t="n">
        <f aca="false">C26*$C$1+C26</f>
        <v>2532.43999467509</v>
      </c>
      <c r="D27" s="11" t="n">
        <f aca="false">C27*$C$2*12</f>
        <v>6077.85598722022</v>
      </c>
      <c r="E27" s="11" t="n">
        <f aca="false">G26</f>
        <v>121557.119744404</v>
      </c>
      <c r="F27" s="11" t="n">
        <f aca="false">E27*$C$3</f>
        <v>6077.85598722022</v>
      </c>
      <c r="G27" s="11" t="n">
        <f aca="false">E27+D27+F27</f>
        <v>133712.831718845</v>
      </c>
    </row>
    <row r="28" customFormat="false" ht="15.75" hidden="false" customHeight="false" outlineLevel="0" collapsed="false">
      <c r="A28" s="7" t="n">
        <v>2048</v>
      </c>
      <c r="B28" s="7" t="n">
        <v>40</v>
      </c>
      <c r="C28" s="11" t="n">
        <f aca="false">C27*$C$1+C27</f>
        <v>2659.06199440885</v>
      </c>
      <c r="D28" s="11" t="n">
        <f aca="false">C28*$C$2*12</f>
        <v>6381.74878658123</v>
      </c>
      <c r="E28" s="11" t="n">
        <f aca="false">G27</f>
        <v>133712.831718845</v>
      </c>
      <c r="F28" s="11" t="n">
        <f aca="false">E28*$C$3</f>
        <v>6685.64158594224</v>
      </c>
      <c r="G28" s="11" t="n">
        <f aca="false">E28+D28+F28</f>
        <v>146780.222091368</v>
      </c>
    </row>
    <row r="29" customFormat="false" ht="15.75" hidden="false" customHeight="false" outlineLevel="0" collapsed="false">
      <c r="A29" s="7" t="n">
        <v>2049</v>
      </c>
      <c r="B29" s="7" t="n">
        <v>41</v>
      </c>
      <c r="C29" s="11" t="n">
        <f aca="false">C28*$C$1+C28</f>
        <v>2792.01509412929</v>
      </c>
      <c r="D29" s="11" t="n">
        <f aca="false">C29*$C$2*12</f>
        <v>6700.83622591029</v>
      </c>
      <c r="E29" s="11" t="n">
        <f aca="false">G28</f>
        <v>146780.222091368</v>
      </c>
      <c r="F29" s="11" t="n">
        <f aca="false">E29*$C$3</f>
        <v>7339.01110456842</v>
      </c>
      <c r="G29" s="11" t="n">
        <f aca="false">E29+D29+F29</f>
        <v>160820.069421847</v>
      </c>
    </row>
    <row r="30" customFormat="false" ht="15.75" hidden="false" customHeight="false" outlineLevel="0" collapsed="false">
      <c r="A30" s="7" t="n">
        <v>2050</v>
      </c>
      <c r="B30" s="7" t="n">
        <v>42</v>
      </c>
      <c r="C30" s="11" t="n">
        <f aca="false">C29*$C$1+C29</f>
        <v>2931.61584883575</v>
      </c>
      <c r="D30" s="11" t="n">
        <f aca="false">C30*$C$2*12</f>
        <v>7035.87803720581</v>
      </c>
      <c r="E30" s="11" t="n">
        <f aca="false">G29</f>
        <v>160820.069421847</v>
      </c>
      <c r="F30" s="11" t="n">
        <f aca="false">E30*$C$3</f>
        <v>8041.00347109235</v>
      </c>
      <c r="G30" s="11" t="n">
        <f aca="false">E30+D30+F30</f>
        <v>175896.950930145</v>
      </c>
    </row>
    <row r="31" customFormat="false" ht="15.75" hidden="false" customHeight="false" outlineLevel="0" collapsed="false">
      <c r="A31" s="7" t="n">
        <v>2051</v>
      </c>
      <c r="B31" s="7" t="n">
        <v>43</v>
      </c>
      <c r="C31" s="11" t="n">
        <f aca="false">C30*$C$1+C30</f>
        <v>3078.19664127754</v>
      </c>
      <c r="D31" s="11" t="n">
        <f aca="false">C31*$C$2*12</f>
        <v>7387.6719390661</v>
      </c>
      <c r="E31" s="11" t="n">
        <f aca="false">G30</f>
        <v>175896.950930145</v>
      </c>
      <c r="F31" s="11" t="n">
        <f aca="false">E31*$C$3</f>
        <v>8794.84754650726</v>
      </c>
      <c r="G31" s="11" t="n">
        <f aca="false">E31+D31+F31</f>
        <v>192079.470415719</v>
      </c>
    </row>
    <row r="32" customFormat="false" ht="15.75" hidden="false" customHeight="false" outlineLevel="0" collapsed="false">
      <c r="A32" s="7" t="n">
        <v>2052</v>
      </c>
      <c r="B32" s="7" t="n">
        <v>44</v>
      </c>
      <c r="C32" s="11" t="n">
        <f aca="false">C31*$C$1+C31</f>
        <v>3232.10647334142</v>
      </c>
      <c r="D32" s="11" t="n">
        <f aca="false">C32*$C$2*12</f>
        <v>7757.05553601941</v>
      </c>
      <c r="E32" s="11" t="n">
        <f aca="false">G31</f>
        <v>192079.470415719</v>
      </c>
      <c r="F32" s="11" t="n">
        <f aca="false">E32*$C$3</f>
        <v>9603.97352078593</v>
      </c>
      <c r="G32" s="11" t="n">
        <f aca="false">E32+D32+F32</f>
        <v>209440.499472524</v>
      </c>
    </row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2025-08-11T12:22:00Z</dcterms:modified>
  <cp:revision>1</cp:revision>
  <dc:subject/>
  <dc:title/>
</cp:coreProperties>
</file>