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codeName="ThisWorkbook"/>
  <mc:AlternateContent xmlns:mc="http://schemas.openxmlformats.org/markup-compatibility/2006">
    <mc:Choice Requires="x15">
      <x15ac:absPath xmlns:x15ac="http://schemas.microsoft.com/office/spreadsheetml/2010/11/ac" url="E:\Data analysis\EXCEL PROJECT\3\"/>
    </mc:Choice>
  </mc:AlternateContent>
  <xr:revisionPtr revIDLastSave="0" documentId="13_ncr:1_{E31D3967-FFF3-4F07-ABF1-9662A4A183E1}" xr6:coauthVersionLast="47" xr6:coauthVersionMax="47" xr10:uidLastSave="{00000000-0000-0000-0000-000000000000}"/>
  <bookViews>
    <workbookView xWindow="-108" yWindow="-108" windowWidth="23256" windowHeight="12456" tabRatio="629" firstSheet="2" activeTab="2" xr2:uid="{00000000-000D-0000-FFFF-FFFF00000000}"/>
  </bookViews>
  <sheets>
    <sheet name="Searching For Null Reason" sheetId="1" state="hidden" r:id="rId1"/>
    <sheet name="Analysis For Dashboard" sheetId="3" state="hidden" r:id="rId2"/>
    <sheet name="🏠 Overview" sheetId="4" r:id="rId3"/>
    <sheet name="📊 Sales Performance" sheetId="2" r:id="rId4"/>
    <sheet name="🌍 Products &amp; Geography" sheetId="5" r:id="rId5"/>
  </sheets>
  <definedNames>
    <definedName name="Slicer_Category">#N/A</definedName>
    <definedName name="Slicer_Date_Hierarchy">#N/A</definedName>
    <definedName name="Slicer_Location">#N/A</definedName>
    <definedName name="Slicer_Team">#N/A</definedName>
  </definedNames>
  <calcPr calcId="191029"/>
  <pivotCaches>
    <pivotCache cacheId="1007" r:id="rId6"/>
    <pivotCache cacheId="1010" r:id="rId7"/>
    <pivotCache cacheId="1013" r:id="rId8"/>
    <pivotCache cacheId="1016" r:id="rId9"/>
    <pivotCache cacheId="1019" r:id="rId10"/>
    <pivotCache cacheId="1025" r:id="rId11"/>
    <pivotCache cacheId="1028" r:id="rId12"/>
    <pivotCache cacheId="1031" r:id="rId13"/>
    <pivotCache cacheId="1034" r:id="rId14"/>
    <pivotCache cacheId="1037" r:id="rId15"/>
    <pivotCache cacheId="1040" r:id="rId16"/>
    <pivotCache cacheId="1043" r:id="rId17"/>
    <pivotCache cacheId="1046" r:id="rId18"/>
    <pivotCache cacheId="1049" r:id="rId19"/>
  </pivotCaches>
  <extLst>
    <ext xmlns:x14="http://schemas.microsoft.com/office/spreadsheetml/2009/9/main" uri="{876F7934-8845-4945-9796-88D515C7AA90}">
      <x14:pivotCaches>
        <pivotCache cacheId="14" r:id="rId20"/>
      </x14:pivotCaches>
    </ext>
    <ext xmlns:x14="http://schemas.microsoft.com/office/spreadsheetml/2009/9/main" uri="{BBE1A952-AA13-448e-AADC-164F8A28A991}">
      <x14:slicerCaches>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eopleTable_1a2672e3-ab42-45e4-9abf-145921da7866" name="PeopleTable" connection="Query - PeopleTable"/>
          <x15:modelTable id="ProductsTable_815b7dd3-2db2-4e52-887d-543797403c37" name="ProductsTable" connection="Query - ProductsTable"/>
          <x15:modelTable id="SalesTableFact_a7f7c9e1-ce7f-4fb0-b91d-fe996e78cf9d" name="SalesTableFact" connection="Query - SalesTableFact"/>
          <x15:modelTable id="GeoTable_026cd754-e43a-41dd-952e-861853f5fb22" name="GeoTable" connection="Query - GeoTable"/>
          <x15:modelTable id="Calendar" name="CalendarTable" connection="Connection"/>
        </x15:modelTables>
        <x15:modelRelationships>
          <x15:modelRelationship fromTable="SalesTableFact" fromColumn="GeoID" toTable="GeoTable" toColumn="GeoID"/>
          <x15:modelRelationship fromTable="SalesTableFact" fromColumn="SPID" toTable="PeopleTable" toColumn="SPID"/>
          <x15:modelRelationship fromTable="SalesTableFact" fromColumn="PID" toTable="ProductsTable" toColumn="PID"/>
          <x15:modelRelationship fromTable="SalesTableFact" fromColumn="SaleDate" toTable="CalendarTable" toColumn="SaleDate"/>
        </x15:modelRelationships>
        <x15:extLst>
          <ext xmlns:x16="http://schemas.microsoft.com/office/spreadsheetml/2014/11/main" uri="{9835A34E-60A6-4A7C-AAB8-D5F71C897F49}">
            <x16:modelTimeGroupings>
              <x16:modelTimeGrouping tableName="SalesTableFact" columnName="SaleDate" columnId="SaleDate">
                <x16:calculatedTimeColumn columnName="SaleDate (Year)" columnId="SaleDate (Year)" contentType="years" isSelected="1"/>
                <x16:calculatedTimeColumn columnName="SaleDate (Quarter)" columnId="SaleDate (Quarter)" contentType="quarters" isSelected="1"/>
                <x16:calculatedTimeColumn columnName="SaleDate (Month Index)" columnId="SaleDate (Month Index)" contentType="monthsindex" isSelected="1"/>
                <x16:calculatedTimeColumn columnName="SaleDate (Month)" columnId="Sale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3" l="1"/>
  <c r="G17" i="3"/>
  <c r="G14" i="3"/>
  <c r="G11" i="3"/>
  <c r="G5" i="3"/>
  <c r="G20" i="3"/>
  <c r="G2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BD17ED-3736-4B7C-8837-BDC5FE86D374}" name="Connection" type="104" refreshedVersion="0" background="1">
    <extLst>
      <ext xmlns:x15="http://schemas.microsoft.com/office/spreadsheetml/2010/11/main" uri="{DE250136-89BD-433C-8126-D09CA5730AF9}">
        <x15:connection id="Calendar"/>
      </ext>
    </extLst>
  </connection>
  <connection id="2" xr16:uid="{CEF64FF9-B8D5-4025-8779-863FCB355F22}" name="Query - GeoTable" description="Connection to the 'GeoTable' query in the workbook." type="100" refreshedVersion="8" minRefreshableVersion="5" saveData="1">
    <extLst>
      <ext xmlns:x15="http://schemas.microsoft.com/office/spreadsheetml/2010/11/main" uri="{DE250136-89BD-433C-8126-D09CA5730AF9}">
        <x15:connection id="0c8329a9-1bb8-45dd-8664-147878a6f521"/>
      </ext>
    </extLst>
  </connection>
  <connection id="3" xr16:uid="{9CF75FC6-4EBE-4EF3-A2D8-D0C1063148A5}" name="Query - PeopleTable" description="Connection to the 'PeopleTable' query in the workbook." type="100" refreshedVersion="8" minRefreshableVersion="5" saveData="1">
    <extLst>
      <ext xmlns:x15="http://schemas.microsoft.com/office/spreadsheetml/2010/11/main" uri="{DE250136-89BD-433C-8126-D09CA5730AF9}">
        <x15:connection id="212fb10a-4a0b-488d-8ee0-29d1fa806fb3"/>
      </ext>
    </extLst>
  </connection>
  <connection id="4" xr16:uid="{A7654AAD-69DE-4640-BE28-47EFACDB5DCC}" name="Query - ProductsTable" description="Connection to the 'ProductsTable' query in the workbook." type="100" refreshedVersion="8" minRefreshableVersion="5" saveData="1">
    <extLst>
      <ext xmlns:x15="http://schemas.microsoft.com/office/spreadsheetml/2010/11/main" uri="{DE250136-89BD-433C-8126-D09CA5730AF9}">
        <x15:connection id="ee0d098d-b9b8-4da5-afcc-8879c6626bad"/>
      </ext>
    </extLst>
  </connection>
  <connection id="5" xr16:uid="{BEE30A83-B82C-4B4F-9B4B-A97385205A10}" name="Query - SalesTableFact" description="Connection to the 'SalesTableFact' query in the workbook." type="100" refreshedVersion="8" minRefreshableVersion="5" saveData="1">
    <extLst>
      <ext xmlns:x15="http://schemas.microsoft.com/office/spreadsheetml/2010/11/main" uri="{DE250136-89BD-433C-8126-D09CA5730AF9}">
        <x15:connection id="ebe20604-449a-497d-be40-4f760279d60a"/>
      </ext>
    </extLst>
  </connection>
  <connection id="6" xr16:uid="{6F8E4061-7434-4AA5-91BB-69A22314A8E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2">
    <metadataType name="XLMDX" minSupportedVersion="120000" copy="1" pasteAll="1" pasteValues="1" merge="1" splitFirst="1" rowColShift="1" clearFormats="1" clearComments="1" assign="1" coerce="1"/>
    <metadataType name="XLRICHVALUE" minSupportedVersion="120000" copy="1" pasteAll="1" pasteValues="1" merge="1" splitFirst="1" rowColShift="1" clearFormats="1" clearComments="1" assign="1" coerce="1"/>
  </metadataTypes>
  <metadataStrings count="3">
    <s v="ThisWorkbookDataModel"/>
    <s v="{[PeopleTable].[Location].[All]}"/>
    <s v="{[PeopleTable].[Team].&amp;[Delish]}"/>
  </metadataStrings>
  <mdxMetadata count="2">
    <mdx n="0" f="s">
      <ms ns="1" c="0"/>
    </mdx>
    <mdx n="0" f="s">
      <ms ns="2" c="0"/>
    </mdx>
  </mdxMetadata>
  <futureMetadata name="XLRICHVALUE" count="1">
    <bk>
      <extLst>
        <ext uri="{3e2802c4-a4d2-4d8b-9148-e3be6c30e623}">
          <xlrd:rvb i="0"/>
        </ext>
      </extLst>
    </bk>
  </futureMetadata>
  <valueMetadata count="3">
    <bk>
      <rc t="1" v="0"/>
    </bk>
    <bk>
      <rc t="1" v="1"/>
    </bk>
    <bk>
      <rc t="2" v="0"/>
    </bk>
  </valueMetadata>
</metadata>
</file>

<file path=xl/sharedStrings.xml><?xml version="1.0" encoding="utf-8"?>
<sst xmlns="http://schemas.openxmlformats.org/spreadsheetml/2006/main" count="114" uniqueCount="87">
  <si>
    <t>Row Labels</t>
  </si>
  <si>
    <t>Seattle</t>
  </si>
  <si>
    <t>Grand Total</t>
  </si>
  <si>
    <t>Sum of Boxes</t>
  </si>
  <si>
    <t>Count of SPID</t>
  </si>
  <si>
    <t>Beverie Moffet</t>
  </si>
  <si>
    <t>Camilla Castle</t>
  </si>
  <si>
    <t>Jehu Rudeforth</t>
  </si>
  <si>
    <t>Mallorie Waber</t>
  </si>
  <si>
    <t>Oby Sorrel</t>
  </si>
  <si>
    <t>Roddy Speechley</t>
  </si>
  <si>
    <t>Van Tuxwell</t>
  </si>
  <si>
    <t>Team</t>
  </si>
  <si>
    <t>All</t>
  </si>
  <si>
    <t>Location</t>
  </si>
  <si>
    <t>Sum of Profit</t>
  </si>
  <si>
    <t>February</t>
  </si>
  <si>
    <t>January</t>
  </si>
  <si>
    <t>March</t>
  </si>
  <si>
    <t>SamePeriod</t>
  </si>
  <si>
    <t>ProfitMargin%</t>
  </si>
  <si>
    <t>TotalProfit</t>
  </si>
  <si>
    <t>Large (Distributor)</t>
  </si>
  <si>
    <t>Medium (Wholesale)</t>
  </si>
  <si>
    <t>Small (Retail)</t>
  </si>
  <si>
    <t>Bulk (B2B/Corporate)</t>
  </si>
  <si>
    <t># Boxes</t>
  </si>
  <si>
    <t>Average Rev.</t>
  </si>
  <si>
    <t>Rev.</t>
  </si>
  <si>
    <t>Profit</t>
  </si>
  <si>
    <t>MTD</t>
  </si>
  <si>
    <t>Hyderabad</t>
  </si>
  <si>
    <t>Wellington</t>
  </si>
  <si>
    <t>Milk Bars</t>
  </si>
  <si>
    <t>Andria Kimpton</t>
  </si>
  <si>
    <t>Barr Faughny</t>
  </si>
  <si>
    <t>Brien Boise</t>
  </si>
  <si>
    <t>Ches Bonnell</t>
  </si>
  <si>
    <t>Curtice Advani</t>
  </si>
  <si>
    <t>Dennison Crosswaite</t>
  </si>
  <si>
    <t>Dotty Strutley</t>
  </si>
  <si>
    <t>Gigi Bohling</t>
  </si>
  <si>
    <t>Gunar Cockshoot</t>
  </si>
  <si>
    <t>Husein Augar</t>
  </si>
  <si>
    <t>Jan Morforth</t>
  </si>
  <si>
    <t>Kaine Padly</t>
  </si>
  <si>
    <t>Karlen McCaffrey</t>
  </si>
  <si>
    <t>Kelci Walkden</t>
  </si>
  <si>
    <t>Madelene Upcott</t>
  </si>
  <si>
    <t>Marney O'Breen</t>
  </si>
  <si>
    <t>Rafaelita Blaksland</t>
  </si>
  <si>
    <t>Wilone O'Kielt</t>
  </si>
  <si>
    <t>LARGE</t>
  </si>
  <si>
    <t>Australia</t>
  </si>
  <si>
    <t>Canada</t>
  </si>
  <si>
    <t>India</t>
  </si>
  <si>
    <t>New Zealand</t>
  </si>
  <si>
    <t>UK</t>
  </si>
  <si>
    <t>USA</t>
  </si>
  <si>
    <t>Count of Country</t>
  </si>
  <si>
    <t>Count of Product</t>
  </si>
  <si>
    <t>April</t>
  </si>
  <si>
    <t>May</t>
  </si>
  <si>
    <t>June</t>
  </si>
  <si>
    <t>July</t>
  </si>
  <si>
    <t>August</t>
  </si>
  <si>
    <t>September</t>
  </si>
  <si>
    <t>October</t>
  </si>
  <si>
    <t>November</t>
  </si>
  <si>
    <t>December</t>
  </si>
  <si>
    <t>SMALL</t>
  </si>
  <si>
    <t>White Choc</t>
  </si>
  <si>
    <t>85% Dark Bars</t>
  </si>
  <si>
    <t>Caramel Stuffed Bars</t>
  </si>
  <si>
    <t>Organic Choco Syrup</t>
  </si>
  <si>
    <t>Smooth Silky Salty</t>
  </si>
  <si>
    <t>Drinking Coco</t>
  </si>
  <si>
    <t>Mint Chip Choco</t>
  </si>
  <si>
    <t>Fruit &amp; Nut Bars</t>
  </si>
  <si>
    <t>Eclairs</t>
  </si>
  <si>
    <t>CHARTS FOR DASHBOARD</t>
  </si>
  <si>
    <t>Combo Chart</t>
  </si>
  <si>
    <t>Pie Chart</t>
  </si>
  <si>
    <t>Column Chart</t>
  </si>
  <si>
    <t>Bar Chart</t>
  </si>
  <si>
    <t>CARDS</t>
  </si>
  <si>
    <t>Delish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</si>
</sst>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_(* #,##0.0_);_(* \(#,##0.0\);_(* &quot;-&quot;??_);_(@_)"/>
    <numFmt numFmtId="165" formatCode="0.0,,\ &quot;M&quot;"/>
    <numFmt numFmtId="166" formatCode="0.0,\ &quot;K&quot;"/>
  </numFmts>
  <fonts count="8"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20"/>
      <color theme="0"/>
      <name val="Agency FB"/>
      <family val="2"/>
    </font>
    <font>
      <b/>
      <sz val="12"/>
      <color theme="0"/>
      <name val="Agency FB"/>
      <family val="2"/>
    </font>
    <font>
      <b/>
      <sz val="11"/>
      <color theme="0"/>
      <name val="Agency FB"/>
      <family val="2"/>
    </font>
    <font>
      <b/>
      <sz val="11"/>
      <color theme="1"/>
      <name val="Agency FB"/>
      <family val="2"/>
    </font>
  </fonts>
  <fills count="5">
    <fill>
      <patternFill patternType="none"/>
    </fill>
    <fill>
      <patternFill patternType="gray125"/>
    </fill>
    <fill>
      <patternFill patternType="solid">
        <fgColor rgb="FFF3F4F6"/>
        <bgColor indexed="64"/>
      </patternFill>
    </fill>
    <fill>
      <patternFill patternType="solid">
        <fgColor rgb="FF2596BE"/>
        <bgColor indexed="64"/>
      </patternFill>
    </fill>
    <fill>
      <patternFill patternType="solid">
        <fgColor rgb="FF5B9BD5"/>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2">
    <xf numFmtId="0" fontId="0" fillId="0" borderId="0" xfId="0"/>
    <xf numFmtId="0" fontId="0" fillId="0" borderId="0" xfId="0" pivotButton="1"/>
    <xf numFmtId="0" fontId="0" fillId="0" borderId="0" xfId="0" applyAlignment="1">
      <alignment horizontal="left"/>
    </xf>
    <xf numFmtId="2" fontId="0" fillId="0" borderId="0" xfId="0" applyNumberFormat="1"/>
    <xf numFmtId="43" fontId="0" fillId="0" borderId="0" xfId="0" applyNumberFormat="1"/>
    <xf numFmtId="0" fontId="0" fillId="2" borderId="0" xfId="0" applyFill="1"/>
    <xf numFmtId="9" fontId="3" fillId="0" borderId="0" xfId="0" applyNumberFormat="1" applyFont="1" applyAlignment="1">
      <alignment horizontal="center" vertical="center"/>
    </xf>
    <xf numFmtId="9" fontId="3" fillId="0" borderId="0" xfId="2" applyFont="1" applyAlignment="1">
      <alignment horizontal="center"/>
    </xf>
    <xf numFmtId="0" fontId="3" fillId="0" borderId="0" xfId="0" applyFont="1" applyAlignment="1">
      <alignment horizontal="center"/>
    </xf>
    <xf numFmtId="0" fontId="2" fillId="3" borderId="0" xfId="0" applyFont="1" applyFill="1" applyAlignment="1">
      <alignment horizontal="center" vertical="center"/>
    </xf>
    <xf numFmtId="165" fontId="3" fillId="0" borderId="0" xfId="0" applyNumberFormat="1" applyFont="1" applyAlignment="1">
      <alignment horizontal="center"/>
    </xf>
    <xf numFmtId="165" fontId="3" fillId="0" borderId="0" xfId="1" applyNumberFormat="1" applyFont="1" applyAlignment="1">
      <alignment horizontal="center"/>
    </xf>
    <xf numFmtId="43" fontId="3" fillId="0" borderId="0" xfId="0" applyNumberFormat="1" applyFont="1" applyAlignment="1">
      <alignment horizontal="center" vertical="center"/>
    </xf>
    <xf numFmtId="43" fontId="3" fillId="0" borderId="0" xfId="1" applyFont="1" applyAlignment="1">
      <alignment horizontal="center" vertical="center"/>
    </xf>
    <xf numFmtId="165" fontId="2" fillId="4" borderId="0" xfId="0" applyNumberFormat="1" applyFont="1" applyFill="1" applyAlignment="1">
      <alignment horizontal="center"/>
    </xf>
    <xf numFmtId="9" fontId="2" fillId="3" borderId="0" xfId="0" applyNumberFormat="1" applyFont="1" applyFill="1" applyAlignment="1">
      <alignment horizontal="center" vertical="center"/>
    </xf>
    <xf numFmtId="0" fontId="3" fillId="0" borderId="0" xfId="0" applyFont="1" applyAlignment="1">
      <alignment horizontal="center" vertical="center"/>
    </xf>
    <xf numFmtId="0" fontId="3" fillId="0" borderId="0" xfId="0" applyFont="1"/>
    <xf numFmtId="166" fontId="3" fillId="0" borderId="0" xfId="0" applyNumberFormat="1" applyFont="1" applyAlignment="1">
      <alignment horizontal="center" vertical="center"/>
    </xf>
    <xf numFmtId="165" fontId="3" fillId="0" borderId="0" xfId="0" applyNumberFormat="1" applyFont="1" applyAlignment="1">
      <alignment horizontal="center" vertical="center"/>
    </xf>
    <xf numFmtId="164" fontId="3" fillId="0" borderId="0" xfId="0" applyNumberFormat="1" applyFont="1" applyAlignment="1">
      <alignment horizontal="center"/>
    </xf>
    <xf numFmtId="165" fontId="2" fillId="3" borderId="0" xfId="0" applyNumberFormat="1" applyFont="1" applyFill="1" applyAlignment="1">
      <alignment horizontal="center" vertical="center"/>
    </xf>
    <xf numFmtId="165" fontId="3" fillId="3" borderId="0" xfId="0" applyNumberFormat="1" applyFont="1" applyFill="1" applyAlignment="1">
      <alignment horizontal="center" vertical="center"/>
    </xf>
    <xf numFmtId="0" fontId="5" fillId="3" borderId="0" xfId="0" applyFont="1" applyFill="1" applyAlignment="1">
      <alignment horizontal="center" vertical="center"/>
    </xf>
    <xf numFmtId="0" fontId="7" fillId="3" borderId="0" xfId="0" applyFont="1" applyFill="1" applyAlignment="1">
      <alignment horizontal="center" vertical="center"/>
    </xf>
    <xf numFmtId="0" fontId="4" fillId="3" borderId="0" xfId="0" applyFont="1" applyFill="1" applyAlignment="1">
      <alignment horizontal="center" vertical="center"/>
    </xf>
    <xf numFmtId="0" fontId="3" fillId="3" borderId="0" xfId="0" applyFont="1" applyFill="1" applyAlignment="1">
      <alignment horizontal="center" vertical="center"/>
    </xf>
    <xf numFmtId="0" fontId="6" fillId="3" borderId="0" xfId="0" applyFont="1" applyFill="1" applyAlignment="1">
      <alignment horizontal="center" vertical="center"/>
    </xf>
    <xf numFmtId="0" fontId="0" fillId="0" borderId="0" xfId="0" applyNumberFormat="1"/>
    <xf numFmtId="0" fontId="2" fillId="3" borderId="0" xfId="0" applyNumberFormat="1" applyFont="1" applyFill="1" applyAlignment="1">
      <alignment horizontal="center" vertical="center"/>
    </xf>
    <xf numFmtId="0" fontId="3" fillId="0" borderId="0" xfId="0" applyNumberFormat="1" applyFont="1" applyAlignment="1">
      <alignment horizontal="center" vertical="center"/>
    </xf>
    <xf numFmtId="0" fontId="3" fillId="0" borderId="0" xfId="0" applyNumberFormat="1" applyFont="1" applyAlignment="1">
      <alignment horizontal="center"/>
    </xf>
  </cellXfs>
  <cellStyles count="3">
    <cellStyle name="Comma" xfId="1" builtinId="3"/>
    <cellStyle name="Normal" xfId="0" builtinId="0"/>
    <cellStyle name="Percent" xfId="2" builtinId="5"/>
  </cellStyles>
  <dxfs count="4510">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dxf>
    <dxf>
      <alignment horizontal="center"/>
    </dxf>
    <dxf>
      <alignment vertical="center"/>
    </dxf>
    <dxf>
      <alignment vertical="center"/>
    </dxf>
    <dxf>
      <font>
        <b/>
      </font>
    </dxf>
    <dxf>
      <font>
        <b/>
      </font>
    </dxf>
    <dxf>
      <font>
        <b/>
      </font>
    </dxf>
    <dxf>
      <font>
        <b/>
      </font>
    </dxf>
    <dxf>
      <font>
        <b/>
      </font>
    </dxf>
    <dxf>
      <font>
        <b/>
      </font>
    </dxf>
    <dxf>
      <font>
        <color rgb="FFFF0000"/>
      </font>
    </dxf>
    <dxf>
      <font>
        <color rgb="FFFF0000"/>
      </font>
    </dxf>
    <dxf>
      <font>
        <color rgb="FFFF0000"/>
      </font>
    </dxf>
    <dxf>
      <font>
        <color rgb="FFFF0000"/>
      </font>
    </dxf>
    <dxf>
      <numFmt numFmtId="35" formatCode="_(* #,##0.00_);_(* \(#,##0.00\);_(* &quot;-&quot;??_);_(@_)"/>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66" formatCode="0.0,\ &quot;K&quot;"/>
    </dxf>
    <dxf>
      <numFmt numFmtId="165" formatCode="0.0,,\ &quot;M&quot;"/>
    </dxf>
    <dxf>
      <fill>
        <patternFill patternType="solid">
          <bgColor rgb="FF2596BE"/>
        </patternFill>
      </fill>
    </dxf>
    <dxf>
      <font>
        <b/>
        <color theme="0"/>
      </font>
      <fill>
        <patternFill patternType="solid">
          <fgColor indexed="64"/>
          <bgColor rgb="FF2596BE"/>
        </patternFill>
      </fill>
      <alignment horizontal="center" vertical="center"/>
    </dxf>
    <dxf>
      <font>
        <b/>
      </font>
    </dxf>
    <dxf>
      <alignment horizontal="center"/>
    </dxf>
    <dxf>
      <numFmt numFmtId="35" formatCode="_(* #,##0.00_);_(* \(#,##0.00\);_(* &quot;-&quot;??_);_(@_)"/>
    </dxf>
    <dxf>
      <alignment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dxf>
    <dxf>
      <numFmt numFmtId="0" formatCode="General"/>
    </dxf>
    <dxf>
      <alignment horizontal="center"/>
    </dxf>
    <dxf>
      <alignment horizontal="center"/>
    </dxf>
    <dxf>
      <alignment vertical="center"/>
    </dxf>
    <dxf>
      <font>
        <b/>
      </font>
    </dxf>
    <dxf>
      <font>
        <b/>
      </font>
    </dxf>
    <dxf>
      <font>
        <b/>
      </font>
    </dxf>
    <dxf>
      <alignment horizontal="center"/>
    </dxf>
    <dxf>
      <alignment horizontal="center"/>
    </dxf>
    <dxf>
      <alignment horizontal="center"/>
    </dxf>
    <dxf>
      <fill>
        <patternFill patternType="solid">
          <bgColor rgb="FF2596BE"/>
        </patternFill>
      </fill>
    </dxf>
    <dxf>
      <font>
        <color theme="0"/>
      </font>
    </dxf>
    <dxf>
      <alignment horizontal="center"/>
    </dxf>
    <dxf>
      <alignment vertical="center"/>
    </dxf>
    <dxf>
      <font>
        <b/>
      </font>
    </dxf>
    <dxf>
      <font>
        <b/>
      </font>
    </dxf>
    <dxf>
      <numFmt numFmtId="13" formatCode="0%"/>
    </dxf>
    <dxf>
      <alignment horizontal="center"/>
    </dxf>
    <dxf>
      <alignment vertical="center"/>
    </dxf>
    <dxf>
      <font>
        <b/>
      </font>
    </dxf>
    <dxf>
      <font>
        <b/>
      </font>
    </dxf>
    <dxf>
      <font>
        <b/>
      </font>
    </dxf>
    <dxf>
      <alignment horizontal="center"/>
    </dxf>
    <dxf>
      <alignment horizontal="center"/>
    </dxf>
    <dxf>
      <alignment horizontal="center"/>
    </dxf>
    <dxf>
      <numFmt numFmtId="13" formatCode="0%"/>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numFmt numFmtId="13" formatCode="0%"/>
    </dxf>
    <dxf>
      <font>
        <b/>
      </font>
    </dxf>
    <dxf>
      <font>
        <b/>
      </font>
    </dxf>
    <dxf>
      <font>
        <b/>
      </font>
    </dxf>
    <dxf>
      <font>
        <b/>
      </font>
    </dxf>
    <dxf>
      <font>
        <b/>
      </font>
    </dxf>
    <dxf>
      <font>
        <b/>
      </font>
    </dxf>
    <dxf>
      <font>
        <b/>
      </font>
    </dxf>
    <dxf>
      <font>
        <b/>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numFmt numFmtId="165" formatCode="0.0,,\ &quot;M&quot;"/>
      <alignment horizontal="center"/>
    </dxf>
    <dxf>
      <font>
        <b/>
      </font>
      <numFmt numFmtId="165" formatCode="0.0,,\ &quot;M&quot;"/>
      <alignment horizontal="center"/>
    </dxf>
    <dxf>
      <font>
        <b/>
      </font>
      <numFmt numFmtId="165" formatCode="0.0,,\ &quot;M&quot;"/>
      <alignment horizont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ill>
        <patternFill patternType="solid">
          <bgColor rgb="FF5B9BD5"/>
        </patternFill>
      </fill>
    </dxf>
    <dxf>
      <font>
        <color theme="0"/>
      </font>
    </dxf>
    <dxf>
      <font>
        <b/>
      </font>
    </dxf>
    <dxf>
      <font>
        <b/>
      </font>
    </dxf>
    <dxf>
      <font>
        <b/>
      </font>
    </dxf>
    <dxf>
      <font>
        <b/>
      </font>
    </dxf>
    <dxf>
      <font>
        <b/>
      </font>
    </dxf>
    <dxf>
      <font>
        <b/>
      </fon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dxf>
    <dxf>
      <alignment horizontal="center"/>
    </dxf>
    <dxf>
      <alignment vertical="center"/>
    </dxf>
    <dxf>
      <alignment vertical="center"/>
    </dxf>
    <dxf>
      <font>
        <b/>
      </font>
    </dxf>
    <dxf>
      <font>
        <b/>
      </font>
    </dxf>
    <dxf>
      <font>
        <b/>
      </font>
    </dxf>
    <dxf>
      <font>
        <b/>
      </font>
    </dxf>
    <dxf>
      <font>
        <b/>
      </font>
    </dxf>
    <dxf>
      <font>
        <b/>
      </font>
    </dxf>
    <dxf>
      <font>
        <b/>
      </font>
      <alignment horizontal="center" vertical="center"/>
    </dxf>
    <dxf>
      <font>
        <b/>
        <color theme="0"/>
      </font>
      <fill>
        <patternFill patternType="solid">
          <fgColor indexed="64"/>
          <bgColor rgb="FF2596BE"/>
        </patternFill>
      </fill>
      <alignment horizontal="center"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35" formatCode="_(* #,##0.00_);_(* \(#,##0.00\);_(* &quot;-&quot;??_);_(@_)"/>
      <alignment horizontal="center"/>
    </dxf>
    <dxf>
      <alignment vertical="center"/>
    </dxf>
    <dxf>
      <alignment horizontal="center"/>
    </dxf>
    <dxf>
      <numFmt numFmtId="0" formatCode="General"/>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numFmt numFmtId="164" formatCode="_(* #,##0.0_);_(* \(#,##0.0\);_(* &quot;-&quot;??_);_(@_)"/>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2" formatCode="0.00"/>
      <alignment horizontal="center"/>
    </dxf>
    <dxf>
      <numFmt numFmtId="35" formatCode="_(* #,##0.00_);_(* \(#,##0.00\);_(* &quot;-&quot;??_);_(@_)"/>
    </dxf>
    <dxf>
      <font>
        <b/>
      </font>
    </dxf>
    <dxf>
      <font>
        <b/>
      </font>
    </dxf>
    <dxf>
      <font>
        <b/>
      </font>
    </dxf>
    <dxf>
      <alignment horizontal="center"/>
    </dxf>
    <dxf>
      <alignment horizontal="center"/>
    </dxf>
    <dxf>
      <alignment horizontal="center"/>
    </dxf>
    <dxf>
      <numFmt numFmtId="165" formatCode="0.0,,\ &quot;M&quo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font>
        <b/>
      </font>
    </dxf>
    <dxf>
      <font>
        <b/>
      </fon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fill>
        <patternFill patternType="none">
          <fgColor indexed="64"/>
          <bgColor indexed="65"/>
        </patternFill>
      </fill>
    </dxf>
    <dxf>
      <fill>
        <patternFill patternType="solid">
          <bgColor rgb="FF2596BE"/>
        </patternFill>
      </fill>
    </dxf>
    <dxf>
      <font>
        <color rgb="FFFF0000"/>
      </font>
    </dxf>
    <dxf>
      <font>
        <color rgb="FFFF0000"/>
      </font>
    </dxf>
    <dxf>
      <font>
        <color rgb="FFFF0000"/>
      </font>
    </dxf>
    <dxf>
      <font>
        <color rgb="FFFF0000"/>
      </font>
    </dxf>
    <dxf>
      <numFmt numFmtId="35" formatCode="_(* #,##0.00_);_(* \(#,##0.00\);_(* &quot;-&quot;??_);_(@_)"/>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66" formatCode="0.0,\ &quot;K&quot;"/>
    </dxf>
    <dxf>
      <numFmt numFmtId="165" formatCode="0.0,,\ &quot;M&quot;"/>
    </dxf>
    <dxf>
      <fill>
        <patternFill patternType="solid">
          <bgColor rgb="FF2596BE"/>
        </patternFill>
      </fill>
    </dxf>
    <dxf>
      <font>
        <b/>
        <color theme="0"/>
      </font>
      <fill>
        <patternFill patternType="solid">
          <fgColor indexed="64"/>
          <bgColor rgb="FF2596BE"/>
        </patternFill>
      </fill>
      <alignment horizontal="center" vertical="center"/>
    </dxf>
    <dxf>
      <font>
        <b/>
      </font>
    </dxf>
    <dxf>
      <alignment horizontal="center"/>
    </dxf>
    <dxf>
      <numFmt numFmtId="35" formatCode="_(* #,##0.00_);_(* \(#,##0.00\);_(* &quot;-&quot;??_);_(@_)"/>
    </dxf>
    <dxf>
      <alignment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dxf>
    <dxf>
      <numFmt numFmtId="0" formatCode="General"/>
    </dxf>
    <dxf>
      <alignment horizontal="center"/>
    </dxf>
    <dxf>
      <alignment horizontal="center"/>
    </dxf>
    <dxf>
      <alignment vertical="center"/>
    </dxf>
    <dxf>
      <font>
        <b/>
      </font>
    </dxf>
    <dxf>
      <font>
        <b/>
      </font>
    </dxf>
    <dxf>
      <font>
        <b/>
      </font>
    </dxf>
    <dxf>
      <alignment horizontal="center"/>
    </dxf>
    <dxf>
      <alignment horizontal="center"/>
    </dxf>
    <dxf>
      <alignment horizontal="center"/>
    </dxf>
    <dxf>
      <fill>
        <patternFill patternType="solid">
          <bgColor rgb="FF2596BE"/>
        </patternFill>
      </fill>
    </dxf>
    <dxf>
      <font>
        <color theme="0"/>
      </font>
    </dxf>
    <dxf>
      <alignment horizontal="center"/>
    </dxf>
    <dxf>
      <alignment vertical="center"/>
    </dxf>
    <dxf>
      <font>
        <b/>
      </font>
    </dxf>
    <dxf>
      <font>
        <b/>
      </font>
    </dxf>
    <dxf>
      <numFmt numFmtId="13" formatCode="0%"/>
    </dxf>
    <dxf>
      <alignment horizontal="center"/>
    </dxf>
    <dxf>
      <alignment vertical="center"/>
    </dxf>
    <dxf>
      <font>
        <b/>
      </font>
    </dxf>
    <dxf>
      <font>
        <b/>
      </font>
    </dxf>
    <dxf>
      <font>
        <b/>
      </font>
    </dxf>
    <dxf>
      <alignment horizontal="center"/>
    </dxf>
    <dxf>
      <alignment horizontal="center"/>
    </dxf>
    <dxf>
      <alignment horizontal="center"/>
    </dxf>
    <dxf>
      <numFmt numFmtId="13" formatCode="0%"/>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numFmt numFmtId="13" formatCode="0%"/>
    </dxf>
    <dxf>
      <font>
        <b/>
      </font>
    </dxf>
    <dxf>
      <font>
        <b/>
      </font>
    </dxf>
    <dxf>
      <font>
        <b/>
      </font>
    </dxf>
    <dxf>
      <font>
        <b/>
      </font>
    </dxf>
    <dxf>
      <font>
        <b/>
      </font>
    </dxf>
    <dxf>
      <font>
        <b/>
      </font>
    </dxf>
    <dxf>
      <font>
        <b/>
      </font>
    </dxf>
    <dxf>
      <font>
        <b/>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numFmt numFmtId="165" formatCode="0.0,,\ &quot;M&quot;"/>
      <alignment horizontal="center"/>
    </dxf>
    <dxf>
      <font>
        <b/>
      </font>
      <numFmt numFmtId="165" formatCode="0.0,,\ &quot;M&quot;"/>
      <alignment horizontal="center"/>
    </dxf>
    <dxf>
      <font>
        <b/>
      </font>
      <numFmt numFmtId="165" formatCode="0.0,,\ &quot;M&quot;"/>
      <alignment horizont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ill>
        <patternFill patternType="solid">
          <bgColor rgb="FF5B9BD5"/>
        </patternFill>
      </fill>
    </dxf>
    <dxf>
      <font>
        <color theme="0"/>
      </font>
    </dxf>
    <dxf>
      <font>
        <b/>
      </font>
    </dxf>
    <dxf>
      <font>
        <b/>
      </font>
    </dxf>
    <dxf>
      <font>
        <b/>
      </font>
    </dxf>
    <dxf>
      <font>
        <b/>
      </font>
    </dxf>
    <dxf>
      <font>
        <b/>
      </font>
    </dxf>
    <dxf>
      <font>
        <b/>
      </fon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dxf>
    <dxf>
      <alignment horizontal="center"/>
    </dxf>
    <dxf>
      <alignment vertical="center"/>
    </dxf>
    <dxf>
      <alignment vertical="center"/>
    </dxf>
    <dxf>
      <font>
        <b/>
      </font>
    </dxf>
    <dxf>
      <font>
        <b/>
      </font>
    </dxf>
    <dxf>
      <font>
        <b/>
      </font>
    </dxf>
    <dxf>
      <font>
        <b/>
      </font>
    </dxf>
    <dxf>
      <font>
        <b/>
      </font>
    </dxf>
    <dxf>
      <font>
        <b/>
      </font>
    </dxf>
    <dxf>
      <font>
        <b/>
      </font>
      <alignment horizontal="center" vertical="center"/>
    </dxf>
    <dxf>
      <font>
        <b/>
        <color theme="0"/>
      </font>
      <fill>
        <patternFill patternType="solid">
          <fgColor indexed="64"/>
          <bgColor rgb="FF2596BE"/>
        </patternFill>
      </fill>
      <alignment horizontal="center"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35" formatCode="_(* #,##0.00_);_(* \(#,##0.00\);_(* &quot;-&quot;??_);_(@_)"/>
      <alignment horizontal="center"/>
    </dxf>
    <dxf>
      <alignment vertical="center"/>
    </dxf>
    <dxf>
      <alignment horizontal="center"/>
    </dxf>
    <dxf>
      <numFmt numFmtId="0" formatCode="General"/>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numFmt numFmtId="164" formatCode="_(* #,##0.0_);_(* \(#,##0.0\);_(* &quot;-&quot;??_);_(@_)"/>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2" formatCode="0.00"/>
      <alignment horizontal="center"/>
    </dxf>
    <dxf>
      <numFmt numFmtId="35" formatCode="_(* #,##0.00_);_(* \(#,##0.00\);_(* &quot;-&quot;??_);_(@_)"/>
    </dxf>
    <dxf>
      <font>
        <b/>
      </font>
    </dxf>
    <dxf>
      <font>
        <b/>
      </font>
    </dxf>
    <dxf>
      <font>
        <b/>
      </font>
    </dxf>
    <dxf>
      <alignment horizontal="center"/>
    </dxf>
    <dxf>
      <alignment horizontal="center"/>
    </dxf>
    <dxf>
      <alignment horizontal="center"/>
    </dxf>
    <dxf>
      <numFmt numFmtId="165" formatCode="0.0,,\ &quot;M&quo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font>
        <b/>
      </font>
    </dxf>
    <dxf>
      <font>
        <b/>
      </fon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fill>
        <patternFill patternType="none">
          <fgColor indexed="64"/>
          <bgColor indexed="65"/>
        </patternFill>
      </fill>
    </dxf>
    <dxf>
      <fill>
        <patternFill patternType="solid">
          <bgColor rgb="FF2596BE"/>
        </patternFill>
      </fill>
    </dxf>
    <dxf>
      <font>
        <color rgb="FFFF0000"/>
      </font>
    </dxf>
    <dxf>
      <font>
        <color rgb="FFFF0000"/>
      </font>
    </dxf>
    <dxf>
      <font>
        <color rgb="FFFF0000"/>
      </font>
    </dxf>
    <dxf>
      <font>
        <color rgb="FFFF0000"/>
      </font>
    </dxf>
    <dxf>
      <numFmt numFmtId="35" formatCode="_(* #,##0.00_);_(* \(#,##0.00\);_(* &quot;-&quot;??_);_(@_)"/>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66" formatCode="0.0,\ &quot;K&quot;"/>
    </dxf>
    <dxf>
      <numFmt numFmtId="165" formatCode="0.0,,\ &quot;M&quot;"/>
    </dxf>
    <dxf>
      <fill>
        <patternFill patternType="solid">
          <bgColor rgb="FF2596BE"/>
        </patternFill>
      </fill>
    </dxf>
    <dxf>
      <font>
        <b/>
        <color theme="0"/>
      </font>
      <fill>
        <patternFill patternType="solid">
          <fgColor indexed="64"/>
          <bgColor rgb="FF2596BE"/>
        </patternFill>
      </fill>
      <alignment horizontal="center" vertical="center"/>
    </dxf>
    <dxf>
      <font>
        <b/>
      </font>
    </dxf>
    <dxf>
      <alignment horizontal="center"/>
    </dxf>
    <dxf>
      <numFmt numFmtId="35" formatCode="_(* #,##0.00_);_(* \(#,##0.00\);_(* &quot;-&quot;??_);_(@_)"/>
    </dxf>
    <dxf>
      <alignment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dxf>
    <dxf>
      <numFmt numFmtId="0" formatCode="General"/>
    </dxf>
    <dxf>
      <alignment horizontal="center"/>
    </dxf>
    <dxf>
      <alignment horizontal="center"/>
    </dxf>
    <dxf>
      <alignment vertical="center"/>
    </dxf>
    <dxf>
      <font>
        <b/>
      </font>
    </dxf>
    <dxf>
      <font>
        <b/>
      </font>
    </dxf>
    <dxf>
      <font>
        <b/>
      </font>
    </dxf>
    <dxf>
      <alignment horizontal="center"/>
    </dxf>
    <dxf>
      <alignment horizontal="center"/>
    </dxf>
    <dxf>
      <alignment horizontal="center"/>
    </dxf>
    <dxf>
      <fill>
        <patternFill patternType="solid">
          <bgColor rgb="FF2596BE"/>
        </patternFill>
      </fill>
    </dxf>
    <dxf>
      <font>
        <color theme="0"/>
      </font>
    </dxf>
    <dxf>
      <alignment horizontal="center"/>
    </dxf>
    <dxf>
      <alignment vertical="center"/>
    </dxf>
    <dxf>
      <font>
        <b/>
      </font>
    </dxf>
    <dxf>
      <font>
        <b/>
      </font>
    </dxf>
    <dxf>
      <numFmt numFmtId="13" formatCode="0%"/>
    </dxf>
    <dxf>
      <alignment horizontal="center"/>
    </dxf>
    <dxf>
      <alignment vertical="center"/>
    </dxf>
    <dxf>
      <font>
        <b/>
      </font>
    </dxf>
    <dxf>
      <font>
        <b/>
      </font>
    </dxf>
    <dxf>
      <font>
        <b/>
      </font>
    </dxf>
    <dxf>
      <alignment horizontal="center"/>
    </dxf>
    <dxf>
      <alignment horizontal="center"/>
    </dxf>
    <dxf>
      <alignment horizontal="center"/>
    </dxf>
    <dxf>
      <numFmt numFmtId="13" formatCode="0%"/>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numFmt numFmtId="13" formatCode="0%"/>
    </dxf>
    <dxf>
      <font>
        <b/>
      </font>
    </dxf>
    <dxf>
      <font>
        <b/>
      </font>
    </dxf>
    <dxf>
      <font>
        <b/>
      </font>
    </dxf>
    <dxf>
      <font>
        <b/>
      </font>
    </dxf>
    <dxf>
      <font>
        <b/>
      </font>
    </dxf>
    <dxf>
      <font>
        <b/>
      </font>
    </dxf>
    <dxf>
      <font>
        <b/>
      </font>
    </dxf>
    <dxf>
      <font>
        <b/>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numFmt numFmtId="165" formatCode="0.0,,\ &quot;M&quot;"/>
      <alignment horizontal="center"/>
    </dxf>
    <dxf>
      <font>
        <b/>
      </font>
      <numFmt numFmtId="165" formatCode="0.0,,\ &quot;M&quot;"/>
      <alignment horizontal="center"/>
    </dxf>
    <dxf>
      <font>
        <b/>
      </font>
      <numFmt numFmtId="165" formatCode="0.0,,\ &quot;M&quot;"/>
      <alignment horizont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ill>
        <patternFill patternType="solid">
          <bgColor rgb="FF5B9BD5"/>
        </patternFill>
      </fill>
    </dxf>
    <dxf>
      <font>
        <color theme="0"/>
      </font>
    </dxf>
    <dxf>
      <font>
        <b/>
      </font>
    </dxf>
    <dxf>
      <font>
        <b/>
      </font>
    </dxf>
    <dxf>
      <font>
        <b/>
      </font>
    </dxf>
    <dxf>
      <font>
        <b/>
      </font>
    </dxf>
    <dxf>
      <font>
        <b/>
      </font>
    </dxf>
    <dxf>
      <font>
        <b/>
      </fon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dxf>
    <dxf>
      <alignment horizontal="center"/>
    </dxf>
    <dxf>
      <alignment vertical="center"/>
    </dxf>
    <dxf>
      <alignment vertical="center"/>
    </dxf>
    <dxf>
      <font>
        <b/>
      </font>
    </dxf>
    <dxf>
      <font>
        <b/>
      </font>
    </dxf>
    <dxf>
      <font>
        <b/>
      </font>
    </dxf>
    <dxf>
      <font>
        <b/>
      </font>
    </dxf>
    <dxf>
      <font>
        <b/>
      </font>
    </dxf>
    <dxf>
      <font>
        <b/>
      </font>
    </dxf>
    <dxf>
      <font>
        <b/>
      </font>
      <alignment horizontal="center" vertical="center"/>
    </dxf>
    <dxf>
      <font>
        <b/>
        <color theme="0"/>
      </font>
      <fill>
        <patternFill patternType="solid">
          <fgColor indexed="64"/>
          <bgColor rgb="FF2596BE"/>
        </patternFill>
      </fill>
      <alignment horizontal="center"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35" formatCode="_(* #,##0.00_);_(* \(#,##0.00\);_(* &quot;-&quot;??_);_(@_)"/>
      <alignment horizontal="center"/>
    </dxf>
    <dxf>
      <alignment vertical="center"/>
    </dxf>
    <dxf>
      <alignment horizontal="center"/>
    </dxf>
    <dxf>
      <numFmt numFmtId="0" formatCode="General"/>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numFmt numFmtId="164" formatCode="_(* #,##0.0_);_(* \(#,##0.0\);_(* &quot;-&quot;??_);_(@_)"/>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2" formatCode="0.00"/>
      <alignment horizontal="center"/>
    </dxf>
    <dxf>
      <numFmt numFmtId="35" formatCode="_(* #,##0.00_);_(* \(#,##0.00\);_(* &quot;-&quot;??_);_(@_)"/>
    </dxf>
    <dxf>
      <font>
        <b/>
      </font>
    </dxf>
    <dxf>
      <font>
        <b/>
      </font>
    </dxf>
    <dxf>
      <font>
        <b/>
      </font>
    </dxf>
    <dxf>
      <alignment horizontal="center"/>
    </dxf>
    <dxf>
      <alignment horizontal="center"/>
    </dxf>
    <dxf>
      <alignment horizontal="center"/>
    </dxf>
    <dxf>
      <numFmt numFmtId="165" formatCode="0.0,,\ &quot;M&quo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font>
        <b/>
      </font>
    </dxf>
    <dxf>
      <font>
        <b/>
      </fon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fill>
        <patternFill patternType="none">
          <fgColor indexed="64"/>
          <bgColor indexed="65"/>
        </patternFill>
      </fill>
    </dxf>
    <dxf>
      <fill>
        <patternFill patternType="solid">
          <bgColor rgb="FF2596BE"/>
        </patternFill>
      </fill>
    </dxf>
    <dxf>
      <font>
        <color rgb="FFFF0000"/>
      </font>
    </dxf>
    <dxf>
      <font>
        <color rgb="FFFF0000"/>
      </font>
    </dxf>
    <dxf>
      <font>
        <color rgb="FFFF0000"/>
      </font>
    </dxf>
    <dxf>
      <font>
        <color rgb="FFFF0000"/>
      </font>
    </dxf>
    <dxf>
      <numFmt numFmtId="35" formatCode="_(* #,##0.00_);_(* \(#,##0.00\);_(* &quot;-&quot;??_);_(@_)"/>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66" formatCode="0.0,\ &quot;K&quot;"/>
    </dxf>
    <dxf>
      <numFmt numFmtId="165" formatCode="0.0,,\ &quot;M&quot;"/>
    </dxf>
    <dxf>
      <fill>
        <patternFill patternType="solid">
          <bgColor rgb="FF2596BE"/>
        </patternFill>
      </fill>
    </dxf>
    <dxf>
      <font>
        <b/>
        <color theme="0"/>
      </font>
      <fill>
        <patternFill patternType="solid">
          <fgColor indexed="64"/>
          <bgColor rgb="FF2596BE"/>
        </patternFill>
      </fill>
      <alignment horizontal="center" vertical="center"/>
    </dxf>
    <dxf>
      <font>
        <b/>
      </font>
    </dxf>
    <dxf>
      <alignment horizontal="center"/>
    </dxf>
    <dxf>
      <numFmt numFmtId="35" formatCode="_(* #,##0.00_);_(* \(#,##0.00\);_(* &quot;-&quot;??_);_(@_)"/>
    </dxf>
    <dxf>
      <alignment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dxf>
    <dxf>
      <numFmt numFmtId="0" formatCode="General"/>
    </dxf>
    <dxf>
      <alignment horizontal="center"/>
    </dxf>
    <dxf>
      <alignment horizontal="center"/>
    </dxf>
    <dxf>
      <alignment vertical="center"/>
    </dxf>
    <dxf>
      <font>
        <b/>
      </font>
    </dxf>
    <dxf>
      <font>
        <b/>
      </font>
    </dxf>
    <dxf>
      <font>
        <b/>
      </font>
    </dxf>
    <dxf>
      <alignment horizontal="center"/>
    </dxf>
    <dxf>
      <alignment horizontal="center"/>
    </dxf>
    <dxf>
      <alignment horizontal="center"/>
    </dxf>
    <dxf>
      <fill>
        <patternFill patternType="solid">
          <bgColor rgb="FF2596BE"/>
        </patternFill>
      </fill>
    </dxf>
    <dxf>
      <font>
        <color theme="0"/>
      </font>
    </dxf>
    <dxf>
      <alignment horizontal="center"/>
    </dxf>
    <dxf>
      <alignment vertical="center"/>
    </dxf>
    <dxf>
      <font>
        <b/>
      </font>
    </dxf>
    <dxf>
      <font>
        <b/>
      </font>
    </dxf>
    <dxf>
      <numFmt numFmtId="13" formatCode="0%"/>
    </dxf>
    <dxf>
      <alignment horizontal="center"/>
    </dxf>
    <dxf>
      <alignment vertical="center"/>
    </dxf>
    <dxf>
      <font>
        <b/>
      </font>
    </dxf>
    <dxf>
      <font>
        <b/>
      </font>
    </dxf>
    <dxf>
      <font>
        <b/>
      </font>
    </dxf>
    <dxf>
      <alignment horizontal="center"/>
    </dxf>
    <dxf>
      <alignment horizontal="center"/>
    </dxf>
    <dxf>
      <alignment horizontal="center"/>
    </dxf>
    <dxf>
      <numFmt numFmtId="13" formatCode="0%"/>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numFmt numFmtId="13" formatCode="0%"/>
    </dxf>
    <dxf>
      <font>
        <b/>
      </font>
    </dxf>
    <dxf>
      <font>
        <b/>
      </font>
    </dxf>
    <dxf>
      <font>
        <b/>
      </font>
    </dxf>
    <dxf>
      <font>
        <b/>
      </font>
    </dxf>
    <dxf>
      <font>
        <b/>
      </font>
    </dxf>
    <dxf>
      <font>
        <b/>
      </font>
    </dxf>
    <dxf>
      <font>
        <b/>
      </font>
    </dxf>
    <dxf>
      <font>
        <b/>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numFmt numFmtId="165" formatCode="0.0,,\ &quot;M&quot;"/>
      <alignment horizontal="center"/>
    </dxf>
    <dxf>
      <font>
        <b/>
      </font>
      <numFmt numFmtId="165" formatCode="0.0,,\ &quot;M&quot;"/>
      <alignment horizontal="center"/>
    </dxf>
    <dxf>
      <font>
        <b/>
      </font>
      <numFmt numFmtId="165" formatCode="0.0,,\ &quot;M&quot;"/>
      <alignment horizont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ill>
        <patternFill patternType="solid">
          <bgColor rgb="FF5B9BD5"/>
        </patternFill>
      </fill>
    </dxf>
    <dxf>
      <font>
        <color theme="0"/>
      </font>
    </dxf>
    <dxf>
      <font>
        <b/>
      </font>
    </dxf>
    <dxf>
      <font>
        <b/>
      </font>
    </dxf>
    <dxf>
      <font>
        <b/>
      </font>
    </dxf>
    <dxf>
      <font>
        <b/>
      </font>
    </dxf>
    <dxf>
      <font>
        <b/>
      </font>
    </dxf>
    <dxf>
      <font>
        <b/>
      </fon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dxf>
    <dxf>
      <alignment horizontal="center"/>
    </dxf>
    <dxf>
      <alignment vertical="center"/>
    </dxf>
    <dxf>
      <alignment vertical="center"/>
    </dxf>
    <dxf>
      <font>
        <b/>
      </font>
    </dxf>
    <dxf>
      <font>
        <b/>
      </font>
    </dxf>
    <dxf>
      <font>
        <b/>
      </font>
    </dxf>
    <dxf>
      <font>
        <b/>
      </font>
    </dxf>
    <dxf>
      <font>
        <b/>
      </font>
    </dxf>
    <dxf>
      <font>
        <b/>
      </font>
    </dxf>
    <dxf>
      <font>
        <b/>
      </font>
      <alignment horizontal="center" vertical="center"/>
    </dxf>
    <dxf>
      <font>
        <b/>
        <color theme="0"/>
      </font>
      <fill>
        <patternFill patternType="solid">
          <fgColor indexed="64"/>
          <bgColor rgb="FF2596BE"/>
        </patternFill>
      </fill>
      <alignment horizontal="center"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35" formatCode="_(* #,##0.00_);_(* \(#,##0.00\);_(* &quot;-&quot;??_);_(@_)"/>
      <alignment horizontal="center"/>
    </dxf>
    <dxf>
      <alignment vertical="center"/>
    </dxf>
    <dxf>
      <alignment horizontal="center"/>
    </dxf>
    <dxf>
      <numFmt numFmtId="0" formatCode="General"/>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numFmt numFmtId="164" formatCode="_(* #,##0.0_);_(* \(#,##0.0\);_(* &quot;-&quot;??_);_(@_)"/>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2" formatCode="0.00"/>
      <alignment horizontal="center"/>
    </dxf>
    <dxf>
      <numFmt numFmtId="35" formatCode="_(* #,##0.00_);_(* \(#,##0.00\);_(* &quot;-&quot;??_);_(@_)"/>
    </dxf>
    <dxf>
      <font>
        <b/>
      </font>
    </dxf>
    <dxf>
      <font>
        <b/>
      </font>
    </dxf>
    <dxf>
      <font>
        <b/>
      </font>
    </dxf>
    <dxf>
      <alignment horizontal="center"/>
    </dxf>
    <dxf>
      <alignment horizontal="center"/>
    </dxf>
    <dxf>
      <alignment horizontal="center"/>
    </dxf>
    <dxf>
      <numFmt numFmtId="165" formatCode="0.0,,\ &quot;M&quo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font>
        <b/>
      </font>
    </dxf>
    <dxf>
      <font>
        <b/>
      </fon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fill>
        <patternFill patternType="none">
          <fgColor indexed="64"/>
          <bgColor indexed="65"/>
        </patternFill>
      </fill>
    </dxf>
    <dxf>
      <fill>
        <patternFill patternType="solid">
          <bgColor rgb="FF2596BE"/>
        </patternFill>
      </fill>
    </dxf>
    <dxf>
      <font>
        <color rgb="FFFF0000"/>
      </font>
    </dxf>
    <dxf>
      <font>
        <color rgb="FFFF0000"/>
      </font>
    </dxf>
    <dxf>
      <font>
        <color rgb="FFFF0000"/>
      </font>
    </dxf>
    <dxf>
      <font>
        <color rgb="FFFF0000"/>
      </font>
    </dxf>
    <dxf>
      <numFmt numFmtId="35" formatCode="_(* #,##0.00_);_(* \(#,##0.00\);_(* &quot;-&quot;??_);_(@_)"/>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66" formatCode="0.0,\ &quot;K&quot;"/>
    </dxf>
    <dxf>
      <numFmt numFmtId="165" formatCode="0.0,,\ &quot;M&quot;"/>
    </dxf>
    <dxf>
      <fill>
        <patternFill patternType="solid">
          <bgColor rgb="FF2596BE"/>
        </patternFill>
      </fill>
    </dxf>
    <dxf>
      <font>
        <b/>
        <color theme="0"/>
      </font>
      <fill>
        <patternFill patternType="solid">
          <fgColor indexed="64"/>
          <bgColor rgb="FF2596BE"/>
        </patternFill>
      </fill>
      <alignment horizontal="center" vertical="center"/>
    </dxf>
    <dxf>
      <font>
        <b/>
      </font>
    </dxf>
    <dxf>
      <alignment horizontal="center"/>
    </dxf>
    <dxf>
      <numFmt numFmtId="35" formatCode="_(* #,##0.00_);_(* \(#,##0.00\);_(* &quot;-&quot;??_);_(@_)"/>
    </dxf>
    <dxf>
      <alignment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dxf>
    <dxf>
      <numFmt numFmtId="0" formatCode="General"/>
    </dxf>
    <dxf>
      <alignment horizontal="center"/>
    </dxf>
    <dxf>
      <alignment horizontal="center"/>
    </dxf>
    <dxf>
      <alignment vertical="center"/>
    </dxf>
    <dxf>
      <font>
        <b/>
      </font>
    </dxf>
    <dxf>
      <font>
        <b/>
      </font>
    </dxf>
    <dxf>
      <font>
        <b/>
      </font>
    </dxf>
    <dxf>
      <alignment horizontal="center"/>
    </dxf>
    <dxf>
      <alignment horizontal="center"/>
    </dxf>
    <dxf>
      <alignment horizontal="center"/>
    </dxf>
    <dxf>
      <fill>
        <patternFill patternType="solid">
          <bgColor rgb="FF2596BE"/>
        </patternFill>
      </fill>
    </dxf>
    <dxf>
      <font>
        <color theme="0"/>
      </font>
    </dxf>
    <dxf>
      <alignment horizontal="center"/>
    </dxf>
    <dxf>
      <alignment vertical="center"/>
    </dxf>
    <dxf>
      <font>
        <b/>
      </font>
    </dxf>
    <dxf>
      <font>
        <b/>
      </font>
    </dxf>
    <dxf>
      <numFmt numFmtId="13" formatCode="0%"/>
    </dxf>
    <dxf>
      <alignment horizontal="center"/>
    </dxf>
    <dxf>
      <alignment vertical="center"/>
    </dxf>
    <dxf>
      <font>
        <b/>
      </font>
    </dxf>
    <dxf>
      <font>
        <b/>
      </font>
    </dxf>
    <dxf>
      <font>
        <b/>
      </font>
    </dxf>
    <dxf>
      <alignment horizontal="center"/>
    </dxf>
    <dxf>
      <alignment horizontal="center"/>
    </dxf>
    <dxf>
      <alignment horizontal="center"/>
    </dxf>
    <dxf>
      <numFmt numFmtId="13" formatCode="0%"/>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numFmt numFmtId="13" formatCode="0%"/>
    </dxf>
    <dxf>
      <font>
        <b/>
      </font>
    </dxf>
    <dxf>
      <font>
        <b/>
      </font>
    </dxf>
    <dxf>
      <font>
        <b/>
      </font>
    </dxf>
    <dxf>
      <font>
        <b/>
      </font>
    </dxf>
    <dxf>
      <font>
        <b/>
      </font>
    </dxf>
    <dxf>
      <font>
        <b/>
      </font>
    </dxf>
    <dxf>
      <font>
        <b/>
      </font>
    </dxf>
    <dxf>
      <font>
        <b/>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numFmt numFmtId="165" formatCode="0.0,,\ &quot;M&quot;"/>
      <alignment horizontal="center"/>
    </dxf>
    <dxf>
      <font>
        <b/>
      </font>
      <numFmt numFmtId="165" formatCode="0.0,,\ &quot;M&quot;"/>
      <alignment horizontal="center"/>
    </dxf>
    <dxf>
      <font>
        <b/>
      </font>
      <numFmt numFmtId="165" formatCode="0.0,,\ &quot;M&quot;"/>
      <alignment horizont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ill>
        <patternFill patternType="solid">
          <bgColor rgb="FF5B9BD5"/>
        </patternFill>
      </fill>
    </dxf>
    <dxf>
      <font>
        <color theme="0"/>
      </font>
    </dxf>
    <dxf>
      <font>
        <b/>
      </font>
    </dxf>
    <dxf>
      <font>
        <b/>
      </font>
    </dxf>
    <dxf>
      <font>
        <b/>
      </font>
    </dxf>
    <dxf>
      <font>
        <b/>
      </font>
    </dxf>
    <dxf>
      <font>
        <b/>
      </font>
    </dxf>
    <dxf>
      <font>
        <b/>
      </fon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dxf>
    <dxf>
      <alignment horizontal="center"/>
    </dxf>
    <dxf>
      <alignment vertical="center"/>
    </dxf>
    <dxf>
      <alignment vertical="center"/>
    </dxf>
    <dxf>
      <font>
        <b/>
      </font>
    </dxf>
    <dxf>
      <font>
        <b/>
      </font>
    </dxf>
    <dxf>
      <font>
        <b/>
      </font>
    </dxf>
    <dxf>
      <font>
        <b/>
      </font>
    </dxf>
    <dxf>
      <font>
        <b/>
      </font>
    </dxf>
    <dxf>
      <font>
        <b/>
      </font>
    </dxf>
    <dxf>
      <font>
        <b/>
      </font>
      <alignment horizontal="center" vertical="center"/>
    </dxf>
    <dxf>
      <font>
        <b/>
        <color theme="0"/>
      </font>
      <fill>
        <patternFill patternType="solid">
          <fgColor indexed="64"/>
          <bgColor rgb="FF2596BE"/>
        </patternFill>
      </fill>
      <alignment horizontal="center"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35" formatCode="_(* #,##0.00_);_(* \(#,##0.00\);_(* &quot;-&quot;??_);_(@_)"/>
      <alignment horizontal="center"/>
    </dxf>
    <dxf>
      <alignment vertical="center"/>
    </dxf>
    <dxf>
      <alignment horizontal="center"/>
    </dxf>
    <dxf>
      <numFmt numFmtId="0" formatCode="General"/>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numFmt numFmtId="164" formatCode="_(* #,##0.0_);_(* \(#,##0.0\);_(* &quot;-&quot;??_);_(@_)"/>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2" formatCode="0.00"/>
      <alignment horizontal="center"/>
    </dxf>
    <dxf>
      <numFmt numFmtId="35" formatCode="_(* #,##0.00_);_(* \(#,##0.00\);_(* &quot;-&quot;??_);_(@_)"/>
    </dxf>
    <dxf>
      <font>
        <b/>
      </font>
    </dxf>
    <dxf>
      <font>
        <b/>
      </font>
    </dxf>
    <dxf>
      <font>
        <b/>
      </font>
    </dxf>
    <dxf>
      <alignment horizontal="center"/>
    </dxf>
    <dxf>
      <alignment horizontal="center"/>
    </dxf>
    <dxf>
      <alignment horizontal="center"/>
    </dxf>
    <dxf>
      <numFmt numFmtId="165" formatCode="0.0,,\ &quot;M&quo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font>
        <b/>
      </font>
    </dxf>
    <dxf>
      <font>
        <b/>
      </fon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fill>
        <patternFill patternType="none">
          <fgColor indexed="64"/>
          <bgColor indexed="65"/>
        </patternFill>
      </fill>
    </dxf>
    <dxf>
      <fill>
        <patternFill patternType="solid">
          <bgColor rgb="FF2596BE"/>
        </patternFill>
      </fill>
    </dxf>
    <dxf>
      <font>
        <color rgb="FFFF0000"/>
      </font>
    </dxf>
    <dxf>
      <font>
        <color rgb="FFFF0000"/>
      </font>
    </dxf>
    <dxf>
      <font>
        <color rgb="FFFF0000"/>
      </font>
    </dxf>
    <dxf>
      <font>
        <color rgb="FFFF0000"/>
      </font>
    </dxf>
    <dxf>
      <numFmt numFmtId="35" formatCode="_(* #,##0.00_);_(* \(#,##0.00\);_(* &quot;-&quot;??_);_(@_)"/>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66" formatCode="0.0,\ &quot;K&quot;"/>
    </dxf>
    <dxf>
      <numFmt numFmtId="165" formatCode="0.0,,\ &quot;M&quot;"/>
    </dxf>
    <dxf>
      <fill>
        <patternFill patternType="solid">
          <bgColor rgb="FF2596BE"/>
        </patternFill>
      </fill>
    </dxf>
    <dxf>
      <font>
        <b/>
        <color theme="0"/>
      </font>
      <fill>
        <patternFill patternType="solid">
          <fgColor indexed="64"/>
          <bgColor rgb="FF2596BE"/>
        </patternFill>
      </fill>
      <alignment horizontal="center" vertical="center"/>
    </dxf>
    <dxf>
      <font>
        <b/>
      </font>
    </dxf>
    <dxf>
      <alignment horizontal="center"/>
    </dxf>
    <dxf>
      <numFmt numFmtId="35" formatCode="_(* #,##0.00_);_(* \(#,##0.00\);_(* &quot;-&quot;??_);_(@_)"/>
    </dxf>
    <dxf>
      <alignment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dxf>
    <dxf>
      <numFmt numFmtId="0" formatCode="General"/>
    </dxf>
    <dxf>
      <alignment horizontal="center"/>
    </dxf>
    <dxf>
      <alignment horizontal="center"/>
    </dxf>
    <dxf>
      <alignment vertical="center"/>
    </dxf>
    <dxf>
      <font>
        <b/>
      </font>
    </dxf>
    <dxf>
      <font>
        <b/>
      </font>
    </dxf>
    <dxf>
      <font>
        <b/>
      </font>
    </dxf>
    <dxf>
      <alignment horizontal="center"/>
    </dxf>
    <dxf>
      <alignment horizontal="center"/>
    </dxf>
    <dxf>
      <alignment horizontal="center"/>
    </dxf>
    <dxf>
      <fill>
        <patternFill patternType="solid">
          <bgColor rgb="FF2596BE"/>
        </patternFill>
      </fill>
    </dxf>
    <dxf>
      <font>
        <color theme="0"/>
      </font>
    </dxf>
    <dxf>
      <alignment horizontal="center"/>
    </dxf>
    <dxf>
      <alignment vertical="center"/>
    </dxf>
    <dxf>
      <font>
        <b/>
      </font>
    </dxf>
    <dxf>
      <font>
        <b/>
      </font>
    </dxf>
    <dxf>
      <numFmt numFmtId="13" formatCode="0%"/>
    </dxf>
    <dxf>
      <alignment horizontal="center"/>
    </dxf>
    <dxf>
      <alignment vertical="center"/>
    </dxf>
    <dxf>
      <font>
        <b/>
      </font>
    </dxf>
    <dxf>
      <font>
        <b/>
      </font>
    </dxf>
    <dxf>
      <font>
        <b/>
      </font>
    </dxf>
    <dxf>
      <alignment horizontal="center"/>
    </dxf>
    <dxf>
      <alignment horizontal="center"/>
    </dxf>
    <dxf>
      <alignment horizontal="center"/>
    </dxf>
    <dxf>
      <numFmt numFmtId="13" formatCode="0%"/>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numFmt numFmtId="13" formatCode="0%"/>
    </dxf>
    <dxf>
      <font>
        <b/>
      </font>
    </dxf>
    <dxf>
      <font>
        <b/>
      </font>
    </dxf>
    <dxf>
      <font>
        <b/>
      </font>
    </dxf>
    <dxf>
      <font>
        <b/>
      </font>
    </dxf>
    <dxf>
      <font>
        <b/>
      </font>
    </dxf>
    <dxf>
      <font>
        <b/>
      </font>
    </dxf>
    <dxf>
      <font>
        <b/>
      </font>
    </dxf>
    <dxf>
      <font>
        <b/>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numFmt numFmtId="165" formatCode="0.0,,\ &quot;M&quot;"/>
      <alignment horizontal="center"/>
    </dxf>
    <dxf>
      <font>
        <b/>
      </font>
      <numFmt numFmtId="165" formatCode="0.0,,\ &quot;M&quot;"/>
      <alignment horizontal="center"/>
    </dxf>
    <dxf>
      <font>
        <b/>
      </font>
      <numFmt numFmtId="165" formatCode="0.0,,\ &quot;M&quot;"/>
      <alignment horizont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ill>
        <patternFill patternType="solid">
          <bgColor rgb="FF5B9BD5"/>
        </patternFill>
      </fill>
    </dxf>
    <dxf>
      <font>
        <color theme="0"/>
      </font>
    </dxf>
    <dxf>
      <font>
        <b/>
      </font>
    </dxf>
    <dxf>
      <font>
        <b/>
      </font>
    </dxf>
    <dxf>
      <font>
        <b/>
      </font>
    </dxf>
    <dxf>
      <font>
        <b/>
      </font>
    </dxf>
    <dxf>
      <font>
        <b/>
      </font>
    </dxf>
    <dxf>
      <font>
        <b/>
      </fon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dxf>
    <dxf>
      <alignment horizontal="center"/>
    </dxf>
    <dxf>
      <alignment vertical="center"/>
    </dxf>
    <dxf>
      <alignment vertical="center"/>
    </dxf>
    <dxf>
      <font>
        <b/>
      </font>
    </dxf>
    <dxf>
      <font>
        <b/>
      </font>
    </dxf>
    <dxf>
      <font>
        <b/>
      </font>
    </dxf>
    <dxf>
      <font>
        <b/>
      </font>
    </dxf>
    <dxf>
      <font>
        <b/>
      </font>
    </dxf>
    <dxf>
      <font>
        <b/>
      </font>
    </dxf>
    <dxf>
      <font>
        <b/>
      </font>
      <alignment horizontal="center" vertical="center"/>
    </dxf>
    <dxf>
      <font>
        <b/>
        <color theme="0"/>
      </font>
      <fill>
        <patternFill patternType="solid">
          <fgColor indexed="64"/>
          <bgColor rgb="FF2596BE"/>
        </patternFill>
      </fill>
      <alignment horizontal="center"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35" formatCode="_(* #,##0.00_);_(* \(#,##0.00\);_(* &quot;-&quot;??_);_(@_)"/>
      <alignment horizontal="center"/>
    </dxf>
    <dxf>
      <alignment vertical="center"/>
    </dxf>
    <dxf>
      <alignment horizontal="center"/>
    </dxf>
    <dxf>
      <numFmt numFmtId="0" formatCode="General"/>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numFmt numFmtId="164" formatCode="_(* #,##0.0_);_(* \(#,##0.0\);_(* &quot;-&quot;??_);_(@_)"/>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2" formatCode="0.00"/>
      <alignment horizontal="center"/>
    </dxf>
    <dxf>
      <numFmt numFmtId="35" formatCode="_(* #,##0.00_);_(* \(#,##0.00\);_(* &quot;-&quot;??_);_(@_)"/>
    </dxf>
    <dxf>
      <font>
        <b/>
      </font>
    </dxf>
    <dxf>
      <font>
        <b/>
      </font>
    </dxf>
    <dxf>
      <font>
        <b/>
      </font>
    </dxf>
    <dxf>
      <alignment horizontal="center"/>
    </dxf>
    <dxf>
      <alignment horizontal="center"/>
    </dxf>
    <dxf>
      <alignment horizontal="center"/>
    </dxf>
    <dxf>
      <numFmt numFmtId="165" formatCode="0.0,,\ &quot;M&quo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font>
        <b/>
      </font>
    </dxf>
    <dxf>
      <font>
        <b/>
      </fon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fill>
        <patternFill patternType="none">
          <fgColor indexed="64"/>
          <bgColor indexed="65"/>
        </patternFill>
      </fill>
    </dxf>
    <dxf>
      <fill>
        <patternFill patternType="solid">
          <bgColor rgb="FF2596BE"/>
        </patternFill>
      </fill>
    </dxf>
    <dxf>
      <font>
        <color rgb="FFFF0000"/>
      </font>
    </dxf>
    <dxf>
      <font>
        <color rgb="FFFF0000"/>
      </font>
    </dxf>
    <dxf>
      <font>
        <color rgb="FFFF0000"/>
      </font>
    </dxf>
    <dxf>
      <font>
        <color rgb="FFFF0000"/>
      </font>
    </dxf>
    <dxf>
      <numFmt numFmtId="35" formatCode="_(* #,##0.00_);_(* \(#,##0.00\);_(* &quot;-&quot;??_);_(@_)"/>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66" formatCode="0.0,\ &quot;K&quot;"/>
    </dxf>
    <dxf>
      <numFmt numFmtId="165" formatCode="0.0,,\ &quot;M&quot;"/>
    </dxf>
    <dxf>
      <fill>
        <patternFill patternType="solid">
          <bgColor rgb="FF2596BE"/>
        </patternFill>
      </fill>
    </dxf>
    <dxf>
      <font>
        <b/>
        <color theme="0"/>
      </font>
      <fill>
        <patternFill patternType="solid">
          <fgColor indexed="64"/>
          <bgColor rgb="FF2596BE"/>
        </patternFill>
      </fill>
      <alignment horizontal="center" vertical="center"/>
    </dxf>
    <dxf>
      <font>
        <b/>
      </font>
    </dxf>
    <dxf>
      <alignment horizontal="center"/>
    </dxf>
    <dxf>
      <numFmt numFmtId="35" formatCode="_(* #,##0.00_);_(* \(#,##0.00\);_(* &quot;-&quot;??_);_(@_)"/>
    </dxf>
    <dxf>
      <alignment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dxf>
    <dxf>
      <numFmt numFmtId="0" formatCode="General"/>
    </dxf>
    <dxf>
      <alignment horizontal="center"/>
    </dxf>
    <dxf>
      <alignment horizontal="center"/>
    </dxf>
    <dxf>
      <alignment vertical="center"/>
    </dxf>
    <dxf>
      <font>
        <b/>
      </font>
    </dxf>
    <dxf>
      <font>
        <b/>
      </font>
    </dxf>
    <dxf>
      <font>
        <b/>
      </font>
    </dxf>
    <dxf>
      <alignment horizontal="center"/>
    </dxf>
    <dxf>
      <alignment horizontal="center"/>
    </dxf>
    <dxf>
      <alignment horizontal="center"/>
    </dxf>
    <dxf>
      <fill>
        <patternFill patternType="solid">
          <bgColor rgb="FF2596BE"/>
        </patternFill>
      </fill>
    </dxf>
    <dxf>
      <font>
        <color theme="0"/>
      </font>
    </dxf>
    <dxf>
      <alignment horizontal="center"/>
    </dxf>
    <dxf>
      <alignment vertical="center"/>
    </dxf>
    <dxf>
      <font>
        <b/>
      </font>
    </dxf>
    <dxf>
      <font>
        <b/>
      </font>
    </dxf>
    <dxf>
      <numFmt numFmtId="13" formatCode="0%"/>
    </dxf>
    <dxf>
      <alignment horizontal="center"/>
    </dxf>
    <dxf>
      <alignment vertical="center"/>
    </dxf>
    <dxf>
      <font>
        <b/>
      </font>
    </dxf>
    <dxf>
      <font>
        <b/>
      </font>
    </dxf>
    <dxf>
      <font>
        <b/>
      </font>
    </dxf>
    <dxf>
      <alignment horizontal="center"/>
    </dxf>
    <dxf>
      <alignment horizontal="center"/>
    </dxf>
    <dxf>
      <alignment horizontal="center"/>
    </dxf>
    <dxf>
      <numFmt numFmtId="13" formatCode="0%"/>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numFmt numFmtId="13" formatCode="0%"/>
    </dxf>
    <dxf>
      <font>
        <b/>
      </font>
    </dxf>
    <dxf>
      <font>
        <b/>
      </font>
    </dxf>
    <dxf>
      <font>
        <b/>
      </font>
    </dxf>
    <dxf>
      <font>
        <b/>
      </font>
    </dxf>
    <dxf>
      <font>
        <b/>
      </font>
    </dxf>
    <dxf>
      <font>
        <b/>
      </font>
    </dxf>
    <dxf>
      <font>
        <b/>
      </font>
    </dxf>
    <dxf>
      <font>
        <b/>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numFmt numFmtId="165" formatCode="0.0,,\ &quot;M&quot;"/>
      <alignment horizontal="center"/>
    </dxf>
    <dxf>
      <font>
        <b/>
      </font>
      <numFmt numFmtId="165" formatCode="0.0,,\ &quot;M&quot;"/>
      <alignment horizontal="center"/>
    </dxf>
    <dxf>
      <font>
        <b/>
      </font>
      <numFmt numFmtId="165" formatCode="0.0,,\ &quot;M&quot;"/>
      <alignment horizont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ill>
        <patternFill patternType="solid">
          <bgColor rgb="FF5B9BD5"/>
        </patternFill>
      </fill>
    </dxf>
    <dxf>
      <font>
        <color theme="0"/>
      </font>
    </dxf>
    <dxf>
      <font>
        <b/>
      </font>
    </dxf>
    <dxf>
      <font>
        <b/>
      </font>
    </dxf>
    <dxf>
      <font>
        <b/>
      </font>
    </dxf>
    <dxf>
      <font>
        <b/>
      </font>
    </dxf>
    <dxf>
      <font>
        <b/>
      </font>
    </dxf>
    <dxf>
      <font>
        <b/>
      </fon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dxf>
    <dxf>
      <alignment horizontal="center"/>
    </dxf>
    <dxf>
      <alignment vertical="center"/>
    </dxf>
    <dxf>
      <alignment vertical="center"/>
    </dxf>
    <dxf>
      <font>
        <b/>
      </font>
    </dxf>
    <dxf>
      <font>
        <b/>
      </font>
    </dxf>
    <dxf>
      <font>
        <b/>
      </font>
    </dxf>
    <dxf>
      <font>
        <b/>
      </font>
    </dxf>
    <dxf>
      <font>
        <b/>
      </font>
    </dxf>
    <dxf>
      <font>
        <b/>
      </font>
    </dxf>
    <dxf>
      <font>
        <b/>
      </font>
      <alignment horizontal="center" vertical="center"/>
    </dxf>
    <dxf>
      <font>
        <b/>
        <color theme="0"/>
      </font>
      <fill>
        <patternFill patternType="solid">
          <fgColor indexed="64"/>
          <bgColor rgb="FF2596BE"/>
        </patternFill>
      </fill>
      <alignment horizontal="center"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35" formatCode="_(* #,##0.00_);_(* \(#,##0.00\);_(* &quot;-&quot;??_);_(@_)"/>
      <alignment horizontal="center"/>
    </dxf>
    <dxf>
      <alignment vertical="center"/>
    </dxf>
    <dxf>
      <alignment horizontal="center"/>
    </dxf>
    <dxf>
      <numFmt numFmtId="0" formatCode="General"/>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numFmt numFmtId="164" formatCode="_(* #,##0.0_);_(* \(#,##0.0\);_(* &quot;-&quot;??_);_(@_)"/>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2" formatCode="0.00"/>
      <alignment horizontal="center"/>
    </dxf>
    <dxf>
      <numFmt numFmtId="35" formatCode="_(* #,##0.00_);_(* \(#,##0.00\);_(* &quot;-&quot;??_);_(@_)"/>
    </dxf>
    <dxf>
      <font>
        <b/>
      </font>
    </dxf>
    <dxf>
      <font>
        <b/>
      </font>
    </dxf>
    <dxf>
      <font>
        <b/>
      </font>
    </dxf>
    <dxf>
      <alignment horizontal="center"/>
    </dxf>
    <dxf>
      <alignment horizontal="center"/>
    </dxf>
    <dxf>
      <alignment horizontal="center"/>
    </dxf>
    <dxf>
      <numFmt numFmtId="165" formatCode="0.0,,\ &quot;M&quo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font>
        <b/>
      </font>
    </dxf>
    <dxf>
      <font>
        <b/>
      </fon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fill>
        <patternFill patternType="none">
          <fgColor indexed="64"/>
          <bgColor indexed="65"/>
        </patternFill>
      </fill>
    </dxf>
    <dxf>
      <fill>
        <patternFill patternType="solid">
          <bgColor rgb="FF2596BE"/>
        </patternFill>
      </fill>
    </dxf>
    <dxf>
      <font>
        <color rgb="FFFF0000"/>
      </font>
    </dxf>
    <dxf>
      <font>
        <color rgb="FFFF0000"/>
      </font>
    </dxf>
    <dxf>
      <font>
        <color rgb="FFFF0000"/>
      </font>
    </dxf>
    <dxf>
      <font>
        <color rgb="FFFF0000"/>
      </font>
    </dxf>
    <dxf>
      <numFmt numFmtId="35" formatCode="_(* #,##0.00_);_(* \(#,##0.00\);_(* &quot;-&quot;??_);_(@_)"/>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66" formatCode="0.0,\ &quot;K&quot;"/>
    </dxf>
    <dxf>
      <numFmt numFmtId="165" formatCode="0.0,,\ &quot;M&quot;"/>
    </dxf>
    <dxf>
      <fill>
        <patternFill patternType="solid">
          <bgColor rgb="FF2596BE"/>
        </patternFill>
      </fill>
    </dxf>
    <dxf>
      <font>
        <b/>
        <color theme="0"/>
      </font>
      <fill>
        <patternFill patternType="solid">
          <fgColor indexed="64"/>
          <bgColor rgb="FF2596BE"/>
        </patternFill>
      </fill>
      <alignment horizontal="center" vertical="center"/>
    </dxf>
    <dxf>
      <font>
        <b/>
      </font>
    </dxf>
    <dxf>
      <alignment horizontal="center"/>
    </dxf>
    <dxf>
      <numFmt numFmtId="35" formatCode="_(* #,##0.00_);_(* \(#,##0.00\);_(* &quot;-&quot;??_);_(@_)"/>
    </dxf>
    <dxf>
      <alignment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dxf>
    <dxf>
      <numFmt numFmtId="0" formatCode="General"/>
    </dxf>
    <dxf>
      <alignment horizontal="center"/>
    </dxf>
    <dxf>
      <alignment horizontal="center"/>
    </dxf>
    <dxf>
      <alignment vertical="center"/>
    </dxf>
    <dxf>
      <font>
        <b/>
      </font>
    </dxf>
    <dxf>
      <font>
        <b/>
      </font>
    </dxf>
    <dxf>
      <font>
        <b/>
      </font>
    </dxf>
    <dxf>
      <alignment horizontal="center"/>
    </dxf>
    <dxf>
      <alignment horizontal="center"/>
    </dxf>
    <dxf>
      <alignment horizontal="center"/>
    </dxf>
    <dxf>
      <fill>
        <patternFill patternType="solid">
          <bgColor rgb="FF2596BE"/>
        </patternFill>
      </fill>
    </dxf>
    <dxf>
      <font>
        <color theme="0"/>
      </font>
    </dxf>
    <dxf>
      <alignment horizontal="center"/>
    </dxf>
    <dxf>
      <alignment vertical="center"/>
    </dxf>
    <dxf>
      <font>
        <b/>
      </font>
    </dxf>
    <dxf>
      <font>
        <b/>
      </font>
    </dxf>
    <dxf>
      <numFmt numFmtId="13" formatCode="0%"/>
    </dxf>
    <dxf>
      <alignment horizontal="center"/>
    </dxf>
    <dxf>
      <alignment vertical="center"/>
    </dxf>
    <dxf>
      <font>
        <b/>
      </font>
    </dxf>
    <dxf>
      <font>
        <b/>
      </font>
    </dxf>
    <dxf>
      <font>
        <b/>
      </font>
    </dxf>
    <dxf>
      <alignment horizontal="center"/>
    </dxf>
    <dxf>
      <alignment horizontal="center"/>
    </dxf>
    <dxf>
      <alignment horizontal="center"/>
    </dxf>
    <dxf>
      <numFmt numFmtId="13" formatCode="0%"/>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numFmt numFmtId="13" formatCode="0%"/>
    </dxf>
    <dxf>
      <font>
        <b/>
      </font>
    </dxf>
    <dxf>
      <font>
        <b/>
      </font>
    </dxf>
    <dxf>
      <font>
        <b/>
      </font>
    </dxf>
    <dxf>
      <font>
        <b/>
      </font>
    </dxf>
    <dxf>
      <font>
        <b/>
      </font>
    </dxf>
    <dxf>
      <font>
        <b/>
      </font>
    </dxf>
    <dxf>
      <font>
        <b/>
      </font>
    </dxf>
    <dxf>
      <font>
        <b/>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numFmt numFmtId="165" formatCode="0.0,,\ &quot;M&quot;"/>
      <alignment horizontal="center"/>
    </dxf>
    <dxf>
      <font>
        <b/>
      </font>
      <numFmt numFmtId="165" formatCode="0.0,,\ &quot;M&quot;"/>
      <alignment horizontal="center"/>
    </dxf>
    <dxf>
      <font>
        <b/>
      </font>
      <numFmt numFmtId="165" formatCode="0.0,,\ &quot;M&quot;"/>
      <alignment horizont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ill>
        <patternFill patternType="solid">
          <bgColor rgb="FF5B9BD5"/>
        </patternFill>
      </fill>
    </dxf>
    <dxf>
      <font>
        <color theme="0"/>
      </font>
    </dxf>
    <dxf>
      <font>
        <b/>
      </font>
    </dxf>
    <dxf>
      <font>
        <b/>
      </font>
    </dxf>
    <dxf>
      <font>
        <b/>
      </font>
    </dxf>
    <dxf>
      <font>
        <b/>
      </font>
    </dxf>
    <dxf>
      <font>
        <b/>
      </font>
    </dxf>
    <dxf>
      <font>
        <b/>
      </fon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dxf>
    <dxf>
      <alignment horizontal="center"/>
    </dxf>
    <dxf>
      <alignment vertical="center"/>
    </dxf>
    <dxf>
      <alignment vertical="center"/>
    </dxf>
    <dxf>
      <font>
        <b/>
      </font>
    </dxf>
    <dxf>
      <font>
        <b/>
      </font>
    </dxf>
    <dxf>
      <font>
        <b/>
      </font>
    </dxf>
    <dxf>
      <font>
        <b/>
      </font>
    </dxf>
    <dxf>
      <font>
        <b/>
      </font>
    </dxf>
    <dxf>
      <font>
        <b/>
      </font>
    </dxf>
    <dxf>
      <font>
        <b/>
      </font>
      <alignment horizontal="center" vertical="center"/>
    </dxf>
    <dxf>
      <font>
        <b/>
        <color theme="0"/>
      </font>
      <fill>
        <patternFill patternType="solid">
          <fgColor indexed="64"/>
          <bgColor rgb="FF2596BE"/>
        </patternFill>
      </fill>
      <alignment horizontal="center"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35" formatCode="_(* #,##0.00_);_(* \(#,##0.00\);_(* &quot;-&quot;??_);_(@_)"/>
      <alignment horizontal="center"/>
    </dxf>
    <dxf>
      <alignment vertical="center"/>
    </dxf>
    <dxf>
      <alignment horizontal="center"/>
    </dxf>
    <dxf>
      <numFmt numFmtId="0" formatCode="General"/>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numFmt numFmtId="164" formatCode="_(* #,##0.0_);_(* \(#,##0.0\);_(* &quot;-&quot;??_);_(@_)"/>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2" formatCode="0.00"/>
      <alignment horizontal="center"/>
    </dxf>
    <dxf>
      <numFmt numFmtId="35" formatCode="_(* #,##0.00_);_(* \(#,##0.00\);_(* &quot;-&quot;??_);_(@_)"/>
    </dxf>
    <dxf>
      <font>
        <b/>
      </font>
    </dxf>
    <dxf>
      <font>
        <b/>
      </font>
    </dxf>
    <dxf>
      <font>
        <b/>
      </font>
    </dxf>
    <dxf>
      <alignment horizontal="center"/>
    </dxf>
    <dxf>
      <alignment horizontal="center"/>
    </dxf>
    <dxf>
      <alignment horizontal="center"/>
    </dxf>
    <dxf>
      <numFmt numFmtId="165" formatCode="0.0,,\ &quot;M&quo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font>
        <b/>
      </font>
    </dxf>
    <dxf>
      <font>
        <b/>
      </fon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fill>
        <patternFill patternType="none">
          <fgColor indexed="64"/>
          <bgColor indexed="65"/>
        </patternFill>
      </fill>
    </dxf>
    <dxf>
      <fill>
        <patternFill patternType="solid">
          <bgColor rgb="FF2596BE"/>
        </patternFill>
      </fill>
    </dxf>
    <dxf>
      <font>
        <color rgb="FFFF0000"/>
      </font>
    </dxf>
    <dxf>
      <font>
        <color rgb="FFFF0000"/>
      </font>
    </dxf>
    <dxf>
      <font>
        <color rgb="FFFF0000"/>
      </font>
    </dxf>
    <dxf>
      <font>
        <color rgb="FFFF0000"/>
      </font>
    </dxf>
    <dxf>
      <numFmt numFmtId="35" formatCode="_(* #,##0.00_);_(* \(#,##0.00\);_(* &quot;-&quot;??_);_(@_)"/>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66" formatCode="0.0,\ &quot;K&quot;"/>
    </dxf>
    <dxf>
      <numFmt numFmtId="165" formatCode="0.0,,\ &quot;M&quot;"/>
    </dxf>
    <dxf>
      <fill>
        <patternFill patternType="solid">
          <bgColor rgb="FF2596BE"/>
        </patternFill>
      </fill>
    </dxf>
    <dxf>
      <font>
        <b/>
        <color theme="0"/>
      </font>
      <fill>
        <patternFill patternType="solid">
          <fgColor indexed="64"/>
          <bgColor rgb="FF2596BE"/>
        </patternFill>
      </fill>
      <alignment horizontal="center" vertical="center"/>
    </dxf>
    <dxf>
      <font>
        <b/>
      </font>
    </dxf>
    <dxf>
      <alignment horizontal="center"/>
    </dxf>
    <dxf>
      <numFmt numFmtId="35" formatCode="_(* #,##0.00_);_(* \(#,##0.00\);_(* &quot;-&quot;??_);_(@_)"/>
    </dxf>
    <dxf>
      <alignment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dxf>
    <dxf>
      <numFmt numFmtId="0" formatCode="General"/>
    </dxf>
    <dxf>
      <alignment horizontal="center"/>
    </dxf>
    <dxf>
      <alignment horizontal="center"/>
    </dxf>
    <dxf>
      <alignment vertical="center"/>
    </dxf>
    <dxf>
      <font>
        <b/>
      </font>
    </dxf>
    <dxf>
      <font>
        <b/>
      </font>
    </dxf>
    <dxf>
      <font>
        <b/>
      </font>
    </dxf>
    <dxf>
      <alignment horizontal="center"/>
    </dxf>
    <dxf>
      <alignment horizontal="center"/>
    </dxf>
    <dxf>
      <alignment horizontal="center"/>
    </dxf>
    <dxf>
      <fill>
        <patternFill patternType="solid">
          <bgColor rgb="FF2596BE"/>
        </patternFill>
      </fill>
    </dxf>
    <dxf>
      <font>
        <color theme="0"/>
      </font>
    </dxf>
    <dxf>
      <alignment horizontal="center"/>
    </dxf>
    <dxf>
      <alignment vertical="center"/>
    </dxf>
    <dxf>
      <font>
        <b/>
      </font>
    </dxf>
    <dxf>
      <font>
        <b/>
      </font>
    </dxf>
    <dxf>
      <numFmt numFmtId="13" formatCode="0%"/>
    </dxf>
    <dxf>
      <alignment horizontal="center"/>
    </dxf>
    <dxf>
      <alignment vertical="center"/>
    </dxf>
    <dxf>
      <font>
        <b/>
      </font>
    </dxf>
    <dxf>
      <font>
        <b/>
      </font>
    </dxf>
    <dxf>
      <font>
        <b/>
      </font>
    </dxf>
    <dxf>
      <alignment horizontal="center"/>
    </dxf>
    <dxf>
      <alignment horizontal="center"/>
    </dxf>
    <dxf>
      <alignment horizontal="center"/>
    </dxf>
    <dxf>
      <numFmt numFmtId="13" formatCode="0%"/>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numFmt numFmtId="13" formatCode="0%"/>
    </dxf>
    <dxf>
      <font>
        <b/>
      </font>
    </dxf>
    <dxf>
      <font>
        <b/>
      </font>
    </dxf>
    <dxf>
      <font>
        <b/>
      </font>
    </dxf>
    <dxf>
      <font>
        <b/>
      </font>
    </dxf>
    <dxf>
      <font>
        <b/>
      </font>
    </dxf>
    <dxf>
      <font>
        <b/>
      </font>
    </dxf>
    <dxf>
      <font>
        <b/>
      </font>
    </dxf>
    <dxf>
      <font>
        <b/>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numFmt numFmtId="165" formatCode="0.0,,\ &quot;M&quot;"/>
      <alignment horizontal="center"/>
    </dxf>
    <dxf>
      <font>
        <b/>
      </font>
      <numFmt numFmtId="165" formatCode="0.0,,\ &quot;M&quot;"/>
      <alignment horizontal="center"/>
    </dxf>
    <dxf>
      <font>
        <b/>
      </font>
      <numFmt numFmtId="165" formatCode="0.0,,\ &quot;M&quot;"/>
      <alignment horizont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ill>
        <patternFill patternType="solid">
          <bgColor rgb="FF5B9BD5"/>
        </patternFill>
      </fill>
    </dxf>
    <dxf>
      <font>
        <color theme="0"/>
      </font>
    </dxf>
    <dxf>
      <font>
        <b/>
      </font>
    </dxf>
    <dxf>
      <font>
        <b/>
      </font>
    </dxf>
    <dxf>
      <font>
        <b/>
      </font>
    </dxf>
    <dxf>
      <font>
        <b/>
      </font>
    </dxf>
    <dxf>
      <font>
        <b/>
      </font>
    </dxf>
    <dxf>
      <font>
        <b/>
      </fon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dxf>
    <dxf>
      <alignment horizontal="center"/>
    </dxf>
    <dxf>
      <alignment vertical="center"/>
    </dxf>
    <dxf>
      <alignment vertical="center"/>
    </dxf>
    <dxf>
      <font>
        <b/>
      </font>
    </dxf>
    <dxf>
      <font>
        <b/>
      </font>
    </dxf>
    <dxf>
      <font>
        <b/>
      </font>
    </dxf>
    <dxf>
      <font>
        <b/>
      </font>
    </dxf>
    <dxf>
      <font>
        <b/>
      </font>
    </dxf>
    <dxf>
      <font>
        <b/>
      </font>
    </dxf>
    <dxf>
      <font>
        <b/>
      </font>
      <alignment horizontal="center" vertical="center"/>
    </dxf>
    <dxf>
      <font>
        <b/>
        <color theme="0"/>
      </font>
      <fill>
        <patternFill patternType="solid">
          <fgColor indexed="64"/>
          <bgColor rgb="FF2596BE"/>
        </patternFill>
      </fill>
      <alignment horizontal="center"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35" formatCode="_(* #,##0.00_);_(* \(#,##0.00\);_(* &quot;-&quot;??_);_(@_)"/>
      <alignment horizontal="center"/>
    </dxf>
    <dxf>
      <alignment vertical="center"/>
    </dxf>
    <dxf>
      <alignment horizontal="center"/>
    </dxf>
    <dxf>
      <numFmt numFmtId="0" formatCode="General"/>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numFmt numFmtId="164" formatCode="_(* #,##0.0_);_(* \(#,##0.0\);_(* &quot;-&quot;??_);_(@_)"/>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2" formatCode="0.00"/>
      <alignment horizontal="center"/>
    </dxf>
    <dxf>
      <numFmt numFmtId="35" formatCode="_(* #,##0.00_);_(* \(#,##0.00\);_(* &quot;-&quot;??_);_(@_)"/>
    </dxf>
    <dxf>
      <font>
        <b/>
      </font>
    </dxf>
    <dxf>
      <font>
        <b/>
      </font>
    </dxf>
    <dxf>
      <font>
        <b/>
      </font>
    </dxf>
    <dxf>
      <alignment horizontal="center"/>
    </dxf>
    <dxf>
      <alignment horizontal="center"/>
    </dxf>
    <dxf>
      <alignment horizontal="center"/>
    </dxf>
    <dxf>
      <numFmt numFmtId="165" formatCode="0.0,,\ &quot;M&quo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font>
        <b/>
      </font>
    </dxf>
    <dxf>
      <font>
        <b/>
      </fon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fill>
        <patternFill patternType="none">
          <fgColor indexed="64"/>
          <bgColor indexed="65"/>
        </patternFill>
      </fill>
    </dxf>
    <dxf>
      <fill>
        <patternFill patternType="solid">
          <bgColor rgb="FF2596BE"/>
        </patternFill>
      </fill>
    </dxf>
    <dxf>
      <font>
        <color rgb="FFFF0000"/>
      </font>
    </dxf>
    <dxf>
      <font>
        <color rgb="FFFF0000"/>
      </font>
    </dxf>
    <dxf>
      <font>
        <color rgb="FFFF0000"/>
      </font>
    </dxf>
    <dxf>
      <font>
        <color rgb="FFFF0000"/>
      </font>
    </dxf>
    <dxf>
      <numFmt numFmtId="35" formatCode="_(* #,##0.00_);_(* \(#,##0.00\);_(* &quot;-&quot;??_);_(@_)"/>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66" formatCode="0.0,\ &quot;K&quot;"/>
    </dxf>
    <dxf>
      <numFmt numFmtId="165" formatCode="0.0,,\ &quot;M&quot;"/>
    </dxf>
    <dxf>
      <fill>
        <patternFill patternType="solid">
          <bgColor rgb="FF2596BE"/>
        </patternFill>
      </fill>
    </dxf>
    <dxf>
      <font>
        <b/>
        <color theme="0"/>
      </font>
      <fill>
        <patternFill patternType="solid">
          <fgColor indexed="64"/>
          <bgColor rgb="FF2596BE"/>
        </patternFill>
      </fill>
      <alignment horizontal="center" vertical="center"/>
    </dxf>
    <dxf>
      <font>
        <b/>
      </font>
    </dxf>
    <dxf>
      <alignment horizontal="center"/>
    </dxf>
    <dxf>
      <numFmt numFmtId="35" formatCode="_(* #,##0.00_);_(* \(#,##0.00\);_(* &quot;-&quot;??_);_(@_)"/>
    </dxf>
    <dxf>
      <alignment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dxf>
    <dxf>
      <numFmt numFmtId="0" formatCode="General"/>
    </dxf>
    <dxf>
      <alignment horizontal="center"/>
    </dxf>
    <dxf>
      <alignment horizontal="center"/>
    </dxf>
    <dxf>
      <alignment vertical="center"/>
    </dxf>
    <dxf>
      <font>
        <b/>
      </font>
    </dxf>
    <dxf>
      <font>
        <b/>
      </font>
    </dxf>
    <dxf>
      <font>
        <b/>
      </font>
    </dxf>
    <dxf>
      <alignment horizontal="center"/>
    </dxf>
    <dxf>
      <alignment horizontal="center"/>
    </dxf>
    <dxf>
      <alignment horizontal="center"/>
    </dxf>
    <dxf>
      <fill>
        <patternFill patternType="solid">
          <bgColor rgb="FF2596BE"/>
        </patternFill>
      </fill>
    </dxf>
    <dxf>
      <font>
        <color theme="0"/>
      </font>
    </dxf>
    <dxf>
      <alignment horizontal="center"/>
    </dxf>
    <dxf>
      <alignment vertical="center"/>
    </dxf>
    <dxf>
      <font>
        <b/>
      </font>
    </dxf>
    <dxf>
      <font>
        <b/>
      </font>
    </dxf>
    <dxf>
      <numFmt numFmtId="13" formatCode="0%"/>
    </dxf>
    <dxf>
      <alignment horizontal="center"/>
    </dxf>
    <dxf>
      <alignment vertical="center"/>
    </dxf>
    <dxf>
      <font>
        <b/>
      </font>
    </dxf>
    <dxf>
      <font>
        <b/>
      </font>
    </dxf>
    <dxf>
      <font>
        <b/>
      </font>
    </dxf>
    <dxf>
      <alignment horizontal="center"/>
    </dxf>
    <dxf>
      <alignment horizontal="center"/>
    </dxf>
    <dxf>
      <alignment horizontal="center"/>
    </dxf>
    <dxf>
      <numFmt numFmtId="13" formatCode="0%"/>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numFmt numFmtId="13" formatCode="0%"/>
    </dxf>
    <dxf>
      <font>
        <b/>
      </font>
    </dxf>
    <dxf>
      <font>
        <b/>
      </font>
    </dxf>
    <dxf>
      <font>
        <b/>
      </font>
    </dxf>
    <dxf>
      <font>
        <b/>
      </font>
    </dxf>
    <dxf>
      <font>
        <b/>
      </font>
    </dxf>
    <dxf>
      <font>
        <b/>
      </font>
    </dxf>
    <dxf>
      <font>
        <b/>
      </font>
    </dxf>
    <dxf>
      <font>
        <b/>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numFmt numFmtId="165" formatCode="0.0,,\ &quot;M&quot;"/>
      <alignment horizontal="center"/>
    </dxf>
    <dxf>
      <font>
        <b/>
      </font>
      <numFmt numFmtId="165" formatCode="0.0,,\ &quot;M&quot;"/>
      <alignment horizontal="center"/>
    </dxf>
    <dxf>
      <font>
        <b/>
      </font>
      <numFmt numFmtId="165" formatCode="0.0,,\ &quot;M&quot;"/>
      <alignment horizont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ill>
        <patternFill patternType="solid">
          <bgColor rgb="FF5B9BD5"/>
        </patternFill>
      </fill>
    </dxf>
    <dxf>
      <font>
        <color theme="0"/>
      </font>
    </dxf>
    <dxf>
      <font>
        <b/>
      </font>
    </dxf>
    <dxf>
      <font>
        <b/>
      </font>
    </dxf>
    <dxf>
      <font>
        <b/>
      </font>
    </dxf>
    <dxf>
      <font>
        <b/>
      </font>
    </dxf>
    <dxf>
      <font>
        <b/>
      </font>
    </dxf>
    <dxf>
      <font>
        <b/>
      </fon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dxf>
    <dxf>
      <alignment horizontal="center"/>
    </dxf>
    <dxf>
      <alignment vertical="center"/>
    </dxf>
    <dxf>
      <alignment vertical="center"/>
    </dxf>
    <dxf>
      <font>
        <b/>
      </font>
    </dxf>
    <dxf>
      <font>
        <b/>
      </font>
    </dxf>
    <dxf>
      <font>
        <b/>
      </font>
    </dxf>
    <dxf>
      <font>
        <b/>
      </font>
    </dxf>
    <dxf>
      <font>
        <b/>
      </font>
    </dxf>
    <dxf>
      <font>
        <b/>
      </font>
    </dxf>
    <dxf>
      <font>
        <b/>
      </font>
      <alignment horizontal="center" vertical="center"/>
    </dxf>
    <dxf>
      <font>
        <b/>
        <color theme="0"/>
      </font>
      <fill>
        <patternFill patternType="solid">
          <fgColor indexed="64"/>
          <bgColor rgb="FF2596BE"/>
        </patternFill>
      </fill>
      <alignment horizontal="center"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35" formatCode="_(* #,##0.00_);_(* \(#,##0.00\);_(* &quot;-&quot;??_);_(@_)"/>
      <alignment horizontal="center"/>
    </dxf>
    <dxf>
      <alignment vertical="center"/>
    </dxf>
    <dxf>
      <alignment horizontal="center"/>
    </dxf>
    <dxf>
      <numFmt numFmtId="0" formatCode="General"/>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numFmt numFmtId="164" formatCode="_(* #,##0.0_);_(* \(#,##0.0\);_(* &quot;-&quot;??_);_(@_)"/>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2" formatCode="0.00"/>
      <alignment horizontal="center"/>
    </dxf>
    <dxf>
      <numFmt numFmtId="35" formatCode="_(* #,##0.00_);_(* \(#,##0.00\);_(* &quot;-&quot;??_);_(@_)"/>
    </dxf>
    <dxf>
      <font>
        <b/>
      </font>
    </dxf>
    <dxf>
      <font>
        <b/>
      </font>
    </dxf>
    <dxf>
      <font>
        <b/>
      </font>
    </dxf>
    <dxf>
      <alignment horizontal="center"/>
    </dxf>
    <dxf>
      <alignment horizontal="center"/>
    </dxf>
    <dxf>
      <alignment horizontal="center"/>
    </dxf>
    <dxf>
      <numFmt numFmtId="165" formatCode="0.0,,\ &quot;M&quo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font>
        <b/>
      </font>
    </dxf>
    <dxf>
      <font>
        <b/>
      </fon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fill>
        <patternFill patternType="none">
          <fgColor indexed="64"/>
          <bgColor indexed="65"/>
        </patternFill>
      </fill>
    </dxf>
    <dxf>
      <fill>
        <patternFill patternType="solid">
          <bgColor rgb="FF2596BE"/>
        </patternFill>
      </fill>
    </dxf>
    <dxf>
      <font>
        <color rgb="FFFF0000"/>
      </font>
    </dxf>
    <dxf>
      <font>
        <color rgb="FFFF0000"/>
      </font>
    </dxf>
    <dxf>
      <font>
        <color rgb="FFFF0000"/>
      </font>
    </dxf>
    <dxf>
      <font>
        <color rgb="FFFF0000"/>
      </font>
    </dxf>
    <dxf>
      <numFmt numFmtId="35" formatCode="_(* #,##0.00_);_(* \(#,##0.00\);_(* &quot;-&quot;??_);_(@_)"/>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66" formatCode="0.0,\ &quot;K&quot;"/>
    </dxf>
    <dxf>
      <numFmt numFmtId="165" formatCode="0.0,,\ &quot;M&quot;"/>
    </dxf>
    <dxf>
      <fill>
        <patternFill patternType="solid">
          <bgColor rgb="FF2596BE"/>
        </patternFill>
      </fill>
    </dxf>
    <dxf>
      <font>
        <b/>
        <color theme="0"/>
      </font>
      <fill>
        <patternFill patternType="solid">
          <fgColor indexed="64"/>
          <bgColor rgb="FF2596BE"/>
        </patternFill>
      </fill>
      <alignment horizontal="center" vertical="center"/>
    </dxf>
    <dxf>
      <font>
        <b/>
      </font>
    </dxf>
    <dxf>
      <alignment horizontal="center"/>
    </dxf>
    <dxf>
      <numFmt numFmtId="35" formatCode="_(* #,##0.00_);_(* \(#,##0.00\);_(* &quot;-&quot;??_);_(@_)"/>
    </dxf>
    <dxf>
      <alignment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dxf>
    <dxf>
      <numFmt numFmtId="0" formatCode="General"/>
    </dxf>
    <dxf>
      <alignment horizontal="center"/>
    </dxf>
    <dxf>
      <alignment horizontal="center"/>
    </dxf>
    <dxf>
      <alignment vertical="center"/>
    </dxf>
    <dxf>
      <font>
        <b/>
      </font>
    </dxf>
    <dxf>
      <font>
        <b/>
      </font>
    </dxf>
    <dxf>
      <font>
        <b/>
      </font>
    </dxf>
    <dxf>
      <alignment horizontal="center"/>
    </dxf>
    <dxf>
      <alignment horizontal="center"/>
    </dxf>
    <dxf>
      <alignment horizontal="center"/>
    </dxf>
    <dxf>
      <fill>
        <patternFill patternType="solid">
          <bgColor rgb="FF2596BE"/>
        </patternFill>
      </fill>
    </dxf>
    <dxf>
      <font>
        <color theme="0"/>
      </font>
    </dxf>
    <dxf>
      <alignment horizontal="center"/>
    </dxf>
    <dxf>
      <alignment vertical="center"/>
    </dxf>
    <dxf>
      <font>
        <b/>
      </font>
    </dxf>
    <dxf>
      <font>
        <b/>
      </font>
    </dxf>
    <dxf>
      <numFmt numFmtId="13" formatCode="0%"/>
    </dxf>
    <dxf>
      <alignment horizontal="center"/>
    </dxf>
    <dxf>
      <alignment vertical="center"/>
    </dxf>
    <dxf>
      <font>
        <b/>
      </font>
    </dxf>
    <dxf>
      <font>
        <b/>
      </font>
    </dxf>
    <dxf>
      <font>
        <b/>
      </font>
    </dxf>
    <dxf>
      <alignment horizontal="center"/>
    </dxf>
    <dxf>
      <alignment horizontal="center"/>
    </dxf>
    <dxf>
      <alignment horizontal="center"/>
    </dxf>
    <dxf>
      <numFmt numFmtId="13" formatCode="0%"/>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numFmt numFmtId="13" formatCode="0%"/>
    </dxf>
    <dxf>
      <font>
        <b/>
      </font>
    </dxf>
    <dxf>
      <font>
        <b/>
      </font>
    </dxf>
    <dxf>
      <font>
        <b/>
      </font>
    </dxf>
    <dxf>
      <font>
        <b/>
      </font>
    </dxf>
    <dxf>
      <font>
        <b/>
      </font>
    </dxf>
    <dxf>
      <font>
        <b/>
      </font>
    </dxf>
    <dxf>
      <font>
        <b/>
      </font>
    </dxf>
    <dxf>
      <font>
        <b/>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numFmt numFmtId="165" formatCode="0.0,,\ &quot;M&quot;"/>
      <alignment horizontal="center"/>
    </dxf>
    <dxf>
      <font>
        <b/>
      </font>
      <numFmt numFmtId="165" formatCode="0.0,,\ &quot;M&quot;"/>
      <alignment horizontal="center"/>
    </dxf>
    <dxf>
      <font>
        <b/>
      </font>
      <numFmt numFmtId="165" formatCode="0.0,,\ &quot;M&quot;"/>
      <alignment horizont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ill>
        <patternFill patternType="solid">
          <bgColor rgb="FF5B9BD5"/>
        </patternFill>
      </fill>
    </dxf>
    <dxf>
      <font>
        <color theme="0"/>
      </font>
    </dxf>
    <dxf>
      <font>
        <b/>
      </font>
    </dxf>
    <dxf>
      <font>
        <b/>
      </font>
    </dxf>
    <dxf>
      <font>
        <b/>
      </font>
    </dxf>
    <dxf>
      <font>
        <b/>
      </font>
    </dxf>
    <dxf>
      <font>
        <b/>
      </font>
    </dxf>
    <dxf>
      <font>
        <b/>
      </fon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dxf>
    <dxf>
      <alignment horizontal="center"/>
    </dxf>
    <dxf>
      <alignment vertical="center"/>
    </dxf>
    <dxf>
      <alignment vertical="center"/>
    </dxf>
    <dxf>
      <font>
        <b/>
      </font>
    </dxf>
    <dxf>
      <font>
        <b/>
      </font>
    </dxf>
    <dxf>
      <font>
        <b/>
      </font>
    </dxf>
    <dxf>
      <font>
        <b/>
      </font>
    </dxf>
    <dxf>
      <font>
        <b/>
      </font>
    </dxf>
    <dxf>
      <font>
        <b/>
      </font>
    </dxf>
    <dxf>
      <font>
        <b/>
      </font>
      <alignment horizontal="center" vertical="center"/>
    </dxf>
    <dxf>
      <font>
        <b/>
        <color theme="0"/>
      </font>
      <fill>
        <patternFill patternType="solid">
          <fgColor indexed="64"/>
          <bgColor rgb="FF2596BE"/>
        </patternFill>
      </fill>
      <alignment horizontal="center"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35" formatCode="_(* #,##0.00_);_(* \(#,##0.00\);_(* &quot;-&quot;??_);_(@_)"/>
      <alignment horizontal="center"/>
    </dxf>
    <dxf>
      <alignment vertical="center"/>
    </dxf>
    <dxf>
      <alignment horizontal="center"/>
    </dxf>
    <dxf>
      <numFmt numFmtId="0" formatCode="General"/>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numFmt numFmtId="164" formatCode="_(* #,##0.0_);_(* \(#,##0.0\);_(* &quot;-&quot;??_);_(@_)"/>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2" formatCode="0.00"/>
      <alignment horizontal="center"/>
    </dxf>
    <dxf>
      <numFmt numFmtId="35" formatCode="_(* #,##0.00_);_(* \(#,##0.00\);_(* &quot;-&quot;??_);_(@_)"/>
    </dxf>
    <dxf>
      <font>
        <b/>
      </font>
    </dxf>
    <dxf>
      <font>
        <b/>
      </font>
    </dxf>
    <dxf>
      <font>
        <b/>
      </font>
    </dxf>
    <dxf>
      <alignment horizontal="center"/>
    </dxf>
    <dxf>
      <alignment horizontal="center"/>
    </dxf>
    <dxf>
      <alignment horizontal="center"/>
    </dxf>
    <dxf>
      <numFmt numFmtId="165" formatCode="0.0,,\ &quot;M&quo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font>
        <b/>
      </font>
    </dxf>
    <dxf>
      <font>
        <b/>
      </fon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fill>
        <patternFill patternType="none">
          <fgColor indexed="64"/>
          <bgColor indexed="65"/>
        </patternFill>
      </fill>
    </dxf>
    <dxf>
      <fill>
        <patternFill patternType="solid">
          <bgColor rgb="FF2596BE"/>
        </patternFill>
      </fill>
    </dxf>
    <dxf>
      <font>
        <color rgb="FFFF0000"/>
      </font>
    </dxf>
    <dxf>
      <font>
        <color rgb="FFFF0000"/>
      </font>
    </dxf>
    <dxf>
      <font>
        <color rgb="FFFF0000"/>
      </font>
    </dxf>
    <dxf>
      <font>
        <color rgb="FFFF0000"/>
      </font>
    </dxf>
    <dxf>
      <numFmt numFmtId="35" formatCode="_(* #,##0.00_);_(* \(#,##0.00\);_(* &quot;-&quot;??_);_(@_)"/>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66" formatCode="0.0,\ &quot;K&quot;"/>
    </dxf>
    <dxf>
      <numFmt numFmtId="165" formatCode="0.0,,\ &quot;M&quot;"/>
    </dxf>
    <dxf>
      <fill>
        <patternFill patternType="solid">
          <bgColor rgb="FF2596BE"/>
        </patternFill>
      </fill>
    </dxf>
    <dxf>
      <font>
        <b/>
        <color theme="0"/>
      </font>
      <fill>
        <patternFill patternType="solid">
          <fgColor indexed="64"/>
          <bgColor rgb="FF2596BE"/>
        </patternFill>
      </fill>
      <alignment horizontal="center" vertical="center"/>
    </dxf>
    <dxf>
      <font>
        <b/>
      </font>
    </dxf>
    <dxf>
      <alignment horizontal="center"/>
    </dxf>
    <dxf>
      <numFmt numFmtId="35" formatCode="_(* #,##0.00_);_(* \(#,##0.00\);_(* &quot;-&quot;??_);_(@_)"/>
    </dxf>
    <dxf>
      <alignment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dxf>
    <dxf>
      <numFmt numFmtId="0" formatCode="General"/>
    </dxf>
    <dxf>
      <alignment horizontal="center"/>
    </dxf>
    <dxf>
      <alignment horizontal="center"/>
    </dxf>
    <dxf>
      <alignment vertical="center"/>
    </dxf>
    <dxf>
      <font>
        <b/>
      </font>
    </dxf>
    <dxf>
      <font>
        <b/>
      </font>
    </dxf>
    <dxf>
      <font>
        <b/>
      </font>
    </dxf>
    <dxf>
      <alignment horizontal="center"/>
    </dxf>
    <dxf>
      <alignment horizontal="center"/>
    </dxf>
    <dxf>
      <alignment horizontal="center"/>
    </dxf>
    <dxf>
      <fill>
        <patternFill patternType="solid">
          <bgColor rgb="FF2596BE"/>
        </patternFill>
      </fill>
    </dxf>
    <dxf>
      <font>
        <color theme="0"/>
      </font>
    </dxf>
    <dxf>
      <alignment horizontal="center"/>
    </dxf>
    <dxf>
      <alignment vertical="center"/>
    </dxf>
    <dxf>
      <font>
        <b/>
      </font>
    </dxf>
    <dxf>
      <font>
        <b/>
      </font>
    </dxf>
    <dxf>
      <numFmt numFmtId="13" formatCode="0%"/>
    </dxf>
    <dxf>
      <alignment horizontal="center"/>
    </dxf>
    <dxf>
      <alignment vertical="center"/>
    </dxf>
    <dxf>
      <font>
        <b/>
      </font>
    </dxf>
    <dxf>
      <font>
        <b/>
      </font>
    </dxf>
    <dxf>
      <font>
        <b/>
      </font>
    </dxf>
    <dxf>
      <alignment horizontal="center"/>
    </dxf>
    <dxf>
      <alignment horizontal="center"/>
    </dxf>
    <dxf>
      <alignment horizontal="center"/>
    </dxf>
    <dxf>
      <numFmt numFmtId="13" formatCode="0%"/>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numFmt numFmtId="13" formatCode="0%"/>
    </dxf>
    <dxf>
      <font>
        <b/>
      </font>
    </dxf>
    <dxf>
      <font>
        <b/>
      </font>
    </dxf>
    <dxf>
      <font>
        <b/>
      </font>
    </dxf>
    <dxf>
      <font>
        <b/>
      </font>
    </dxf>
    <dxf>
      <font>
        <b/>
      </font>
    </dxf>
    <dxf>
      <font>
        <b/>
      </font>
    </dxf>
    <dxf>
      <font>
        <b/>
      </font>
    </dxf>
    <dxf>
      <font>
        <b/>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numFmt numFmtId="165" formatCode="0.0,,\ &quot;M&quot;"/>
      <alignment horizontal="center"/>
    </dxf>
    <dxf>
      <font>
        <b/>
      </font>
      <numFmt numFmtId="165" formatCode="0.0,,\ &quot;M&quot;"/>
      <alignment horizontal="center"/>
    </dxf>
    <dxf>
      <font>
        <b/>
      </font>
      <numFmt numFmtId="165" formatCode="0.0,,\ &quot;M&quot;"/>
      <alignment horizont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ill>
        <patternFill patternType="solid">
          <bgColor rgb="FF5B9BD5"/>
        </patternFill>
      </fill>
    </dxf>
    <dxf>
      <font>
        <color theme="0"/>
      </font>
    </dxf>
    <dxf>
      <font>
        <b/>
      </font>
    </dxf>
    <dxf>
      <font>
        <b/>
      </font>
    </dxf>
    <dxf>
      <font>
        <b/>
      </font>
    </dxf>
    <dxf>
      <font>
        <b/>
      </font>
    </dxf>
    <dxf>
      <font>
        <b/>
      </font>
    </dxf>
    <dxf>
      <font>
        <b/>
      </fon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dxf>
    <dxf>
      <alignment horizontal="center"/>
    </dxf>
    <dxf>
      <alignment vertical="center"/>
    </dxf>
    <dxf>
      <alignment vertical="center"/>
    </dxf>
    <dxf>
      <font>
        <b/>
      </font>
    </dxf>
    <dxf>
      <font>
        <b/>
      </font>
    </dxf>
    <dxf>
      <font>
        <b/>
      </font>
    </dxf>
    <dxf>
      <font>
        <b/>
      </font>
    </dxf>
    <dxf>
      <font>
        <b/>
      </font>
    </dxf>
    <dxf>
      <font>
        <b/>
      </font>
    </dxf>
    <dxf>
      <font>
        <b/>
      </font>
      <alignment horizontal="center" vertical="center"/>
    </dxf>
    <dxf>
      <font>
        <b/>
        <color theme="0"/>
      </font>
      <fill>
        <patternFill patternType="solid">
          <fgColor indexed="64"/>
          <bgColor rgb="FF2596BE"/>
        </patternFill>
      </fill>
      <alignment horizontal="center"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35" formatCode="_(* #,##0.00_);_(* \(#,##0.00\);_(* &quot;-&quot;??_);_(@_)"/>
      <alignment horizontal="center"/>
    </dxf>
    <dxf>
      <alignment vertical="center"/>
    </dxf>
    <dxf>
      <alignment horizontal="center"/>
    </dxf>
    <dxf>
      <numFmt numFmtId="0" formatCode="General"/>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numFmt numFmtId="164" formatCode="_(* #,##0.0_);_(* \(#,##0.0\);_(* &quot;-&quot;??_);_(@_)"/>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2" formatCode="0.00"/>
      <alignment horizontal="center"/>
    </dxf>
    <dxf>
      <numFmt numFmtId="35" formatCode="_(* #,##0.00_);_(* \(#,##0.00\);_(* &quot;-&quot;??_);_(@_)"/>
    </dxf>
    <dxf>
      <font>
        <b/>
      </font>
    </dxf>
    <dxf>
      <font>
        <b/>
      </font>
    </dxf>
    <dxf>
      <font>
        <b/>
      </font>
    </dxf>
    <dxf>
      <alignment horizontal="center"/>
    </dxf>
    <dxf>
      <alignment horizontal="center"/>
    </dxf>
    <dxf>
      <alignment horizontal="center"/>
    </dxf>
    <dxf>
      <numFmt numFmtId="165" formatCode="0.0,,\ &quot;M&quo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font>
        <b/>
      </font>
    </dxf>
    <dxf>
      <font>
        <b/>
      </fon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fill>
        <patternFill patternType="none">
          <fgColor indexed="64"/>
          <bgColor indexed="65"/>
        </patternFill>
      </fill>
    </dxf>
    <dxf>
      <fill>
        <patternFill patternType="solid">
          <bgColor rgb="FF2596BE"/>
        </patternFill>
      </fill>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66" formatCode="0.0,\ &quot;K&quot;"/>
    </dxf>
    <dxf>
      <numFmt numFmtId="165" formatCode="0.0,,\ &quot;M&quot;"/>
    </dxf>
    <dxf>
      <fill>
        <patternFill patternType="solid">
          <bgColor rgb="FF2596BE"/>
        </patternFill>
      </fill>
    </dxf>
    <dxf>
      <font>
        <b/>
        <color theme="0"/>
      </font>
      <fill>
        <patternFill patternType="solid">
          <fgColor indexed="64"/>
          <bgColor rgb="FF2596BE"/>
        </patternFill>
      </fill>
      <alignment horizontal="center" vertical="center"/>
    </dxf>
    <dxf>
      <font>
        <b/>
      </font>
    </dxf>
    <dxf>
      <alignment horizontal="center"/>
    </dxf>
    <dxf>
      <numFmt numFmtId="35" formatCode="_(* #,##0.00_);_(* \(#,##0.00\);_(* &quot;-&quot;??_);_(@_)"/>
    </dxf>
    <dxf>
      <alignment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dxf>
    <dxf>
      <numFmt numFmtId="0" formatCode="General"/>
    </dxf>
    <dxf>
      <alignment horizontal="center"/>
    </dxf>
    <dxf>
      <alignment horizontal="center"/>
    </dxf>
    <dxf>
      <alignment vertical="center"/>
    </dxf>
    <dxf>
      <font>
        <b/>
      </font>
    </dxf>
    <dxf>
      <font>
        <b/>
      </font>
    </dxf>
    <dxf>
      <font>
        <b/>
      </font>
    </dxf>
    <dxf>
      <alignment horizontal="center"/>
    </dxf>
    <dxf>
      <alignment horizontal="center"/>
    </dxf>
    <dxf>
      <alignment horizontal="center"/>
    </dxf>
    <dxf>
      <fill>
        <patternFill patternType="solid">
          <bgColor rgb="FF2596BE"/>
        </patternFill>
      </fill>
    </dxf>
    <dxf>
      <font>
        <color theme="0"/>
      </font>
    </dxf>
    <dxf>
      <alignment horizontal="center"/>
    </dxf>
    <dxf>
      <alignment vertical="center"/>
    </dxf>
    <dxf>
      <font>
        <b/>
      </font>
    </dxf>
    <dxf>
      <font>
        <b/>
      </font>
    </dxf>
    <dxf>
      <numFmt numFmtId="13" formatCode="0%"/>
    </dxf>
    <dxf>
      <alignment horizontal="center"/>
    </dxf>
    <dxf>
      <alignment vertical="center"/>
    </dxf>
    <dxf>
      <font>
        <b/>
      </font>
    </dxf>
    <dxf>
      <font>
        <b/>
      </font>
    </dxf>
    <dxf>
      <font>
        <b/>
      </font>
    </dxf>
    <dxf>
      <alignment horizontal="center"/>
    </dxf>
    <dxf>
      <alignment horizontal="center"/>
    </dxf>
    <dxf>
      <alignment horizontal="center"/>
    </dxf>
    <dxf>
      <numFmt numFmtId="13" formatCode="0%"/>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numFmt numFmtId="13" formatCode="0%"/>
    </dxf>
    <dxf>
      <font>
        <b/>
      </font>
    </dxf>
    <dxf>
      <font>
        <b/>
      </font>
    </dxf>
    <dxf>
      <font>
        <b/>
      </font>
    </dxf>
    <dxf>
      <font>
        <b/>
      </font>
    </dxf>
    <dxf>
      <font>
        <b/>
      </font>
    </dxf>
    <dxf>
      <font>
        <b/>
      </font>
    </dxf>
    <dxf>
      <font>
        <b/>
      </font>
    </dxf>
    <dxf>
      <font>
        <b/>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numFmt numFmtId="165" formatCode="0.0,,\ &quot;M&quot;"/>
      <alignment horizontal="center"/>
    </dxf>
    <dxf>
      <font>
        <b/>
      </font>
      <numFmt numFmtId="165" formatCode="0.0,,\ &quot;M&quot;"/>
      <alignment horizontal="center"/>
    </dxf>
    <dxf>
      <font>
        <b/>
      </font>
      <numFmt numFmtId="165" formatCode="0.0,,\ &quot;M&quot;"/>
      <alignment horizont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ill>
        <patternFill patternType="solid">
          <bgColor rgb="FF5B9BD5"/>
        </patternFill>
      </fill>
    </dxf>
    <dxf>
      <font>
        <color theme="0"/>
      </font>
    </dxf>
    <dxf>
      <font>
        <b/>
      </font>
    </dxf>
    <dxf>
      <font>
        <b/>
      </font>
    </dxf>
    <dxf>
      <font>
        <b/>
      </font>
    </dxf>
    <dxf>
      <font>
        <b/>
      </font>
    </dxf>
    <dxf>
      <font>
        <b/>
      </font>
    </dxf>
    <dxf>
      <font>
        <b/>
      </fon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dxf>
    <dxf>
      <alignment horizontal="center"/>
    </dxf>
    <dxf>
      <alignment vertical="center"/>
    </dxf>
    <dxf>
      <alignment vertical="center"/>
    </dxf>
    <dxf>
      <font>
        <b/>
      </font>
    </dxf>
    <dxf>
      <font>
        <b/>
      </font>
    </dxf>
    <dxf>
      <font>
        <b/>
      </font>
    </dxf>
    <dxf>
      <font>
        <b/>
      </font>
    </dxf>
    <dxf>
      <font>
        <b/>
      </font>
    </dxf>
    <dxf>
      <font>
        <b/>
      </font>
    </dxf>
    <dxf>
      <font>
        <b/>
      </font>
      <alignment horizontal="center" vertical="center"/>
    </dxf>
    <dxf>
      <font>
        <b/>
        <color theme="0"/>
      </font>
      <fill>
        <patternFill patternType="solid">
          <fgColor indexed="64"/>
          <bgColor rgb="FF2596BE"/>
        </patternFill>
      </fill>
      <alignment horizontal="center"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35" formatCode="_(* #,##0.00_);_(* \(#,##0.00\);_(* &quot;-&quot;??_);_(@_)"/>
      <alignment horizontal="center"/>
    </dxf>
    <dxf>
      <alignment vertical="center"/>
    </dxf>
    <dxf>
      <alignment horizontal="center"/>
    </dxf>
    <dxf>
      <numFmt numFmtId="0" formatCode="General"/>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numFmt numFmtId="164" formatCode="_(* #,##0.0_);_(* \(#,##0.0\);_(* &quot;-&quot;??_);_(@_)"/>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2" formatCode="0.00"/>
      <alignment horizontal="center"/>
    </dxf>
    <dxf>
      <numFmt numFmtId="35" formatCode="_(* #,##0.00_);_(* \(#,##0.00\);_(* &quot;-&quot;??_);_(@_)"/>
    </dxf>
    <dxf>
      <font>
        <b/>
      </font>
    </dxf>
    <dxf>
      <font>
        <b/>
      </font>
    </dxf>
    <dxf>
      <font>
        <b/>
      </font>
    </dxf>
    <dxf>
      <alignment horizontal="center"/>
    </dxf>
    <dxf>
      <alignment horizontal="center"/>
    </dxf>
    <dxf>
      <alignment horizontal="center"/>
    </dxf>
    <dxf>
      <numFmt numFmtId="165" formatCode="0.0,,\ &quot;M&quo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font>
        <b/>
      </font>
    </dxf>
    <dxf>
      <font>
        <b/>
      </fon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fill>
        <patternFill patternType="none">
          <fgColor indexed="64"/>
          <bgColor indexed="65"/>
        </patternFill>
      </fill>
    </dxf>
    <dxf>
      <fill>
        <patternFill patternType="solid">
          <bgColor rgb="FF2596BE"/>
        </patternFill>
      </fill>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66" formatCode="0.0,\ &quot;K&quot;"/>
    </dxf>
    <dxf>
      <numFmt numFmtId="165" formatCode="0.0,,\ &quot;M&quot;"/>
    </dxf>
    <dxf>
      <fill>
        <patternFill patternType="solid">
          <bgColor rgb="FF2596BE"/>
        </patternFill>
      </fill>
    </dxf>
    <dxf>
      <font>
        <b/>
        <color theme="0"/>
      </font>
      <fill>
        <patternFill patternType="solid">
          <fgColor indexed="64"/>
          <bgColor rgb="FF2596BE"/>
        </patternFill>
      </fill>
      <alignment horizontal="center" vertical="center"/>
    </dxf>
    <dxf>
      <font>
        <b/>
      </font>
    </dxf>
    <dxf>
      <alignment horizontal="center"/>
    </dxf>
    <dxf>
      <numFmt numFmtId="35" formatCode="_(* #,##0.00_);_(* \(#,##0.00\);_(* &quot;-&quot;??_);_(@_)"/>
    </dxf>
    <dxf>
      <alignment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dxf>
    <dxf>
      <numFmt numFmtId="0" formatCode="General"/>
    </dxf>
    <dxf>
      <alignment horizontal="center"/>
    </dxf>
    <dxf>
      <alignment horizontal="center"/>
    </dxf>
    <dxf>
      <alignment vertical="center"/>
    </dxf>
    <dxf>
      <font>
        <b/>
      </font>
    </dxf>
    <dxf>
      <font>
        <b/>
      </font>
    </dxf>
    <dxf>
      <font>
        <b/>
      </font>
    </dxf>
    <dxf>
      <alignment horizontal="center"/>
    </dxf>
    <dxf>
      <alignment horizontal="center"/>
    </dxf>
    <dxf>
      <alignment horizontal="center"/>
    </dxf>
    <dxf>
      <fill>
        <patternFill patternType="solid">
          <bgColor rgb="FF2596BE"/>
        </patternFill>
      </fill>
    </dxf>
    <dxf>
      <font>
        <color theme="0"/>
      </font>
    </dxf>
    <dxf>
      <alignment horizontal="center"/>
    </dxf>
    <dxf>
      <alignment vertical="center"/>
    </dxf>
    <dxf>
      <font>
        <b/>
      </font>
    </dxf>
    <dxf>
      <font>
        <b/>
      </font>
    </dxf>
    <dxf>
      <numFmt numFmtId="13" formatCode="0%"/>
    </dxf>
    <dxf>
      <alignment horizontal="center"/>
    </dxf>
    <dxf>
      <alignment vertical="center"/>
    </dxf>
    <dxf>
      <font>
        <b/>
      </font>
    </dxf>
    <dxf>
      <font>
        <b/>
      </font>
    </dxf>
    <dxf>
      <font>
        <b/>
      </font>
    </dxf>
    <dxf>
      <alignment horizontal="center"/>
    </dxf>
    <dxf>
      <alignment horizontal="center"/>
    </dxf>
    <dxf>
      <alignment horizontal="center"/>
    </dxf>
    <dxf>
      <numFmt numFmtId="13" formatCode="0%"/>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numFmt numFmtId="13" formatCode="0%"/>
    </dxf>
    <dxf>
      <font>
        <b/>
      </font>
    </dxf>
    <dxf>
      <font>
        <b/>
      </font>
    </dxf>
    <dxf>
      <font>
        <b/>
      </font>
    </dxf>
    <dxf>
      <font>
        <b/>
      </font>
    </dxf>
    <dxf>
      <font>
        <b/>
      </font>
    </dxf>
    <dxf>
      <font>
        <b/>
      </font>
    </dxf>
    <dxf>
      <font>
        <b/>
      </font>
    </dxf>
    <dxf>
      <font>
        <b/>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numFmt numFmtId="165" formatCode="0.0,,\ &quot;M&quot;"/>
      <alignment horizontal="center"/>
    </dxf>
    <dxf>
      <font>
        <b/>
      </font>
      <numFmt numFmtId="165" formatCode="0.0,,\ &quot;M&quot;"/>
      <alignment horizontal="center"/>
    </dxf>
    <dxf>
      <font>
        <b/>
      </font>
      <numFmt numFmtId="165" formatCode="0.0,,\ &quot;M&quot;"/>
      <alignment horizont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ill>
        <patternFill patternType="solid">
          <bgColor rgb="FF5B9BD5"/>
        </patternFill>
      </fill>
    </dxf>
    <dxf>
      <font>
        <color theme="0"/>
      </font>
    </dxf>
    <dxf>
      <font>
        <b/>
      </font>
    </dxf>
    <dxf>
      <font>
        <b/>
      </font>
    </dxf>
    <dxf>
      <font>
        <b/>
      </font>
    </dxf>
    <dxf>
      <font>
        <b/>
      </font>
    </dxf>
    <dxf>
      <font>
        <b/>
      </font>
    </dxf>
    <dxf>
      <font>
        <b/>
      </fon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dxf>
    <dxf>
      <alignment horizontal="center"/>
    </dxf>
    <dxf>
      <alignment vertical="center"/>
    </dxf>
    <dxf>
      <alignment vertical="center"/>
    </dxf>
    <dxf>
      <font>
        <b/>
      </font>
    </dxf>
    <dxf>
      <font>
        <b/>
      </font>
    </dxf>
    <dxf>
      <font>
        <b/>
      </font>
    </dxf>
    <dxf>
      <font>
        <b/>
      </font>
    </dxf>
    <dxf>
      <font>
        <b/>
      </font>
    </dxf>
    <dxf>
      <font>
        <b/>
      </font>
    </dxf>
    <dxf>
      <font>
        <b/>
      </font>
      <alignment horizontal="center" vertical="center"/>
    </dxf>
    <dxf>
      <font>
        <b/>
        <color theme="0"/>
      </font>
      <fill>
        <patternFill patternType="solid">
          <fgColor indexed="64"/>
          <bgColor rgb="FF2596BE"/>
        </patternFill>
      </fill>
      <alignment horizontal="center"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35" formatCode="_(* #,##0.00_);_(* \(#,##0.00\);_(* &quot;-&quot;??_);_(@_)"/>
      <alignment horizontal="center"/>
    </dxf>
    <dxf>
      <alignment vertical="center"/>
    </dxf>
    <dxf>
      <alignment horizontal="center"/>
    </dxf>
    <dxf>
      <numFmt numFmtId="0" formatCode="General"/>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numFmt numFmtId="164" formatCode="_(* #,##0.0_);_(* \(#,##0.0\);_(* &quot;-&quot;??_);_(@_)"/>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2" formatCode="0.00"/>
      <alignment horizontal="center"/>
    </dxf>
    <dxf>
      <numFmt numFmtId="35" formatCode="_(* #,##0.00_);_(* \(#,##0.00\);_(* &quot;-&quot;??_);_(@_)"/>
    </dxf>
    <dxf>
      <font>
        <b/>
      </font>
    </dxf>
    <dxf>
      <font>
        <b/>
      </font>
    </dxf>
    <dxf>
      <font>
        <b/>
      </font>
    </dxf>
    <dxf>
      <alignment horizontal="center"/>
    </dxf>
    <dxf>
      <alignment horizontal="center"/>
    </dxf>
    <dxf>
      <alignment horizontal="center"/>
    </dxf>
    <dxf>
      <numFmt numFmtId="165" formatCode="0.0,,\ &quot;M&quo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font>
        <b/>
      </font>
    </dxf>
    <dxf>
      <font>
        <b/>
      </fon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fill>
        <patternFill patternType="none">
          <fgColor indexed="64"/>
          <bgColor indexed="65"/>
        </patternFill>
      </fill>
    </dxf>
    <dxf>
      <fill>
        <patternFill patternType="solid">
          <bgColor rgb="FF2596BE"/>
        </patternFill>
      </fill>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66" formatCode="0.0,\ &quot;K&quot;"/>
    </dxf>
    <dxf>
      <numFmt numFmtId="165" formatCode="0.0,,\ &quot;M&quot;"/>
    </dxf>
    <dxf>
      <fill>
        <patternFill patternType="solid">
          <bgColor rgb="FF2596BE"/>
        </patternFill>
      </fill>
    </dxf>
    <dxf>
      <font>
        <b/>
        <color theme="0"/>
      </font>
      <fill>
        <patternFill patternType="solid">
          <fgColor indexed="64"/>
          <bgColor rgb="FF2596BE"/>
        </patternFill>
      </fill>
      <alignment horizontal="center" vertical="center"/>
    </dxf>
    <dxf>
      <font>
        <b/>
      </font>
    </dxf>
    <dxf>
      <alignment horizontal="center"/>
    </dxf>
    <dxf>
      <numFmt numFmtId="35" formatCode="_(* #,##0.00_);_(* \(#,##0.00\);_(* &quot;-&quot;??_);_(@_)"/>
    </dxf>
    <dxf>
      <alignment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dxf>
    <dxf>
      <numFmt numFmtId="0" formatCode="General"/>
    </dxf>
    <dxf>
      <alignment horizontal="center"/>
    </dxf>
    <dxf>
      <alignment horizontal="center"/>
    </dxf>
    <dxf>
      <alignment vertical="center"/>
    </dxf>
    <dxf>
      <font>
        <b/>
      </font>
    </dxf>
    <dxf>
      <font>
        <b/>
      </font>
    </dxf>
    <dxf>
      <font>
        <b/>
      </font>
    </dxf>
    <dxf>
      <alignment horizontal="center"/>
    </dxf>
    <dxf>
      <alignment horizontal="center"/>
    </dxf>
    <dxf>
      <alignment horizontal="center"/>
    </dxf>
    <dxf>
      <fill>
        <patternFill patternType="solid">
          <bgColor rgb="FF2596BE"/>
        </patternFill>
      </fill>
    </dxf>
    <dxf>
      <font>
        <color theme="0"/>
      </font>
    </dxf>
    <dxf>
      <alignment horizontal="center"/>
    </dxf>
    <dxf>
      <alignment vertical="center"/>
    </dxf>
    <dxf>
      <font>
        <b/>
      </font>
    </dxf>
    <dxf>
      <font>
        <b/>
      </font>
    </dxf>
    <dxf>
      <numFmt numFmtId="13" formatCode="0%"/>
    </dxf>
    <dxf>
      <alignment horizontal="center"/>
    </dxf>
    <dxf>
      <alignment vertical="center"/>
    </dxf>
    <dxf>
      <font>
        <b/>
      </font>
    </dxf>
    <dxf>
      <font>
        <b/>
      </font>
    </dxf>
    <dxf>
      <font>
        <b/>
      </font>
    </dxf>
    <dxf>
      <alignment horizontal="center"/>
    </dxf>
    <dxf>
      <alignment horizontal="center"/>
    </dxf>
    <dxf>
      <alignment horizontal="center"/>
    </dxf>
    <dxf>
      <numFmt numFmtId="13" formatCode="0%"/>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numFmt numFmtId="13" formatCode="0%"/>
    </dxf>
    <dxf>
      <font>
        <b/>
      </font>
    </dxf>
    <dxf>
      <font>
        <b/>
      </font>
    </dxf>
    <dxf>
      <font>
        <b/>
      </font>
    </dxf>
    <dxf>
      <font>
        <b/>
      </font>
    </dxf>
    <dxf>
      <font>
        <b/>
      </font>
    </dxf>
    <dxf>
      <font>
        <b/>
      </font>
    </dxf>
    <dxf>
      <font>
        <b/>
      </font>
    </dxf>
    <dxf>
      <font>
        <b/>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numFmt numFmtId="165" formatCode="0.0,,\ &quot;M&quot;"/>
      <alignment horizontal="center"/>
    </dxf>
    <dxf>
      <font>
        <b/>
      </font>
      <numFmt numFmtId="165" formatCode="0.0,,\ &quot;M&quot;"/>
      <alignment horizontal="center"/>
    </dxf>
    <dxf>
      <font>
        <b/>
      </font>
      <numFmt numFmtId="165" formatCode="0.0,,\ &quot;M&quot;"/>
      <alignment horizont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ill>
        <patternFill patternType="solid">
          <bgColor rgb="FF5B9BD5"/>
        </patternFill>
      </fill>
    </dxf>
    <dxf>
      <font>
        <color theme="0"/>
      </font>
    </dxf>
    <dxf>
      <font>
        <b/>
      </font>
    </dxf>
    <dxf>
      <font>
        <b/>
      </font>
    </dxf>
    <dxf>
      <font>
        <b/>
      </font>
    </dxf>
    <dxf>
      <font>
        <b/>
      </font>
    </dxf>
    <dxf>
      <font>
        <b/>
      </font>
    </dxf>
    <dxf>
      <font>
        <b/>
      </fon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dxf>
    <dxf>
      <alignment horizontal="center"/>
    </dxf>
    <dxf>
      <alignment vertical="center"/>
    </dxf>
    <dxf>
      <alignment vertical="center"/>
    </dxf>
    <dxf>
      <font>
        <b/>
      </font>
    </dxf>
    <dxf>
      <font>
        <b/>
      </font>
    </dxf>
    <dxf>
      <font>
        <b/>
      </font>
    </dxf>
    <dxf>
      <font>
        <b/>
      </font>
    </dxf>
    <dxf>
      <font>
        <b/>
      </font>
    </dxf>
    <dxf>
      <font>
        <b/>
      </font>
    </dxf>
    <dxf>
      <font>
        <b/>
      </font>
      <alignment horizontal="center" vertical="center"/>
    </dxf>
    <dxf>
      <font>
        <b/>
        <color theme="0"/>
      </font>
      <fill>
        <patternFill patternType="solid">
          <fgColor indexed="64"/>
          <bgColor rgb="FF2596BE"/>
        </patternFill>
      </fill>
      <alignment horizontal="center"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35" formatCode="_(* #,##0.00_);_(* \(#,##0.00\);_(* &quot;-&quot;??_);_(@_)"/>
      <alignment horizontal="center"/>
    </dxf>
    <dxf>
      <alignment vertical="center"/>
    </dxf>
    <dxf>
      <alignment horizontal="center"/>
    </dxf>
    <dxf>
      <numFmt numFmtId="0" formatCode="General"/>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numFmt numFmtId="164" formatCode="_(* #,##0.0_);_(* \(#,##0.0\);_(* &quot;-&quot;??_);_(@_)"/>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2" formatCode="0.00"/>
      <alignment horizontal="center"/>
    </dxf>
    <dxf>
      <numFmt numFmtId="35" formatCode="_(* #,##0.00_);_(* \(#,##0.00\);_(* &quot;-&quot;??_);_(@_)"/>
    </dxf>
    <dxf>
      <font>
        <b/>
      </font>
    </dxf>
    <dxf>
      <font>
        <b/>
      </font>
    </dxf>
    <dxf>
      <font>
        <b/>
      </font>
    </dxf>
    <dxf>
      <alignment horizontal="center"/>
    </dxf>
    <dxf>
      <alignment horizontal="center"/>
    </dxf>
    <dxf>
      <alignment horizontal="center"/>
    </dxf>
    <dxf>
      <numFmt numFmtId="165" formatCode="0.0,,\ &quot;M&quo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font>
        <b/>
      </font>
    </dxf>
    <dxf>
      <font>
        <b/>
      </fon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fill>
        <patternFill patternType="none">
          <fgColor indexed="64"/>
          <bgColor indexed="65"/>
        </patternFill>
      </fill>
    </dxf>
    <dxf>
      <fill>
        <patternFill patternType="solid">
          <bgColor rgb="FF2596BE"/>
        </patternFill>
      </fill>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66" formatCode="0.0,\ &quot;K&quot;"/>
    </dxf>
    <dxf>
      <numFmt numFmtId="165" formatCode="0.0,,\ &quot;M&quot;"/>
    </dxf>
    <dxf>
      <fill>
        <patternFill patternType="solid">
          <bgColor rgb="FF2596BE"/>
        </patternFill>
      </fill>
    </dxf>
    <dxf>
      <font>
        <b/>
        <color theme="0"/>
      </font>
      <fill>
        <patternFill patternType="solid">
          <fgColor indexed="64"/>
          <bgColor rgb="FF2596BE"/>
        </patternFill>
      </fill>
      <alignment horizontal="center" vertical="center"/>
    </dxf>
    <dxf>
      <font>
        <b/>
      </font>
    </dxf>
    <dxf>
      <alignment horizontal="center"/>
    </dxf>
    <dxf>
      <numFmt numFmtId="35" formatCode="_(* #,##0.00_);_(* \(#,##0.00\);_(* &quot;-&quot;??_);_(@_)"/>
    </dxf>
    <dxf>
      <alignment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dxf>
    <dxf>
      <numFmt numFmtId="0" formatCode="General"/>
    </dxf>
    <dxf>
      <alignment horizontal="center"/>
    </dxf>
    <dxf>
      <alignment horizontal="center"/>
    </dxf>
    <dxf>
      <alignment vertical="center"/>
    </dxf>
    <dxf>
      <font>
        <b/>
      </font>
    </dxf>
    <dxf>
      <font>
        <b/>
      </font>
    </dxf>
    <dxf>
      <font>
        <b/>
      </font>
    </dxf>
    <dxf>
      <alignment horizontal="center"/>
    </dxf>
    <dxf>
      <alignment horizontal="center"/>
    </dxf>
    <dxf>
      <alignment horizontal="center"/>
    </dxf>
    <dxf>
      <fill>
        <patternFill patternType="solid">
          <bgColor rgb="FF2596BE"/>
        </patternFill>
      </fill>
    </dxf>
    <dxf>
      <font>
        <color theme="0"/>
      </font>
    </dxf>
    <dxf>
      <alignment horizontal="center"/>
    </dxf>
    <dxf>
      <alignment vertical="center"/>
    </dxf>
    <dxf>
      <font>
        <b/>
      </font>
    </dxf>
    <dxf>
      <font>
        <b/>
      </font>
    </dxf>
    <dxf>
      <numFmt numFmtId="13" formatCode="0%"/>
    </dxf>
    <dxf>
      <alignment horizontal="center"/>
    </dxf>
    <dxf>
      <alignment vertical="center"/>
    </dxf>
    <dxf>
      <font>
        <b/>
      </font>
    </dxf>
    <dxf>
      <font>
        <b/>
      </font>
    </dxf>
    <dxf>
      <font>
        <b/>
      </font>
    </dxf>
    <dxf>
      <alignment horizontal="center"/>
    </dxf>
    <dxf>
      <alignment horizontal="center"/>
    </dxf>
    <dxf>
      <alignment horizontal="center"/>
    </dxf>
    <dxf>
      <numFmt numFmtId="13" formatCode="0%"/>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numFmt numFmtId="13" formatCode="0%"/>
    </dxf>
    <dxf>
      <font>
        <b/>
      </font>
    </dxf>
    <dxf>
      <font>
        <b/>
      </font>
    </dxf>
    <dxf>
      <font>
        <b/>
      </font>
    </dxf>
    <dxf>
      <font>
        <b/>
      </font>
    </dxf>
    <dxf>
      <font>
        <b/>
      </font>
    </dxf>
    <dxf>
      <font>
        <b/>
      </font>
    </dxf>
    <dxf>
      <font>
        <b/>
      </font>
    </dxf>
    <dxf>
      <font>
        <b/>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numFmt numFmtId="165" formatCode="0.0,,\ &quot;M&quot;"/>
      <alignment horizontal="center"/>
    </dxf>
    <dxf>
      <font>
        <b/>
      </font>
      <numFmt numFmtId="165" formatCode="0.0,,\ &quot;M&quot;"/>
      <alignment horizontal="center"/>
    </dxf>
    <dxf>
      <font>
        <b/>
      </font>
      <numFmt numFmtId="165" formatCode="0.0,,\ &quot;M&quot;"/>
      <alignment horizont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ill>
        <patternFill patternType="solid">
          <bgColor rgb="FF5B9BD5"/>
        </patternFill>
      </fill>
    </dxf>
    <dxf>
      <font>
        <color theme="0"/>
      </font>
    </dxf>
    <dxf>
      <font>
        <b/>
      </font>
    </dxf>
    <dxf>
      <font>
        <b/>
      </font>
    </dxf>
    <dxf>
      <font>
        <b/>
      </font>
    </dxf>
    <dxf>
      <font>
        <b/>
      </font>
    </dxf>
    <dxf>
      <font>
        <b/>
      </font>
    </dxf>
    <dxf>
      <font>
        <b/>
      </fon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dxf>
    <dxf>
      <alignment horizontal="center"/>
    </dxf>
    <dxf>
      <alignment vertical="center"/>
    </dxf>
    <dxf>
      <alignment vertical="center"/>
    </dxf>
    <dxf>
      <font>
        <b/>
      </font>
    </dxf>
    <dxf>
      <font>
        <b/>
      </font>
    </dxf>
    <dxf>
      <font>
        <b/>
      </font>
    </dxf>
    <dxf>
      <font>
        <b/>
      </font>
    </dxf>
    <dxf>
      <font>
        <b/>
      </font>
    </dxf>
    <dxf>
      <font>
        <b/>
      </font>
    </dxf>
    <dxf>
      <font>
        <b/>
      </font>
      <alignment horizontal="center" vertical="center"/>
    </dxf>
    <dxf>
      <font>
        <b/>
        <color theme="0"/>
      </font>
      <fill>
        <patternFill patternType="solid">
          <fgColor indexed="64"/>
          <bgColor rgb="FF2596BE"/>
        </patternFill>
      </fill>
      <alignment horizontal="center"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35" formatCode="_(* #,##0.00_);_(* \(#,##0.00\);_(* &quot;-&quot;??_);_(@_)"/>
      <alignment horizontal="center"/>
    </dxf>
    <dxf>
      <alignment vertical="center"/>
    </dxf>
    <dxf>
      <alignment horizontal="center"/>
    </dxf>
    <dxf>
      <numFmt numFmtId="0" formatCode="General"/>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numFmt numFmtId="164" formatCode="_(* #,##0.0_);_(* \(#,##0.0\);_(* &quot;-&quot;??_);_(@_)"/>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2" formatCode="0.00"/>
      <alignment horizontal="center"/>
    </dxf>
    <dxf>
      <numFmt numFmtId="35" formatCode="_(* #,##0.00_);_(* \(#,##0.00\);_(* &quot;-&quot;??_);_(@_)"/>
    </dxf>
    <dxf>
      <font>
        <b/>
      </font>
    </dxf>
    <dxf>
      <font>
        <b/>
      </font>
    </dxf>
    <dxf>
      <font>
        <b/>
      </font>
    </dxf>
    <dxf>
      <alignment horizontal="center"/>
    </dxf>
    <dxf>
      <alignment horizontal="center"/>
    </dxf>
    <dxf>
      <alignment horizontal="center"/>
    </dxf>
    <dxf>
      <numFmt numFmtId="165" formatCode="0.0,,\ &quot;M&quo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font>
        <b/>
      </font>
    </dxf>
    <dxf>
      <font>
        <b/>
      </fon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fill>
        <patternFill patternType="none">
          <fgColor indexed="64"/>
          <bgColor indexed="65"/>
        </patternFill>
      </fill>
    </dxf>
    <dxf>
      <fill>
        <patternFill patternType="solid">
          <bgColor rgb="FF2596BE"/>
        </patternFill>
      </fill>
    </dxf>
    <dxf>
      <numFmt numFmtId="13" formatCode="0%"/>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numFmt numFmtId="13" formatCode="0%"/>
    </dxf>
    <dxf>
      <font>
        <b/>
      </font>
    </dxf>
    <dxf>
      <font>
        <b/>
      </font>
    </dxf>
    <dxf>
      <font>
        <b/>
      </font>
    </dxf>
    <dxf>
      <font>
        <b/>
      </font>
    </dxf>
    <dxf>
      <font>
        <b/>
      </font>
    </dxf>
    <dxf>
      <font>
        <b/>
      </font>
    </dxf>
    <dxf>
      <font>
        <b/>
      </font>
    </dxf>
    <dxf>
      <font>
        <b/>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66" formatCode="0.0,\ &quot;K&quot;"/>
    </dxf>
    <dxf>
      <numFmt numFmtId="165" formatCode="0.0,,\ &quot;M&quot;"/>
    </dxf>
    <dxf>
      <fill>
        <patternFill patternType="solid">
          <bgColor rgb="FF2596BE"/>
        </patternFill>
      </fill>
    </dxf>
    <dxf>
      <font>
        <b/>
        <color theme="0"/>
      </font>
      <fill>
        <patternFill patternType="solid">
          <fgColor indexed="64"/>
          <bgColor rgb="FF2596BE"/>
        </patternFill>
      </fill>
      <alignment horizontal="center" vertical="center"/>
    </dxf>
    <dxf>
      <font>
        <b/>
      </font>
    </dxf>
    <dxf>
      <alignment horizontal="center"/>
    </dxf>
    <dxf>
      <numFmt numFmtId="35" formatCode="_(* #,##0.00_);_(* \(#,##0.00\);_(* &quot;-&quot;??_);_(@_)"/>
    </dxf>
    <dxf>
      <alignment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dxf>
    <dxf>
      <numFmt numFmtId="0" formatCode="General"/>
    </dxf>
    <dxf>
      <alignment horizontal="center"/>
    </dxf>
    <dxf>
      <alignment horizontal="center"/>
    </dxf>
    <dxf>
      <alignment vertical="center"/>
    </dxf>
    <dxf>
      <font>
        <b/>
      </font>
    </dxf>
    <dxf>
      <font>
        <b/>
      </font>
    </dxf>
    <dxf>
      <font>
        <b/>
      </font>
    </dxf>
    <dxf>
      <alignment horizontal="center"/>
    </dxf>
    <dxf>
      <alignment horizontal="center"/>
    </dxf>
    <dxf>
      <alignment horizontal="center"/>
    </dxf>
    <dxf>
      <fill>
        <patternFill patternType="solid">
          <bgColor rgb="FF2596BE"/>
        </patternFill>
      </fill>
    </dxf>
    <dxf>
      <font>
        <color theme="0"/>
      </font>
    </dxf>
    <dxf>
      <alignment horizontal="center"/>
    </dxf>
    <dxf>
      <alignment vertical="center"/>
    </dxf>
    <dxf>
      <font>
        <b/>
      </font>
    </dxf>
    <dxf>
      <font>
        <b/>
      </font>
    </dxf>
    <dxf>
      <numFmt numFmtId="13" formatCode="0%"/>
    </dxf>
    <dxf>
      <alignment horizontal="center"/>
    </dxf>
    <dxf>
      <alignment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dxf>
    <dxf>
      <alignment horizontal="center"/>
    </dxf>
    <dxf>
      <alignment vertical="center"/>
    </dxf>
    <dxf>
      <alignment vertical="center"/>
    </dxf>
    <dxf>
      <font>
        <b/>
      </font>
    </dxf>
    <dxf>
      <font>
        <b/>
      </font>
    </dxf>
    <dxf>
      <font>
        <b/>
      </font>
    </dxf>
    <dxf>
      <font>
        <b/>
      </font>
    </dxf>
    <dxf>
      <font>
        <b/>
      </font>
    </dxf>
    <dxf>
      <font>
        <b/>
      </font>
    </dxf>
    <dxf>
      <font>
        <b/>
      </font>
      <alignment horizontal="center" vertical="center"/>
    </dxf>
    <dxf>
      <font>
        <b/>
        <color theme="0"/>
      </font>
      <fill>
        <patternFill patternType="solid">
          <fgColor indexed="64"/>
          <bgColor rgb="FF2596BE"/>
        </patternFill>
      </fill>
      <alignment horizontal="center"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35" formatCode="_(* #,##0.00_);_(* \(#,##0.00\);_(* &quot;-&quot;??_);_(@_)"/>
      <alignment horizontal="center"/>
    </dxf>
    <dxf>
      <alignment vertical="center"/>
    </dxf>
    <dxf>
      <alignment horizontal="center"/>
    </dxf>
    <dxf>
      <numFmt numFmtId="0" formatCode="General"/>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numFmt numFmtId="164" formatCode="_(* #,##0.0_);_(* \(#,##0.0\);_(* &quot;-&quot;??_);_(@_)"/>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2" formatCode="0.00"/>
      <alignment horizontal="center"/>
    </dxf>
    <dxf>
      <numFmt numFmtId="35" formatCode="_(* #,##0.00_);_(* \(#,##0.00\);_(* &quot;-&quot;??_);_(@_)"/>
    </dxf>
    <dxf>
      <font>
        <b/>
      </font>
    </dxf>
    <dxf>
      <font>
        <b/>
      </font>
    </dxf>
    <dxf>
      <font>
        <b/>
      </font>
    </dxf>
    <dxf>
      <alignment horizontal="center"/>
    </dxf>
    <dxf>
      <alignment horizontal="center"/>
    </dxf>
    <dxf>
      <alignment horizontal="center"/>
    </dxf>
    <dxf>
      <numFmt numFmtId="165" formatCode="0.0,,\ &quot;M&quo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font>
        <b/>
      </font>
    </dxf>
    <dxf>
      <font>
        <b/>
      </fon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fill>
        <patternFill patternType="none">
          <fgColor indexed="64"/>
          <bgColor indexed="65"/>
        </patternFill>
      </fill>
    </dxf>
    <dxf>
      <fill>
        <patternFill patternType="solid">
          <bgColor rgb="FF2596BE"/>
        </patternFill>
      </fill>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66" formatCode="0.0,\ &quot;K&quot;"/>
    </dxf>
    <dxf>
      <numFmt numFmtId="165" formatCode="0.0,,\ &quot;M&quot;"/>
    </dxf>
    <dxf>
      <fill>
        <patternFill patternType="solid">
          <bgColor rgb="FF2596BE"/>
        </patternFill>
      </fill>
    </dxf>
    <dxf>
      <font>
        <b/>
        <color theme="0"/>
      </font>
      <fill>
        <patternFill patternType="solid">
          <fgColor indexed="64"/>
          <bgColor rgb="FF2596BE"/>
        </patternFill>
      </fill>
      <alignment horizontal="center" vertical="center"/>
    </dxf>
    <dxf>
      <font>
        <b/>
      </font>
    </dxf>
    <dxf>
      <alignment horizontal="center"/>
    </dxf>
    <dxf>
      <numFmt numFmtId="35" formatCode="_(* #,##0.00_);_(* \(#,##0.00\);_(* &quot;-&quot;??_);_(@_)"/>
    </dxf>
    <dxf>
      <alignment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dxf>
    <dxf>
      <numFmt numFmtId="0" formatCode="General"/>
    </dxf>
    <dxf>
      <alignment horizontal="center"/>
    </dxf>
    <dxf>
      <alignment horizontal="center"/>
    </dxf>
    <dxf>
      <alignment vertical="center"/>
    </dxf>
    <dxf>
      <font>
        <b/>
      </font>
    </dxf>
    <dxf>
      <font>
        <b/>
      </font>
    </dxf>
    <dxf>
      <font>
        <b/>
      </font>
    </dxf>
    <dxf>
      <alignment horizontal="center"/>
    </dxf>
    <dxf>
      <alignment horizontal="center"/>
    </dxf>
    <dxf>
      <alignment horizontal="center"/>
    </dxf>
    <dxf>
      <fill>
        <patternFill patternType="solid">
          <bgColor rgb="FF2596BE"/>
        </patternFill>
      </fill>
    </dxf>
    <dxf>
      <font>
        <color theme="0"/>
      </font>
    </dxf>
    <dxf>
      <alignment horizontal="center"/>
    </dxf>
    <dxf>
      <alignment vertical="center"/>
    </dxf>
    <dxf>
      <font>
        <b/>
      </font>
    </dxf>
    <dxf>
      <font>
        <b/>
      </font>
    </dxf>
    <dxf>
      <numFmt numFmtId="13" formatCode="0%"/>
    </dxf>
    <dxf>
      <alignment horizontal="center"/>
    </dxf>
    <dxf>
      <alignment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dxf>
    <dxf>
      <alignment horizontal="center"/>
    </dxf>
    <dxf>
      <alignment vertical="center"/>
    </dxf>
    <dxf>
      <alignment vertical="center"/>
    </dxf>
    <dxf>
      <font>
        <b/>
      </font>
    </dxf>
    <dxf>
      <font>
        <b/>
      </font>
    </dxf>
    <dxf>
      <font>
        <b/>
      </font>
    </dxf>
    <dxf>
      <font>
        <b/>
      </font>
    </dxf>
    <dxf>
      <font>
        <b/>
      </font>
    </dxf>
    <dxf>
      <font>
        <b/>
      </font>
    </dxf>
    <dxf>
      <font>
        <b/>
      </font>
      <alignment horizontal="center" vertical="center"/>
    </dxf>
    <dxf>
      <font>
        <b/>
        <color theme="0"/>
      </font>
      <fill>
        <patternFill patternType="solid">
          <fgColor indexed="64"/>
          <bgColor rgb="FF2596BE"/>
        </patternFill>
      </fill>
      <alignment horizontal="center"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35" formatCode="_(* #,##0.00_);_(* \(#,##0.00\);_(* &quot;-&quot;??_);_(@_)"/>
      <alignment horizontal="center"/>
    </dxf>
    <dxf>
      <alignment vertical="center"/>
    </dxf>
    <dxf>
      <alignment horizontal="center"/>
    </dxf>
    <dxf>
      <numFmt numFmtId="0" formatCode="General"/>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numFmt numFmtId="164" formatCode="_(* #,##0.0_);_(* \(#,##0.0\);_(* &quot;-&quot;??_);_(@_)"/>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2" formatCode="0.00"/>
      <alignment horizontal="center"/>
    </dxf>
    <dxf>
      <numFmt numFmtId="35" formatCode="_(* #,##0.00_);_(* \(#,##0.00\);_(* &quot;-&quot;??_);_(@_)"/>
    </dxf>
    <dxf>
      <font>
        <b/>
      </font>
    </dxf>
    <dxf>
      <font>
        <b/>
      </font>
    </dxf>
    <dxf>
      <font>
        <b/>
      </font>
    </dxf>
    <dxf>
      <alignment horizontal="center"/>
    </dxf>
    <dxf>
      <alignment horizontal="center"/>
    </dxf>
    <dxf>
      <alignment horizontal="center"/>
    </dxf>
    <dxf>
      <numFmt numFmtId="165" formatCode="0.0,,\ &quot;M&quo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font>
        <b/>
      </font>
    </dxf>
    <dxf>
      <font>
        <b/>
      </fon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fill>
        <patternFill patternType="none">
          <fgColor indexed="64"/>
          <bgColor indexed="65"/>
        </patternFill>
      </fill>
    </dxf>
    <dxf>
      <fill>
        <patternFill patternType="solid">
          <bgColor rgb="FF2596BE"/>
        </patternFill>
      </fill>
    </dxf>
    <dxf>
      <numFmt numFmtId="13" formatCode="0%"/>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numFmt numFmtId="13" formatCode="0%"/>
    </dxf>
    <dxf>
      <font>
        <b/>
      </font>
    </dxf>
    <dxf>
      <font>
        <b/>
      </font>
    </dxf>
    <dxf>
      <font>
        <b/>
      </font>
    </dxf>
    <dxf>
      <font>
        <b/>
      </font>
    </dxf>
    <dxf>
      <font>
        <b/>
      </font>
    </dxf>
    <dxf>
      <font>
        <b/>
      </font>
    </dxf>
    <dxf>
      <font>
        <b/>
      </font>
    </dxf>
    <dxf>
      <font>
        <b/>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numFmt numFmtId="165" formatCode="0.0,,\ &quot;M&quot;"/>
      <alignment horizontal="center"/>
    </dxf>
    <dxf>
      <font>
        <b/>
      </font>
      <numFmt numFmtId="165" formatCode="0.0,,\ &quot;M&quot;"/>
      <alignment horizontal="center"/>
    </dxf>
    <dxf>
      <font>
        <b/>
      </font>
      <numFmt numFmtId="165" formatCode="0.0,,\ &quot;M&quot;"/>
      <alignment horizont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ill>
        <patternFill patternType="solid">
          <bgColor rgb="FF5B9BD5"/>
        </patternFill>
      </fill>
    </dxf>
    <dxf>
      <font>
        <color theme="0"/>
      </font>
    </dxf>
    <dxf>
      <font>
        <b/>
      </font>
    </dxf>
    <dxf>
      <font>
        <b/>
      </font>
    </dxf>
    <dxf>
      <font>
        <b/>
      </font>
    </dxf>
    <dxf>
      <font>
        <b/>
      </font>
    </dxf>
    <dxf>
      <font>
        <b/>
      </font>
    </dxf>
    <dxf>
      <font>
        <b/>
      </font>
    </dxf>
    <dxf>
      <font>
        <b/>
        <color theme="0"/>
      </font>
      <fill>
        <patternFill patternType="solid">
          <fgColor indexed="64"/>
          <bgColor rgb="FF2596BE"/>
        </patternFill>
      </fill>
      <alignment horizontal="center" vertical="center"/>
    </dxf>
    <dxf>
      <font>
        <b/>
      </font>
    </dxf>
    <dxf>
      <alignment horizontal="center"/>
    </dxf>
    <dxf>
      <numFmt numFmtId="35" formatCode="_(* #,##0.00_);_(* \(#,##0.00\);_(* &quot;-&quot;??_);_(@_)"/>
    </dxf>
    <dxf>
      <alignment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dxf>
    <dxf>
      <numFmt numFmtId="0" formatCode="General"/>
    </dxf>
    <dxf>
      <alignment horizontal="center"/>
    </dxf>
    <dxf>
      <alignment horizontal="center"/>
    </dxf>
    <dxf>
      <alignment vertical="center"/>
    </dxf>
    <dxf>
      <font>
        <b/>
      </font>
    </dxf>
    <dxf>
      <font>
        <b/>
      </font>
    </dxf>
    <dxf>
      <font>
        <b/>
      </font>
    </dxf>
    <dxf>
      <alignment horizontal="center"/>
    </dxf>
    <dxf>
      <alignment horizontal="center"/>
    </dxf>
    <dxf>
      <alignment horizontal="center"/>
    </dxf>
    <dxf>
      <fill>
        <patternFill patternType="solid">
          <bgColor rgb="FF2596BE"/>
        </patternFill>
      </fill>
    </dxf>
    <dxf>
      <font>
        <color theme="0"/>
      </font>
    </dxf>
    <dxf>
      <alignment horizontal="center"/>
    </dxf>
    <dxf>
      <alignment vertical="center"/>
    </dxf>
    <dxf>
      <font>
        <b/>
      </font>
    </dxf>
    <dxf>
      <font>
        <b/>
      </font>
    </dxf>
    <dxf>
      <numFmt numFmtId="13" formatCode="0%"/>
    </dxf>
    <dxf>
      <alignment horizontal="center"/>
    </dxf>
    <dxf>
      <alignment vertical="center"/>
    </dxf>
    <dxf>
      <font>
        <b/>
      </font>
    </dxf>
    <dxf>
      <font>
        <b/>
      </font>
    </dxf>
    <dxf>
      <font>
        <b/>
      </font>
    </dxf>
    <dxf>
      <alignment horizontal="center"/>
    </dxf>
    <dxf>
      <alignment horizontal="center"/>
    </dxf>
    <dxf>
      <alignment horizontal="center"/>
    </dxf>
    <dxf>
      <font>
        <b/>
      </font>
      <numFmt numFmtId="165" formatCode="0.0,,\ &quot;M&quot;"/>
      <alignment horizontal="center"/>
    </dxf>
    <dxf>
      <font>
        <b/>
      </font>
      <numFmt numFmtId="165" formatCode="0.0,,\ &quot;M&quot;"/>
      <alignment horizontal="center"/>
    </dxf>
    <dxf>
      <font>
        <b/>
      </font>
      <numFmt numFmtId="165" formatCode="0.0,,\ &quot;M&quot;"/>
      <alignment horizont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ill>
        <patternFill patternType="solid">
          <bgColor rgb="FF5B9BD5"/>
        </patternFill>
      </fill>
    </dxf>
    <dxf>
      <font>
        <color theme="0"/>
      </font>
    </dxf>
    <dxf>
      <font>
        <b/>
      </font>
    </dxf>
    <dxf>
      <font>
        <b/>
      </font>
    </dxf>
    <dxf>
      <font>
        <b/>
      </font>
    </dxf>
    <dxf>
      <font>
        <b/>
      </font>
    </dxf>
    <dxf>
      <font>
        <b/>
      </font>
    </dxf>
    <dxf>
      <font>
        <b/>
      </fon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dxf>
    <dxf>
      <alignment horizontal="center"/>
    </dxf>
    <dxf>
      <alignment vertical="center"/>
    </dxf>
    <dxf>
      <alignment vertical="center"/>
    </dxf>
    <dxf>
      <font>
        <b/>
      </font>
    </dxf>
    <dxf>
      <font>
        <b/>
      </font>
    </dxf>
    <dxf>
      <font>
        <b/>
      </font>
    </dxf>
    <dxf>
      <font>
        <b/>
      </font>
    </dxf>
    <dxf>
      <font>
        <b/>
      </font>
    </dxf>
    <dxf>
      <font>
        <b/>
      </font>
    </dxf>
    <dxf>
      <font>
        <b/>
      </font>
      <alignment horizontal="center" vertical="center"/>
    </dxf>
    <dxf>
      <font>
        <b/>
        <color theme="0"/>
      </font>
      <fill>
        <patternFill patternType="solid">
          <fgColor indexed="64"/>
          <bgColor rgb="FF2596BE"/>
        </patternFill>
      </fill>
      <alignment horizontal="center"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35" formatCode="_(* #,##0.00_);_(* \(#,##0.00\);_(* &quot;-&quot;??_);_(@_)"/>
      <alignment horizontal="center"/>
    </dxf>
    <dxf>
      <alignment vertical="center"/>
    </dxf>
    <dxf>
      <alignment horizontal="center"/>
    </dxf>
    <dxf>
      <numFmt numFmtId="0" formatCode="General"/>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numFmt numFmtId="164" formatCode="_(* #,##0.0_);_(* \(#,##0.0\);_(* &quot;-&quot;??_);_(@_)"/>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2" formatCode="0.00"/>
      <alignment horizontal="center"/>
    </dxf>
    <dxf>
      <numFmt numFmtId="35" formatCode="_(* #,##0.00_);_(* \(#,##0.00\);_(* &quot;-&quot;??_);_(@_)"/>
    </dxf>
    <dxf>
      <font>
        <b/>
      </font>
    </dxf>
    <dxf>
      <font>
        <b/>
      </font>
    </dxf>
    <dxf>
      <font>
        <b/>
      </font>
    </dxf>
    <dxf>
      <alignment horizontal="center"/>
    </dxf>
    <dxf>
      <alignment horizontal="center"/>
    </dxf>
    <dxf>
      <alignment horizontal="center"/>
    </dxf>
    <dxf>
      <numFmt numFmtId="165" formatCode="0.0,,\ &quot;M&quo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font>
        <b/>
      </font>
    </dxf>
    <dxf>
      <font>
        <b/>
      </fon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fill>
        <patternFill patternType="none">
          <fgColor indexed="64"/>
          <bgColor indexed="65"/>
        </patternFill>
      </fill>
    </dxf>
    <dxf>
      <fill>
        <patternFill patternType="solid">
          <bgColor rgb="FF2596BE"/>
        </patternFill>
      </fill>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66" formatCode="0.0,\ &quot;K&quot;"/>
    </dxf>
    <dxf>
      <numFmt numFmtId="165" formatCode="0.0,,\ &quot;M&quot;"/>
    </dxf>
    <dxf>
      <fill>
        <patternFill patternType="solid">
          <bgColor rgb="FF2596BE"/>
        </patternFill>
      </fill>
    </dxf>
    <dxf>
      <numFmt numFmtId="13" formatCode="0%"/>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numFmt numFmtId="13" formatCode="0%"/>
    </dxf>
    <dxf>
      <font>
        <b/>
      </font>
    </dxf>
    <dxf>
      <font>
        <b/>
      </font>
    </dxf>
    <dxf>
      <font>
        <b/>
      </font>
    </dxf>
    <dxf>
      <font>
        <b/>
      </font>
    </dxf>
    <dxf>
      <font>
        <b/>
      </font>
    </dxf>
    <dxf>
      <font>
        <b/>
      </font>
    </dxf>
    <dxf>
      <font>
        <b/>
      </font>
    </dxf>
    <dxf>
      <font>
        <b/>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color rgb="FFFF0000"/>
      </font>
    </dxf>
    <dxf>
      <font>
        <color rgb="FFFF0000"/>
      </font>
    </dxf>
    <dxf>
      <font>
        <color rgb="FFFF0000"/>
      </font>
    </dxf>
    <dxf>
      <font>
        <color rgb="FFFF0000"/>
      </font>
    </dxf>
    <dxf>
      <numFmt numFmtId="35" formatCode="_(* #,##0.00_);_(* \(#,##0.00\);_(* &quot;-&quot;??_);_(@_)"/>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66" formatCode="0.0,\ &quot;K&quot;"/>
    </dxf>
    <dxf>
      <numFmt numFmtId="165" formatCode="0.0,,\ &quot;M&quot;"/>
    </dxf>
    <dxf>
      <fill>
        <patternFill patternType="solid">
          <bgColor rgb="FF2596BE"/>
        </patternFill>
      </fill>
    </dxf>
    <dxf>
      <font>
        <color rgb="FFFF0000"/>
      </font>
    </dxf>
    <dxf>
      <font>
        <color rgb="FFFF0000"/>
      </font>
    </dxf>
    <dxf>
      <font>
        <color rgb="FFFF0000"/>
      </font>
    </dxf>
    <dxf>
      <font>
        <color rgb="FFFF0000"/>
      </font>
    </dxf>
    <dxf>
      <numFmt numFmtId="35" formatCode="_(* #,##0.00_);_(* \(#,##0.00\);_(* &quot;-&quot;??_);_(@_)"/>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66" formatCode="0.0,\ &quot;K&quot;"/>
    </dxf>
    <dxf>
      <numFmt numFmtId="165" formatCode="0.0,,\ &quot;M&quot;"/>
    </dxf>
    <dxf>
      <fill>
        <patternFill patternType="solid">
          <bgColor rgb="FF2596BE"/>
        </patternFill>
      </fill>
    </dxf>
    <dxf>
      <font>
        <b/>
        <color theme="0"/>
      </font>
      <fill>
        <patternFill patternType="solid">
          <fgColor indexed="64"/>
          <bgColor rgb="FF2596BE"/>
        </patternFill>
      </fill>
      <alignment horizontal="center" vertical="center"/>
    </dxf>
    <dxf>
      <font>
        <b/>
      </font>
    </dxf>
    <dxf>
      <alignment horizontal="center"/>
    </dxf>
    <dxf>
      <numFmt numFmtId="35" formatCode="_(* #,##0.00_);_(* \(#,##0.00\);_(* &quot;-&quot;??_);_(@_)"/>
    </dxf>
    <dxf>
      <alignment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dxf>
    <dxf>
      <numFmt numFmtId="0" formatCode="General"/>
    </dxf>
    <dxf>
      <alignment horizontal="center"/>
    </dxf>
    <dxf>
      <alignment horizontal="center"/>
    </dxf>
    <dxf>
      <alignment vertical="center"/>
    </dxf>
    <dxf>
      <font>
        <b/>
      </font>
    </dxf>
    <dxf>
      <font>
        <b/>
      </font>
    </dxf>
    <dxf>
      <font>
        <b/>
      </font>
    </dxf>
    <dxf>
      <alignment horizontal="center"/>
    </dxf>
    <dxf>
      <alignment horizontal="center"/>
    </dxf>
    <dxf>
      <alignment horizontal="center"/>
    </dxf>
    <dxf>
      <fill>
        <patternFill patternType="solid">
          <bgColor rgb="FF2596BE"/>
        </patternFill>
      </fill>
    </dxf>
    <dxf>
      <font>
        <color theme="0"/>
      </font>
    </dxf>
    <dxf>
      <alignment horizontal="center"/>
    </dxf>
    <dxf>
      <alignment vertical="center"/>
    </dxf>
    <dxf>
      <font>
        <b/>
      </font>
    </dxf>
    <dxf>
      <font>
        <b/>
      </font>
    </dxf>
    <dxf>
      <numFmt numFmtId="13" formatCode="0%"/>
    </dxf>
    <dxf>
      <alignment horizontal="center"/>
    </dxf>
    <dxf>
      <alignment vertical="center"/>
    </dxf>
    <dxf>
      <font>
        <b/>
      </font>
    </dxf>
    <dxf>
      <font>
        <b/>
      </font>
    </dxf>
    <dxf>
      <font>
        <b/>
      </font>
    </dxf>
    <dxf>
      <alignment horizontal="center"/>
    </dxf>
    <dxf>
      <alignment horizontal="center"/>
    </dxf>
    <dxf>
      <alignment horizontal="center"/>
    </dxf>
    <dxf>
      <numFmt numFmtId="13" formatCode="0%"/>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numFmt numFmtId="13" formatCode="0%"/>
    </dxf>
    <dxf>
      <font>
        <b/>
      </font>
    </dxf>
    <dxf>
      <font>
        <b/>
      </font>
    </dxf>
    <dxf>
      <font>
        <b/>
      </font>
    </dxf>
    <dxf>
      <font>
        <b/>
      </font>
    </dxf>
    <dxf>
      <font>
        <b/>
      </font>
    </dxf>
    <dxf>
      <font>
        <b/>
      </font>
    </dxf>
    <dxf>
      <font>
        <b/>
      </font>
    </dxf>
    <dxf>
      <font>
        <b/>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numFmt numFmtId="165" formatCode="0.0,,\ &quot;M&quot;"/>
      <alignment horizontal="center"/>
    </dxf>
    <dxf>
      <font>
        <b/>
      </font>
      <numFmt numFmtId="165" formatCode="0.0,,\ &quot;M&quot;"/>
      <alignment horizontal="center"/>
    </dxf>
    <dxf>
      <font>
        <b/>
      </font>
      <numFmt numFmtId="165" formatCode="0.0,,\ &quot;M&quot;"/>
      <alignment horizont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ill>
        <patternFill patternType="solid">
          <bgColor rgb="FF5B9BD5"/>
        </patternFill>
      </fill>
    </dxf>
    <dxf>
      <font>
        <color theme="0"/>
      </font>
    </dxf>
    <dxf>
      <font>
        <b/>
      </font>
    </dxf>
    <dxf>
      <font>
        <b/>
      </font>
    </dxf>
    <dxf>
      <font>
        <b/>
      </font>
    </dxf>
    <dxf>
      <font>
        <b/>
      </font>
    </dxf>
    <dxf>
      <font>
        <b/>
      </font>
    </dxf>
    <dxf>
      <font>
        <b/>
      </fon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dxf>
    <dxf>
      <alignment horizontal="center"/>
    </dxf>
    <dxf>
      <alignment vertical="center"/>
    </dxf>
    <dxf>
      <alignment vertical="center"/>
    </dxf>
    <dxf>
      <font>
        <b/>
      </font>
    </dxf>
    <dxf>
      <font>
        <b/>
      </font>
    </dxf>
    <dxf>
      <font>
        <b/>
      </font>
    </dxf>
    <dxf>
      <font>
        <b/>
      </font>
    </dxf>
    <dxf>
      <font>
        <b/>
      </font>
    </dxf>
    <dxf>
      <font>
        <b/>
      </font>
    </dxf>
    <dxf>
      <font>
        <b/>
      </font>
      <alignment horizontal="center" vertical="center"/>
    </dxf>
    <dxf>
      <font>
        <b/>
        <color theme="0"/>
      </font>
      <fill>
        <patternFill patternType="solid">
          <fgColor indexed="64"/>
          <bgColor rgb="FF2596BE"/>
        </patternFill>
      </fill>
      <alignment horizontal="center"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35" formatCode="_(* #,##0.00_);_(* \(#,##0.00\);_(* &quot;-&quot;??_);_(@_)"/>
      <alignment horizontal="center"/>
    </dxf>
    <dxf>
      <alignment vertical="center"/>
    </dxf>
    <dxf>
      <alignment horizontal="center"/>
    </dxf>
    <dxf>
      <numFmt numFmtId="0" formatCode="General"/>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numFmt numFmtId="164" formatCode="_(* #,##0.0_);_(* \(#,##0.0\);_(* &quot;-&quot;??_);_(@_)"/>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2" formatCode="0.00"/>
      <alignment horizontal="center"/>
    </dxf>
    <dxf>
      <numFmt numFmtId="35" formatCode="_(* #,##0.00_);_(* \(#,##0.00\);_(* &quot;-&quot;??_);_(@_)"/>
    </dxf>
    <dxf>
      <font>
        <b/>
      </font>
    </dxf>
    <dxf>
      <font>
        <b/>
      </font>
    </dxf>
    <dxf>
      <font>
        <b/>
      </font>
    </dxf>
    <dxf>
      <alignment horizontal="center"/>
    </dxf>
    <dxf>
      <alignment horizontal="center"/>
    </dxf>
    <dxf>
      <alignment horizontal="center"/>
    </dxf>
    <dxf>
      <numFmt numFmtId="165" formatCode="0.0,,\ &quot;M&quo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font>
        <b/>
      </font>
    </dxf>
    <dxf>
      <font>
        <b/>
      </fon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fill>
        <patternFill patternType="none">
          <fgColor indexed="64"/>
          <bgColor indexed="65"/>
        </patternFill>
      </fill>
    </dxf>
    <dxf>
      <fill>
        <patternFill patternType="solid">
          <bgColor rgb="FF2596BE"/>
        </patternFill>
      </fill>
    </dxf>
    <dxf>
      <font>
        <color rgb="FFFF0000"/>
      </font>
    </dxf>
    <dxf>
      <font>
        <color rgb="FFFF0000"/>
      </font>
    </dxf>
    <dxf>
      <font>
        <color rgb="FFFF0000"/>
      </font>
    </dxf>
    <dxf>
      <font>
        <color rgb="FFFF0000"/>
      </font>
    </dxf>
    <dxf>
      <numFmt numFmtId="35" formatCode="_(* #,##0.00_);_(* \(#,##0.00\);_(* &quot;-&quot;??_);_(@_)"/>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66" formatCode="0.0,\ &quot;K&quot;"/>
    </dxf>
    <dxf>
      <numFmt numFmtId="165" formatCode="0.0,,\ &quot;M&quot;"/>
    </dxf>
    <dxf>
      <fill>
        <patternFill patternType="solid">
          <bgColor rgb="FF2596BE"/>
        </patternFill>
      </fill>
    </dxf>
    <dxf>
      <font>
        <b/>
        <color theme="0"/>
      </font>
      <fill>
        <patternFill patternType="solid">
          <fgColor indexed="64"/>
          <bgColor rgb="FF2596BE"/>
        </patternFill>
      </fill>
      <alignment horizontal="center" vertical="center"/>
    </dxf>
    <dxf>
      <font>
        <b/>
      </font>
    </dxf>
    <dxf>
      <alignment horizontal="center"/>
    </dxf>
    <dxf>
      <numFmt numFmtId="35" formatCode="_(* #,##0.00_);_(* \(#,##0.00\);_(* &quot;-&quot;??_);_(@_)"/>
    </dxf>
    <dxf>
      <alignment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dxf>
    <dxf>
      <numFmt numFmtId="0" formatCode="General"/>
    </dxf>
    <dxf>
      <alignment horizontal="center"/>
    </dxf>
    <dxf>
      <alignment horizontal="center"/>
    </dxf>
    <dxf>
      <alignment vertical="center"/>
    </dxf>
    <dxf>
      <font>
        <b/>
      </font>
    </dxf>
    <dxf>
      <font>
        <b/>
      </font>
    </dxf>
    <dxf>
      <font>
        <b/>
      </font>
    </dxf>
    <dxf>
      <alignment horizontal="center"/>
    </dxf>
    <dxf>
      <alignment horizontal="center"/>
    </dxf>
    <dxf>
      <alignment horizontal="center"/>
    </dxf>
    <dxf>
      <fill>
        <patternFill patternType="solid">
          <bgColor rgb="FF2596BE"/>
        </patternFill>
      </fill>
    </dxf>
    <dxf>
      <font>
        <color theme="0"/>
      </font>
    </dxf>
    <dxf>
      <alignment horizontal="center"/>
    </dxf>
    <dxf>
      <alignment vertical="center"/>
    </dxf>
    <dxf>
      <font>
        <b/>
      </font>
    </dxf>
    <dxf>
      <font>
        <b/>
      </font>
    </dxf>
    <dxf>
      <numFmt numFmtId="13" formatCode="0%"/>
    </dxf>
    <dxf>
      <alignment horizontal="center"/>
    </dxf>
    <dxf>
      <alignment vertical="center"/>
    </dxf>
    <dxf>
      <font>
        <b/>
      </font>
    </dxf>
    <dxf>
      <font>
        <b/>
      </font>
    </dxf>
    <dxf>
      <font>
        <b/>
      </font>
    </dxf>
    <dxf>
      <alignment horizontal="center"/>
    </dxf>
    <dxf>
      <alignment horizontal="center"/>
    </dxf>
    <dxf>
      <alignment horizontal="center"/>
    </dxf>
    <dxf>
      <numFmt numFmtId="13" formatCode="0%"/>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numFmt numFmtId="13" formatCode="0%"/>
    </dxf>
    <dxf>
      <font>
        <b/>
      </font>
    </dxf>
    <dxf>
      <font>
        <b/>
      </font>
    </dxf>
    <dxf>
      <font>
        <b/>
      </font>
    </dxf>
    <dxf>
      <font>
        <b/>
      </font>
    </dxf>
    <dxf>
      <font>
        <b/>
      </font>
    </dxf>
    <dxf>
      <font>
        <b/>
      </font>
    </dxf>
    <dxf>
      <font>
        <b/>
      </font>
    </dxf>
    <dxf>
      <font>
        <b/>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numFmt numFmtId="165" formatCode="0.0,,\ &quot;M&quot;"/>
      <alignment horizontal="center"/>
    </dxf>
    <dxf>
      <font>
        <b/>
      </font>
      <numFmt numFmtId="165" formatCode="0.0,,\ &quot;M&quot;"/>
      <alignment horizontal="center"/>
    </dxf>
    <dxf>
      <font>
        <b/>
      </font>
      <numFmt numFmtId="165" formatCode="0.0,,\ &quot;M&quot;"/>
      <alignment horizont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ill>
        <patternFill patternType="solid">
          <bgColor rgb="FF5B9BD5"/>
        </patternFill>
      </fill>
    </dxf>
    <dxf>
      <font>
        <color theme="0"/>
      </font>
    </dxf>
    <dxf>
      <font>
        <b/>
      </font>
    </dxf>
    <dxf>
      <font>
        <b/>
      </font>
    </dxf>
    <dxf>
      <font>
        <b/>
      </font>
    </dxf>
    <dxf>
      <font>
        <b/>
      </font>
    </dxf>
    <dxf>
      <font>
        <b/>
      </font>
    </dxf>
    <dxf>
      <font>
        <b/>
      </fon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dxf>
    <dxf>
      <alignment horizontal="center"/>
    </dxf>
    <dxf>
      <alignment vertical="center"/>
    </dxf>
    <dxf>
      <alignment vertical="center"/>
    </dxf>
    <dxf>
      <font>
        <b/>
      </font>
    </dxf>
    <dxf>
      <font>
        <b/>
      </font>
    </dxf>
    <dxf>
      <font>
        <b/>
      </font>
    </dxf>
    <dxf>
      <font>
        <b/>
      </font>
    </dxf>
    <dxf>
      <font>
        <b/>
      </font>
    </dxf>
    <dxf>
      <font>
        <b/>
      </font>
    </dxf>
    <dxf>
      <font>
        <b/>
      </font>
      <alignment horizontal="center" vertical="center"/>
    </dxf>
    <dxf>
      <font>
        <b/>
        <color theme="0"/>
      </font>
      <fill>
        <patternFill patternType="solid">
          <fgColor indexed="64"/>
          <bgColor rgb="FF2596BE"/>
        </patternFill>
      </fill>
      <alignment horizontal="center"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35" formatCode="_(* #,##0.00_);_(* \(#,##0.00\);_(* &quot;-&quot;??_);_(@_)"/>
      <alignment horizontal="center"/>
    </dxf>
    <dxf>
      <alignment vertical="center"/>
    </dxf>
    <dxf>
      <alignment horizontal="center"/>
    </dxf>
    <dxf>
      <numFmt numFmtId="0" formatCode="General"/>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numFmt numFmtId="164" formatCode="_(* #,##0.0_);_(* \(#,##0.0\);_(* &quot;-&quot;??_);_(@_)"/>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2" formatCode="0.00"/>
      <alignment horizontal="center"/>
    </dxf>
    <dxf>
      <numFmt numFmtId="35" formatCode="_(* #,##0.00_);_(* \(#,##0.00\);_(* &quot;-&quot;??_);_(@_)"/>
    </dxf>
    <dxf>
      <font>
        <b/>
      </font>
    </dxf>
    <dxf>
      <font>
        <b/>
      </font>
    </dxf>
    <dxf>
      <font>
        <b/>
      </font>
    </dxf>
    <dxf>
      <alignment horizontal="center"/>
    </dxf>
    <dxf>
      <alignment horizontal="center"/>
    </dxf>
    <dxf>
      <alignment horizontal="center"/>
    </dxf>
    <dxf>
      <numFmt numFmtId="165" formatCode="0.0,,\ &quot;M&quo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font>
        <b/>
      </font>
    </dxf>
    <dxf>
      <font>
        <b/>
      </fon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fill>
        <patternFill patternType="none">
          <fgColor indexed="64"/>
          <bgColor indexed="65"/>
        </patternFill>
      </fill>
    </dxf>
    <dxf>
      <fill>
        <patternFill patternType="solid">
          <bgColor rgb="FF2596BE"/>
        </patternFill>
      </fill>
    </dxf>
    <dxf>
      <font>
        <color rgb="FFFF0000"/>
      </font>
    </dxf>
    <dxf>
      <font>
        <color rgb="FFFF0000"/>
      </font>
    </dxf>
    <dxf>
      <font>
        <color rgb="FFFF0000"/>
      </font>
    </dxf>
    <dxf>
      <font>
        <color rgb="FFFF0000"/>
      </font>
    </dxf>
    <dxf>
      <numFmt numFmtId="35" formatCode="_(* #,##0.00_);_(* \(#,##0.00\);_(* &quot;-&quot;??_);_(@_)"/>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66" formatCode="0.0,\ &quot;K&quot;"/>
    </dxf>
    <dxf>
      <numFmt numFmtId="165" formatCode="0.0,,\ &quot;M&quot;"/>
    </dxf>
    <dxf>
      <fill>
        <patternFill patternType="solid">
          <bgColor rgb="FF2596BE"/>
        </patternFill>
      </fill>
    </dxf>
    <dxf>
      <font>
        <b/>
        <color theme="0"/>
      </font>
      <fill>
        <patternFill patternType="solid">
          <fgColor indexed="64"/>
          <bgColor rgb="FF2596BE"/>
        </patternFill>
      </fill>
      <alignment horizontal="center" vertical="center"/>
    </dxf>
    <dxf>
      <font>
        <b/>
      </font>
    </dxf>
    <dxf>
      <alignment horizontal="center"/>
    </dxf>
    <dxf>
      <numFmt numFmtId="35" formatCode="_(* #,##0.00_);_(* \(#,##0.00\);_(* &quot;-&quot;??_);_(@_)"/>
    </dxf>
    <dxf>
      <alignment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dxf>
    <dxf>
      <numFmt numFmtId="0" formatCode="General"/>
    </dxf>
    <dxf>
      <alignment horizontal="center"/>
    </dxf>
    <dxf>
      <alignment horizontal="center"/>
    </dxf>
    <dxf>
      <alignment vertical="center"/>
    </dxf>
    <dxf>
      <font>
        <b/>
      </font>
    </dxf>
    <dxf>
      <font>
        <b/>
      </font>
    </dxf>
    <dxf>
      <font>
        <b/>
      </font>
    </dxf>
    <dxf>
      <alignment horizontal="center"/>
    </dxf>
    <dxf>
      <alignment horizontal="center"/>
    </dxf>
    <dxf>
      <alignment horizontal="center"/>
    </dxf>
    <dxf>
      <fill>
        <patternFill patternType="solid">
          <bgColor rgb="FF2596BE"/>
        </patternFill>
      </fill>
    </dxf>
    <dxf>
      <font>
        <color theme="0"/>
      </font>
    </dxf>
    <dxf>
      <alignment horizontal="center"/>
    </dxf>
    <dxf>
      <alignment vertical="center"/>
    </dxf>
    <dxf>
      <font>
        <b/>
      </font>
    </dxf>
    <dxf>
      <font>
        <b/>
      </font>
    </dxf>
    <dxf>
      <numFmt numFmtId="13" formatCode="0%"/>
    </dxf>
    <dxf>
      <alignment horizontal="center"/>
    </dxf>
    <dxf>
      <alignment vertical="center"/>
    </dxf>
    <dxf>
      <font>
        <b/>
      </font>
    </dxf>
    <dxf>
      <font>
        <b/>
      </font>
    </dxf>
    <dxf>
      <font>
        <b/>
      </font>
    </dxf>
    <dxf>
      <alignment horizontal="center"/>
    </dxf>
    <dxf>
      <alignment horizontal="center"/>
    </dxf>
    <dxf>
      <alignment horizontal="center"/>
    </dxf>
    <dxf>
      <numFmt numFmtId="13" formatCode="0%"/>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numFmt numFmtId="13" formatCode="0%"/>
    </dxf>
    <dxf>
      <font>
        <b/>
      </font>
    </dxf>
    <dxf>
      <font>
        <b/>
      </font>
    </dxf>
    <dxf>
      <font>
        <b/>
      </font>
    </dxf>
    <dxf>
      <font>
        <b/>
      </font>
    </dxf>
    <dxf>
      <font>
        <b/>
      </font>
    </dxf>
    <dxf>
      <font>
        <b/>
      </font>
    </dxf>
    <dxf>
      <font>
        <b/>
      </font>
    </dxf>
    <dxf>
      <font>
        <b/>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numFmt numFmtId="165" formatCode="0.0,,\ &quot;M&quot;"/>
      <alignment horizontal="center"/>
    </dxf>
    <dxf>
      <font>
        <b/>
      </font>
      <numFmt numFmtId="165" formatCode="0.0,,\ &quot;M&quot;"/>
      <alignment horizontal="center"/>
    </dxf>
    <dxf>
      <font>
        <b/>
      </font>
      <numFmt numFmtId="165" formatCode="0.0,,\ &quot;M&quot;"/>
      <alignment horizont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ill>
        <patternFill patternType="solid">
          <bgColor rgb="FF5B9BD5"/>
        </patternFill>
      </fill>
    </dxf>
    <dxf>
      <font>
        <color theme="0"/>
      </font>
    </dxf>
    <dxf>
      <font>
        <b/>
      </font>
    </dxf>
    <dxf>
      <font>
        <b/>
      </font>
    </dxf>
    <dxf>
      <font>
        <b/>
      </font>
    </dxf>
    <dxf>
      <font>
        <b/>
      </font>
    </dxf>
    <dxf>
      <font>
        <b/>
      </font>
    </dxf>
    <dxf>
      <font>
        <b/>
      </fon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dxf>
    <dxf>
      <alignment horizontal="center"/>
    </dxf>
    <dxf>
      <alignment vertical="center"/>
    </dxf>
    <dxf>
      <alignment vertical="center"/>
    </dxf>
    <dxf>
      <font>
        <b/>
      </font>
    </dxf>
    <dxf>
      <font>
        <b/>
      </font>
    </dxf>
    <dxf>
      <font>
        <b/>
      </font>
    </dxf>
    <dxf>
      <font>
        <b/>
      </font>
    </dxf>
    <dxf>
      <font>
        <b/>
      </font>
    </dxf>
    <dxf>
      <font>
        <b/>
      </font>
    </dxf>
    <dxf>
      <font>
        <b/>
      </font>
      <alignment horizontal="center" vertical="center"/>
    </dxf>
    <dxf>
      <font>
        <b/>
        <color theme="0"/>
      </font>
      <fill>
        <patternFill patternType="solid">
          <fgColor indexed="64"/>
          <bgColor rgb="FF2596BE"/>
        </patternFill>
      </fill>
      <alignment horizontal="center"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35" formatCode="_(* #,##0.00_);_(* \(#,##0.00\);_(* &quot;-&quot;??_);_(@_)"/>
      <alignment horizontal="center"/>
    </dxf>
    <dxf>
      <alignment vertical="center"/>
    </dxf>
    <dxf>
      <alignment horizontal="center"/>
    </dxf>
    <dxf>
      <numFmt numFmtId="0" formatCode="General"/>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numFmt numFmtId="164" formatCode="_(* #,##0.0_);_(* \(#,##0.0\);_(* &quot;-&quot;??_);_(@_)"/>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2" formatCode="0.00"/>
      <alignment horizontal="center"/>
    </dxf>
    <dxf>
      <numFmt numFmtId="35" formatCode="_(* #,##0.00_);_(* \(#,##0.00\);_(* &quot;-&quot;??_);_(@_)"/>
    </dxf>
    <dxf>
      <font>
        <b/>
      </font>
    </dxf>
    <dxf>
      <font>
        <b/>
      </font>
    </dxf>
    <dxf>
      <font>
        <b/>
      </font>
    </dxf>
    <dxf>
      <alignment horizontal="center"/>
    </dxf>
    <dxf>
      <alignment horizontal="center"/>
    </dxf>
    <dxf>
      <alignment horizontal="center"/>
    </dxf>
    <dxf>
      <numFmt numFmtId="165" formatCode="0.0,,\ &quot;M&quo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font>
        <b/>
      </font>
    </dxf>
    <dxf>
      <font>
        <b/>
      </fon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fill>
        <patternFill patternType="none">
          <fgColor indexed="64"/>
          <bgColor indexed="65"/>
        </patternFill>
      </fill>
    </dxf>
    <dxf>
      <fill>
        <patternFill patternType="solid">
          <bgColor rgb="FF2596BE"/>
        </patternFill>
      </fill>
    </dxf>
    <dxf>
      <font>
        <color rgb="FFFF0000"/>
      </font>
    </dxf>
    <dxf>
      <font>
        <color rgb="FFFF0000"/>
      </font>
    </dxf>
    <dxf>
      <font>
        <color rgb="FFFF0000"/>
      </font>
    </dxf>
    <dxf>
      <font>
        <color rgb="FFFF0000"/>
      </font>
    </dxf>
    <dxf>
      <numFmt numFmtId="35" formatCode="_(* #,##0.00_);_(* \(#,##0.00\);_(* &quot;-&quot;??_);_(@_)"/>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66" formatCode="0.0,\ &quot;K&quot;"/>
    </dxf>
    <dxf>
      <numFmt numFmtId="165" formatCode="0.0,,\ &quot;M&quot;"/>
    </dxf>
    <dxf>
      <fill>
        <patternFill patternType="solid">
          <bgColor rgb="FF2596BE"/>
        </patternFill>
      </fill>
    </dxf>
    <dxf>
      <font>
        <b/>
        <color theme="0"/>
      </font>
      <fill>
        <patternFill patternType="solid">
          <fgColor indexed="64"/>
          <bgColor rgb="FF2596BE"/>
        </patternFill>
      </fill>
      <alignment horizontal="center" vertical="center"/>
    </dxf>
    <dxf>
      <font>
        <b/>
      </font>
    </dxf>
    <dxf>
      <alignment horizontal="center"/>
    </dxf>
    <dxf>
      <numFmt numFmtId="35" formatCode="_(* #,##0.00_);_(* \(#,##0.00\);_(* &quot;-&quot;??_);_(@_)"/>
    </dxf>
    <dxf>
      <alignment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dxf>
    <dxf>
      <numFmt numFmtId="0" formatCode="General"/>
    </dxf>
    <dxf>
      <alignment horizontal="center"/>
    </dxf>
    <dxf>
      <alignment horizontal="center"/>
    </dxf>
    <dxf>
      <alignment vertical="center"/>
    </dxf>
    <dxf>
      <font>
        <b/>
      </font>
    </dxf>
    <dxf>
      <font>
        <b/>
      </font>
    </dxf>
    <dxf>
      <font>
        <b/>
      </font>
    </dxf>
    <dxf>
      <alignment horizontal="center"/>
    </dxf>
    <dxf>
      <alignment horizontal="center"/>
    </dxf>
    <dxf>
      <alignment horizontal="center"/>
    </dxf>
    <dxf>
      <fill>
        <patternFill patternType="solid">
          <bgColor rgb="FF2596BE"/>
        </patternFill>
      </fill>
    </dxf>
    <dxf>
      <font>
        <color theme="0"/>
      </font>
    </dxf>
    <dxf>
      <alignment horizontal="center"/>
    </dxf>
    <dxf>
      <alignment vertical="center"/>
    </dxf>
    <dxf>
      <font>
        <b/>
      </font>
    </dxf>
    <dxf>
      <font>
        <b/>
      </font>
    </dxf>
    <dxf>
      <numFmt numFmtId="13" formatCode="0%"/>
    </dxf>
    <dxf>
      <alignment horizontal="center"/>
    </dxf>
    <dxf>
      <alignment vertical="center"/>
    </dxf>
    <dxf>
      <font>
        <b/>
      </font>
    </dxf>
    <dxf>
      <font>
        <b/>
      </font>
    </dxf>
    <dxf>
      <font>
        <b/>
      </font>
    </dxf>
    <dxf>
      <alignment horizontal="center"/>
    </dxf>
    <dxf>
      <alignment horizontal="center"/>
    </dxf>
    <dxf>
      <alignment horizontal="center"/>
    </dxf>
    <dxf>
      <numFmt numFmtId="13" formatCode="0%"/>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numFmt numFmtId="13" formatCode="0%"/>
    </dxf>
    <dxf>
      <font>
        <b/>
      </font>
    </dxf>
    <dxf>
      <font>
        <b/>
      </font>
    </dxf>
    <dxf>
      <font>
        <b/>
      </font>
    </dxf>
    <dxf>
      <font>
        <b/>
      </font>
    </dxf>
    <dxf>
      <font>
        <b/>
      </font>
    </dxf>
    <dxf>
      <font>
        <b/>
      </font>
    </dxf>
    <dxf>
      <font>
        <b/>
      </font>
    </dxf>
    <dxf>
      <font>
        <b/>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numFmt numFmtId="165" formatCode="0.0,,\ &quot;M&quot;"/>
      <alignment horizontal="center"/>
    </dxf>
    <dxf>
      <font>
        <b/>
      </font>
      <numFmt numFmtId="165" formatCode="0.0,,\ &quot;M&quot;"/>
      <alignment horizontal="center"/>
    </dxf>
    <dxf>
      <font>
        <b/>
      </font>
      <numFmt numFmtId="165" formatCode="0.0,,\ &quot;M&quot;"/>
      <alignment horizont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ill>
        <patternFill patternType="solid">
          <bgColor rgb="FF5B9BD5"/>
        </patternFill>
      </fill>
    </dxf>
    <dxf>
      <font>
        <color theme="0"/>
      </font>
    </dxf>
    <dxf>
      <font>
        <b/>
      </font>
    </dxf>
    <dxf>
      <font>
        <b/>
      </font>
    </dxf>
    <dxf>
      <font>
        <b/>
      </font>
    </dxf>
    <dxf>
      <font>
        <b/>
      </font>
    </dxf>
    <dxf>
      <font>
        <b/>
      </font>
    </dxf>
    <dxf>
      <font>
        <b/>
      </fon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dxf>
    <dxf>
      <alignment horizontal="center"/>
    </dxf>
    <dxf>
      <alignment vertical="center"/>
    </dxf>
    <dxf>
      <alignment vertical="center"/>
    </dxf>
    <dxf>
      <font>
        <b/>
      </font>
    </dxf>
    <dxf>
      <font>
        <b/>
      </font>
    </dxf>
    <dxf>
      <font>
        <b/>
      </font>
    </dxf>
    <dxf>
      <font>
        <b/>
      </font>
    </dxf>
    <dxf>
      <font>
        <b/>
      </font>
    </dxf>
    <dxf>
      <font>
        <b/>
      </font>
    </dxf>
    <dxf>
      <font>
        <b/>
      </font>
      <alignment horizontal="center" vertical="center"/>
    </dxf>
    <dxf>
      <font>
        <b/>
        <color theme="0"/>
      </font>
      <fill>
        <patternFill patternType="solid">
          <fgColor indexed="64"/>
          <bgColor rgb="FF2596BE"/>
        </patternFill>
      </fill>
      <alignment horizontal="center" vertical="center"/>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35" formatCode="_(* #,##0.00_);_(* \(#,##0.00\);_(* &quot;-&quot;??_);_(@_)"/>
      <alignment horizontal="center"/>
    </dxf>
    <dxf>
      <alignment vertical="center"/>
    </dxf>
    <dxf>
      <alignment horizontal="center"/>
    </dxf>
    <dxf>
      <numFmt numFmtId="0" formatCode="General"/>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numFmt numFmtId="164" formatCode="_(* #,##0.0_);_(* \(#,##0.0\);_(* &quot;-&quot;??_);_(@_)"/>
    </dxf>
    <dxf>
      <font>
        <b/>
      </font>
    </dxf>
    <dxf>
      <font>
        <b/>
      </font>
    </dxf>
    <dxf>
      <font>
        <b/>
      </font>
    </dxf>
    <dxf>
      <alignment horizontal="center"/>
    </dxf>
    <dxf>
      <alignment horizontal="center"/>
    </dxf>
    <dxf>
      <alignment horizontal="center"/>
    </dxf>
    <dxf>
      <font>
        <b/>
        <color theme="0"/>
      </font>
      <fill>
        <patternFill patternType="solid">
          <fgColor indexed="64"/>
          <bgColor rgb="FF2596BE"/>
        </patternFill>
      </fill>
      <alignment horizontal="center" vertical="center"/>
    </dxf>
    <dxf>
      <font>
        <b/>
      </font>
      <numFmt numFmtId="2" formatCode="0.00"/>
      <alignment horizontal="center"/>
    </dxf>
    <dxf>
      <numFmt numFmtId="35" formatCode="_(* #,##0.00_);_(* \(#,##0.00\);_(* &quot;-&quot;??_);_(@_)"/>
    </dxf>
    <dxf>
      <font>
        <b/>
      </font>
    </dxf>
    <dxf>
      <font>
        <b/>
      </font>
    </dxf>
    <dxf>
      <font>
        <b/>
      </font>
    </dxf>
    <dxf>
      <alignment horizontal="center"/>
    </dxf>
    <dxf>
      <alignment horizontal="center"/>
    </dxf>
    <dxf>
      <alignment horizontal="center"/>
    </dxf>
    <dxf>
      <numFmt numFmtId="165" formatCode="0.0,,\ &quot;M&quot;"/>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font>
        <b/>
        <color theme="0"/>
      </font>
      <fill>
        <patternFill patternType="solid">
          <fgColor indexed="64"/>
          <bgColor rgb="FF2596BE"/>
        </patternFill>
      </fill>
      <alignment horizontal="center"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font>
        <b/>
      </font>
    </dxf>
    <dxf>
      <font>
        <b/>
      </font>
    </dxf>
    <dxf>
      <numFmt numFmtId="165" formatCode="0.0,,\ &quot;M&quot;"/>
    </dxf>
    <dxf>
      <numFmt numFmtId="165" formatCode="0.0,,\ &quot;M&quot;"/>
    </dxf>
    <dxf>
      <numFmt numFmtId="165" formatCode="0.0,,\ &quot;M&quot;"/>
    </dxf>
    <dxf>
      <numFmt numFmtId="165" formatCode="0.0,,\ &quot;M&quot;"/>
    </dxf>
    <dxf>
      <numFmt numFmtId="165" formatCode="0.0,,\ &quot;M&quot;"/>
    </dxf>
    <dxf>
      <numFmt numFmtId="165" formatCode="0.0,,\ &quot;M&quot;"/>
      <fill>
        <patternFill patternType="none">
          <fgColor indexed="64"/>
          <bgColor indexed="65"/>
        </patternFill>
      </fill>
    </dxf>
    <dxf>
      <fill>
        <patternFill patternType="solid">
          <bgColor rgb="FF2596BE"/>
        </patternFill>
      </fill>
    </dxf>
    <dxf>
      <font>
        <strike val="0"/>
        <u val="none"/>
        <sz val="16"/>
        <color theme="1" tint="0.14990691854609822"/>
        <name val="Aharoni"/>
        <charset val="177"/>
        <scheme val="none"/>
      </font>
      <fill>
        <patternFill patternType="solid">
          <bgColor rgb="FFF3F4F6"/>
        </patternFill>
      </fill>
      <border diagonalUp="0" diagonalDown="0">
        <left/>
        <right/>
        <top/>
        <bottom/>
        <vertical/>
        <horizontal/>
      </border>
    </dxf>
    <dxf>
      <font>
        <b/>
        <i val="0"/>
        <sz val="14"/>
        <color rgb="FF2596BE"/>
        <name val="Lucida Console"/>
        <family val="3"/>
        <scheme val="none"/>
      </font>
      <fill>
        <patternFill patternType="none">
          <bgColor auto="1"/>
        </patternFill>
      </fill>
      <border diagonalUp="0" diagonalDown="0">
        <left/>
        <right/>
        <top/>
        <bottom/>
        <vertical/>
        <horizontal/>
      </border>
    </dxf>
    <dxf>
      <font>
        <strike val="0"/>
        <u val="none"/>
        <sz val="11"/>
        <color theme="1" tint="0.14993743705557422"/>
        <name val="ADLaM Display"/>
        <scheme val="none"/>
      </font>
      <fill>
        <patternFill patternType="solid">
          <bgColor theme="0"/>
        </patternFill>
      </fill>
      <border diagonalUp="0" diagonalDown="0">
        <left style="thin">
          <color auto="1"/>
        </left>
        <right style="thin">
          <color auto="1"/>
        </right>
        <top style="thin">
          <color auto="1"/>
        </top>
        <bottom style="thin">
          <color auto="1"/>
        </bottom>
        <vertical/>
        <horizontal/>
      </border>
    </dxf>
    <dxf>
      <font>
        <b/>
        <i val="0"/>
        <sz val="18"/>
        <color rgb="FF2596BE"/>
        <name val="Candara"/>
        <family val="2"/>
        <scheme val="none"/>
      </font>
      <fill>
        <patternFill patternType="none">
          <bgColor auto="1"/>
        </patternFill>
      </fill>
      <border diagonalUp="0" diagonalDown="0">
        <left/>
        <right/>
        <top/>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4" defaultTableStyle="TableStyleMedium2" defaultPivotStyle="PivotStyleLight16">
    <tableStyle name="CHOCOSTYLE" pivot="0" table="0" count="10" xr9:uid="{83A2D06E-C692-4D26-A01A-4634564AB78B}">
      <tableStyleElement type="wholeTable" dxfId="4509"/>
      <tableStyleElement type="headerRow" dxfId="4508"/>
    </tableStyle>
    <tableStyle name="CHOCOSTYLE Product" pivot="0" table="0" count="10" xr9:uid="{AA05B4DE-2643-4BBF-9909-7B8E39214584}">
      <tableStyleElement type="wholeTable" dxfId="4507"/>
      <tableStyleElement type="headerRow" dxfId="4506"/>
    </tableStyle>
    <tableStyle name="SlicerStyleDark1 2" pivot="0" table="0" count="10" xr9:uid="{7A884603-7308-4E78-B477-136D567D1322}">
      <tableStyleElement type="wholeTable" dxfId="4505"/>
      <tableStyleElement type="headerRow" dxfId="4504"/>
    </tableStyle>
    <tableStyle name="SlicerStyleDark1 2 2" pivot="0" table="0" count="10" xr9:uid="{362E5748-089F-4E46-A633-F5E0BF6ABEFE}">
      <tableStyleElement type="wholeTable" dxfId="4503"/>
      <tableStyleElement type="headerRow" dxfId="4502"/>
    </tableStyle>
  </tableStyles>
  <colors>
    <mruColors>
      <color rgb="FF2596BE"/>
      <color rgb="FF5B9BD5"/>
      <color rgb="FFF3F4F6"/>
      <color rgb="FF112233"/>
      <color rgb="FFA6A6A6"/>
      <color rgb="FF595959"/>
      <color rgb="FF000000"/>
      <color rgb="FF222222"/>
      <color rgb="FFED7D31"/>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none">
              <fgColor indexed="64"/>
              <bgColor auto="1"/>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none">
              <fgColor indexed="64"/>
              <bgColor auto="1"/>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1 2">
        <x14:slicerStyle name="CHOCOSTYLE">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CHOCOSTYLE Product">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onnections" Target="connections.xml"/><Relationship Id="rId21" Type="http://schemas.microsoft.com/office/2007/relationships/slicerCache" Target="slicerCaches/slicerCache1.xml"/><Relationship Id="rId42" Type="http://schemas.openxmlformats.org/officeDocument/2006/relationships/customXml" Target="../customXml/item7.xml"/><Relationship Id="rId47" Type="http://schemas.openxmlformats.org/officeDocument/2006/relationships/customXml" Target="../customXml/item12.xml"/><Relationship Id="rId63" Type="http://schemas.openxmlformats.org/officeDocument/2006/relationships/customXml" Target="../customXml/item28.xml"/><Relationship Id="rId68" Type="http://schemas.openxmlformats.org/officeDocument/2006/relationships/customXml" Target="../customXml/item33.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sheetMetadata" Target="metadata.xml"/><Relationship Id="rId11" Type="http://schemas.openxmlformats.org/officeDocument/2006/relationships/pivotCacheDefinition" Target="pivotCache/pivotCacheDefinition6.xml"/><Relationship Id="rId24" Type="http://schemas.microsoft.com/office/2007/relationships/slicerCache" Target="slicerCaches/slicerCache4.xml"/><Relationship Id="rId32" Type="http://schemas.microsoft.com/office/2017/06/relationships/rdRichValueStructure" Target="richData/rdrichvaluestructure.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66" Type="http://schemas.openxmlformats.org/officeDocument/2006/relationships/customXml" Target="../customXml/item31.xml"/><Relationship Id="rId74" Type="http://schemas.openxmlformats.org/officeDocument/2006/relationships/customXml" Target="../customXml/item39.xml"/><Relationship Id="rId5" Type="http://schemas.openxmlformats.org/officeDocument/2006/relationships/worksheet" Target="worksheets/sheet5.xml"/><Relationship Id="rId61" Type="http://schemas.openxmlformats.org/officeDocument/2006/relationships/customXml" Target="../customXml/item26.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microsoft.com/office/2007/relationships/slicerCache" Target="slicerCaches/slicerCache2.xml"/><Relationship Id="rId27" Type="http://schemas.openxmlformats.org/officeDocument/2006/relationships/styles" Target="styles.xml"/><Relationship Id="rId30" Type="http://schemas.microsoft.com/office/2022/10/relationships/richValueRel" Target="richData/richValueRel.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64" Type="http://schemas.openxmlformats.org/officeDocument/2006/relationships/customXml" Target="../customXml/item29.xml"/><Relationship Id="rId69" Type="http://schemas.openxmlformats.org/officeDocument/2006/relationships/customXml" Target="../customXml/item34.xml"/><Relationship Id="rId8" Type="http://schemas.openxmlformats.org/officeDocument/2006/relationships/pivotCacheDefinition" Target="pivotCache/pivotCacheDefinition3.xml"/><Relationship Id="rId51" Type="http://schemas.openxmlformats.org/officeDocument/2006/relationships/customXml" Target="../customXml/item16.xml"/><Relationship Id="rId72" Type="http://schemas.openxmlformats.org/officeDocument/2006/relationships/customXml" Target="../customXml/item37.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theme" Target="theme/theme1.xml"/><Relationship Id="rId33" Type="http://schemas.microsoft.com/office/2017/06/relationships/rdRichValueTypes" Target="richData/rdRichValueTypes.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67" Type="http://schemas.openxmlformats.org/officeDocument/2006/relationships/customXml" Target="../customXml/item32.xml"/><Relationship Id="rId20" Type="http://schemas.openxmlformats.org/officeDocument/2006/relationships/pivotCacheDefinition" Target="pivotCache/pivotCacheDefinition15.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70" Type="http://schemas.openxmlformats.org/officeDocument/2006/relationships/customXml" Target="../customXml/item35.xml"/><Relationship Id="rId75" Type="http://schemas.openxmlformats.org/officeDocument/2006/relationships/customXml" Target="../customXml/item40.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microsoft.com/office/2007/relationships/slicerCache" Target="slicerCaches/slicerCache3.xml"/><Relationship Id="rId28" Type="http://schemas.openxmlformats.org/officeDocument/2006/relationships/sharedStrings" Target="sharedStrings.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pivotCacheDefinition" Target="pivotCache/pivotCacheDefinition5.xml"/><Relationship Id="rId31" Type="http://schemas.microsoft.com/office/2017/06/relationships/rdRichValue" Target="richData/rdrichvalue.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65" Type="http://schemas.openxmlformats.org/officeDocument/2006/relationships/customXml" Target="../customXml/item30.xml"/><Relationship Id="rId73" Type="http://schemas.openxmlformats.org/officeDocument/2006/relationships/customXml" Target="../customXml/item3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ustomXml" Target="../customXml/item4.xml"/><Relationship Id="rId34" Type="http://schemas.openxmlformats.org/officeDocument/2006/relationships/powerPivotData" Target="model/item.data"/><Relationship Id="rId50" Type="http://schemas.openxmlformats.org/officeDocument/2006/relationships/customXml" Target="../customXml/item15.xml"/><Relationship Id="rId55" Type="http://schemas.openxmlformats.org/officeDocument/2006/relationships/customXml" Target="../customXml/item20.xml"/><Relationship Id="rId7" Type="http://schemas.openxmlformats.org/officeDocument/2006/relationships/pivotCacheDefinition" Target="pivotCache/pivotCacheDefinition2.xml"/><Relationship Id="rId71" Type="http://schemas.openxmlformats.org/officeDocument/2006/relationships/customXml" Target="../customXml/item3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[ETL Process - Modeling - Analysis - Dashboard.xlsx]Analysis For Dashboard!Pie Chart	</c:name>
    <c:fmtId val="4"/>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900" b="1" i="0" u="none" strike="noStrike" kern="1200" baseline="0">
                  <a:ln>
                    <a:solidFill>
                      <a:srgbClr val="112233">
                        <a:alpha val="15000"/>
                      </a:srgbClr>
                    </a:solidFill>
                  </a:ln>
                  <a:solidFill>
                    <a:schemeClr val="tx1">
                      <a:lumMod val="65000"/>
                      <a:lumOff val="35000"/>
                      <a:alpha val="89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5B9BD5"/>
          </a:solidFill>
          <a:ln w="19050">
            <a:solidFill>
              <a:schemeClr val="lt1"/>
            </a:solidFill>
          </a:ln>
          <a:effectLst/>
        </c:spPr>
      </c:pivotFmt>
      <c:pivotFmt>
        <c:idx val="2"/>
        <c:spPr>
          <a:solidFill>
            <a:srgbClr val="595959"/>
          </a:solidFill>
          <a:ln w="19050">
            <a:solidFill>
              <a:schemeClr val="lt1"/>
            </a:solidFill>
          </a:ln>
          <a:effectLst/>
        </c:spPr>
      </c:pivotFmt>
      <c:pivotFmt>
        <c:idx val="3"/>
        <c:spPr>
          <a:solidFill>
            <a:srgbClr val="A6A6A6"/>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900" b="1" i="0" u="none" strike="noStrike" kern="1200" baseline="0">
                  <a:ln>
                    <a:solidFill>
                      <a:srgbClr val="112233">
                        <a:alpha val="15000"/>
                      </a:srgbClr>
                    </a:solidFill>
                  </a:ln>
                  <a:solidFill>
                    <a:schemeClr val="tx1">
                      <a:lumMod val="65000"/>
                      <a:lumOff val="35000"/>
                      <a:alpha val="89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5B9BD5"/>
          </a:solidFill>
          <a:ln w="19050">
            <a:solidFill>
              <a:schemeClr val="lt1"/>
            </a:solidFill>
          </a:ln>
          <a:effectLst/>
        </c:spPr>
      </c:pivotFmt>
      <c:pivotFmt>
        <c:idx val="6"/>
        <c:spPr>
          <a:solidFill>
            <a:srgbClr val="595959"/>
          </a:solidFill>
          <a:ln w="19050">
            <a:solidFill>
              <a:schemeClr val="lt1"/>
            </a:solidFill>
          </a:ln>
          <a:effectLst/>
        </c:spPr>
      </c:pivotFmt>
      <c:pivotFmt>
        <c:idx val="7"/>
        <c:spPr>
          <a:solidFill>
            <a:srgbClr val="A6A6A6"/>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0">
              <a:spAutoFit/>
            </a:bodyPr>
            <a:lstStyle/>
            <a:p>
              <a:pPr algn="ctr">
                <a:defRPr lang="en-US" sz="1400" b="1" i="0" u="none" strike="noStrike" kern="1200" baseline="0">
                  <a:ln>
                    <a:solidFill>
                      <a:srgbClr val="112233">
                        <a:alpha val="15000"/>
                      </a:srgbClr>
                    </a:solidFill>
                  </a:ln>
                  <a:solidFill>
                    <a:schemeClr val="tx1">
                      <a:alpha val="89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5B9BD5"/>
          </a:solidFill>
          <a:ln w="19050">
            <a:solidFill>
              <a:schemeClr val="lt1"/>
            </a:solidFill>
          </a:ln>
          <a:effectLst/>
        </c:spPr>
        <c:dLbl>
          <c:idx val="0"/>
          <c:layout>
            <c:manualLayout>
              <c:x val="8.9603970874609223E-3"/>
              <c:y val="-2.57680125209014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0">
              <a:spAutoFit/>
            </a:bodyPr>
            <a:lstStyle/>
            <a:p>
              <a:pPr algn="ctr">
                <a:defRPr lang="en-US" sz="1400" b="1" i="0" u="none" strike="noStrike" kern="1200" baseline="0">
                  <a:ln>
                    <a:solidFill>
                      <a:srgbClr val="112233">
                        <a:alpha val="15000"/>
                      </a:srgbClr>
                    </a:solidFill>
                  </a:ln>
                  <a:solidFill>
                    <a:schemeClr val="tx1">
                      <a:alpha val="89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7553198995286879"/>
                  <c:h val="0.20228577882282076"/>
                </c:manualLayout>
              </c15:layout>
            </c:ext>
          </c:extLst>
        </c:dLbl>
      </c:pivotFmt>
      <c:pivotFmt>
        <c:idx val="10"/>
        <c:spPr>
          <a:solidFill>
            <a:srgbClr val="595959"/>
          </a:solidFill>
          <a:ln w="19050">
            <a:solidFill>
              <a:schemeClr val="lt1"/>
            </a:solidFill>
          </a:ln>
          <a:effectLst/>
        </c:spPr>
        <c:dLbl>
          <c:idx val="0"/>
          <c:layout>
            <c:manualLayout>
              <c:x val="-4.4802867383512543E-3"/>
              <c:y val="-4.1106285547087049E-2"/>
            </c:manualLayout>
          </c:layout>
          <c:tx>
            <c:rich>
              <a:bodyPr rot="0" spcFirstLastPara="1" vertOverflow="clip" horzOverflow="clip" vert="horz" wrap="square" lIns="36576" tIns="18288" rIns="36576" bIns="18288" anchor="ctr" anchorCtr="0">
                <a:spAutoFit/>
              </a:bodyPr>
              <a:lstStyle/>
              <a:p>
                <a:pPr algn="ctr" rtl="0">
                  <a:defRPr lang="en-US" sz="1400" b="1" i="0" u="none" strike="noStrike" kern="1200" baseline="0">
                    <a:ln>
                      <a:solidFill>
                        <a:srgbClr val="112233">
                          <a:alpha val="15000"/>
                        </a:srgbClr>
                      </a:solidFill>
                    </a:ln>
                    <a:solidFill>
                      <a:sysClr val="windowText" lastClr="000000">
                        <a:alpha val="89000"/>
                      </a:sys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fld id="{181FBB3E-C5EB-47FA-852E-7A5C3317B12B}" type="CATEGORYNAME">
                  <a:rPr lang="en-US" sz="1400" b="1" i="0" u="none" strike="noStrike" kern="1200" baseline="0">
                    <a:ln>
                      <a:solidFill>
                        <a:srgbClr val="112233">
                          <a:alpha val="15000"/>
                        </a:srgbClr>
                      </a:solidFill>
                    </a:ln>
                    <a:solidFill>
                      <a:sysClr val="windowText" lastClr="000000">
                        <a:alpha val="89000"/>
                      </a:sysClr>
                    </a:solidFill>
                    <a:effectLst>
                      <a:outerShdw blurRad="50800" dist="12700" dir="5400000" algn="ctr" rotWithShape="0">
                        <a:srgbClr val="000000">
                          <a:alpha val="43137"/>
                        </a:srgbClr>
                      </a:outerShdw>
                    </a:effectLst>
                    <a:latin typeface="Bahnschrift" panose="020B0502040204020203" pitchFamily="34" charset="0"/>
                    <a:ea typeface="+mn-ea"/>
                    <a:cs typeface="+mn-cs"/>
                  </a:rPr>
                  <a:pPr algn="ctr" rtl="0">
                    <a:defRPr lang="en-US" sz="1400" b="1" i="0" u="none" strike="noStrike" kern="1200" baseline="0">
                      <a:ln>
                        <a:solidFill>
                          <a:srgbClr val="112233">
                            <a:alpha val="15000"/>
                          </a:srgbClr>
                        </a:solidFill>
                      </a:ln>
                      <a:solidFill>
                        <a:sysClr val="windowText" lastClr="000000">
                          <a:alpha val="89000"/>
                        </a:sys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t>[CATEGORY NAME]</a:t>
                </a:fld>
                <a:r>
                  <a:rPr lang="en-US" sz="1400" b="1" i="0" u="none" strike="noStrike" kern="1200" baseline="0">
                    <a:ln>
                      <a:solidFill>
                        <a:srgbClr val="112233">
                          <a:alpha val="15000"/>
                        </a:srgbClr>
                      </a:solidFill>
                    </a:ln>
                    <a:solidFill>
                      <a:sysClr val="windowText" lastClr="000000">
                        <a:alpha val="89000"/>
                      </a:sysClr>
                    </a:solidFill>
                    <a:effectLst>
                      <a:outerShdw blurRad="50800" dist="12700" dir="5400000" algn="ctr" rotWithShape="0">
                        <a:srgbClr val="000000">
                          <a:alpha val="43137"/>
                        </a:srgbClr>
                      </a:outerShdw>
                    </a:effectLst>
                    <a:latin typeface="Bahnschrift" panose="020B0502040204020203" pitchFamily="34" charset="0"/>
                    <a:ea typeface="+mn-ea"/>
                    <a:cs typeface="+mn-cs"/>
                  </a:rPr>
                  <a:t>
</a:t>
                </a:r>
                <a:fld id="{2C7FC269-B689-46EA-B8D3-79BBEA46DD9F}" type="PERCENTAGE">
                  <a:rPr lang="en-US" sz="1400" b="1" i="0" u="none" strike="noStrike" kern="1200" baseline="0">
                    <a:ln>
                      <a:solidFill>
                        <a:srgbClr val="112233">
                          <a:alpha val="15000"/>
                        </a:srgbClr>
                      </a:solidFill>
                    </a:ln>
                    <a:solidFill>
                      <a:sysClr val="windowText" lastClr="000000">
                        <a:alpha val="89000"/>
                      </a:sysClr>
                    </a:solidFill>
                    <a:effectLst>
                      <a:outerShdw blurRad="50800" dist="12700" dir="5400000" algn="ctr" rotWithShape="0">
                        <a:srgbClr val="000000">
                          <a:alpha val="43137"/>
                        </a:srgbClr>
                      </a:outerShdw>
                    </a:effectLst>
                    <a:latin typeface="Bahnschrift" panose="020B0502040204020203" pitchFamily="34" charset="0"/>
                    <a:ea typeface="+mn-ea"/>
                    <a:cs typeface="+mn-cs"/>
                  </a:rPr>
                  <a:pPr algn="ctr" rtl="0">
                    <a:defRPr lang="en-US" sz="1400" b="1" i="0" u="none" strike="noStrike" kern="1200" baseline="0">
                      <a:ln>
                        <a:solidFill>
                          <a:srgbClr val="112233">
                            <a:alpha val="15000"/>
                          </a:srgbClr>
                        </a:solidFill>
                      </a:ln>
                      <a:solidFill>
                        <a:sysClr val="windowText" lastClr="000000">
                          <a:alpha val="89000"/>
                        </a:sys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t>[PERCENTAGE]</a:t>
                </a:fld>
                <a:endParaRPr lang="en-US" sz="1400" b="1" i="0" u="none" strike="noStrike" kern="1200" baseline="0">
                  <a:ln>
                    <a:solidFill>
                      <a:srgbClr val="112233">
                        <a:alpha val="15000"/>
                      </a:srgbClr>
                    </a:solidFill>
                  </a:ln>
                  <a:solidFill>
                    <a:sysClr val="windowText" lastClr="000000">
                      <a:alpha val="89000"/>
                    </a:sysClr>
                  </a:solidFill>
                  <a:effectLst>
                    <a:outerShdw blurRad="50800" dist="12700" dir="5400000" algn="ctr" rotWithShape="0">
                      <a:srgbClr val="000000">
                        <a:alpha val="43137"/>
                      </a:srgbClr>
                    </a:outerShdw>
                  </a:effectLst>
                  <a:latin typeface="Bahnschrift" panose="020B0502040204020203" pitchFamily="34" charset="0"/>
                  <a:ea typeface="+mn-ea"/>
                  <a:cs typeface="+mn-cs"/>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0">
              <a:spAutoFit/>
            </a:bodyPr>
            <a:lstStyle/>
            <a:p>
              <a:pPr algn="ctr" rtl="0">
                <a:defRPr lang="en-US" sz="1400" b="1" i="0" u="none" strike="noStrike" kern="1200" baseline="0">
                  <a:ln>
                    <a:solidFill>
                      <a:srgbClr val="112233">
                        <a:alpha val="15000"/>
                      </a:srgbClr>
                    </a:solidFill>
                  </a:ln>
                  <a:solidFill>
                    <a:sysClr val="windowText" lastClr="000000">
                      <a:alpha val="89000"/>
                    </a:sys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9157706093189965"/>
                  <c:h val="0.22282464451294745"/>
                </c:manualLayout>
              </c15:layout>
              <c15:dlblFieldTable/>
              <c15:showDataLabelsRange val="0"/>
            </c:ext>
          </c:extLst>
        </c:dLbl>
      </c:pivotFmt>
      <c:pivotFmt>
        <c:idx val="11"/>
        <c:spPr>
          <a:solidFill>
            <a:srgbClr val="A6A6A6"/>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0">
              <a:spAutoFit/>
            </a:bodyPr>
            <a:lstStyle/>
            <a:p>
              <a:pPr algn="ctr">
                <a:defRPr lang="en-US" sz="1400" b="1" i="0" u="none" strike="noStrike" kern="1200" baseline="0">
                  <a:ln>
                    <a:solidFill>
                      <a:srgbClr val="112233">
                        <a:alpha val="15000"/>
                      </a:srgbClr>
                    </a:solidFill>
                  </a:ln>
                  <a:solidFill>
                    <a:schemeClr val="tx1">
                      <a:alpha val="89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854944543222414"/>
                  <c:h val="0.21693438932698181"/>
                </c:manualLayout>
              </c15:layout>
            </c:ext>
          </c:extLst>
        </c:dLbl>
      </c:pivotFmt>
    </c:pivotFmts>
    <c:plotArea>
      <c:layout/>
      <c:pieChart>
        <c:varyColors val="1"/>
        <c:ser>
          <c:idx val="0"/>
          <c:order val="0"/>
          <c:tx>
            <c:strRef>
              <c:f>'Analysis For Dashboard'!$B$27</c:f>
              <c:strCache>
                <c:ptCount val="1"/>
                <c:pt idx="0">
                  <c:v>Total</c:v>
                </c:pt>
              </c:strCache>
            </c:strRef>
          </c:tx>
          <c:dPt>
            <c:idx val="0"/>
            <c:bubble3D val="0"/>
            <c:spPr>
              <a:solidFill>
                <a:srgbClr val="5B9BD5"/>
              </a:solidFill>
              <a:ln w="19050">
                <a:solidFill>
                  <a:schemeClr val="lt1"/>
                </a:solidFill>
              </a:ln>
              <a:effectLst/>
            </c:spPr>
          </c:dPt>
          <c:dPt>
            <c:idx val="1"/>
            <c:bubble3D val="0"/>
            <c:spPr>
              <a:solidFill>
                <a:srgbClr val="595959"/>
              </a:solidFill>
              <a:ln w="19050">
                <a:solidFill>
                  <a:schemeClr val="lt1"/>
                </a:solidFill>
              </a:ln>
              <a:effectLst/>
            </c:spPr>
            <c:extLst>
              <c:ext xmlns:c16="http://schemas.microsoft.com/office/drawing/2014/chart" uri="{C3380CC4-5D6E-409C-BE32-E72D297353CC}">
                <c16:uniqueId val="{00000008-0C5F-4C4F-910C-78A2B92512F6}"/>
              </c:ext>
            </c:extLst>
          </c:dPt>
          <c:dPt>
            <c:idx val="2"/>
            <c:bubble3D val="0"/>
            <c:spPr>
              <a:solidFill>
                <a:srgbClr val="A6A6A6"/>
              </a:solidFill>
              <a:ln w="19050">
                <a:solidFill>
                  <a:schemeClr val="lt1"/>
                </a:solidFill>
              </a:ln>
              <a:effectLst/>
            </c:spPr>
          </c:dPt>
          <c:dLbls>
            <c:dLbl>
              <c:idx val="0"/>
              <c:layout>
                <c:manualLayout>
                  <c:x val="8.9603970874609223E-3"/>
                  <c:y val="-2.57680125209014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0">
                  <a:spAutoFit/>
                </a:bodyPr>
                <a:lstStyle/>
                <a:p>
                  <a:pPr algn="ctr">
                    <a:defRPr lang="en-US" sz="1400" b="1" i="0" u="none" strike="noStrike" kern="1200" baseline="0">
                      <a:ln>
                        <a:solidFill>
                          <a:srgbClr val="112233">
                            <a:alpha val="15000"/>
                          </a:srgbClr>
                        </a:solidFill>
                      </a:ln>
                      <a:solidFill>
                        <a:schemeClr val="tx1">
                          <a:alpha val="89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7553198995286879"/>
                      <c:h val="0.20228577882282076"/>
                    </c:manualLayout>
                  </c15:layout>
                </c:ext>
              </c:extLst>
            </c:dLbl>
            <c:dLbl>
              <c:idx val="1"/>
              <c:layout>
                <c:manualLayout>
                  <c:x val="-4.4802867383512543E-3"/>
                  <c:y val="-4.1106285547087049E-2"/>
                </c:manualLayout>
              </c:layout>
              <c:tx>
                <c:rich>
                  <a:bodyPr rot="0" spcFirstLastPara="1" vertOverflow="clip" horzOverflow="clip" vert="horz" wrap="square" lIns="36576" tIns="18288" rIns="36576" bIns="18288" anchor="ctr" anchorCtr="0">
                    <a:spAutoFit/>
                  </a:bodyPr>
                  <a:lstStyle/>
                  <a:p>
                    <a:pPr algn="ctr" rtl="0">
                      <a:defRPr lang="en-US" sz="1400" b="1" i="0" u="none" strike="noStrike" kern="1200" baseline="0">
                        <a:ln>
                          <a:solidFill>
                            <a:srgbClr val="112233">
                              <a:alpha val="15000"/>
                            </a:srgbClr>
                          </a:solidFill>
                        </a:ln>
                        <a:solidFill>
                          <a:sysClr val="windowText" lastClr="000000">
                            <a:alpha val="89000"/>
                          </a:sys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fld id="{181FBB3E-C5EB-47FA-852E-7A5C3317B12B}" type="CATEGORYNAME">
                      <a:rPr lang="en-US" sz="1400" b="1" i="0" u="none" strike="noStrike" kern="1200" baseline="0">
                        <a:ln>
                          <a:solidFill>
                            <a:srgbClr val="112233">
                              <a:alpha val="15000"/>
                            </a:srgbClr>
                          </a:solidFill>
                        </a:ln>
                        <a:solidFill>
                          <a:sysClr val="windowText" lastClr="000000">
                            <a:alpha val="89000"/>
                          </a:sysClr>
                        </a:solidFill>
                        <a:effectLst>
                          <a:outerShdw blurRad="50800" dist="12700" dir="5400000" algn="ctr" rotWithShape="0">
                            <a:srgbClr val="000000">
                              <a:alpha val="43137"/>
                            </a:srgbClr>
                          </a:outerShdw>
                        </a:effectLst>
                        <a:latin typeface="Bahnschrift" panose="020B0502040204020203" pitchFamily="34" charset="0"/>
                        <a:ea typeface="+mn-ea"/>
                        <a:cs typeface="+mn-cs"/>
                      </a:rPr>
                      <a:pPr algn="ctr" rtl="0">
                        <a:defRPr lang="en-US" sz="1400" b="1" i="0" u="none" strike="noStrike" kern="1200" baseline="0">
                          <a:ln>
                            <a:solidFill>
                              <a:srgbClr val="112233">
                                <a:alpha val="15000"/>
                              </a:srgbClr>
                            </a:solidFill>
                          </a:ln>
                          <a:solidFill>
                            <a:sysClr val="windowText" lastClr="000000">
                              <a:alpha val="89000"/>
                            </a:sys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t>[CATEGORY NAME]</a:t>
                    </a:fld>
                    <a:r>
                      <a:rPr lang="en-US" sz="1400" b="1" i="0" u="none" strike="noStrike" kern="1200" baseline="0">
                        <a:ln>
                          <a:solidFill>
                            <a:srgbClr val="112233">
                              <a:alpha val="15000"/>
                            </a:srgbClr>
                          </a:solidFill>
                        </a:ln>
                        <a:solidFill>
                          <a:sysClr val="windowText" lastClr="000000">
                            <a:alpha val="89000"/>
                          </a:sysClr>
                        </a:solidFill>
                        <a:effectLst>
                          <a:outerShdw blurRad="50800" dist="12700" dir="5400000" algn="ctr" rotWithShape="0">
                            <a:srgbClr val="000000">
                              <a:alpha val="43137"/>
                            </a:srgbClr>
                          </a:outerShdw>
                        </a:effectLst>
                        <a:latin typeface="Bahnschrift" panose="020B0502040204020203" pitchFamily="34" charset="0"/>
                        <a:ea typeface="+mn-ea"/>
                        <a:cs typeface="+mn-cs"/>
                      </a:rPr>
                      <a:t>
</a:t>
                    </a:r>
                    <a:fld id="{2C7FC269-B689-46EA-B8D3-79BBEA46DD9F}" type="PERCENTAGE">
                      <a:rPr lang="en-US" sz="1400" b="1" i="0" u="none" strike="noStrike" kern="1200" baseline="0">
                        <a:ln>
                          <a:solidFill>
                            <a:srgbClr val="112233">
                              <a:alpha val="15000"/>
                            </a:srgbClr>
                          </a:solidFill>
                        </a:ln>
                        <a:solidFill>
                          <a:sysClr val="windowText" lastClr="000000">
                            <a:alpha val="89000"/>
                          </a:sysClr>
                        </a:solidFill>
                        <a:effectLst>
                          <a:outerShdw blurRad="50800" dist="12700" dir="5400000" algn="ctr" rotWithShape="0">
                            <a:srgbClr val="000000">
                              <a:alpha val="43137"/>
                            </a:srgbClr>
                          </a:outerShdw>
                        </a:effectLst>
                        <a:latin typeface="Bahnschrift" panose="020B0502040204020203" pitchFamily="34" charset="0"/>
                        <a:ea typeface="+mn-ea"/>
                        <a:cs typeface="+mn-cs"/>
                      </a:rPr>
                      <a:pPr algn="ctr" rtl="0">
                        <a:defRPr lang="en-US" sz="1400" b="1" i="0" u="none" strike="noStrike" kern="1200" baseline="0">
                          <a:ln>
                            <a:solidFill>
                              <a:srgbClr val="112233">
                                <a:alpha val="15000"/>
                              </a:srgbClr>
                            </a:solidFill>
                          </a:ln>
                          <a:solidFill>
                            <a:sysClr val="windowText" lastClr="000000">
                              <a:alpha val="89000"/>
                            </a:sys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t>[PERCENTAGE]</a:t>
                    </a:fld>
                    <a:endParaRPr lang="en-US" sz="1400" b="1" i="0" u="none" strike="noStrike" kern="1200" baseline="0">
                      <a:ln>
                        <a:solidFill>
                          <a:srgbClr val="112233">
                            <a:alpha val="15000"/>
                          </a:srgbClr>
                        </a:solidFill>
                      </a:ln>
                      <a:solidFill>
                        <a:sysClr val="windowText" lastClr="000000">
                          <a:alpha val="89000"/>
                        </a:sysClr>
                      </a:solidFill>
                      <a:effectLst>
                        <a:outerShdw blurRad="50800" dist="12700" dir="5400000" algn="ctr" rotWithShape="0">
                          <a:srgbClr val="000000">
                            <a:alpha val="43137"/>
                          </a:srgbClr>
                        </a:outerShdw>
                      </a:effectLst>
                      <a:latin typeface="Bahnschrift" panose="020B0502040204020203" pitchFamily="34" charset="0"/>
                      <a:ea typeface="+mn-ea"/>
                      <a:cs typeface="+mn-cs"/>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0">
                  <a:spAutoFit/>
                </a:bodyPr>
                <a:lstStyle/>
                <a:p>
                  <a:pPr algn="ctr" rtl="0">
                    <a:defRPr lang="en-US" sz="1400" b="1" i="0" u="none" strike="noStrike" kern="1200" baseline="0">
                      <a:ln>
                        <a:solidFill>
                          <a:srgbClr val="112233">
                            <a:alpha val="15000"/>
                          </a:srgbClr>
                        </a:solidFill>
                      </a:ln>
                      <a:solidFill>
                        <a:sysClr val="windowText" lastClr="000000">
                          <a:alpha val="89000"/>
                        </a:sys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9157706093189965"/>
                      <c:h val="0.22282464451294745"/>
                    </c:manualLayout>
                  </c15:layout>
                  <c15:dlblFieldTable/>
                  <c15:showDataLabelsRange val="0"/>
                </c:ext>
                <c:ext xmlns:c16="http://schemas.microsoft.com/office/drawing/2014/chart" uri="{C3380CC4-5D6E-409C-BE32-E72D297353CC}">
                  <c16:uniqueId val="{00000008-0C5F-4C4F-910C-78A2B92512F6}"/>
                </c:ext>
              </c:extLst>
            </c:dLbl>
            <c:dLbl>
              <c:idx val="2"/>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0">
                  <a:spAutoFit/>
                </a:bodyPr>
                <a:lstStyle/>
                <a:p>
                  <a:pPr algn="ctr">
                    <a:defRPr lang="en-US" sz="1400" b="1" i="0" u="none" strike="noStrike" kern="1200" baseline="0">
                      <a:ln>
                        <a:solidFill>
                          <a:srgbClr val="112233">
                            <a:alpha val="15000"/>
                          </a:srgbClr>
                        </a:solidFill>
                      </a:ln>
                      <a:solidFill>
                        <a:schemeClr val="tx1">
                          <a:alpha val="89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854944543222414"/>
                      <c:h val="0.21693438932698181"/>
                    </c:manualLayout>
                  </c15:layout>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0">
                <a:spAutoFit/>
              </a:bodyPr>
              <a:lstStyle/>
              <a:p>
                <a:pPr algn="ctr">
                  <a:defRPr lang="en-US" sz="1400" b="1" i="0" u="none" strike="noStrike" kern="1200" baseline="0">
                    <a:ln>
                      <a:solidFill>
                        <a:srgbClr val="112233">
                          <a:alpha val="15000"/>
                        </a:srgbClr>
                      </a:solidFill>
                    </a:ln>
                    <a:solidFill>
                      <a:schemeClr val="tx1">
                        <a:alpha val="89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 For Dashboard'!$A$28:$A$31</c:f>
              <c:strCache>
                <c:ptCount val="3"/>
                <c:pt idx="0">
                  <c:v>Wellington</c:v>
                </c:pt>
                <c:pt idx="1">
                  <c:v>Hyderabad</c:v>
                </c:pt>
                <c:pt idx="2">
                  <c:v>Seattle</c:v>
                </c:pt>
              </c:strCache>
            </c:strRef>
          </c:cat>
          <c:val>
            <c:numRef>
              <c:f>'Analysis For Dashboard'!$B$28:$B$31</c:f>
              <c:numCache>
                <c:formatCode>General</c:formatCode>
                <c:ptCount val="3"/>
                <c:pt idx="0">
                  <c:v>1048179</c:v>
                </c:pt>
                <c:pt idx="1">
                  <c:v>1043960</c:v>
                </c:pt>
                <c:pt idx="2">
                  <c:v>809172</c:v>
                </c:pt>
              </c:numCache>
            </c:numRef>
          </c:val>
          <c:extLst>
            <c:ext xmlns:c16="http://schemas.microsoft.com/office/drawing/2014/chart" uri="{C3380CC4-5D6E-409C-BE32-E72D297353CC}">
              <c16:uniqueId val="{00000006-0C5F-4C4F-910C-78A2B92512F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112233"/>
      </a:solidFill>
      <a:round/>
    </a:ln>
    <a:effectLst>
      <a:glow>
        <a:srgbClr val="112233">
          <a:alpha val="41000"/>
        </a:srgbClr>
      </a:glow>
      <a:outerShdw blurRad="63500" sx="102000" sy="102000" algn="ctr" rotWithShape="0">
        <a:prstClr val="black">
          <a:alpha val="19000"/>
        </a:prstClr>
      </a:outerShdw>
    </a:effectLst>
  </c:spPr>
  <c:txPr>
    <a:bodyPr/>
    <a:lstStyle/>
    <a:p>
      <a:pPr algn="ctr">
        <a:defRPr lang="en-US" sz="900" b="1" i="0" u="none" strike="noStrike" kern="1200" baseline="0">
          <a:ln>
            <a:solidFill>
              <a:srgbClr val="112233">
                <a:alpha val="15000"/>
              </a:srgbClr>
            </a:solidFill>
          </a:ln>
          <a:solidFill>
            <a:schemeClr val="tx1">
              <a:lumMod val="65000"/>
              <a:lumOff val="35000"/>
              <a:alpha val="89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[ETL Process - Modeling - Analysis - Dashboard.xlsx]Analysis For Dashboard!Bar Chart 2	</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B9BD5"/>
          </a:solidFill>
          <a:ln w="25400">
            <a:solidFill>
              <a:srgbClr val="F3F4F6">
                <a:alpha val="95000"/>
              </a:srgbClr>
            </a:solidFill>
          </a:ln>
          <a:effectLst>
            <a:outerShdw blurRad="50800" dist="50800" dir="5400000" sx="103000" sy="103000" algn="ctr" rotWithShape="0">
              <a:srgbClr val="F3F4F6">
                <a:alpha val="94000"/>
              </a:srgb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ln>
                    <a:solidFill>
                      <a:srgbClr val="112233">
                        <a:alpha val="15000"/>
                      </a:srgbClr>
                    </a:solidFill>
                  </a:ln>
                  <a:solidFill>
                    <a:schemeClr val="bg1">
                      <a:alpha val="89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B9BD5"/>
          </a:solidFill>
          <a:ln w="25400">
            <a:solidFill>
              <a:srgbClr val="F3F4F6">
                <a:alpha val="95000"/>
              </a:srgbClr>
            </a:solidFill>
          </a:ln>
          <a:effectLst>
            <a:outerShdw blurRad="50800" dist="50800" dir="5400000" sx="103000" sy="103000" algn="ctr" rotWithShape="0">
              <a:srgbClr val="F3F4F6">
                <a:alpha val="94000"/>
              </a:srgb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ln>
                    <a:solidFill>
                      <a:srgbClr val="112233">
                        <a:alpha val="15000"/>
                      </a:srgbClr>
                    </a:solidFill>
                  </a:ln>
                  <a:solidFill>
                    <a:schemeClr val="bg1">
                      <a:alpha val="89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B9BD5"/>
          </a:solidFill>
          <a:ln w="25400">
            <a:noFill/>
          </a:ln>
          <a:effectLst>
            <a:innerShdw blurRad="63500" dist="50800" dir="16200000">
              <a:srgbClr val="F3F4F6">
                <a:alpha val="50000"/>
              </a:srgbClr>
            </a:innerShdw>
          </a:effectLst>
        </c:spPr>
        <c:marker>
          <c:symbol val="none"/>
        </c:marker>
        <c:dLbl>
          <c:idx val="0"/>
          <c:spPr>
            <a:solidFill>
              <a:schemeClr val="bg1">
                <a:lumMod val="50000"/>
              </a:schemeClr>
            </a:solid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ln>
                    <a:solidFill>
                      <a:srgbClr val="112233">
                        <a:alpha val="15000"/>
                      </a:srgbClr>
                    </a:solidFill>
                  </a:ln>
                  <a:solidFill>
                    <a:schemeClr val="bg1">
                      <a:alpha val="89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81417010881829"/>
          <c:y val="5.6515366744362049E-2"/>
          <c:w val="0.42748333422645185"/>
          <c:h val="0.86168515600688733"/>
        </c:manualLayout>
      </c:layout>
      <c:barChart>
        <c:barDir val="bar"/>
        <c:grouping val="clustered"/>
        <c:varyColors val="0"/>
        <c:ser>
          <c:idx val="0"/>
          <c:order val="0"/>
          <c:tx>
            <c:strRef>
              <c:f>'Analysis For Dashboard'!$B$65</c:f>
              <c:strCache>
                <c:ptCount val="1"/>
                <c:pt idx="0">
                  <c:v>Total</c:v>
                </c:pt>
              </c:strCache>
            </c:strRef>
          </c:tx>
          <c:spPr>
            <a:solidFill>
              <a:srgbClr val="5B9BD5"/>
            </a:solidFill>
            <a:ln w="25400">
              <a:noFill/>
            </a:ln>
            <a:effectLst>
              <a:innerShdw blurRad="63500" dist="50800" dir="16200000">
                <a:srgbClr val="F3F4F6">
                  <a:alpha val="50000"/>
                </a:srgbClr>
              </a:innerShdw>
            </a:effectLst>
          </c:spPr>
          <c:invertIfNegative val="0"/>
          <c:dLbls>
            <c:spPr>
              <a:solidFill>
                <a:schemeClr val="bg1">
                  <a:lumMod val="50000"/>
                </a:schemeClr>
              </a:solid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ln>
                      <a:solidFill>
                        <a:srgbClr val="112233">
                          <a:alpha val="15000"/>
                        </a:srgbClr>
                      </a:solidFill>
                    </a:ln>
                    <a:solidFill>
                      <a:schemeClr val="bg1">
                        <a:alpha val="89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For Dashboard'!$A$66:$A$70</c:f>
              <c:strCache>
                <c:ptCount val="4"/>
                <c:pt idx="0">
                  <c:v>Bulk (B2B/Corporate)</c:v>
                </c:pt>
                <c:pt idx="1">
                  <c:v>Large (Distributor)</c:v>
                </c:pt>
                <c:pt idx="2">
                  <c:v>Medium (Wholesale)</c:v>
                </c:pt>
                <c:pt idx="3">
                  <c:v>Small (Retail)</c:v>
                </c:pt>
              </c:strCache>
            </c:strRef>
          </c:cat>
          <c:val>
            <c:numRef>
              <c:f>'Analysis For Dashboard'!$B$66:$B$70</c:f>
              <c:numCache>
                <c:formatCode>0.0,,\ "M"</c:formatCode>
                <c:ptCount val="4"/>
                <c:pt idx="0">
                  <c:v>17867774.620000001</c:v>
                </c:pt>
                <c:pt idx="1">
                  <c:v>9452512.5800000001</c:v>
                </c:pt>
                <c:pt idx="2">
                  <c:v>5394666.4699999997</c:v>
                </c:pt>
                <c:pt idx="3">
                  <c:v>1189492.6399999999</c:v>
                </c:pt>
              </c:numCache>
            </c:numRef>
          </c:val>
          <c:extLst>
            <c:ext xmlns:c16="http://schemas.microsoft.com/office/drawing/2014/chart" uri="{C3380CC4-5D6E-409C-BE32-E72D297353CC}">
              <c16:uniqueId val="{00000000-69E1-4560-9622-EED687741B2B}"/>
            </c:ext>
          </c:extLst>
        </c:ser>
        <c:dLbls>
          <c:showLegendKey val="0"/>
          <c:showVal val="0"/>
          <c:showCatName val="0"/>
          <c:showSerName val="0"/>
          <c:showPercent val="0"/>
          <c:showBubbleSize val="0"/>
        </c:dLbls>
        <c:gapWidth val="100"/>
        <c:axId val="2146921408"/>
        <c:axId val="2146862368"/>
      </c:barChart>
      <c:catAx>
        <c:axId val="2146921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ln>
                  <a:solidFill>
                    <a:srgbClr val="112233">
                      <a:alpha val="15000"/>
                    </a:srgbClr>
                  </a:solidFill>
                </a:ln>
                <a:solidFill>
                  <a:schemeClr val="bg1">
                    <a:alpha val="89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crossAx val="2146862368"/>
        <c:crosses val="autoZero"/>
        <c:auto val="1"/>
        <c:lblAlgn val="ctr"/>
        <c:lblOffset val="100"/>
        <c:noMultiLvlLbl val="0"/>
      </c:catAx>
      <c:valAx>
        <c:axId val="2146862368"/>
        <c:scaling>
          <c:orientation val="minMax"/>
        </c:scaling>
        <c:delete val="0"/>
        <c:axPos val="b"/>
        <c:majorGridlines>
          <c:spPr>
            <a:ln w="9525" cap="flat" cmpd="sng" algn="ctr">
              <a:solidFill>
                <a:srgbClr val="F3F4F6">
                  <a:alpha val="0"/>
                </a:srgbClr>
              </a:solidFill>
              <a:round/>
            </a:ln>
            <a:effectLst/>
          </c:spPr>
        </c:majorGridlines>
        <c:numFmt formatCode="0.0,,\ &quot;M&quot;"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ln>
                  <a:solidFill>
                    <a:srgbClr val="112233">
                      <a:alpha val="15000"/>
                    </a:srgbClr>
                  </a:solidFill>
                </a:ln>
                <a:solidFill>
                  <a:schemeClr val="bg1">
                    <a:alpha val="89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crossAx val="214692140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outerShdw blurRad="63500" sx="102000" sy="102000" algn="ctr" rotWithShape="0">
        <a:srgbClr val="F3F4F6">
          <a:alpha val="54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[ETL Process - Modeling - Analysis - Dashboard.xlsx]Analysis For Dashboard!Combo Chart		</c:name>
    <c:fmtId val="31"/>
  </c:pivotSource>
  <c:chart>
    <c:autoTitleDeleted val="1"/>
    <c:pivotFmts>
      <c:pivotFmt>
        <c:idx val="0"/>
        <c:spPr>
          <a:solidFill>
            <a:srgbClr val="595959"/>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900" b="1" i="0" u="none" strike="noStrike" kern="1200" baseline="0">
                  <a:ln>
                    <a:solidFill>
                      <a:srgbClr val="112233">
                        <a:alpha val="15000"/>
                      </a:srgbClr>
                    </a:solidFill>
                  </a:ln>
                  <a:solidFill>
                    <a:schemeClr val="tx1">
                      <a:lumMod val="65000"/>
                      <a:lumOff val="35000"/>
                      <a:alpha val="89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pPr>
            <a:solidFill>
              <a:srgbClr val="C00000"/>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lang="en-US" sz="900" b="1" i="0" u="none" strike="noStrike" kern="1200" baseline="0">
                  <a:ln>
                    <a:solidFill>
                      <a:srgbClr val="112233">
                        <a:alpha val="15000"/>
                      </a:srgbClr>
                    </a:solidFill>
                  </a:ln>
                  <a:solidFill>
                    <a:schemeClr val="tx1">
                      <a:lumMod val="65000"/>
                      <a:lumOff val="35000"/>
                      <a:alpha val="89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pPr>
            <a:solidFill>
              <a:srgbClr val="C00000"/>
            </a:solidFill>
            <a:ln w="9525">
              <a:solidFill>
                <a:schemeClr val="accent2"/>
              </a:solidFill>
            </a:ln>
            <a:effectLst/>
          </c:spPr>
        </c:marker>
      </c:pivotFmt>
      <c:pivotFmt>
        <c:idx val="3"/>
        <c:spPr>
          <a:solidFill>
            <a:srgbClr val="59595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solidFill>
                      <a:srgbClr val="112233">
                        <a:alpha val="15000"/>
                      </a:srgbClr>
                    </a:solidFill>
                  </a:ln>
                  <a:solidFill>
                    <a:schemeClr val="tx1">
                      <a:lumMod val="65000"/>
                      <a:lumOff val="35000"/>
                      <a:alpha val="89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rgbClr val="FF0000"/>
            </a:solidFill>
            <a:round/>
          </a:ln>
          <a:effectLst/>
        </c:spPr>
        <c:marker>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solidFill>
                      <a:srgbClr val="112233">
                        <a:alpha val="15000"/>
                      </a:srgbClr>
                    </a:solidFill>
                  </a:ln>
                  <a:solidFill>
                    <a:schemeClr val="tx1">
                      <a:lumMod val="65000"/>
                      <a:lumOff val="35000"/>
                      <a:alpha val="89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5959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solidFill>
                      <a:srgbClr val="112233">
                        <a:alpha val="15000"/>
                      </a:srgbClr>
                    </a:solidFill>
                  </a:ln>
                  <a:solidFill>
                    <a:schemeClr val="tx1">
                      <a:lumMod val="65000"/>
                      <a:lumOff val="35000"/>
                      <a:alpha val="89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0000"/>
            </a:solidFill>
            <a:round/>
          </a:ln>
          <a:effectLst/>
        </c:spPr>
        <c:marker>
          <c:symbol val="circle"/>
          <c:size val="5"/>
          <c:spPr>
            <a:solidFill>
              <a:srgbClr val="C0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solidFill>
                      <a:srgbClr val="112233">
                        <a:alpha val="15000"/>
                      </a:srgbClr>
                    </a:solidFill>
                  </a:ln>
                  <a:solidFill>
                    <a:schemeClr val="tx1">
                      <a:lumMod val="65000"/>
                      <a:lumOff val="35000"/>
                      <a:alpha val="89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solidFill>
                      <a:srgbClr val="112233">
                        <a:alpha val="15000"/>
                      </a:srgbClr>
                    </a:solidFill>
                  </a:ln>
                  <a:solidFill>
                    <a:schemeClr val="tx1">
                      <a:lumMod val="65000"/>
                      <a:lumOff val="35000"/>
                      <a:alpha val="89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solidFill>
                      <a:srgbClr val="112233">
                        <a:alpha val="15000"/>
                      </a:srgbClr>
                    </a:solidFill>
                  </a:ln>
                  <a:solidFill>
                    <a:schemeClr val="tx1">
                      <a:lumMod val="65000"/>
                      <a:lumOff val="35000"/>
                      <a:alpha val="89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solidFill>
                      <a:srgbClr val="112233">
                        <a:alpha val="15000"/>
                      </a:srgbClr>
                    </a:solidFill>
                  </a:ln>
                  <a:solidFill>
                    <a:schemeClr val="tx1">
                      <a:lumMod val="65000"/>
                      <a:lumOff val="35000"/>
                      <a:alpha val="89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solidFill>
                      <a:srgbClr val="112233">
                        <a:alpha val="15000"/>
                      </a:srgbClr>
                    </a:solidFill>
                  </a:ln>
                  <a:solidFill>
                    <a:schemeClr val="tx1">
                      <a:lumMod val="65000"/>
                      <a:lumOff val="35000"/>
                      <a:alpha val="89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solidFill>
                      <a:srgbClr val="112233">
                        <a:alpha val="15000"/>
                      </a:srgbClr>
                    </a:solidFill>
                  </a:ln>
                  <a:solidFill>
                    <a:schemeClr val="tx1">
                      <a:lumMod val="65000"/>
                      <a:lumOff val="35000"/>
                      <a:alpha val="89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C00000"/>
            </a:solidFill>
            <a:round/>
          </a:ln>
          <a:effectLst/>
        </c:spPr>
        <c:marker>
          <c:symbol val="circle"/>
          <c:size val="5"/>
          <c:spPr>
            <a:solidFill>
              <a:srgbClr val="C00000"/>
            </a:solidFill>
            <a:ln w="38100">
              <a:solidFill>
                <a:srgbClr val="C00000">
                  <a:alpha val="0"/>
                </a:srgb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solidFill>
                      <a:srgbClr val="112233">
                        <a:alpha val="15000"/>
                      </a:srgbClr>
                    </a:solidFill>
                  </a:ln>
                  <a:solidFill>
                    <a:schemeClr val="tx1">
                      <a:lumMod val="65000"/>
                      <a:lumOff val="35000"/>
                      <a:alpha val="89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solidFill>
                      <a:srgbClr val="112233">
                        <a:alpha val="15000"/>
                      </a:srgbClr>
                    </a:solidFill>
                  </a:ln>
                  <a:solidFill>
                    <a:schemeClr val="tx1">
                      <a:lumMod val="65000"/>
                      <a:lumOff val="35000"/>
                      <a:alpha val="89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C00000"/>
            </a:solidFill>
            <a:round/>
          </a:ln>
          <a:effectLst/>
        </c:spPr>
        <c:marker>
          <c:symbol val="circle"/>
          <c:size val="5"/>
          <c:spPr>
            <a:solidFill>
              <a:srgbClr val="C00000"/>
            </a:solidFill>
            <a:ln w="38100">
              <a:solidFill>
                <a:srgbClr val="C00000">
                  <a:alpha val="0"/>
                </a:srgb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solidFill>
                      <a:srgbClr val="112233">
                        <a:alpha val="15000"/>
                      </a:srgbClr>
                    </a:solidFill>
                  </a:ln>
                  <a:solidFill>
                    <a:schemeClr val="tx1">
                      <a:lumMod val="65000"/>
                      <a:lumOff val="35000"/>
                      <a:alpha val="89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solidFill>
                      <a:srgbClr val="112233">
                        <a:alpha val="15000"/>
                      </a:srgbClr>
                    </a:solidFill>
                  </a:ln>
                  <a:solidFill>
                    <a:schemeClr val="tx1">
                      <a:lumMod val="65000"/>
                      <a:lumOff val="35000"/>
                      <a:alpha val="89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63500" cap="rnd">
            <a:solidFill>
              <a:schemeClr val="accent2">
                <a:alpha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solidFill>
                      <a:srgbClr val="112233">
                        <a:alpha val="15000"/>
                      </a:srgbClr>
                    </a:solidFill>
                  </a:ln>
                  <a:solidFill>
                    <a:schemeClr val="tx1">
                      <a:lumMod val="65000"/>
                      <a:lumOff val="35000"/>
                      <a:alpha val="89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For Dashboard'!$B$5</c:f>
              <c:strCache>
                <c:ptCount val="1"/>
                <c:pt idx="0">
                  <c:v>Sum of Profit</c:v>
                </c:pt>
              </c:strCache>
            </c:strRef>
          </c:tx>
          <c:spPr>
            <a:solidFill>
              <a:schemeClr val="accent1"/>
            </a:solidFill>
            <a:ln>
              <a:noFill/>
            </a:ln>
            <a:effectLst/>
          </c:spPr>
          <c:invertIfNegative val="0"/>
          <c:cat>
            <c:multiLvlStrRef>
              <c:f>'Analysis For Dashboard'!$A$6:$A$23</c:f>
              <c:multiLvlStrCache>
                <c:ptCount val="15"/>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lvl>
                <c:lvl>
                  <c:pt idx="0">
                    <c:v>2021</c:v>
                  </c:pt>
                  <c:pt idx="12">
                    <c:v>2022</c:v>
                  </c:pt>
                </c:lvl>
              </c:multiLvlStrCache>
            </c:multiLvlStrRef>
          </c:cat>
          <c:val>
            <c:numRef>
              <c:f>'Analysis For Dashboard'!$B$6:$B$23</c:f>
              <c:numCache>
                <c:formatCode>0.0,,\ "M"</c:formatCode>
                <c:ptCount val="15"/>
                <c:pt idx="0">
                  <c:v>2372826.16</c:v>
                </c:pt>
                <c:pt idx="1">
                  <c:v>2433394.12</c:v>
                </c:pt>
                <c:pt idx="2">
                  <c:v>2466627.86</c:v>
                </c:pt>
                <c:pt idx="3">
                  <c:v>2187363.0299999998</c:v>
                </c:pt>
                <c:pt idx="4">
                  <c:v>2201737.7599999998</c:v>
                </c:pt>
                <c:pt idx="5">
                  <c:v>2005019.6</c:v>
                </c:pt>
                <c:pt idx="6">
                  <c:v>1900863.61</c:v>
                </c:pt>
                <c:pt idx="7">
                  <c:v>2286423.11</c:v>
                </c:pt>
                <c:pt idx="8">
                  <c:v>1876463.04</c:v>
                </c:pt>
                <c:pt idx="9">
                  <c:v>2146532.66</c:v>
                </c:pt>
                <c:pt idx="10">
                  <c:v>2344051.2999999998</c:v>
                </c:pt>
                <c:pt idx="11">
                  <c:v>2300301.2599999998</c:v>
                </c:pt>
                <c:pt idx="12">
                  <c:v>4066155.97</c:v>
                </c:pt>
                <c:pt idx="13">
                  <c:v>1527250.88</c:v>
                </c:pt>
                <c:pt idx="14">
                  <c:v>1789435.95</c:v>
                </c:pt>
              </c:numCache>
            </c:numRef>
          </c:val>
          <c:extLst>
            <c:ext xmlns:c16="http://schemas.microsoft.com/office/drawing/2014/chart" uri="{C3380CC4-5D6E-409C-BE32-E72D297353CC}">
              <c16:uniqueId val="{00000000-2AD9-494F-AB96-5F1B3ACA2F08}"/>
            </c:ext>
          </c:extLst>
        </c:ser>
        <c:dLbls>
          <c:showLegendKey val="0"/>
          <c:showVal val="0"/>
          <c:showCatName val="0"/>
          <c:showSerName val="0"/>
          <c:showPercent val="0"/>
          <c:showBubbleSize val="0"/>
        </c:dLbls>
        <c:gapWidth val="100"/>
        <c:axId val="301252575"/>
        <c:axId val="301253055"/>
      </c:barChart>
      <c:lineChart>
        <c:grouping val="standard"/>
        <c:varyColors val="0"/>
        <c:ser>
          <c:idx val="1"/>
          <c:order val="1"/>
          <c:tx>
            <c:strRef>
              <c:f>'Analysis For Dashboard'!$C$5</c:f>
              <c:strCache>
                <c:ptCount val="1"/>
                <c:pt idx="0">
                  <c:v>SamePeriod</c:v>
                </c:pt>
              </c:strCache>
            </c:strRef>
          </c:tx>
          <c:spPr>
            <a:ln w="63500" cap="rnd">
              <a:solidFill>
                <a:schemeClr val="accent2">
                  <a:alpha val="75000"/>
                </a:schemeClr>
              </a:solidFill>
              <a:round/>
            </a:ln>
            <a:effectLst/>
          </c:spPr>
          <c:marker>
            <c:symbol val="none"/>
          </c:marker>
          <c:cat>
            <c:multiLvlStrRef>
              <c:f>'Analysis For Dashboard'!$A$6:$A$23</c:f>
              <c:multiLvlStrCache>
                <c:ptCount val="15"/>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lvl>
                <c:lvl>
                  <c:pt idx="0">
                    <c:v>2021</c:v>
                  </c:pt>
                  <c:pt idx="12">
                    <c:v>2022</c:v>
                  </c:pt>
                </c:lvl>
              </c:multiLvlStrCache>
            </c:multiLvlStrRef>
          </c:cat>
          <c:val>
            <c:numRef>
              <c:f>'Analysis For Dashboard'!$C$6:$C$23</c:f>
              <c:numCache>
                <c:formatCode>General</c:formatCode>
                <c:ptCount val="15"/>
                <c:pt idx="12">
                  <c:v>2372826.16</c:v>
                </c:pt>
                <c:pt idx="13">
                  <c:v>2433394.12</c:v>
                </c:pt>
                <c:pt idx="14">
                  <c:v>2466627.8600000003</c:v>
                </c:pt>
              </c:numCache>
            </c:numRef>
          </c:val>
          <c:smooth val="0"/>
          <c:extLst>
            <c:ext xmlns:c16="http://schemas.microsoft.com/office/drawing/2014/chart" uri="{C3380CC4-5D6E-409C-BE32-E72D297353CC}">
              <c16:uniqueId val="{00000001-2AD9-494F-AB96-5F1B3ACA2F08}"/>
            </c:ext>
          </c:extLst>
        </c:ser>
        <c:dLbls>
          <c:showLegendKey val="0"/>
          <c:showVal val="0"/>
          <c:showCatName val="0"/>
          <c:showSerName val="0"/>
          <c:showPercent val="0"/>
          <c:showBubbleSize val="0"/>
        </c:dLbls>
        <c:marker val="1"/>
        <c:smooth val="0"/>
        <c:axId val="301252575"/>
        <c:axId val="301253055"/>
      </c:lineChart>
      <c:catAx>
        <c:axId val="30125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0"/>
          <a:lstStyle/>
          <a:p>
            <a:pPr>
              <a:defRPr lang="en-US" sz="1200" b="1" i="0" u="none" strike="noStrike" kern="1200" baseline="0">
                <a:ln>
                  <a:solidFill>
                    <a:srgbClr val="112233">
                      <a:alpha val="15000"/>
                    </a:srgbClr>
                  </a:solidFill>
                </a:ln>
                <a:solidFill>
                  <a:schemeClr val="tx1"/>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crossAx val="301253055"/>
        <c:crosses val="autoZero"/>
        <c:auto val="1"/>
        <c:lblAlgn val="ctr"/>
        <c:lblOffset val="100"/>
        <c:noMultiLvlLbl val="0"/>
      </c:catAx>
      <c:valAx>
        <c:axId val="301253055"/>
        <c:scaling>
          <c:orientation val="minMax"/>
        </c:scaling>
        <c:delete val="0"/>
        <c:axPos val="l"/>
        <c:numFmt formatCode="0.0\ &quot;M&quot;" sourceLinked="0"/>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lang="en-US" sz="1100" b="1" i="0" u="none" strike="noStrike" kern="1200" baseline="0">
                <a:ln>
                  <a:solidFill>
                    <a:srgbClr val="112233">
                      <a:alpha val="15000"/>
                    </a:srgbClr>
                  </a:solidFill>
                </a:ln>
                <a:solidFill>
                  <a:schemeClr val="tx1"/>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crossAx val="301252575"/>
        <c:crosses val="autoZero"/>
        <c:crossBetween val="between"/>
        <c:dispUnits>
          <c:builtInUnit val="millions"/>
        </c:dispUnits>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lang="en-US" sz="1400" b="1" i="0" u="none" strike="noStrike" kern="1200" baseline="0">
              <a:ln>
                <a:solidFill>
                  <a:srgbClr val="112233">
                    <a:alpha val="15000"/>
                  </a:srgbClr>
                </a:solidFill>
              </a:ln>
              <a:solidFill>
                <a:schemeClr val="tx1">
                  <a:alpha val="89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112233"/>
      </a:solidFill>
      <a:round/>
    </a:ln>
    <a:effectLst>
      <a:outerShdw blurRad="63500" sx="102000" sy="102000" algn="ctr" rotWithShape="0">
        <a:prstClr val="black">
          <a:alpha val="14000"/>
        </a:prstClr>
      </a:outerShdw>
      <a:softEdge rad="0"/>
    </a:effectLst>
  </c:spPr>
  <c:txPr>
    <a:bodyPr/>
    <a:lstStyle/>
    <a:p>
      <a:pPr algn="ctr">
        <a:defRPr lang="en-US" sz="900" b="1" i="0" u="none" strike="noStrike" kern="1200" baseline="0">
          <a:ln>
            <a:solidFill>
              <a:srgbClr val="112233">
                <a:alpha val="15000"/>
              </a:srgbClr>
            </a:solidFill>
          </a:ln>
          <a:solidFill>
            <a:schemeClr val="tx1">
              <a:lumMod val="65000"/>
              <a:lumOff val="35000"/>
              <a:alpha val="89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[ETL Process - Modeling - Analysis - Dashboard.xlsx]Analysis For Dashboard!Bar Chart	</c:name>
    <c:fmtId val="7"/>
  </c:pivotSource>
  <c:chart>
    <c:autoTitleDeleted val="1"/>
    <c:pivotFmts>
      <c:pivotFmt>
        <c:idx val="0"/>
        <c:spPr>
          <a:solidFill>
            <a:srgbClr val="5B9BD5"/>
          </a:solidFill>
          <a:ln>
            <a:noFill/>
          </a:ln>
          <a:effectLst/>
        </c:spPr>
        <c:marker>
          <c:symbol val="none"/>
        </c:marker>
        <c:dLbl>
          <c:idx val="0"/>
          <c:spPr>
            <a:noFill/>
            <a:ln>
              <a:noFill/>
            </a:ln>
            <a:effectLst/>
          </c:spPr>
          <c:txPr>
            <a:bodyPr rot="0" spcFirstLastPara="1" vertOverflow="ellipsis" vert="horz" wrap="square" anchor="ctr" anchorCtr="1"/>
            <a:lstStyle/>
            <a:p>
              <a:pPr>
                <a:defRPr lang="en-US" sz="800" b="1" i="0" u="none" strike="noStrike" kern="1200" baseline="0">
                  <a:ln>
                    <a:solidFill>
                      <a:srgbClr val="112233">
                        <a:alpha val="15000"/>
                      </a:srgbClr>
                    </a:solidFill>
                  </a:ln>
                  <a:solidFill>
                    <a:schemeClr val="tx1"/>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rgbClr val="112233">
                        <a:alpha val="15000"/>
                      </a:srgbClr>
                    </a:solidFill>
                  </a:ln>
                  <a:solidFill>
                    <a:schemeClr val="tx1">
                      <a:lumMod val="75000"/>
                      <a:lumOff val="25000"/>
                    </a:schemeClr>
                  </a:solidFill>
                  <a:effectLst>
                    <a:outerShdw blurRad="50800" dist="12700" dir="5400000" algn="ctr" rotWithShape="0">
                      <a:srgbClr val="000000">
                        <a:alpha val="43137"/>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800" b="1" i="0" u="none" strike="noStrike" kern="1200" baseline="0">
                  <a:ln>
                    <a:solidFill>
                      <a:srgbClr val="112233">
                        <a:alpha val="15000"/>
                      </a:srgbClr>
                    </a:solidFill>
                  </a:ln>
                  <a:solidFill>
                    <a:schemeClr val="tx1"/>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ln>
                    <a:solidFill>
                      <a:srgbClr val="112233">
                        <a:alpha val="15000"/>
                      </a:srgbClr>
                    </a:solidFill>
                  </a:ln>
                  <a:solidFill>
                    <a:schemeClr val="tx1"/>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B9BD5"/>
          </a:solidFill>
          <a:ln>
            <a:solidFill>
              <a:schemeClr val="accent6">
                <a:lumMod val="75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ln>
                    <a:solidFill>
                      <a:srgbClr val="112233">
                        <a:alpha val="15000"/>
                      </a:srgbClr>
                    </a:solidFill>
                  </a:ln>
                  <a:solidFill>
                    <a:schemeClr val="accent6">
                      <a:lumMod val="75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showLegendKey val="0"/>
          <c:showVal val="1"/>
          <c:showCatName val="0"/>
          <c:showSerName val="0"/>
          <c:showPercent val="1"/>
          <c:showBubbleSize val="1"/>
          <c:extLst>
            <c:ext xmlns:c15="http://schemas.microsoft.com/office/drawing/2012/chart" uri="{CE6537A1-D6FC-4f65-9D91-7224C49458BB}"/>
          </c:extLst>
        </c:dLbl>
      </c:pivotFmt>
      <c:pivotFmt>
        <c:idx val="5"/>
        <c:spPr>
          <a:solidFill>
            <a:srgbClr val="5B9BD5"/>
          </a:solidFill>
          <a:ln>
            <a:solidFill>
              <a:schemeClr val="accent6">
                <a:lumMod val="75000"/>
              </a:schemeClr>
            </a:solidFill>
          </a:ln>
          <a:effectLst/>
        </c:spPr>
      </c:pivotFmt>
      <c:pivotFmt>
        <c:idx val="6"/>
        <c:spPr>
          <a:solidFill>
            <a:srgbClr val="5B9BD5"/>
          </a:solidFill>
          <a:ln>
            <a:solidFill>
              <a:schemeClr val="accent6">
                <a:lumMod val="75000"/>
              </a:schemeClr>
            </a:solidFill>
          </a:ln>
          <a:effectLst/>
        </c:spPr>
      </c:pivotFmt>
      <c:pivotFmt>
        <c:idx val="7"/>
        <c:spPr>
          <a:solidFill>
            <a:srgbClr val="5B9BD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ln>
                    <a:solidFill>
                      <a:srgbClr val="112233">
                        <a:alpha val="15000"/>
                      </a:srgbClr>
                    </a:solidFill>
                  </a:ln>
                  <a:solidFill>
                    <a:schemeClr val="accent6">
                      <a:lumMod val="75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showLegendKey val="0"/>
          <c:showVal val="1"/>
          <c:showCatName val="0"/>
          <c:showSerName val="0"/>
          <c:showPercent val="1"/>
          <c:showBubbleSize val="1"/>
          <c:extLst>
            <c:ext xmlns:c15="http://schemas.microsoft.com/office/drawing/2012/chart" uri="{CE6537A1-D6FC-4f65-9D91-7224C49458BB}"/>
          </c:extLst>
        </c:dLbl>
      </c:pivotFmt>
    </c:pivotFmts>
    <c:plotArea>
      <c:layout/>
      <c:barChart>
        <c:barDir val="bar"/>
        <c:grouping val="clustered"/>
        <c:varyColors val="0"/>
        <c:ser>
          <c:idx val="0"/>
          <c:order val="0"/>
          <c:tx>
            <c:strRef>
              <c:f>'Analysis For Dashboard'!$B$47</c:f>
              <c:strCache>
                <c:ptCount val="1"/>
                <c:pt idx="0">
                  <c:v>Total</c:v>
                </c:pt>
              </c:strCache>
            </c:strRef>
          </c:tx>
          <c:spPr>
            <a:solidFill>
              <a:srgbClr val="5B9BD5"/>
            </a:solidFill>
            <a:ln>
              <a:noFill/>
            </a:ln>
            <a:effectLst/>
          </c:spPr>
          <c:invertIfNegative val="0"/>
          <c:dPt>
            <c:idx val="0"/>
            <c:invertIfNegative val="0"/>
            <c:bubble3D val="0"/>
            <c:spPr>
              <a:solidFill>
                <a:srgbClr val="5B9BD5"/>
              </a:solidFill>
              <a:ln>
                <a:solidFill>
                  <a:schemeClr val="accent6">
                    <a:lumMod val="75000"/>
                  </a:schemeClr>
                </a:solidFill>
              </a:ln>
              <a:effectLst/>
            </c:spPr>
          </c:dPt>
          <c:dPt>
            <c:idx val="5"/>
            <c:invertIfNegative val="0"/>
            <c:bubble3D val="0"/>
          </c:dPt>
          <c:dPt>
            <c:idx val="8"/>
            <c:invertIfNegative val="0"/>
            <c:bubble3D val="0"/>
            <c:spPr>
              <a:solidFill>
                <a:srgbClr val="5B9BD5"/>
              </a:solidFill>
              <a:ln>
                <a:solidFill>
                  <a:schemeClr val="accent6">
                    <a:lumMod val="75000"/>
                  </a:schemeClr>
                </a:solidFill>
              </a:ln>
              <a:effectLst/>
            </c:spPr>
          </c:dPt>
          <c:dPt>
            <c:idx val="9"/>
            <c:invertIfNegative val="0"/>
            <c:bubble3D val="0"/>
            <c:spPr>
              <a:solidFill>
                <a:srgbClr val="5B9BD5"/>
              </a:solidFill>
              <a:ln>
                <a:solidFill>
                  <a:schemeClr val="accent6">
                    <a:lumMod val="75000"/>
                  </a:schemeClr>
                </a:solidFill>
              </a:ln>
              <a:effectLst/>
            </c:spPr>
          </c:dPt>
          <c:dLbls>
            <c:dLbl>
              <c:idx val="0"/>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ln>
                        <a:solidFill>
                          <a:srgbClr val="112233">
                            <a:alpha val="15000"/>
                          </a:srgbClr>
                        </a:solidFill>
                      </a:ln>
                      <a:solidFill>
                        <a:schemeClr val="accent6">
                          <a:lumMod val="75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showLegendKey val="0"/>
              <c:showVal val="1"/>
              <c:showCatName val="0"/>
              <c:showSerName val="0"/>
              <c:showPercent val="1"/>
              <c:showBubbleSize val="1"/>
              <c:extLst>
                <c:ext xmlns:c15="http://schemas.microsoft.com/office/drawing/2012/chart" uri="{CE6537A1-D6FC-4f65-9D91-7224C49458BB}"/>
              </c:extLst>
            </c:dLbl>
            <c:dLbl>
              <c:idx val="5"/>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ln>
                        <a:solidFill>
                          <a:srgbClr val="112233">
                            <a:alpha val="15000"/>
                          </a:srgbClr>
                        </a:solidFill>
                      </a:ln>
                      <a:solidFill>
                        <a:schemeClr val="accent6">
                          <a:lumMod val="75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showLegendKey val="0"/>
              <c:showVal val="1"/>
              <c:showCatName val="0"/>
              <c:showSerName val="0"/>
              <c:showPercent val="1"/>
              <c:showBubbleSize val="1"/>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ln>
                      <a:solidFill>
                        <a:srgbClr val="112233">
                          <a:alpha val="15000"/>
                        </a:srgbClr>
                      </a:solidFill>
                    </a:ln>
                    <a:solidFill>
                      <a:schemeClr val="tx1"/>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 For Dashboard'!$A$48:$A$60</c:f>
              <c:multiLvlStrCache>
                <c:ptCount val="10"/>
                <c:lvl>
                  <c:pt idx="0">
                    <c:v>White Choc</c:v>
                  </c:pt>
                  <c:pt idx="1">
                    <c:v>Smooth Silky Salty</c:v>
                  </c:pt>
                  <c:pt idx="2">
                    <c:v>Organic Choco Syrup</c:v>
                  </c:pt>
                  <c:pt idx="3">
                    <c:v>Caramel Stuffed Bars</c:v>
                  </c:pt>
                  <c:pt idx="4">
                    <c:v>85% Dark Bars</c:v>
                  </c:pt>
                  <c:pt idx="5">
                    <c:v>Mint Chip Choco</c:v>
                  </c:pt>
                  <c:pt idx="6">
                    <c:v>Milk Bars</c:v>
                  </c:pt>
                  <c:pt idx="7">
                    <c:v>Fruit &amp; Nut Bars</c:v>
                  </c:pt>
                  <c:pt idx="8">
                    <c:v>Eclairs</c:v>
                  </c:pt>
                  <c:pt idx="9">
                    <c:v>Drinking Coco</c:v>
                  </c:pt>
                </c:lvl>
                <c:lvl>
                  <c:pt idx="0">
                    <c:v>SMALL</c:v>
                  </c:pt>
                  <c:pt idx="5">
                    <c:v>LARGE</c:v>
                  </c:pt>
                </c:lvl>
              </c:multiLvlStrCache>
            </c:multiLvlStrRef>
          </c:cat>
          <c:val>
            <c:numRef>
              <c:f>'Analysis For Dashboard'!$B$48:$B$60</c:f>
              <c:numCache>
                <c:formatCode>0%</c:formatCode>
                <c:ptCount val="10"/>
                <c:pt idx="0">
                  <c:v>0.98437753489266699</c:v>
                </c:pt>
                <c:pt idx="1">
                  <c:v>0.81860983867240633</c:v>
                </c:pt>
                <c:pt idx="2">
                  <c:v>0.86916484149655848</c:v>
                </c:pt>
                <c:pt idx="3">
                  <c:v>0.96365515042476479</c:v>
                </c:pt>
                <c:pt idx="4">
                  <c:v>0.95981106600247912</c:v>
                </c:pt>
                <c:pt idx="5">
                  <c:v>0.90773004528914381</c:v>
                </c:pt>
                <c:pt idx="6">
                  <c:v>0.89989713827210405</c:v>
                </c:pt>
                <c:pt idx="7">
                  <c:v>0.90548165722094631</c:v>
                </c:pt>
                <c:pt idx="8">
                  <c:v>0.8343443857922519</c:v>
                </c:pt>
                <c:pt idx="9">
                  <c:v>0.91677896456564356</c:v>
                </c:pt>
              </c:numCache>
            </c:numRef>
          </c:val>
          <c:extLst>
            <c:ext xmlns:c16="http://schemas.microsoft.com/office/drawing/2014/chart" uri="{C3380CC4-5D6E-409C-BE32-E72D297353CC}">
              <c16:uniqueId val="{00000006-3A3E-4138-AB10-2CF0C2B625EB}"/>
            </c:ext>
          </c:extLst>
        </c:ser>
        <c:dLbls>
          <c:dLblPos val="outEnd"/>
          <c:showLegendKey val="0"/>
          <c:showVal val="1"/>
          <c:showCatName val="0"/>
          <c:showSerName val="0"/>
          <c:showPercent val="0"/>
          <c:showBubbleSize val="0"/>
        </c:dLbls>
        <c:gapWidth val="100"/>
        <c:axId val="479591568"/>
        <c:axId val="479589168"/>
      </c:barChart>
      <c:catAx>
        <c:axId val="479591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ln>
                  <a:solidFill>
                    <a:srgbClr val="112233">
                      <a:alpha val="15000"/>
                    </a:srgbClr>
                  </a:solidFill>
                </a:ln>
                <a:solidFill>
                  <a:schemeClr val="tx1"/>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crossAx val="479589168"/>
        <c:crosses val="autoZero"/>
        <c:auto val="1"/>
        <c:lblAlgn val="ctr"/>
        <c:lblOffset val="100"/>
        <c:noMultiLvlLbl val="0"/>
      </c:catAx>
      <c:valAx>
        <c:axId val="479589168"/>
        <c:scaling>
          <c:orientation val="minMax"/>
        </c:scaling>
        <c:delete val="0"/>
        <c:axPos val="b"/>
        <c:majorGridlines>
          <c:spPr>
            <a:ln w="19050" cap="flat" cmpd="sng" algn="ctr">
              <a:solidFill>
                <a:schemeClr val="dk1">
                  <a:alpha val="17000"/>
                </a:schemeClr>
              </a:solidFill>
              <a:prstDash val="solid"/>
              <a:miter lim="800000"/>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400" b="1" i="0" u="none" strike="noStrike" kern="1200" baseline="0">
                <a:ln>
                  <a:solidFill>
                    <a:srgbClr val="112233">
                      <a:alpha val="15000"/>
                    </a:srgbClr>
                  </a:solidFill>
                </a:ln>
                <a:solidFill>
                  <a:schemeClr val="tx1"/>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crossAx val="479591568"/>
        <c:crosses val="autoZero"/>
        <c:crossBetween val="between"/>
      </c:valAx>
      <c:spPr>
        <a:noFill/>
        <a:ln>
          <a:solidFill>
            <a:schemeClr val="dk1">
              <a:alpha val="4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112233">
          <a:alpha val="94000"/>
        </a:srgbClr>
      </a:solidFill>
      <a:round/>
    </a:ln>
    <a:effectLst>
      <a:outerShdw blurRad="63500" sx="102000" sy="102000" algn="ctr" rotWithShape="0">
        <a:prstClr val="black">
          <a:alpha val="26000"/>
        </a:prstClr>
      </a:outerShdw>
    </a:effectLst>
  </c:spPr>
  <c:txPr>
    <a:bodyPr/>
    <a:lstStyle/>
    <a:p>
      <a:pPr algn="ctr">
        <a:defRPr lang="en-US" sz="800" b="1" i="0" u="none" strike="noStrike" kern="1200" baseline="0">
          <a:ln>
            <a:solidFill>
              <a:srgbClr val="112233">
                <a:alpha val="15000"/>
              </a:srgbClr>
            </a:solidFill>
          </a:ln>
          <a:solidFill>
            <a:schemeClr val="tx1"/>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[ETL Process - Modeling - Analysis - Dashboard.xlsx]Analysis For Dashboard!Column Chart	</c:name>
    <c:fmtId val="3"/>
  </c:pivotSource>
  <c:chart>
    <c:autoTitleDeleted val="1"/>
    <c:pivotFmts>
      <c:pivotFmt>
        <c:idx val="0"/>
        <c:spPr>
          <a:solidFill>
            <a:srgbClr val="5B9BD5"/>
          </a:solidFill>
          <a:ln>
            <a:solidFill>
              <a:srgbClr val="F3F4F6">
                <a:alpha val="99000"/>
              </a:srgbClr>
            </a:solidFill>
          </a:ln>
          <a:effectLst>
            <a:outerShdw blurRad="76200" dist="50800" dir="5400000" sx="23000" sy="23000" algn="ctr" rotWithShape="0">
              <a:schemeClr val="bg1">
                <a:alpha val="70000"/>
              </a:schemeClr>
            </a:outerShdw>
          </a:effectLst>
        </c:spPr>
        <c:dLbl>
          <c:idx val="0"/>
          <c:spPr>
            <a:noFill/>
            <a:ln>
              <a:noFill/>
            </a:ln>
            <a:effectLst>
              <a:outerShdw blurRad="50800" dist="50800" dir="5400000" sx="33000" sy="33000" algn="ctr" rotWithShape="0">
                <a:srgbClr val="112233">
                  <a:alpha val="61000"/>
                </a:srgbClr>
              </a:outerShdw>
            </a:effectLst>
          </c:spPr>
          <c:txPr>
            <a:bodyPr rot="0" spcFirstLastPara="1" vertOverflow="ellipsis" vert="horz" wrap="square" lIns="38100" tIns="19050" rIns="38100" bIns="19050" anchor="ctr" anchorCtr="0">
              <a:spAutoFit/>
            </a:bodyPr>
            <a:lstStyle/>
            <a:p>
              <a:pPr algn="ctr">
                <a:defRPr lang="en-US" sz="700" b="1" i="0" u="none" strike="noStrike" kern="1200" baseline="0">
                  <a:ln>
                    <a:solidFill>
                      <a:srgbClr val="112233">
                        <a:alpha val="15000"/>
                      </a:srgbClr>
                    </a:solidFill>
                  </a:ln>
                  <a:solidFill>
                    <a:schemeClr val="bg1">
                      <a:alpha val="89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5B9BD5"/>
          </a:solidFill>
          <a:ln>
            <a:solidFill>
              <a:srgbClr val="F3F4F6">
                <a:alpha val="99000"/>
              </a:srgbClr>
            </a:solidFill>
          </a:ln>
          <a:effectLst>
            <a:outerShdw blurRad="76200" dist="50800" dir="5400000" sx="23000" sy="23000" algn="ctr" rotWithShape="0">
              <a:schemeClr val="bg1">
                <a:alpha val="70000"/>
              </a:schemeClr>
            </a:outerShdw>
          </a:effectLst>
        </c:spPr>
        <c:dLbl>
          <c:idx val="0"/>
          <c:spPr>
            <a:noFill/>
            <a:ln>
              <a:noFill/>
            </a:ln>
            <a:effectLst>
              <a:outerShdw blurRad="50800" dist="50800" dir="5400000" sx="33000" sy="33000" algn="ctr" rotWithShape="0">
                <a:srgbClr val="112233">
                  <a:alpha val="61000"/>
                </a:srgbClr>
              </a:outerShdw>
            </a:effectLst>
          </c:spPr>
          <c:txPr>
            <a:bodyPr rot="0" spcFirstLastPara="1" vertOverflow="ellipsis" vert="horz" wrap="square" lIns="38100" tIns="19050" rIns="38100" bIns="19050" anchor="ctr" anchorCtr="0">
              <a:spAutoFit/>
            </a:bodyPr>
            <a:lstStyle/>
            <a:p>
              <a:pPr algn="ctr">
                <a:defRPr lang="en-US" sz="700" b="1" i="0" u="none" strike="noStrike" kern="1200" baseline="0">
                  <a:ln>
                    <a:solidFill>
                      <a:srgbClr val="112233">
                        <a:alpha val="15000"/>
                      </a:srgbClr>
                    </a:solidFill>
                  </a:ln>
                  <a:solidFill>
                    <a:schemeClr val="bg1">
                      <a:alpha val="89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5B9BD5"/>
          </a:solidFill>
          <a:ln>
            <a:solidFill>
              <a:srgbClr val="F3F4F6">
                <a:alpha val="99000"/>
              </a:srgbClr>
            </a:solidFill>
          </a:ln>
          <a:effectLst>
            <a:glow rad="63500">
              <a:srgbClr val="F3F4F6">
                <a:alpha val="25000"/>
              </a:srgbClr>
            </a:glow>
            <a:outerShdw blurRad="76200" dist="50800" dir="5400000" sx="23000" sy="23000" algn="ctr" rotWithShape="0">
              <a:schemeClr val="bg1">
                <a:alpha val="12000"/>
              </a:schemeClr>
            </a:outerShd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B9BD5"/>
          </a:solidFill>
          <a:ln>
            <a:solidFill>
              <a:srgbClr val="F3F4F6">
                <a:alpha val="99000"/>
              </a:srgbClr>
            </a:solidFill>
          </a:ln>
          <a:effectLst>
            <a:glow rad="63500">
              <a:srgbClr val="F3F4F6">
                <a:alpha val="25000"/>
              </a:srgbClr>
            </a:glow>
            <a:outerShdw blurRad="76200" dist="50800" dir="5400000" sx="23000" sy="23000" algn="ctr" rotWithShape="0">
              <a:schemeClr val="bg1">
                <a:alpha val="12000"/>
              </a:schemeClr>
            </a:outerShdw>
            <a:softEdge rad="12700"/>
          </a:effectLst>
        </c:spPr>
      </c:pivotFmt>
      <c:pivotFmt>
        <c:idx val="4"/>
        <c:spPr>
          <a:solidFill>
            <a:srgbClr val="5B9BD5"/>
          </a:solidFill>
          <a:ln>
            <a:solidFill>
              <a:srgbClr val="F3F4F6">
                <a:alpha val="99000"/>
              </a:srgbClr>
            </a:solidFill>
          </a:ln>
          <a:effectLst>
            <a:glow rad="63500">
              <a:srgbClr val="F3F4F6">
                <a:alpha val="25000"/>
              </a:srgbClr>
            </a:glow>
            <a:outerShdw blurRad="76200" dist="50800" dir="5400000" sx="23000" sy="23000" algn="ctr" rotWithShape="0">
              <a:schemeClr val="bg1">
                <a:alpha val="12000"/>
              </a:schemeClr>
            </a:outerShdw>
            <a:softEdge rad="12700"/>
          </a:effectLst>
        </c:spPr>
      </c:pivotFmt>
      <c:pivotFmt>
        <c:idx val="5"/>
        <c:spPr>
          <a:solidFill>
            <a:srgbClr val="5B9BD5"/>
          </a:solidFill>
          <a:ln>
            <a:solidFill>
              <a:srgbClr val="F3F4F6">
                <a:alpha val="99000"/>
              </a:srgbClr>
            </a:solidFill>
          </a:ln>
          <a:effectLst>
            <a:glow rad="63500">
              <a:srgbClr val="F3F4F6">
                <a:alpha val="25000"/>
              </a:srgbClr>
            </a:glow>
            <a:outerShdw blurRad="76200" dist="50800" dir="5400000" sx="23000" sy="23000" algn="ctr" rotWithShape="0">
              <a:schemeClr val="bg1">
                <a:alpha val="12000"/>
              </a:schemeClr>
            </a:outerShdw>
            <a:softEdge rad="12700"/>
          </a:effectLst>
        </c:spPr>
      </c:pivotFmt>
      <c:pivotFmt>
        <c:idx val="6"/>
        <c:spPr>
          <a:solidFill>
            <a:srgbClr val="5B9BD5"/>
          </a:solidFill>
          <a:ln>
            <a:solidFill>
              <a:srgbClr val="F3F4F6">
                <a:alpha val="99000"/>
              </a:srgbClr>
            </a:solidFill>
          </a:ln>
          <a:effectLst>
            <a:glow rad="63500">
              <a:srgbClr val="F3F4F6">
                <a:alpha val="25000"/>
              </a:srgbClr>
            </a:glow>
            <a:outerShdw blurRad="76200" dist="50800" dir="5400000" sx="23000" sy="23000" algn="ctr" rotWithShape="0">
              <a:schemeClr val="bg1">
                <a:alpha val="12000"/>
              </a:schemeClr>
            </a:outerShdw>
            <a:softEdge rad="12700"/>
          </a:effectLst>
        </c:spPr>
      </c:pivotFmt>
      <c:pivotFmt>
        <c:idx val="7"/>
        <c:spPr>
          <a:solidFill>
            <a:srgbClr val="5B9BD5"/>
          </a:solidFill>
          <a:ln>
            <a:solidFill>
              <a:srgbClr val="F3F4F6">
                <a:alpha val="99000"/>
              </a:srgbClr>
            </a:solidFill>
          </a:ln>
          <a:effectLst>
            <a:glow rad="63500">
              <a:srgbClr val="F3F4F6">
                <a:alpha val="25000"/>
              </a:srgbClr>
            </a:glow>
            <a:outerShdw blurRad="76200" dist="50800" dir="5400000" sx="23000" sy="23000" algn="ctr" rotWithShape="0">
              <a:schemeClr val="bg1">
                <a:alpha val="12000"/>
              </a:schemeClr>
            </a:outerShdw>
            <a:softEdge rad="12700"/>
          </a:effectLst>
        </c:spPr>
      </c:pivotFmt>
      <c:pivotFmt>
        <c:idx val="8"/>
        <c:spPr>
          <a:solidFill>
            <a:srgbClr val="5B9BD5"/>
          </a:solidFill>
          <a:ln>
            <a:solidFill>
              <a:srgbClr val="F3F4F6">
                <a:alpha val="99000"/>
              </a:srgbClr>
            </a:solidFill>
          </a:ln>
          <a:effectLst>
            <a:glow rad="63500">
              <a:srgbClr val="F3F4F6">
                <a:alpha val="25000"/>
              </a:srgbClr>
            </a:glow>
            <a:outerShdw blurRad="76200" dist="50800" dir="5400000" sx="23000" sy="23000" algn="ctr" rotWithShape="0">
              <a:schemeClr val="bg1">
                <a:alpha val="12000"/>
              </a:schemeClr>
            </a:outerShdw>
            <a:softEdge rad="12700"/>
          </a:effectLst>
        </c:spPr>
      </c:pivotFmt>
    </c:pivotFmts>
    <c:plotArea>
      <c:layout>
        <c:manualLayout>
          <c:layoutTarget val="inner"/>
          <c:xMode val="edge"/>
          <c:yMode val="edge"/>
          <c:x val="0.28546016577297656"/>
          <c:y val="3.5251910861592115E-2"/>
          <c:w val="0.69475137646813634"/>
          <c:h val="0.62783607349128989"/>
        </c:manualLayout>
      </c:layout>
      <c:barChart>
        <c:barDir val="col"/>
        <c:grouping val="clustered"/>
        <c:varyColors val="0"/>
        <c:ser>
          <c:idx val="0"/>
          <c:order val="0"/>
          <c:tx>
            <c:strRef>
              <c:f>'Analysis For Dashboard'!$B$36</c:f>
              <c:strCache>
                <c:ptCount val="1"/>
                <c:pt idx="0">
                  <c:v>Total</c:v>
                </c:pt>
              </c:strCache>
            </c:strRef>
          </c:tx>
          <c:spPr>
            <a:solidFill>
              <a:srgbClr val="5B9BD5"/>
            </a:solidFill>
            <a:ln>
              <a:solidFill>
                <a:srgbClr val="F3F4F6">
                  <a:alpha val="99000"/>
                </a:srgbClr>
              </a:solidFill>
            </a:ln>
            <a:effectLst>
              <a:glow rad="63500">
                <a:srgbClr val="F3F4F6">
                  <a:alpha val="25000"/>
                </a:srgbClr>
              </a:glow>
              <a:outerShdw blurRad="76200" dist="50800" dir="5400000" sx="23000" sy="23000" algn="ctr" rotWithShape="0">
                <a:schemeClr val="bg1">
                  <a:alpha val="12000"/>
                </a:schemeClr>
              </a:outerShdw>
              <a:softEdge rad="1270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For Dashboard'!$A$37:$A$43</c:f>
              <c:strCache>
                <c:ptCount val="6"/>
                <c:pt idx="0">
                  <c:v>New Zealand</c:v>
                </c:pt>
                <c:pt idx="1">
                  <c:v>Canada</c:v>
                </c:pt>
                <c:pt idx="2">
                  <c:v>India</c:v>
                </c:pt>
                <c:pt idx="3">
                  <c:v>Australia</c:v>
                </c:pt>
                <c:pt idx="4">
                  <c:v>USA</c:v>
                </c:pt>
                <c:pt idx="5">
                  <c:v>UK</c:v>
                </c:pt>
              </c:strCache>
            </c:strRef>
          </c:cat>
          <c:val>
            <c:numRef>
              <c:f>'Analysis For Dashboard'!$B$37:$B$43</c:f>
              <c:numCache>
                <c:formatCode>0.0,\ "K"</c:formatCode>
                <c:ptCount val="6"/>
                <c:pt idx="0">
                  <c:v>493139</c:v>
                </c:pt>
                <c:pt idx="1">
                  <c:v>491482</c:v>
                </c:pt>
                <c:pt idx="2">
                  <c:v>490374</c:v>
                </c:pt>
                <c:pt idx="3">
                  <c:v>482536</c:v>
                </c:pt>
                <c:pt idx="4">
                  <c:v>473759</c:v>
                </c:pt>
                <c:pt idx="5">
                  <c:v>470021</c:v>
                </c:pt>
              </c:numCache>
            </c:numRef>
          </c:val>
          <c:extLst>
            <c:ext xmlns:c16="http://schemas.microsoft.com/office/drawing/2014/chart" uri="{C3380CC4-5D6E-409C-BE32-E72D297353CC}">
              <c16:uniqueId val="{00000002-D079-4496-953C-EECD85ACDBFB}"/>
            </c:ext>
          </c:extLst>
        </c:ser>
        <c:dLbls>
          <c:dLblPos val="outEnd"/>
          <c:showLegendKey val="0"/>
          <c:showVal val="1"/>
          <c:showCatName val="0"/>
          <c:showSerName val="0"/>
          <c:showPercent val="0"/>
          <c:showBubbleSize val="0"/>
        </c:dLbls>
        <c:gapWidth val="100"/>
        <c:overlap val="-27"/>
        <c:axId val="2086547375"/>
        <c:axId val="2086547855"/>
      </c:barChart>
      <c:catAx>
        <c:axId val="2086547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600" b="1" i="0" u="none" strike="noStrike" kern="1200" baseline="0">
                <a:ln>
                  <a:solidFill>
                    <a:srgbClr val="112233">
                      <a:alpha val="15000"/>
                    </a:srgbClr>
                  </a:solidFill>
                </a:ln>
                <a:solidFill>
                  <a:schemeClr val="bg1">
                    <a:alpha val="89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crossAx val="2086547855"/>
        <c:crosses val="autoZero"/>
        <c:auto val="1"/>
        <c:lblAlgn val="ctr"/>
        <c:lblOffset val="100"/>
        <c:noMultiLvlLbl val="0"/>
      </c:catAx>
      <c:valAx>
        <c:axId val="2086547855"/>
        <c:scaling>
          <c:orientation val="minMax"/>
        </c:scaling>
        <c:delete val="0"/>
        <c:axPos val="l"/>
        <c:numFmt formatCode="0.0,\ &quot;K&quot;"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400" b="1" i="0" u="none" strike="noStrike" kern="1200" baseline="0">
                <a:ln>
                  <a:solidFill>
                    <a:srgbClr val="112233">
                      <a:alpha val="15000"/>
                    </a:srgbClr>
                  </a:solidFill>
                </a:ln>
                <a:solidFill>
                  <a:schemeClr val="bg1">
                    <a:alpha val="89000"/>
                  </a:schemeClr>
                </a:solidFill>
                <a:effectLst>
                  <a:outerShdw blurRad="50800" dist="12700" dir="5400000" algn="ctr" rotWithShape="0">
                    <a:srgbClr val="000000">
                      <a:alpha val="43137"/>
                    </a:srgbClr>
                  </a:outerShdw>
                </a:effectLst>
                <a:latin typeface="Bahnschrift" panose="020B0502040204020203" pitchFamily="34" charset="0"/>
                <a:ea typeface="+mn-ea"/>
                <a:cs typeface="+mn-cs"/>
              </a:defRPr>
            </a:pPr>
            <a:endParaRPr lang="en-US"/>
          </a:p>
        </c:txPr>
        <c:crossAx val="2086547375"/>
        <c:crosses val="autoZero"/>
        <c:crossBetween val="between"/>
      </c:valAx>
      <c:spPr>
        <a:noFill/>
        <a:ln>
          <a:noFill/>
        </a:ln>
        <a:effectLst>
          <a:outerShdw blurRad="50800" dist="50800" dir="5400000" algn="ctr" rotWithShape="0">
            <a:schemeClr val="bg1"/>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bg1">
          <a:alpha val="89000"/>
        </a:schemeClr>
      </a:solidFill>
      <a:round/>
    </a:ln>
    <a:effectLst>
      <a:glow rad="25400">
        <a:schemeClr val="accent1">
          <a:alpha val="40000"/>
        </a:schemeClr>
      </a:glow>
      <a:outerShdw blurRad="203200" dir="6240000" sx="101000" sy="101000" algn="ctr" rotWithShape="0">
        <a:schemeClr val="bg1">
          <a:alpha val="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4.png"/><Relationship Id="rId7" Type="http://schemas.openxmlformats.org/officeDocument/2006/relationships/image" Target="../media/image7.png"/><Relationship Id="rId2" Type="http://schemas.openxmlformats.org/officeDocument/2006/relationships/hyperlink" Target="#'Analysis For Dashboard'!A1"/><Relationship Id="rId1" Type="http://schemas.openxmlformats.org/officeDocument/2006/relationships/image" Target="../media/image3.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hyperlink" Target="#DASHBOARD!A1"/><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17.png"/><Relationship Id="rId3" Type="http://schemas.openxmlformats.org/officeDocument/2006/relationships/image" Target="../media/image2.png"/><Relationship Id="rId7" Type="http://schemas.openxmlformats.org/officeDocument/2006/relationships/chart" Target="../charts/chart1.xml"/><Relationship Id="rId12" Type="http://schemas.openxmlformats.org/officeDocument/2006/relationships/hyperlink" Target="#'DB(Products Vs. Country)'!A1"/><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5.png"/><Relationship Id="rId11" Type="http://schemas.openxmlformats.org/officeDocument/2006/relationships/image" Target="../media/image16.png"/><Relationship Id="rId5" Type="http://schemas.openxmlformats.org/officeDocument/2006/relationships/image" Target="../media/image14.png"/><Relationship Id="rId10" Type="http://schemas.openxmlformats.org/officeDocument/2006/relationships/hyperlink" Target="#OVERVIEW!A1"/><Relationship Id="rId4" Type="http://schemas.openxmlformats.org/officeDocument/2006/relationships/image" Target="../media/image13.png"/><Relationship Id="rId9"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hyperlink" Target="#OVERVIEW!A1"/><Relationship Id="rId3" Type="http://schemas.openxmlformats.org/officeDocument/2006/relationships/hyperlink" Target="#DASHBOARD!A1"/><Relationship Id="rId7" Type="http://schemas.openxmlformats.org/officeDocument/2006/relationships/chart" Target="../charts/chart5.xml"/><Relationship Id="rId2" Type="http://schemas.openxmlformats.org/officeDocument/2006/relationships/image" Target="../media/image19.svg"/><Relationship Id="rId1" Type="http://schemas.openxmlformats.org/officeDocument/2006/relationships/image" Target="../media/image18.png"/><Relationship Id="rId6" Type="http://schemas.openxmlformats.org/officeDocument/2006/relationships/chart" Target="../charts/chart4.xml"/><Relationship Id="rId5" Type="http://schemas.openxmlformats.org/officeDocument/2006/relationships/image" Target="../media/image20.png"/><Relationship Id="rId4" Type="http://schemas.openxmlformats.org/officeDocument/2006/relationships/image" Target="../media/image16.png"/><Relationship Id="rId9"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editAs="oneCell">
    <xdr:from>
      <xdr:col>26</xdr:col>
      <xdr:colOff>193971</xdr:colOff>
      <xdr:row>16</xdr:row>
      <xdr:rowOff>7922</xdr:rowOff>
    </xdr:from>
    <xdr:to>
      <xdr:col>27</xdr:col>
      <xdr:colOff>110844</xdr:colOff>
      <xdr:row>18</xdr:row>
      <xdr:rowOff>164280</xdr:rowOff>
    </xdr:to>
    <xdr:pic>
      <xdr:nvPicPr>
        <xdr:cNvPr id="11" name="Picture 10">
          <a:extLst>
            <a:ext uri="{FF2B5EF4-FFF2-40B4-BE49-F238E27FC236}">
              <a16:creationId xmlns:a16="http://schemas.microsoft.com/office/drawing/2014/main" id="{5E7FAFCE-9C23-453D-8AF8-D2058A9B6B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18166285" y="2968836"/>
          <a:ext cx="526473" cy="5264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26</xdr:col>
      <xdr:colOff>307848</xdr:colOff>
      <xdr:row>50</xdr:row>
      <xdr:rowOff>118750</xdr:rowOff>
    </xdr:to>
    <xdr:pic>
      <xdr:nvPicPr>
        <xdr:cNvPr id="5" name="Picture 4">
          <a:extLst>
            <a:ext uri="{FF2B5EF4-FFF2-40B4-BE49-F238E27FC236}">
              <a16:creationId xmlns:a16="http://schemas.microsoft.com/office/drawing/2014/main" id="{A73D168D-CDDB-2C72-0BEF-09A0CCB29998}"/>
            </a:ext>
          </a:extLst>
        </xdr:cNvPr>
        <xdr:cNvPicPr>
          <a:picLocks noChangeAspect="1"/>
        </xdr:cNvPicPr>
      </xdr:nvPicPr>
      <xdr:blipFill>
        <a:blip xmlns:r="http://schemas.openxmlformats.org/officeDocument/2006/relationships" r:embed="rId1"/>
        <a:stretch>
          <a:fillRect/>
        </a:stretch>
      </xdr:blipFill>
      <xdr:spPr>
        <a:xfrm>
          <a:off x="0" y="0"/>
          <a:ext cx="16157448" cy="9124205"/>
        </a:xfrm>
        <a:prstGeom prst="rect">
          <a:avLst/>
        </a:prstGeom>
      </xdr:spPr>
    </xdr:pic>
    <xdr:clientData/>
  </xdr:twoCellAnchor>
  <xdr:twoCellAnchor>
    <xdr:from>
      <xdr:col>0</xdr:col>
      <xdr:colOff>224642</xdr:colOff>
      <xdr:row>1</xdr:row>
      <xdr:rowOff>145474</xdr:rowOff>
    </xdr:from>
    <xdr:to>
      <xdr:col>17</xdr:col>
      <xdr:colOff>43544</xdr:colOff>
      <xdr:row>5</xdr:row>
      <xdr:rowOff>62348</xdr:rowOff>
    </xdr:to>
    <xdr:sp macro="" textlink="">
      <xdr:nvSpPr>
        <xdr:cNvPr id="6" name="Rectangle 5">
          <a:extLst>
            <a:ext uri="{FF2B5EF4-FFF2-40B4-BE49-F238E27FC236}">
              <a16:creationId xmlns:a16="http://schemas.microsoft.com/office/drawing/2014/main" id="{013D3F3F-82CE-4F29-A40F-587B7DBF3E3B}"/>
            </a:ext>
          </a:extLst>
        </xdr:cNvPr>
        <xdr:cNvSpPr/>
      </xdr:nvSpPr>
      <xdr:spPr>
        <a:xfrm>
          <a:off x="224642" y="330531"/>
          <a:ext cx="10182102" cy="65710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US" sz="4000" b="1">
              <a:solidFill>
                <a:schemeClr val="dk1"/>
              </a:solidFill>
              <a:latin typeface="Aharoni" panose="02010803020104030203" pitchFamily="2" charset="-79"/>
              <a:ea typeface="+mn-ea"/>
              <a:cs typeface="Aharoni" panose="02010803020104030203" pitchFamily="2" charset="-79"/>
            </a:rPr>
            <a:t>CHOCHFLOW</a:t>
          </a:r>
          <a:r>
            <a:rPr lang="en-US" sz="3600" b="1">
              <a:solidFill>
                <a:schemeClr val="dk1"/>
              </a:solidFill>
              <a:latin typeface="Aharoni" panose="02010803020104030203" pitchFamily="2" charset="-79"/>
              <a:ea typeface="+mn-ea"/>
              <a:cs typeface="Aharoni" panose="02010803020104030203" pitchFamily="2" charset="-79"/>
            </a:rPr>
            <a:t> </a:t>
          </a:r>
          <a:r>
            <a:rPr lang="en-US" sz="4400" b="1" i="0">
              <a:solidFill>
                <a:schemeClr val="dk1"/>
              </a:solidFill>
              <a:latin typeface="Aharoni" panose="02010803020104030203" pitchFamily="2" charset="-79"/>
              <a:ea typeface="+mn-ea"/>
              <a:cs typeface="Aharoni" panose="02010803020104030203" pitchFamily="2" charset="-79"/>
            </a:rPr>
            <a:t>|</a:t>
          </a:r>
          <a:r>
            <a:rPr lang="en-US" sz="3600" b="1">
              <a:solidFill>
                <a:schemeClr val="dk1"/>
              </a:solidFill>
              <a:latin typeface="Aharoni" panose="02010803020104030203" pitchFamily="2" charset="-79"/>
              <a:ea typeface="+mn-ea"/>
              <a:cs typeface="Aharoni" panose="02010803020104030203" pitchFamily="2" charset="-79"/>
            </a:rPr>
            <a:t> </a:t>
          </a:r>
          <a:r>
            <a:rPr lang="en-US" sz="2800" b="1" i="1">
              <a:solidFill>
                <a:schemeClr val="dk1"/>
              </a:solidFill>
              <a:latin typeface="Bahnschrift Condensed" panose="020B0502040204020203" pitchFamily="34" charset="0"/>
              <a:ea typeface="+mn-ea"/>
              <a:cs typeface="Arabic Typesetting" panose="03020402040406030203" pitchFamily="66" charset="-78"/>
            </a:rPr>
            <a:t> STRATEGIC PERFORMANCE OVERVIEW</a:t>
          </a:r>
          <a:endParaRPr lang="en-US" sz="3600" b="1" i="1">
            <a:latin typeface="Bahnschrift Condensed" panose="020B0502040204020203" pitchFamily="34" charset="0"/>
            <a:cs typeface="Arabic Typesetting" panose="03020402040406030203" pitchFamily="66" charset="-78"/>
          </a:endParaRPr>
        </a:p>
      </xdr:txBody>
    </xdr:sp>
    <xdr:clientData/>
  </xdr:twoCellAnchor>
  <xdr:twoCellAnchor editAs="oneCell">
    <xdr:from>
      <xdr:col>0</xdr:col>
      <xdr:colOff>249383</xdr:colOff>
      <xdr:row>0</xdr:row>
      <xdr:rowOff>152401</xdr:rowOff>
    </xdr:from>
    <xdr:to>
      <xdr:col>1</xdr:col>
      <xdr:colOff>512619</xdr:colOff>
      <xdr:row>5</xdr:row>
      <xdr:rowOff>124692</xdr:rowOff>
    </xdr:to>
    <xdr:pic>
      <xdr:nvPicPr>
        <xdr:cNvPr id="8" name="Picture 7">
          <a:hlinkClick xmlns:r="http://schemas.openxmlformats.org/officeDocument/2006/relationships" r:id="rId2"/>
          <a:extLst>
            <a:ext uri="{FF2B5EF4-FFF2-40B4-BE49-F238E27FC236}">
              <a16:creationId xmlns:a16="http://schemas.microsoft.com/office/drawing/2014/main" id="{7D791F3B-35ED-3F84-8CC2-D0B62E3F124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49383" y="152401"/>
          <a:ext cx="872836" cy="872836"/>
        </a:xfrm>
        <a:prstGeom prst="rect">
          <a:avLst/>
        </a:prstGeom>
      </xdr:spPr>
    </xdr:pic>
    <xdr:clientData/>
  </xdr:twoCellAnchor>
  <xdr:oneCellAnchor>
    <xdr:from>
      <xdr:col>2</xdr:col>
      <xdr:colOff>429490</xdr:colOff>
      <xdr:row>7</xdr:row>
      <xdr:rowOff>39582</xdr:rowOff>
    </xdr:from>
    <xdr:ext cx="4327567" cy="704424"/>
    <xdr:sp macro="" textlink="">
      <xdr:nvSpPr>
        <xdr:cNvPr id="9" name="TextBox 8">
          <a:extLst>
            <a:ext uri="{FF2B5EF4-FFF2-40B4-BE49-F238E27FC236}">
              <a16:creationId xmlns:a16="http://schemas.microsoft.com/office/drawing/2014/main" id="{CC170E3C-F91C-60CA-3F88-B2F5BF7CBC11}"/>
            </a:ext>
          </a:extLst>
        </xdr:cNvPr>
        <xdr:cNvSpPr txBox="1"/>
      </xdr:nvSpPr>
      <xdr:spPr>
        <a:xfrm>
          <a:off x="1648690" y="1334982"/>
          <a:ext cx="4327567" cy="704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4000" b="1">
              <a:solidFill>
                <a:schemeClr val="dk1"/>
              </a:solidFill>
              <a:latin typeface="Aharoni" panose="02010803020104030203" pitchFamily="2" charset="-79"/>
              <a:ea typeface="+mn-ea"/>
              <a:cs typeface="Aharoni" panose="02010803020104030203" pitchFamily="2" charset="-79"/>
            </a:rPr>
            <a:t>Project</a:t>
          </a:r>
          <a:r>
            <a:rPr lang="en-US" sz="3600" b="1">
              <a:latin typeface="ADLaM Display" panose="02010000000000000000" pitchFamily="2" charset="0"/>
              <a:ea typeface="ADLaM Display" panose="02010000000000000000" pitchFamily="2" charset="0"/>
              <a:cs typeface="ADLaM Display" panose="02010000000000000000" pitchFamily="2" charset="0"/>
            </a:rPr>
            <a:t> </a:t>
          </a:r>
          <a:r>
            <a:rPr lang="en-US" sz="4000" b="1">
              <a:solidFill>
                <a:schemeClr val="dk1"/>
              </a:solidFill>
              <a:latin typeface="Aharoni" panose="02010803020104030203" pitchFamily="2" charset="-79"/>
              <a:ea typeface="+mn-ea"/>
              <a:cs typeface="Aharoni" panose="02010803020104030203" pitchFamily="2" charset="-79"/>
            </a:rPr>
            <a:t>Summary</a:t>
          </a:r>
        </a:p>
      </xdr:txBody>
    </xdr:sp>
    <xdr:clientData/>
  </xdr:oneCellAnchor>
  <xdr:twoCellAnchor editAs="oneCell">
    <xdr:from>
      <xdr:col>24</xdr:col>
      <xdr:colOff>27709</xdr:colOff>
      <xdr:row>43</xdr:row>
      <xdr:rowOff>166255</xdr:rowOff>
    </xdr:from>
    <xdr:to>
      <xdr:col>25</xdr:col>
      <xdr:colOff>415636</xdr:colOff>
      <xdr:row>49</xdr:row>
      <xdr:rowOff>83128</xdr:rowOff>
    </xdr:to>
    <xdr:pic>
      <xdr:nvPicPr>
        <xdr:cNvPr id="11" name="Picture 10">
          <a:hlinkClick xmlns:r="http://schemas.openxmlformats.org/officeDocument/2006/relationships" r:id="rId4"/>
          <a:extLst>
            <a:ext uri="{FF2B5EF4-FFF2-40B4-BE49-F238E27FC236}">
              <a16:creationId xmlns:a16="http://schemas.microsoft.com/office/drawing/2014/main" id="{4C428C36-1626-9C26-9012-194AC55CB66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4658109" y="7910946"/>
          <a:ext cx="997527" cy="997527"/>
        </a:xfrm>
        <a:prstGeom prst="rect">
          <a:avLst/>
        </a:prstGeom>
      </xdr:spPr>
    </xdr:pic>
    <xdr:clientData/>
  </xdr:twoCellAnchor>
  <xdr:twoCellAnchor>
    <xdr:from>
      <xdr:col>2</xdr:col>
      <xdr:colOff>435428</xdr:colOff>
      <xdr:row>11</xdr:row>
      <xdr:rowOff>65307</xdr:rowOff>
    </xdr:from>
    <xdr:to>
      <xdr:col>23</xdr:col>
      <xdr:colOff>544285</xdr:colOff>
      <xdr:row>18</xdr:row>
      <xdr:rowOff>43536</xdr:rowOff>
    </xdr:to>
    <xdr:sp macro="" textlink="">
      <xdr:nvSpPr>
        <xdr:cNvPr id="2" name="Rectangle: Rounded Corners 1">
          <a:extLst>
            <a:ext uri="{FF2B5EF4-FFF2-40B4-BE49-F238E27FC236}">
              <a16:creationId xmlns:a16="http://schemas.microsoft.com/office/drawing/2014/main" id="{A219AD32-D61B-4D26-511F-77889D04CCFC}"/>
            </a:ext>
          </a:extLst>
        </xdr:cNvPr>
        <xdr:cNvSpPr/>
      </xdr:nvSpPr>
      <xdr:spPr>
        <a:xfrm>
          <a:off x="1654628" y="2100936"/>
          <a:ext cx="12910457" cy="1273629"/>
        </a:xfrm>
        <a:prstGeom prst="roundRect">
          <a:avLst/>
        </a:prstGeom>
        <a:effectLst>
          <a:outerShdw blurRad="50800" dist="38100" dir="5400000" algn="t" rotWithShape="0">
            <a:prstClr val="black">
              <a:alpha val="40000"/>
            </a:prstClr>
          </a:out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2800" b="1">
              <a:solidFill>
                <a:schemeClr val="dk1"/>
              </a:solidFill>
              <a:latin typeface="Aharoni" panose="02010803020104030203" pitchFamily="2" charset="-79"/>
              <a:ea typeface="+mn-ea"/>
              <a:cs typeface="Aharoni" panose="02010803020104030203" pitchFamily="2" charset="-79"/>
            </a:rPr>
            <a:t>Financial Insights:</a:t>
          </a:r>
          <a:r>
            <a:rPr lang="en-US" sz="3200" b="1" i="0"/>
            <a:t> </a:t>
          </a:r>
          <a:r>
            <a:rPr lang="en-US" sz="2400" b="0" i="0">
              <a:latin typeface="Agency FB" panose="020B0503020202020204" pitchFamily="34" charset="0"/>
            </a:rPr>
            <a:t>A comprehensive analysis of Revenue and Net Profit across </a:t>
          </a:r>
          <a:r>
            <a:rPr lang="en-US" sz="2800" b="1" i="0">
              <a:latin typeface="Agency FB" panose="020B0503020202020204" pitchFamily="34" charset="0"/>
            </a:rPr>
            <a:t>2021-2022</a:t>
          </a:r>
          <a:r>
            <a:rPr lang="en-US" sz="2400" b="0" i="0">
              <a:latin typeface="Agency FB" panose="020B0503020202020204" pitchFamily="34" charset="0"/>
            </a:rPr>
            <a:t>, highlighting a robust </a:t>
          </a:r>
          <a:r>
            <a:rPr lang="en-US" sz="2800" b="1" i="0">
              <a:latin typeface="Agency FB" panose="020B0503020202020204" pitchFamily="34" charset="0"/>
            </a:rPr>
            <a:t>78%</a:t>
          </a:r>
          <a:r>
            <a:rPr lang="en-US" sz="2400" b="0" i="0">
              <a:latin typeface="Agency FB" panose="020B0503020202020204" pitchFamily="34" charset="0"/>
            </a:rPr>
            <a:t> Profit Margin and identifying key growth drivers.</a:t>
          </a:r>
        </a:p>
        <a:p>
          <a:pPr algn="ctr"/>
          <a:endParaRPr lang="en-US" sz="1100"/>
        </a:p>
      </xdr:txBody>
    </xdr:sp>
    <xdr:clientData/>
  </xdr:twoCellAnchor>
  <xdr:twoCellAnchor>
    <xdr:from>
      <xdr:col>2</xdr:col>
      <xdr:colOff>402772</xdr:colOff>
      <xdr:row>19</xdr:row>
      <xdr:rowOff>10876</xdr:rowOff>
    </xdr:from>
    <xdr:to>
      <xdr:col>23</xdr:col>
      <xdr:colOff>511629</xdr:colOff>
      <xdr:row>25</xdr:row>
      <xdr:rowOff>174162</xdr:rowOff>
    </xdr:to>
    <xdr:sp macro="" textlink="">
      <xdr:nvSpPr>
        <xdr:cNvPr id="3" name="Rectangle: Rounded Corners 2">
          <a:extLst>
            <a:ext uri="{FF2B5EF4-FFF2-40B4-BE49-F238E27FC236}">
              <a16:creationId xmlns:a16="http://schemas.microsoft.com/office/drawing/2014/main" id="{AD272BD5-BDA0-428A-8131-C23EB1B2C066}"/>
            </a:ext>
          </a:extLst>
        </xdr:cNvPr>
        <xdr:cNvSpPr/>
      </xdr:nvSpPr>
      <xdr:spPr>
        <a:xfrm>
          <a:off x="1621972" y="3526962"/>
          <a:ext cx="12910457" cy="1273629"/>
        </a:xfrm>
        <a:prstGeom prst="roundRect">
          <a:avLst/>
        </a:prstGeom>
        <a:effectLst>
          <a:outerShdw blurRad="50800" dist="38100" dir="5400000" algn="t" rotWithShape="0">
            <a:prstClr val="black">
              <a:alpha val="40000"/>
            </a:prstClr>
          </a:out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2800" b="1">
              <a:solidFill>
                <a:schemeClr val="dk1"/>
              </a:solidFill>
              <a:latin typeface="Aharoni" panose="02010803020104030203" pitchFamily="2" charset="-79"/>
              <a:ea typeface="+mn-ea"/>
              <a:cs typeface="Aharoni" panose="02010803020104030203" pitchFamily="2" charset="-79"/>
            </a:rPr>
            <a:t>Market &amp; Product Dynamics: </a:t>
          </a:r>
          <a:r>
            <a:rPr lang="en-US" sz="2400" b="0" i="0">
              <a:solidFill>
                <a:schemeClr val="dk1"/>
              </a:solidFill>
              <a:latin typeface="Agency FB" panose="020B0503020202020204" pitchFamily="34" charset="0"/>
              <a:ea typeface="+mn-ea"/>
              <a:cs typeface="+mn-cs"/>
            </a:rPr>
            <a:t>Evaluation of product performance by size </a:t>
          </a:r>
          <a:r>
            <a:rPr lang="en-US" sz="2800" b="1" i="0">
              <a:solidFill>
                <a:schemeClr val="dk1"/>
              </a:solidFill>
              <a:latin typeface="Agency FB" panose="020B0503020202020204" pitchFamily="34" charset="0"/>
              <a:ea typeface="+mn-ea"/>
              <a:cs typeface="+mn-cs"/>
            </a:rPr>
            <a:t>(Large vs. Small) </a:t>
          </a:r>
          <a:r>
            <a:rPr lang="en-US" sz="2400" b="0" i="0">
              <a:solidFill>
                <a:schemeClr val="dk1"/>
              </a:solidFill>
              <a:latin typeface="Agency FB" panose="020B0503020202020204" pitchFamily="34" charset="0"/>
              <a:ea typeface="+mn-ea"/>
              <a:cs typeface="+mn-cs"/>
            </a:rPr>
            <a:t>and shipping volume across </a:t>
          </a:r>
          <a:r>
            <a:rPr lang="en-US" sz="2800" b="1" i="0">
              <a:solidFill>
                <a:schemeClr val="dk1"/>
              </a:solidFill>
              <a:latin typeface="Agency FB" panose="020B0503020202020204" pitchFamily="34" charset="0"/>
              <a:ea typeface="+mn-ea"/>
              <a:cs typeface="+mn-cs"/>
            </a:rPr>
            <a:t>6 global regions </a:t>
          </a:r>
          <a:r>
            <a:rPr lang="en-US" sz="2400" b="0" i="0">
              <a:solidFill>
                <a:schemeClr val="dk1"/>
              </a:solidFill>
              <a:latin typeface="Agency FB" panose="020B0503020202020204" pitchFamily="34" charset="0"/>
              <a:ea typeface="+mn-ea"/>
              <a:cs typeface="+mn-cs"/>
            </a:rPr>
            <a:t>to optimize inventory and sales strategy.</a:t>
          </a:r>
        </a:p>
      </xdr:txBody>
    </xdr:sp>
    <xdr:clientData/>
  </xdr:twoCellAnchor>
  <xdr:twoCellAnchor>
    <xdr:from>
      <xdr:col>2</xdr:col>
      <xdr:colOff>435428</xdr:colOff>
      <xdr:row>26</xdr:row>
      <xdr:rowOff>141497</xdr:rowOff>
    </xdr:from>
    <xdr:to>
      <xdr:col>23</xdr:col>
      <xdr:colOff>544285</xdr:colOff>
      <xdr:row>33</xdr:row>
      <xdr:rowOff>119726</xdr:rowOff>
    </xdr:to>
    <xdr:sp macro="" textlink="">
      <xdr:nvSpPr>
        <xdr:cNvPr id="4" name="Rectangle: Rounded Corners 3">
          <a:extLst>
            <a:ext uri="{FF2B5EF4-FFF2-40B4-BE49-F238E27FC236}">
              <a16:creationId xmlns:a16="http://schemas.microsoft.com/office/drawing/2014/main" id="{FC42FE7C-4E2B-4A1D-BF6D-2CB781902BAC}"/>
            </a:ext>
          </a:extLst>
        </xdr:cNvPr>
        <xdr:cNvSpPr/>
      </xdr:nvSpPr>
      <xdr:spPr>
        <a:xfrm>
          <a:off x="1654628" y="4952983"/>
          <a:ext cx="12910457" cy="1273629"/>
        </a:xfrm>
        <a:prstGeom prst="roundRect">
          <a:avLst/>
        </a:prstGeom>
        <a:effectLst>
          <a:outerShdw blurRad="50800" dist="38100" dir="5400000" algn="t" rotWithShape="0">
            <a:prstClr val="black">
              <a:alpha val="40000"/>
            </a:prstClr>
          </a:out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r>
            <a:rPr lang="en-US" sz="2800" b="1">
              <a:solidFill>
                <a:schemeClr val="dk1"/>
              </a:solidFill>
              <a:latin typeface="Aharoni" panose="02010803020104030203" pitchFamily="2" charset="-79"/>
              <a:ea typeface="+mn-ea"/>
              <a:cs typeface="Aharoni" panose="02010803020104030203" pitchFamily="2" charset="-79"/>
            </a:rPr>
            <a:t>Operational Intelligence: </a:t>
          </a:r>
          <a:r>
            <a:rPr lang="en-US" sz="2400" b="0" i="0">
              <a:solidFill>
                <a:schemeClr val="dk1"/>
              </a:solidFill>
              <a:latin typeface="Agency FB" panose="020B0503020202020204" pitchFamily="34" charset="0"/>
              <a:ea typeface="+mn-ea"/>
              <a:cs typeface="+mn-cs"/>
            </a:rPr>
            <a:t>A deep dive into regional team performance, including a strategic assessment of emerging markets like </a:t>
          </a:r>
          <a:r>
            <a:rPr lang="en-US" sz="2800" b="1" i="0">
              <a:solidFill>
                <a:schemeClr val="dk1"/>
              </a:solidFill>
              <a:latin typeface="Agency FB" panose="020B0503020202020204" pitchFamily="34" charset="0"/>
              <a:ea typeface="+mn-ea"/>
              <a:cs typeface="+mn-cs"/>
            </a:rPr>
            <a:t>Paris</a:t>
          </a:r>
          <a:r>
            <a:rPr lang="en-US" sz="2400" b="0" i="0">
              <a:solidFill>
                <a:schemeClr val="dk1"/>
              </a:solidFill>
              <a:latin typeface="Agency FB" panose="020B0503020202020204" pitchFamily="34" charset="0"/>
              <a:ea typeface="+mn-ea"/>
              <a:cs typeface="+mn-cs"/>
            </a:rPr>
            <a:t> to unlock future revenue streams.</a:t>
          </a:r>
        </a:p>
      </xdr:txBody>
    </xdr:sp>
    <xdr:clientData/>
  </xdr:twoCellAnchor>
  <xdr:twoCellAnchor>
    <xdr:from>
      <xdr:col>2</xdr:col>
      <xdr:colOff>402772</xdr:colOff>
      <xdr:row>34</xdr:row>
      <xdr:rowOff>87082</xdr:rowOff>
    </xdr:from>
    <xdr:to>
      <xdr:col>23</xdr:col>
      <xdr:colOff>512500</xdr:colOff>
      <xdr:row>43</xdr:row>
      <xdr:rowOff>96982</xdr:rowOff>
    </xdr:to>
    <xdr:sp macro="" textlink="">
      <xdr:nvSpPr>
        <xdr:cNvPr id="7" name="Rectangle: Rounded Corners 6">
          <a:extLst>
            <a:ext uri="{FF2B5EF4-FFF2-40B4-BE49-F238E27FC236}">
              <a16:creationId xmlns:a16="http://schemas.microsoft.com/office/drawing/2014/main" id="{F9854E6E-8A42-4608-A474-469FC451CB35}"/>
            </a:ext>
          </a:extLst>
        </xdr:cNvPr>
        <xdr:cNvSpPr/>
      </xdr:nvSpPr>
      <xdr:spPr>
        <a:xfrm>
          <a:off x="1621972" y="6210791"/>
          <a:ext cx="12911328" cy="1630882"/>
        </a:xfrm>
        <a:prstGeom prst="roundRect">
          <a:avLst/>
        </a:prstGeom>
        <a:effectLst>
          <a:outerShdw blurRad="50800" dist="38100" dir="5400000" algn="t" rotWithShape="0">
            <a:prstClr val="black">
              <a:alpha val="40000"/>
            </a:prstClr>
          </a:out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r>
            <a:rPr lang="en-US" sz="2400" b="0" i="0">
              <a:solidFill>
                <a:schemeClr val="dk1"/>
              </a:solidFill>
              <a:latin typeface="Agency FB" panose="020B0503020202020204" pitchFamily="34" charset="0"/>
              <a:ea typeface="+mn-ea"/>
              <a:cs typeface="+mn-cs"/>
            </a:rPr>
            <a:t>Strategic classification of sales data into four distinct categories </a:t>
          </a:r>
          <a:r>
            <a:rPr lang="en-US" sz="2800" b="1" i="0">
              <a:solidFill>
                <a:schemeClr val="dk1"/>
              </a:solidFill>
              <a:latin typeface="Agency FB" panose="020B0503020202020204" pitchFamily="34" charset="0"/>
              <a:ea typeface="+mn-ea"/>
              <a:cs typeface="+mn-cs"/>
            </a:rPr>
            <a:t>(Bulk, Large, Medium, Small) </a:t>
          </a:r>
          <a:r>
            <a:rPr lang="en-US" sz="2400" b="0" i="0">
              <a:solidFill>
                <a:schemeClr val="dk1"/>
              </a:solidFill>
              <a:latin typeface="Agency FB" panose="020B0503020202020204" pitchFamily="34" charset="0"/>
              <a:ea typeface="+mn-ea"/>
              <a:cs typeface="+mn-cs"/>
            </a:rPr>
            <a:t>using custom logic. This </a:t>
          </a:r>
          <a:r>
            <a:rPr lang="en-US" sz="2800" b="1" i="0">
              <a:solidFill>
                <a:schemeClr val="dk1"/>
              </a:solidFill>
              <a:latin typeface="Agency FB" panose="020B0503020202020204" pitchFamily="34" charset="0"/>
              <a:ea typeface="+mn-ea"/>
              <a:cs typeface="+mn-cs"/>
            </a:rPr>
            <a:t>segmentation</a:t>
          </a:r>
          <a:r>
            <a:rPr lang="en-US" sz="2400" b="0" i="0">
              <a:solidFill>
                <a:schemeClr val="dk1"/>
              </a:solidFill>
              <a:latin typeface="Agency FB" panose="020B0503020202020204" pitchFamily="34" charset="0"/>
              <a:ea typeface="+mn-ea"/>
              <a:cs typeface="+mn-cs"/>
            </a:rPr>
            <a:t> enables a granular view of profit distribution, revealing that </a:t>
          </a:r>
          <a:r>
            <a:rPr lang="en-US" sz="2800" b="1" i="0">
              <a:solidFill>
                <a:schemeClr val="dk1"/>
              </a:solidFill>
              <a:latin typeface="Agency FB" panose="020B0503020202020204" pitchFamily="34" charset="0"/>
              <a:ea typeface="+mn-ea"/>
              <a:cs typeface="+mn-cs"/>
            </a:rPr>
            <a:t>Bulk (B2B/Corporate) </a:t>
          </a:r>
          <a:r>
            <a:rPr lang="en-US" sz="2400" b="0" i="0">
              <a:solidFill>
                <a:schemeClr val="dk1"/>
              </a:solidFill>
              <a:latin typeface="Agency FB" panose="020B0503020202020204" pitchFamily="34" charset="0"/>
              <a:ea typeface="+mn-ea"/>
              <a:cs typeface="+mn-cs"/>
            </a:rPr>
            <a:t>partnerships currently drive the highest profit at </a:t>
          </a:r>
          <a:r>
            <a:rPr lang="en-US" sz="2800" b="1" i="0">
              <a:solidFill>
                <a:schemeClr val="dk1"/>
              </a:solidFill>
              <a:latin typeface="Agency FB" panose="020B0503020202020204" pitchFamily="34" charset="0"/>
              <a:ea typeface="+mn-ea"/>
              <a:cs typeface="+mn-cs"/>
            </a:rPr>
            <a:t>$17.9M</a:t>
          </a:r>
          <a:r>
            <a:rPr lang="en-US" sz="2400" b="0" i="0">
              <a:solidFill>
                <a:schemeClr val="dk1"/>
              </a:solidFill>
              <a:latin typeface="Agency FB" panose="020B0503020202020204" pitchFamily="34" charset="0"/>
              <a:ea typeface="+mn-ea"/>
              <a:cs typeface="+mn-cs"/>
            </a:rPr>
            <a:t>.</a:t>
          </a:r>
        </a:p>
      </xdr:txBody>
    </xdr:sp>
    <xdr:clientData/>
  </xdr:twoCellAnchor>
  <xdr:twoCellAnchor editAs="oneCell">
    <xdr:from>
      <xdr:col>22</xdr:col>
      <xdr:colOff>576942</xdr:colOff>
      <xdr:row>15</xdr:row>
      <xdr:rowOff>32657</xdr:rowOff>
    </xdr:from>
    <xdr:to>
      <xdr:col>23</xdr:col>
      <xdr:colOff>402771</xdr:colOff>
      <xdr:row>17</xdr:row>
      <xdr:rowOff>97972</xdr:rowOff>
    </xdr:to>
    <xdr:pic>
      <xdr:nvPicPr>
        <xdr:cNvPr id="12" name="Picture 11">
          <a:extLst>
            <a:ext uri="{FF2B5EF4-FFF2-40B4-BE49-F238E27FC236}">
              <a16:creationId xmlns:a16="http://schemas.microsoft.com/office/drawing/2014/main" id="{768047BE-8164-AEA9-E2DB-9F8146DE7FF5}"/>
            </a:ext>
          </a:extLst>
        </xdr:cNvPr>
        <xdr:cNvPicPr>
          <a:picLocks noChangeAspect="1"/>
        </xdr:cNvPicPr>
      </xdr:nvPicPr>
      <xdr:blipFill>
        <a:blip xmlns:r="http://schemas.openxmlformats.org/officeDocument/2006/relationships" r:embed="rId6" cstate="print">
          <a:alphaModFix amt="50000"/>
          <a:extLst>
            <a:ext uri="{28A0092B-C50C-407E-A947-70E740481C1C}">
              <a14:useLocalDpi xmlns:a14="http://schemas.microsoft.com/office/drawing/2010/main" val="0"/>
            </a:ext>
          </a:extLst>
        </a:blip>
        <a:stretch>
          <a:fillRect/>
        </a:stretch>
      </xdr:blipFill>
      <xdr:spPr>
        <a:xfrm>
          <a:off x="13988142" y="2808514"/>
          <a:ext cx="435429" cy="435429"/>
        </a:xfrm>
        <a:prstGeom prst="rect">
          <a:avLst/>
        </a:prstGeom>
      </xdr:spPr>
    </xdr:pic>
    <xdr:clientData/>
  </xdr:twoCellAnchor>
  <xdr:twoCellAnchor editAs="oneCell">
    <xdr:from>
      <xdr:col>22</xdr:col>
      <xdr:colOff>587830</xdr:colOff>
      <xdr:row>23</xdr:row>
      <xdr:rowOff>2</xdr:rowOff>
    </xdr:from>
    <xdr:to>
      <xdr:col>23</xdr:col>
      <xdr:colOff>413658</xdr:colOff>
      <xdr:row>25</xdr:row>
      <xdr:rowOff>65315</xdr:rowOff>
    </xdr:to>
    <xdr:pic>
      <xdr:nvPicPr>
        <xdr:cNvPr id="14" name="Picture 13">
          <a:extLst>
            <a:ext uri="{FF2B5EF4-FFF2-40B4-BE49-F238E27FC236}">
              <a16:creationId xmlns:a16="http://schemas.microsoft.com/office/drawing/2014/main" id="{D00B1819-749E-D61D-6766-12F42FBF97E5}"/>
            </a:ext>
          </a:extLst>
        </xdr:cNvPr>
        <xdr:cNvPicPr>
          <a:picLocks noChangeAspect="1"/>
        </xdr:cNvPicPr>
      </xdr:nvPicPr>
      <xdr:blipFill>
        <a:blip xmlns:r="http://schemas.openxmlformats.org/officeDocument/2006/relationships" r:embed="rId7" cstate="print">
          <a:alphaModFix amt="70000"/>
          <a:extLst>
            <a:ext uri="{28A0092B-C50C-407E-A947-70E740481C1C}">
              <a14:useLocalDpi xmlns:a14="http://schemas.microsoft.com/office/drawing/2010/main" val="0"/>
            </a:ext>
          </a:extLst>
        </a:blip>
        <a:stretch>
          <a:fillRect/>
        </a:stretch>
      </xdr:blipFill>
      <xdr:spPr>
        <a:xfrm>
          <a:off x="13999030" y="4256316"/>
          <a:ext cx="435428" cy="435428"/>
        </a:xfrm>
        <a:prstGeom prst="rect">
          <a:avLst/>
        </a:prstGeom>
      </xdr:spPr>
    </xdr:pic>
    <xdr:clientData/>
  </xdr:twoCellAnchor>
  <xdr:twoCellAnchor editAs="oneCell">
    <xdr:from>
      <xdr:col>22</xdr:col>
      <xdr:colOff>555171</xdr:colOff>
      <xdr:row>30</xdr:row>
      <xdr:rowOff>76201</xdr:rowOff>
    </xdr:from>
    <xdr:to>
      <xdr:col>23</xdr:col>
      <xdr:colOff>457200</xdr:colOff>
      <xdr:row>33</xdr:row>
      <xdr:rowOff>32658</xdr:rowOff>
    </xdr:to>
    <xdr:pic>
      <xdr:nvPicPr>
        <xdr:cNvPr id="16" name="Picture 15">
          <a:extLst>
            <a:ext uri="{FF2B5EF4-FFF2-40B4-BE49-F238E27FC236}">
              <a16:creationId xmlns:a16="http://schemas.microsoft.com/office/drawing/2014/main" id="{6ED6A79E-D218-37ED-E9AD-6CD1D75559D2}"/>
            </a:ext>
          </a:extLst>
        </xdr:cNvPr>
        <xdr:cNvPicPr>
          <a:picLocks noChangeAspect="1"/>
        </xdr:cNvPicPr>
      </xdr:nvPicPr>
      <xdr:blipFill>
        <a:blip xmlns:r="http://schemas.openxmlformats.org/officeDocument/2006/relationships" r:embed="rId8" cstate="print">
          <a:alphaModFix amt="70000"/>
          <a:extLst>
            <a:ext uri="{28A0092B-C50C-407E-A947-70E740481C1C}">
              <a14:useLocalDpi xmlns:a14="http://schemas.microsoft.com/office/drawing/2010/main" val="0"/>
            </a:ext>
          </a:extLst>
        </a:blip>
        <a:stretch>
          <a:fillRect/>
        </a:stretch>
      </xdr:blipFill>
      <xdr:spPr>
        <a:xfrm>
          <a:off x="13966371" y="5627915"/>
          <a:ext cx="511629" cy="511629"/>
        </a:xfrm>
        <a:prstGeom prst="rect">
          <a:avLst/>
        </a:prstGeom>
      </xdr:spPr>
    </xdr:pic>
    <xdr:clientData/>
  </xdr:twoCellAnchor>
  <xdr:twoCellAnchor editAs="oneCell">
    <xdr:from>
      <xdr:col>23</xdr:col>
      <xdr:colOff>32659</xdr:colOff>
      <xdr:row>40</xdr:row>
      <xdr:rowOff>54429</xdr:rowOff>
    </xdr:from>
    <xdr:to>
      <xdr:col>23</xdr:col>
      <xdr:colOff>435430</xdr:colOff>
      <xdr:row>42</xdr:row>
      <xdr:rowOff>87086</xdr:rowOff>
    </xdr:to>
    <xdr:pic>
      <xdr:nvPicPr>
        <xdr:cNvPr id="18" name="Picture 17">
          <a:extLst>
            <a:ext uri="{FF2B5EF4-FFF2-40B4-BE49-F238E27FC236}">
              <a16:creationId xmlns:a16="http://schemas.microsoft.com/office/drawing/2014/main" id="{4EEE0188-9CD1-2CC1-1D8C-06CB1F31DEB5}"/>
            </a:ext>
          </a:extLst>
        </xdr:cNvPr>
        <xdr:cNvPicPr>
          <a:picLocks noChangeAspect="1"/>
        </xdr:cNvPicPr>
      </xdr:nvPicPr>
      <xdr:blipFill>
        <a:blip xmlns:r="http://schemas.openxmlformats.org/officeDocument/2006/relationships" r:embed="rId9" cstate="print">
          <a:alphaModFix amt="70000"/>
          <a:extLst>
            <a:ext uri="{28A0092B-C50C-407E-A947-70E740481C1C}">
              <a14:useLocalDpi xmlns:a14="http://schemas.microsoft.com/office/drawing/2010/main" val="0"/>
            </a:ext>
          </a:extLst>
        </a:blip>
        <a:stretch>
          <a:fillRect/>
        </a:stretch>
      </xdr:blipFill>
      <xdr:spPr>
        <a:xfrm>
          <a:off x="14053459" y="7456715"/>
          <a:ext cx="402771" cy="402771"/>
        </a:xfrm>
        <a:prstGeom prst="rect">
          <a:avLst/>
        </a:prstGeom>
      </xdr:spPr>
    </xdr:pic>
    <xdr:clientData/>
  </xdr:twoCellAnchor>
  <xdr:twoCellAnchor editAs="oneCell">
    <xdr:from>
      <xdr:col>10</xdr:col>
      <xdr:colOff>413657</xdr:colOff>
      <xdr:row>18</xdr:row>
      <xdr:rowOff>43542</xdr:rowOff>
    </xdr:from>
    <xdr:to>
      <xdr:col>15</xdr:col>
      <xdr:colOff>391888</xdr:colOff>
      <xdr:row>34</xdr:row>
      <xdr:rowOff>108859</xdr:rowOff>
    </xdr:to>
    <xdr:pic>
      <xdr:nvPicPr>
        <xdr:cNvPr id="22" name="Picture 21">
          <a:extLst>
            <a:ext uri="{FF2B5EF4-FFF2-40B4-BE49-F238E27FC236}">
              <a16:creationId xmlns:a16="http://schemas.microsoft.com/office/drawing/2014/main" id="{B49EC758-70F9-3DF9-76A2-D1541BDE9C39}"/>
            </a:ext>
          </a:extLst>
        </xdr:cNvPr>
        <xdr:cNvPicPr>
          <a:picLocks noChangeAspect="1"/>
        </xdr:cNvPicPr>
      </xdr:nvPicPr>
      <xdr:blipFill>
        <a:blip xmlns:r="http://schemas.openxmlformats.org/officeDocument/2006/relationships" r:embed="rId10">
          <a:alphaModFix amt="5000"/>
          <a:extLst>
            <a:ext uri="{28A0092B-C50C-407E-A947-70E740481C1C}">
              <a14:useLocalDpi xmlns:a14="http://schemas.microsoft.com/office/drawing/2010/main" val="0"/>
            </a:ext>
          </a:extLst>
        </a:blip>
        <a:stretch>
          <a:fillRect/>
        </a:stretch>
      </xdr:blipFill>
      <xdr:spPr>
        <a:xfrm>
          <a:off x="6509657" y="3374571"/>
          <a:ext cx="3026231" cy="302623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26</xdr:col>
      <xdr:colOff>298704</xdr:colOff>
      <xdr:row>49</xdr:row>
      <xdr:rowOff>117108</xdr:rowOff>
    </xdr:to>
    <xdr:pic>
      <xdr:nvPicPr>
        <xdr:cNvPr id="4" name="Picture 3">
          <a:extLst>
            <a:ext uri="{FF2B5EF4-FFF2-40B4-BE49-F238E27FC236}">
              <a16:creationId xmlns:a16="http://schemas.microsoft.com/office/drawing/2014/main" id="{CFBE45D0-DF85-D2C6-0E62-ACC6A39D8ABE}"/>
            </a:ext>
          </a:extLst>
        </xdr:cNvPr>
        <xdr:cNvPicPr>
          <a:picLocks noChangeAspect="1"/>
        </xdr:cNvPicPr>
      </xdr:nvPicPr>
      <xdr:blipFill>
        <a:blip xmlns:r="http://schemas.openxmlformats.org/officeDocument/2006/relationships" r:embed="rId1"/>
        <a:stretch>
          <a:fillRect/>
        </a:stretch>
      </xdr:blipFill>
      <xdr:spPr>
        <a:xfrm>
          <a:off x="0" y="0"/>
          <a:ext cx="16148304" cy="8942453"/>
        </a:xfrm>
        <a:prstGeom prst="rect">
          <a:avLst/>
        </a:prstGeom>
      </xdr:spPr>
    </xdr:pic>
    <xdr:clientData/>
  </xdr:twoCellAnchor>
  <xdr:twoCellAnchor>
    <xdr:from>
      <xdr:col>0</xdr:col>
      <xdr:colOff>604652</xdr:colOff>
      <xdr:row>1</xdr:row>
      <xdr:rowOff>73232</xdr:rowOff>
    </xdr:from>
    <xdr:to>
      <xdr:col>12</xdr:col>
      <xdr:colOff>415636</xdr:colOff>
      <xdr:row>4</xdr:row>
      <xdr:rowOff>160318</xdr:rowOff>
    </xdr:to>
    <xdr:sp macro="" textlink="">
      <xdr:nvSpPr>
        <xdr:cNvPr id="6" name="Rectangle 5">
          <a:extLst>
            <a:ext uri="{FF2B5EF4-FFF2-40B4-BE49-F238E27FC236}">
              <a16:creationId xmlns:a16="http://schemas.microsoft.com/office/drawing/2014/main" id="{E10CB52D-6E9D-8C89-88F5-DE89EF7DCC04}"/>
            </a:ext>
          </a:extLst>
        </xdr:cNvPr>
        <xdr:cNvSpPr/>
      </xdr:nvSpPr>
      <xdr:spPr>
        <a:xfrm>
          <a:off x="604652" y="256112"/>
          <a:ext cx="7126184" cy="63572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US" sz="4000" b="1">
              <a:solidFill>
                <a:schemeClr val="dk1"/>
              </a:solidFill>
              <a:latin typeface="Aharoni" panose="02010803020104030203" pitchFamily="2" charset="-79"/>
              <a:ea typeface="+mn-ea"/>
              <a:cs typeface="Aharoni" panose="02010803020104030203" pitchFamily="2" charset="-79"/>
            </a:rPr>
            <a:t>CHOCHFLOW</a:t>
          </a:r>
          <a:r>
            <a:rPr lang="en-US" sz="3600" b="1">
              <a:solidFill>
                <a:schemeClr val="dk1"/>
              </a:solidFill>
              <a:latin typeface="Aharoni" panose="02010803020104030203" pitchFamily="2" charset="-79"/>
              <a:ea typeface="+mn-ea"/>
              <a:cs typeface="Aharoni" panose="02010803020104030203" pitchFamily="2" charset="-79"/>
            </a:rPr>
            <a:t> </a:t>
          </a:r>
          <a:r>
            <a:rPr lang="en-US" sz="4400" b="1" i="0">
              <a:solidFill>
                <a:schemeClr val="dk1"/>
              </a:solidFill>
              <a:latin typeface="Aharoni" panose="02010803020104030203" pitchFamily="2" charset="-79"/>
              <a:ea typeface="+mn-ea"/>
              <a:cs typeface="Aharoni" panose="02010803020104030203" pitchFamily="2" charset="-79"/>
            </a:rPr>
            <a:t>|</a:t>
          </a:r>
          <a:r>
            <a:rPr lang="en-US" sz="3600" b="1">
              <a:solidFill>
                <a:schemeClr val="dk1"/>
              </a:solidFill>
              <a:latin typeface="Aharoni" panose="02010803020104030203" pitchFamily="2" charset="-79"/>
              <a:ea typeface="+mn-ea"/>
              <a:cs typeface="Aharoni" panose="02010803020104030203" pitchFamily="2" charset="-79"/>
            </a:rPr>
            <a:t> </a:t>
          </a:r>
          <a:r>
            <a:rPr lang="en-US" sz="2800" b="1" i="1">
              <a:latin typeface="Bahnschrift Condensed" panose="020B0502040204020203" pitchFamily="34" charset="0"/>
              <a:cs typeface="Arabic Typesetting" panose="03020402040406030203" pitchFamily="66" charset="-78"/>
            </a:rPr>
            <a:t>SALES &amp; PERFORMANCE</a:t>
          </a:r>
          <a:endParaRPr lang="en-US" sz="3600" b="1" i="1">
            <a:latin typeface="Bahnschrift Condensed" panose="020B0502040204020203" pitchFamily="34" charset="0"/>
            <a:cs typeface="Arabic Typesetting" panose="03020402040406030203" pitchFamily="66" charset="-78"/>
          </a:endParaRPr>
        </a:p>
      </xdr:txBody>
    </xdr:sp>
    <xdr:clientData/>
  </xdr:twoCellAnchor>
  <xdr:twoCellAnchor editAs="oneCell">
    <xdr:from>
      <xdr:col>0</xdr:col>
      <xdr:colOff>235528</xdr:colOff>
      <xdr:row>1</xdr:row>
      <xdr:rowOff>69273</xdr:rowOff>
    </xdr:from>
    <xdr:to>
      <xdr:col>1</xdr:col>
      <xdr:colOff>207819</xdr:colOff>
      <xdr:row>4</xdr:row>
      <xdr:rowOff>110837</xdr:rowOff>
    </xdr:to>
    <xdr:pic>
      <xdr:nvPicPr>
        <xdr:cNvPr id="10" name="Picture 9">
          <a:extLst>
            <a:ext uri="{FF2B5EF4-FFF2-40B4-BE49-F238E27FC236}">
              <a16:creationId xmlns:a16="http://schemas.microsoft.com/office/drawing/2014/main" id="{E91E76A4-B2FE-169A-E416-B8EF69C1A19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35528" y="252153"/>
          <a:ext cx="581891" cy="590204"/>
        </a:xfrm>
        <a:prstGeom prst="rect">
          <a:avLst/>
        </a:prstGeom>
      </xdr:spPr>
    </xdr:pic>
    <xdr:clientData/>
  </xdr:twoCellAnchor>
  <xdr:twoCellAnchor>
    <xdr:from>
      <xdr:col>3</xdr:col>
      <xdr:colOff>556158</xdr:colOff>
      <xdr:row>12</xdr:row>
      <xdr:rowOff>96987</xdr:rowOff>
    </xdr:from>
    <xdr:to>
      <xdr:col>8</xdr:col>
      <xdr:colOff>29685</xdr:colOff>
      <xdr:row>19</xdr:row>
      <xdr:rowOff>98095</xdr:rowOff>
    </xdr:to>
    <xdr:sp macro="" textlink="'Analysis For Dashboard'!G5">
      <xdr:nvSpPr>
        <xdr:cNvPr id="11" name="Rectangle: Rounded Corners 10">
          <a:extLst>
            <a:ext uri="{FF2B5EF4-FFF2-40B4-BE49-F238E27FC236}">
              <a16:creationId xmlns:a16="http://schemas.microsoft.com/office/drawing/2014/main" id="{00DBACCC-8BCA-441B-A066-1CCC29F7B277}"/>
            </a:ext>
          </a:extLst>
        </xdr:cNvPr>
        <xdr:cNvSpPr/>
      </xdr:nvSpPr>
      <xdr:spPr>
        <a:xfrm>
          <a:off x="2384958" y="2317673"/>
          <a:ext cx="2521527" cy="1296508"/>
        </a:xfrm>
        <a:prstGeom prst="roundRect">
          <a:avLst/>
        </a:prstGeom>
        <a:effectLst>
          <a:outerShdw blurRad="152400" dist="317500" dir="5400000" sx="90000" sy="-19000" rotWithShape="0">
            <a:prstClr val="black">
              <a:alpha val="15000"/>
            </a:prstClr>
          </a:outerShdw>
        </a:effectLst>
      </xdr:spPr>
      <xdr:style>
        <a:lnRef idx="1">
          <a:schemeClr val="accent3"/>
        </a:lnRef>
        <a:fillRef idx="3">
          <a:schemeClr val="accent3"/>
        </a:fillRef>
        <a:effectRef idx="2">
          <a:schemeClr val="accent3"/>
        </a:effectRef>
        <a:fontRef idx="minor">
          <a:schemeClr val="lt1"/>
        </a:fontRef>
      </xdr:style>
      <xdr:txBody>
        <a:bodyPr vertOverflow="clip" horzOverflow="clip" rtlCol="0" anchor="b"/>
        <a:lstStyle/>
        <a:p>
          <a:pPr marL="0" indent="0" algn="ctr"/>
          <a:fld id="{92209739-9018-4F99-8AAE-AFCBEA16707E}" type="TxLink">
            <a:rPr lang="en-US" sz="2800" b="1" i="0" u="none" strike="noStrike">
              <a:solidFill>
                <a:srgbClr val="000000"/>
              </a:solidFill>
              <a:latin typeface="Bahnschrift Condensed" panose="020B0502040204020203" pitchFamily="34" charset="0"/>
              <a:ea typeface="Calibri"/>
              <a:cs typeface="Calibri"/>
            </a:rPr>
            <a:pPr marL="0" indent="0" algn="ctr"/>
            <a:t>78%</a:t>
          </a:fld>
          <a:endParaRPr lang="en-US" sz="2800" b="1" i="0" u="none" strike="noStrike">
            <a:solidFill>
              <a:srgbClr val="000000"/>
            </a:solidFill>
            <a:latin typeface="Bahnschrift Condensed" panose="020B0502040204020203" pitchFamily="34" charset="0"/>
            <a:ea typeface="Calibri"/>
            <a:cs typeface="Calibri"/>
          </a:endParaRPr>
        </a:p>
      </xdr:txBody>
    </xdr:sp>
    <xdr:clientData/>
  </xdr:twoCellAnchor>
  <xdr:twoCellAnchor editAs="oneCell">
    <xdr:from>
      <xdr:col>7</xdr:col>
      <xdr:colOff>140532</xdr:colOff>
      <xdr:row>16</xdr:row>
      <xdr:rowOff>110843</xdr:rowOff>
    </xdr:from>
    <xdr:to>
      <xdr:col>8</xdr:col>
      <xdr:colOff>57405</xdr:colOff>
      <xdr:row>19</xdr:row>
      <xdr:rowOff>96988</xdr:rowOff>
    </xdr:to>
    <xdr:pic>
      <xdr:nvPicPr>
        <xdr:cNvPr id="13" name="Picture 12">
          <a:extLst>
            <a:ext uri="{FF2B5EF4-FFF2-40B4-BE49-F238E27FC236}">
              <a16:creationId xmlns:a16="http://schemas.microsoft.com/office/drawing/2014/main" id="{8B18BD05-1812-E05D-D3E5-299738BCF77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a:off x="4407732" y="3071757"/>
          <a:ext cx="526473" cy="541317"/>
        </a:xfrm>
        <a:prstGeom prst="rect">
          <a:avLst/>
        </a:prstGeom>
      </xdr:spPr>
    </xdr:pic>
    <xdr:clientData/>
  </xdr:twoCellAnchor>
  <xdr:twoCellAnchor>
    <xdr:from>
      <xdr:col>20</xdr:col>
      <xdr:colOff>16811</xdr:colOff>
      <xdr:row>12</xdr:row>
      <xdr:rowOff>83129</xdr:rowOff>
    </xdr:from>
    <xdr:to>
      <xdr:col>24</xdr:col>
      <xdr:colOff>102155</xdr:colOff>
      <xdr:row>19</xdr:row>
      <xdr:rowOff>83129</xdr:rowOff>
    </xdr:to>
    <xdr:sp macro="" textlink="'Analysis For Dashboard'!G8">
      <xdr:nvSpPr>
        <xdr:cNvPr id="14" name="Rectangle: Rounded Corners 13">
          <a:extLst>
            <a:ext uri="{FF2B5EF4-FFF2-40B4-BE49-F238E27FC236}">
              <a16:creationId xmlns:a16="http://schemas.microsoft.com/office/drawing/2014/main" id="{606D8A72-D9C7-4A1D-AB04-DA4AC90FB91D}"/>
            </a:ext>
          </a:extLst>
        </xdr:cNvPr>
        <xdr:cNvSpPr/>
      </xdr:nvSpPr>
      <xdr:spPr>
        <a:xfrm>
          <a:off x="12208811" y="2303815"/>
          <a:ext cx="2523744" cy="1295400"/>
        </a:xfrm>
        <a:prstGeom prst="roundRect">
          <a:avLst/>
        </a:prstGeom>
        <a:effectLst>
          <a:outerShdw blurRad="152400" dist="317500" dir="5400000" sx="90000" sy="-19000" rotWithShape="0">
            <a:prstClr val="black">
              <a:alpha val="15000"/>
            </a:prstClr>
          </a:outerShdw>
        </a:effectLst>
      </xdr:spPr>
      <xdr:style>
        <a:lnRef idx="1">
          <a:schemeClr val="accent3"/>
        </a:lnRef>
        <a:fillRef idx="3">
          <a:schemeClr val="accent3"/>
        </a:fillRef>
        <a:effectRef idx="2">
          <a:schemeClr val="accent3"/>
        </a:effectRef>
        <a:fontRef idx="minor">
          <a:schemeClr val="lt1"/>
        </a:fontRef>
      </xdr:style>
      <xdr:txBody>
        <a:bodyPr vertOverflow="clip" horzOverflow="clip" rtlCol="0" anchor="b"/>
        <a:lstStyle/>
        <a:p>
          <a:pPr marL="0" indent="0" algn="ctr"/>
          <a:fld id="{7732A116-113F-4E62-96EE-5BA98AEB931E}" type="TxLink">
            <a:rPr lang="en-US" sz="2800" b="1" i="0" u="none" strike="noStrike">
              <a:solidFill>
                <a:srgbClr val="000000"/>
              </a:solidFill>
              <a:latin typeface="Bahnschrift Condensed" panose="020B0502040204020203" pitchFamily="34" charset="0"/>
              <a:ea typeface="Calibri"/>
              <a:cs typeface="Calibri"/>
            </a:rPr>
            <a:pPr marL="0" indent="0" algn="ctr"/>
            <a:t>2901311</a:t>
          </a:fld>
          <a:endParaRPr lang="en-US" sz="2800" b="1" i="0" u="none" strike="noStrike">
            <a:solidFill>
              <a:srgbClr val="000000"/>
            </a:solidFill>
            <a:latin typeface="Bahnschrift Condensed" panose="020B0502040204020203" pitchFamily="34" charset="0"/>
            <a:ea typeface="Calibri"/>
            <a:cs typeface="Calibri"/>
          </a:endParaRPr>
        </a:p>
      </xdr:txBody>
    </xdr:sp>
    <xdr:clientData/>
  </xdr:twoCellAnchor>
  <xdr:twoCellAnchor editAs="oneCell">
    <xdr:from>
      <xdr:col>23</xdr:col>
      <xdr:colOff>252342</xdr:colOff>
      <xdr:row>16</xdr:row>
      <xdr:rowOff>152403</xdr:rowOff>
    </xdr:from>
    <xdr:to>
      <xdr:col>24</xdr:col>
      <xdr:colOff>16817</xdr:colOff>
      <xdr:row>18</xdr:row>
      <xdr:rowOff>166259</xdr:rowOff>
    </xdr:to>
    <xdr:pic>
      <xdr:nvPicPr>
        <xdr:cNvPr id="16" name="Picture 15">
          <a:extLst>
            <a:ext uri="{FF2B5EF4-FFF2-40B4-BE49-F238E27FC236}">
              <a16:creationId xmlns:a16="http://schemas.microsoft.com/office/drawing/2014/main" id="{0D7D722B-1D53-5E39-96EA-69FED671753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4273142" y="3113317"/>
          <a:ext cx="374075" cy="383971"/>
        </a:xfrm>
        <a:prstGeom prst="rect">
          <a:avLst/>
        </a:prstGeom>
      </xdr:spPr>
    </xdr:pic>
    <xdr:clientData/>
  </xdr:twoCellAnchor>
  <xdr:twoCellAnchor>
    <xdr:from>
      <xdr:col>9</xdr:col>
      <xdr:colOff>265199</xdr:colOff>
      <xdr:row>12</xdr:row>
      <xdr:rowOff>102927</xdr:rowOff>
    </xdr:from>
    <xdr:to>
      <xdr:col>13</xdr:col>
      <xdr:colOff>348326</xdr:colOff>
      <xdr:row>19</xdr:row>
      <xdr:rowOff>102927</xdr:rowOff>
    </xdr:to>
    <xdr:sp macro="" textlink="'Analysis For Dashboard'!G14">
      <xdr:nvSpPr>
        <xdr:cNvPr id="20" name="Rectangle: Rounded Corners 19">
          <a:extLst>
            <a:ext uri="{FF2B5EF4-FFF2-40B4-BE49-F238E27FC236}">
              <a16:creationId xmlns:a16="http://schemas.microsoft.com/office/drawing/2014/main" id="{E47CE8F9-B15C-401D-9756-EBE1589E72A1}"/>
            </a:ext>
          </a:extLst>
        </xdr:cNvPr>
        <xdr:cNvSpPr/>
      </xdr:nvSpPr>
      <xdr:spPr>
        <a:xfrm>
          <a:off x="5751599" y="2323613"/>
          <a:ext cx="2521527" cy="1295400"/>
        </a:xfrm>
        <a:prstGeom prst="roundRect">
          <a:avLst/>
        </a:prstGeom>
        <a:effectLst>
          <a:outerShdw blurRad="152400" dist="317500" dir="5400000" sx="90000" sy="-19000" rotWithShape="0">
            <a:prstClr val="black">
              <a:alpha val="15000"/>
            </a:prstClr>
          </a:outerShdw>
        </a:effectLst>
      </xdr:spPr>
      <xdr:style>
        <a:lnRef idx="1">
          <a:schemeClr val="accent3"/>
        </a:lnRef>
        <a:fillRef idx="3">
          <a:schemeClr val="accent3"/>
        </a:fillRef>
        <a:effectRef idx="2">
          <a:schemeClr val="accent3"/>
        </a:effectRef>
        <a:fontRef idx="minor">
          <a:schemeClr val="lt1"/>
        </a:fontRef>
      </xdr:style>
      <xdr:txBody>
        <a:bodyPr vertOverflow="clip" horzOverflow="clip" rtlCol="0" anchor="b"/>
        <a:lstStyle/>
        <a:p>
          <a:pPr marL="0" indent="0" algn="ctr"/>
          <a:fld id="{4C5B3596-D0BE-43EC-971F-738190877623}" type="TxLink">
            <a:rPr lang="en-US" sz="2800" b="1" i="0" u="none" strike="noStrike">
              <a:solidFill>
                <a:srgbClr val="000000"/>
              </a:solidFill>
              <a:latin typeface="Bahnschrift Condensed" panose="020B0502040204020203" pitchFamily="34" charset="0"/>
              <a:ea typeface="Calibri"/>
              <a:cs typeface="Calibri"/>
            </a:rPr>
            <a:pPr marL="0" indent="0" algn="ctr"/>
            <a:t>33.9 M</a:t>
          </a:fld>
          <a:endParaRPr lang="en-US" sz="2800" b="1" i="0" u="none" strike="noStrike">
            <a:solidFill>
              <a:srgbClr val="000000"/>
            </a:solidFill>
            <a:latin typeface="Bahnschrift Condensed" panose="020B0502040204020203" pitchFamily="34" charset="0"/>
            <a:ea typeface="Calibri"/>
            <a:cs typeface="Calibri"/>
          </a:endParaRPr>
        </a:p>
      </xdr:txBody>
    </xdr:sp>
    <xdr:clientData/>
  </xdr:twoCellAnchor>
  <xdr:twoCellAnchor>
    <xdr:from>
      <xdr:col>14</xdr:col>
      <xdr:colOff>487873</xdr:colOff>
      <xdr:row>12</xdr:row>
      <xdr:rowOff>107870</xdr:rowOff>
    </xdr:from>
    <xdr:to>
      <xdr:col>18</xdr:col>
      <xdr:colOff>571000</xdr:colOff>
      <xdr:row>19</xdr:row>
      <xdr:rowOff>107870</xdr:rowOff>
    </xdr:to>
    <xdr:sp macro="" textlink="'Analysis For Dashboard'!G17">
      <xdr:nvSpPr>
        <xdr:cNvPr id="21" name="Rectangle: Rounded Corners 20">
          <a:extLst>
            <a:ext uri="{FF2B5EF4-FFF2-40B4-BE49-F238E27FC236}">
              <a16:creationId xmlns:a16="http://schemas.microsoft.com/office/drawing/2014/main" id="{A453B2EC-1A00-4DAE-93A4-6131F3257A9B}"/>
            </a:ext>
          </a:extLst>
        </xdr:cNvPr>
        <xdr:cNvSpPr/>
      </xdr:nvSpPr>
      <xdr:spPr>
        <a:xfrm>
          <a:off x="9022273" y="2328556"/>
          <a:ext cx="2521527" cy="1295400"/>
        </a:xfrm>
        <a:prstGeom prst="roundRect">
          <a:avLst/>
        </a:prstGeom>
        <a:effectLst>
          <a:outerShdw blurRad="152400" dist="317500" dir="5400000" sx="90000" sy="-19000" rotWithShape="0">
            <a:prstClr val="black">
              <a:alpha val="15000"/>
            </a:prstClr>
          </a:outerShdw>
        </a:effectLst>
      </xdr:spPr>
      <xdr:style>
        <a:lnRef idx="1">
          <a:schemeClr val="accent3"/>
        </a:lnRef>
        <a:fillRef idx="3">
          <a:schemeClr val="accent3"/>
        </a:fillRef>
        <a:effectRef idx="2">
          <a:schemeClr val="accent3"/>
        </a:effectRef>
        <a:fontRef idx="minor">
          <a:schemeClr val="lt1"/>
        </a:fontRef>
      </xdr:style>
      <xdr:txBody>
        <a:bodyPr vertOverflow="clip" horzOverflow="clip" rtlCol="0" anchor="b"/>
        <a:lstStyle/>
        <a:p>
          <a:pPr marL="0" indent="0" algn="ctr"/>
          <a:fld id="{FFE0EA86-7F91-4E13-A512-8072C3FF92FC}" type="TxLink">
            <a:rPr lang="en-US" sz="2800" b="1" i="0" u="none" strike="noStrike">
              <a:solidFill>
                <a:srgbClr val="000000"/>
              </a:solidFill>
              <a:latin typeface="Bahnschrift Condensed" panose="020B0502040204020203" pitchFamily="34" charset="0"/>
              <a:ea typeface="Calibri"/>
              <a:cs typeface="Calibri"/>
            </a:rPr>
            <a:pPr marL="0" indent="0" algn="ctr"/>
            <a:t>43.6 M</a:t>
          </a:fld>
          <a:endParaRPr lang="en-US" sz="2800" b="1" i="0" u="none" strike="noStrike">
            <a:solidFill>
              <a:srgbClr val="000000"/>
            </a:solidFill>
            <a:latin typeface="Bahnschrift Condensed" panose="020B0502040204020203" pitchFamily="34" charset="0"/>
            <a:ea typeface="Calibri"/>
            <a:cs typeface="Calibri"/>
          </a:endParaRPr>
        </a:p>
      </xdr:txBody>
    </xdr:sp>
    <xdr:clientData/>
  </xdr:twoCellAnchor>
  <xdr:twoCellAnchor editAs="oneCell">
    <xdr:from>
      <xdr:col>12</xdr:col>
      <xdr:colOff>471054</xdr:colOff>
      <xdr:row>16</xdr:row>
      <xdr:rowOff>111830</xdr:rowOff>
    </xdr:from>
    <xdr:to>
      <xdr:col>13</xdr:col>
      <xdr:colOff>304799</xdr:colOff>
      <xdr:row>19</xdr:row>
      <xdr:rowOff>9900</xdr:rowOff>
    </xdr:to>
    <xdr:pic>
      <xdr:nvPicPr>
        <xdr:cNvPr id="25" name="Picture 24">
          <a:extLst>
            <a:ext uri="{FF2B5EF4-FFF2-40B4-BE49-F238E27FC236}">
              <a16:creationId xmlns:a16="http://schemas.microsoft.com/office/drawing/2014/main" id="{F083E6A2-3860-822B-2D47-2C6D8B5BC7A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786254" y="3072744"/>
          <a:ext cx="443345" cy="453242"/>
        </a:xfrm>
        <a:prstGeom prst="rect">
          <a:avLst/>
        </a:prstGeom>
      </xdr:spPr>
    </xdr:pic>
    <xdr:clientData/>
  </xdr:twoCellAnchor>
  <xdr:twoCellAnchor editAs="oneCell">
    <xdr:from>
      <xdr:col>18</xdr:col>
      <xdr:colOff>155373</xdr:colOff>
      <xdr:row>17</xdr:row>
      <xdr:rowOff>66299</xdr:rowOff>
    </xdr:from>
    <xdr:to>
      <xdr:col>18</xdr:col>
      <xdr:colOff>501736</xdr:colOff>
      <xdr:row>19</xdr:row>
      <xdr:rowOff>52444</xdr:rowOff>
    </xdr:to>
    <xdr:pic>
      <xdr:nvPicPr>
        <xdr:cNvPr id="27" name="Picture 26">
          <a:extLst>
            <a:ext uri="{FF2B5EF4-FFF2-40B4-BE49-F238E27FC236}">
              <a16:creationId xmlns:a16="http://schemas.microsoft.com/office/drawing/2014/main" id="{1A4F6DED-1186-99D5-405F-DAF73B2667A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1128173" y="3212270"/>
          <a:ext cx="346363" cy="356260"/>
        </a:xfrm>
        <a:prstGeom prst="rect">
          <a:avLst/>
        </a:prstGeom>
      </xdr:spPr>
    </xdr:pic>
    <xdr:clientData/>
  </xdr:twoCellAnchor>
  <xdr:twoCellAnchor>
    <xdr:from>
      <xdr:col>15</xdr:col>
      <xdr:colOff>251460</xdr:colOff>
      <xdr:row>24</xdr:row>
      <xdr:rowOff>0</xdr:rowOff>
    </xdr:from>
    <xdr:to>
      <xdr:col>24</xdr:col>
      <xdr:colOff>110831</xdr:colOff>
      <xdr:row>27</xdr:row>
      <xdr:rowOff>0</xdr:rowOff>
    </xdr:to>
    <xdr:sp macro="" textlink="">
      <xdr:nvSpPr>
        <xdr:cNvPr id="30" name="TextBox 29">
          <a:extLst>
            <a:ext uri="{FF2B5EF4-FFF2-40B4-BE49-F238E27FC236}">
              <a16:creationId xmlns:a16="http://schemas.microsoft.com/office/drawing/2014/main" id="{B93B12D9-AE1D-197E-0862-EDCE5E6F9E9C}"/>
            </a:ext>
          </a:extLst>
        </xdr:cNvPr>
        <xdr:cNvSpPr txBox="1"/>
      </xdr:nvSpPr>
      <xdr:spPr>
        <a:xfrm>
          <a:off x="9395460" y="4389120"/>
          <a:ext cx="5345771" cy="54864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marL="0" indent="0" algn="ctr"/>
          <a:r>
            <a:rPr lang="en-US" sz="2000" b="1" i="0" u="none" strike="noStrike">
              <a:solidFill>
                <a:srgbClr val="000000"/>
              </a:solidFill>
              <a:latin typeface="Bahnschrift Condensed" panose="020B0502040204020203" pitchFamily="34" charset="0"/>
              <a:ea typeface="Calibri"/>
              <a:cs typeface="Calibri"/>
            </a:rPr>
            <a:t>Profit Comparison: </a:t>
          </a:r>
          <a:r>
            <a:rPr lang="en-US" sz="2000" b="1" i="1" u="none" strike="noStrike">
              <a:solidFill>
                <a:srgbClr val="000000"/>
              </a:solidFill>
              <a:latin typeface="Bahnschrift Condensed" panose="020B0502040204020203" pitchFamily="34" charset="0"/>
              <a:ea typeface="Calibri"/>
              <a:cs typeface="Calibri"/>
            </a:rPr>
            <a:t>Current Month vs Same Period Last Year</a:t>
          </a:r>
        </a:p>
      </xdr:txBody>
    </xdr:sp>
    <xdr:clientData/>
  </xdr:twoCellAnchor>
  <xdr:twoCellAnchor>
    <xdr:from>
      <xdr:col>8</xdr:col>
      <xdr:colOff>453440</xdr:colOff>
      <xdr:row>27</xdr:row>
      <xdr:rowOff>97971</xdr:rowOff>
    </xdr:from>
    <xdr:to>
      <xdr:col>13</xdr:col>
      <xdr:colOff>240080</xdr:colOff>
      <xdr:row>44</xdr:row>
      <xdr:rowOff>139535</xdr:rowOff>
    </xdr:to>
    <xdr:graphicFrame macro="">
      <xdr:nvGraphicFramePr>
        <xdr:cNvPr id="31" name="Chart 30">
          <a:extLst>
            <a:ext uri="{FF2B5EF4-FFF2-40B4-BE49-F238E27FC236}">
              <a16:creationId xmlns:a16="http://schemas.microsoft.com/office/drawing/2014/main" id="{7041DB8D-E6A7-41C3-9698-E1F6354AA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509848</xdr:colOff>
      <xdr:row>25</xdr:row>
      <xdr:rowOff>0</xdr:rowOff>
    </xdr:from>
    <xdr:to>
      <xdr:col>13</xdr:col>
      <xdr:colOff>509848</xdr:colOff>
      <xdr:row>27</xdr:row>
      <xdr:rowOff>15072</xdr:rowOff>
    </xdr:to>
    <xdr:sp macro="" textlink="">
      <xdr:nvSpPr>
        <xdr:cNvPr id="32" name="TextBox 31">
          <a:extLst>
            <a:ext uri="{FF2B5EF4-FFF2-40B4-BE49-F238E27FC236}">
              <a16:creationId xmlns:a16="http://schemas.microsoft.com/office/drawing/2014/main" id="{83949A1E-CB5A-DFDD-711C-9EB2A53D4227}"/>
            </a:ext>
          </a:extLst>
        </xdr:cNvPr>
        <xdr:cNvSpPr txBox="1"/>
      </xdr:nvSpPr>
      <xdr:spPr>
        <a:xfrm>
          <a:off x="5386648" y="4626429"/>
          <a:ext cx="3048000" cy="38518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2000" b="1" i="0" u="none" strike="noStrike">
              <a:solidFill>
                <a:srgbClr val="000000"/>
              </a:solidFill>
              <a:latin typeface="Bahnschrift Condensed" panose="020B0502040204020203" pitchFamily="34" charset="0"/>
              <a:ea typeface="Calibri"/>
              <a:cs typeface="Calibri"/>
            </a:rPr>
            <a:t>Boxes Distribution by</a:t>
          </a:r>
          <a:r>
            <a:rPr lang="en-US" sz="2000" b="1" i="0" u="none" strike="noStrike" baseline="0">
              <a:solidFill>
                <a:srgbClr val="000000"/>
              </a:solidFill>
              <a:latin typeface="Bahnschrift Condensed" panose="020B0502040204020203" pitchFamily="34" charset="0"/>
              <a:ea typeface="Calibri"/>
              <a:cs typeface="Calibri"/>
            </a:rPr>
            <a:t> </a:t>
          </a:r>
          <a:r>
            <a:rPr lang="en-US" sz="2000" b="1" i="0" u="none" strike="noStrike">
              <a:solidFill>
                <a:srgbClr val="000000"/>
              </a:solidFill>
              <a:latin typeface="Bahnschrift Condensed" panose="020B0502040204020203" pitchFamily="34" charset="0"/>
              <a:ea typeface="Calibri"/>
              <a:cs typeface="Calibri"/>
            </a:rPr>
            <a:t>Location</a:t>
          </a:r>
        </a:p>
      </xdr:txBody>
    </xdr:sp>
    <xdr:clientData/>
  </xdr:twoCellAnchor>
  <xdr:twoCellAnchor>
    <xdr:from>
      <xdr:col>2</xdr:col>
      <xdr:colOff>548245</xdr:colOff>
      <xdr:row>27</xdr:row>
      <xdr:rowOff>1</xdr:rowOff>
    </xdr:from>
    <xdr:to>
      <xdr:col>7</xdr:col>
      <xdr:colOff>408037</xdr:colOff>
      <xdr:row>44</xdr:row>
      <xdr:rowOff>55419</xdr:rowOff>
    </xdr:to>
    <xdr:graphicFrame macro="">
      <xdr:nvGraphicFramePr>
        <xdr:cNvPr id="33" name="Chart 32">
          <a:extLst>
            <a:ext uri="{FF2B5EF4-FFF2-40B4-BE49-F238E27FC236}">
              <a16:creationId xmlns:a16="http://schemas.microsoft.com/office/drawing/2014/main" id="{2F2B9886-2FA4-4436-9407-9B5DC0AC5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69269</xdr:colOff>
      <xdr:row>23</xdr:row>
      <xdr:rowOff>25274</xdr:rowOff>
    </xdr:from>
    <xdr:to>
      <xdr:col>7</xdr:col>
      <xdr:colOff>415637</xdr:colOff>
      <xdr:row>26</xdr:row>
      <xdr:rowOff>165037</xdr:rowOff>
    </xdr:to>
    <xdr:sp macro="" textlink="">
      <xdr:nvSpPr>
        <xdr:cNvPr id="35" name="TextBox 34">
          <a:extLst>
            <a:ext uri="{FF2B5EF4-FFF2-40B4-BE49-F238E27FC236}">
              <a16:creationId xmlns:a16="http://schemas.microsoft.com/office/drawing/2014/main" id="{6CD490D1-15D4-41E2-854C-B7EF445BD13F}"/>
            </a:ext>
          </a:extLst>
        </xdr:cNvPr>
        <xdr:cNvSpPr txBox="1"/>
      </xdr:nvSpPr>
      <xdr:spPr>
        <a:xfrm>
          <a:off x="1898069" y="4167783"/>
          <a:ext cx="2784768" cy="68009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2000" b="1" i="0" u="none" strike="noStrike">
              <a:solidFill>
                <a:schemeClr val="bg1"/>
              </a:solidFill>
              <a:latin typeface="Bahnschrift Condensed" panose="020B0502040204020203" pitchFamily="34" charset="0"/>
              <a:ea typeface="Calibri"/>
              <a:cs typeface="Calibri"/>
            </a:rPr>
            <a:t>Profit by Customer Segment</a:t>
          </a:r>
        </a:p>
      </xdr:txBody>
    </xdr:sp>
    <xdr:clientData/>
  </xdr:twoCellAnchor>
  <xdr:twoCellAnchor>
    <xdr:from>
      <xdr:col>14</xdr:col>
      <xdr:colOff>498764</xdr:colOff>
      <xdr:row>26</xdr:row>
      <xdr:rowOff>152401</xdr:rowOff>
    </xdr:from>
    <xdr:to>
      <xdr:col>24</xdr:col>
      <xdr:colOff>483914</xdr:colOff>
      <xdr:row>44</xdr:row>
      <xdr:rowOff>137329</xdr:rowOff>
    </xdr:to>
    <xdr:graphicFrame macro="">
      <xdr:nvGraphicFramePr>
        <xdr:cNvPr id="2" name="Chart 1">
          <a:extLst>
            <a:ext uri="{FF2B5EF4-FFF2-40B4-BE49-F238E27FC236}">
              <a16:creationId xmlns:a16="http://schemas.microsoft.com/office/drawing/2014/main" id="{7E0863D1-66C4-49D3-BD8D-1C8550BE5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xdr:col>
      <xdr:colOff>511628</xdr:colOff>
      <xdr:row>9</xdr:row>
      <xdr:rowOff>107824</xdr:rowOff>
    </xdr:from>
    <xdr:to>
      <xdr:col>6</xdr:col>
      <xdr:colOff>315685</xdr:colOff>
      <xdr:row>12</xdr:row>
      <xdr:rowOff>70417</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E42E2345-6D0A-4F9B-A16C-0B009F128CB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340428" y="1773338"/>
              <a:ext cx="1632857" cy="5177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318655</xdr:colOff>
      <xdr:row>30</xdr:row>
      <xdr:rowOff>13861</xdr:rowOff>
    </xdr:from>
    <xdr:to>
      <xdr:col>1</xdr:col>
      <xdr:colOff>361636</xdr:colOff>
      <xdr:row>33</xdr:row>
      <xdr:rowOff>126115</xdr:rowOff>
    </xdr:to>
    <xdr:pic>
      <xdr:nvPicPr>
        <xdr:cNvPr id="15" name="Picture 14">
          <a:hlinkClick xmlns:r="http://schemas.openxmlformats.org/officeDocument/2006/relationships" r:id="rId10"/>
          <a:extLst>
            <a:ext uri="{FF2B5EF4-FFF2-40B4-BE49-F238E27FC236}">
              <a16:creationId xmlns:a16="http://schemas.microsoft.com/office/drawing/2014/main" id="{93EF91F5-F95D-85B3-D648-11BBFF9CF3D9}"/>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18655" y="5417134"/>
          <a:ext cx="652581" cy="652581"/>
        </a:xfrm>
        <a:prstGeom prst="rect">
          <a:avLst/>
        </a:prstGeom>
      </xdr:spPr>
    </xdr:pic>
    <xdr:clientData/>
  </xdr:twoCellAnchor>
  <xdr:twoCellAnchor editAs="oneCell">
    <xdr:from>
      <xdr:col>0</xdr:col>
      <xdr:colOff>401782</xdr:colOff>
      <xdr:row>17</xdr:row>
      <xdr:rowOff>41560</xdr:rowOff>
    </xdr:from>
    <xdr:to>
      <xdr:col>1</xdr:col>
      <xdr:colOff>360219</xdr:colOff>
      <xdr:row>20</xdr:row>
      <xdr:rowOff>69270</xdr:rowOff>
    </xdr:to>
    <xdr:pic>
      <xdr:nvPicPr>
        <xdr:cNvPr id="24" name="Picture 23">
          <a:hlinkClick xmlns:r="http://schemas.openxmlformats.org/officeDocument/2006/relationships" r:id="rId12"/>
          <a:extLst>
            <a:ext uri="{FF2B5EF4-FFF2-40B4-BE49-F238E27FC236}">
              <a16:creationId xmlns:a16="http://schemas.microsoft.com/office/drawing/2014/main" id="{8ABEC975-30B8-7399-CE5E-517A74B952DF}"/>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401782" y="3103415"/>
          <a:ext cx="568037" cy="568037"/>
        </a:xfrm>
        <a:prstGeom prst="rect">
          <a:avLst/>
        </a:prstGeom>
      </xdr:spPr>
    </xdr:pic>
    <xdr:clientData/>
  </xdr:twoCellAnchor>
  <xdr:oneCellAnchor>
    <xdr:from>
      <xdr:col>4</xdr:col>
      <xdr:colOff>206829</xdr:colOff>
      <xdr:row>13</xdr:row>
      <xdr:rowOff>174173</xdr:rowOff>
    </xdr:from>
    <xdr:ext cx="2057400" cy="544284"/>
    <xdr:sp macro="" textlink="">
      <xdr:nvSpPr>
        <xdr:cNvPr id="5" name="TextBox 4">
          <a:extLst>
            <a:ext uri="{FF2B5EF4-FFF2-40B4-BE49-F238E27FC236}">
              <a16:creationId xmlns:a16="http://schemas.microsoft.com/office/drawing/2014/main" id="{367C41AF-35B7-FDC4-33F0-7AD6CE53E1D1}"/>
            </a:ext>
          </a:extLst>
        </xdr:cNvPr>
        <xdr:cNvSpPr txBox="1"/>
      </xdr:nvSpPr>
      <xdr:spPr>
        <a:xfrm>
          <a:off x="2645229" y="2579916"/>
          <a:ext cx="2057400" cy="5442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800" b="1" i="0" u="none" strike="noStrike" baseline="0">
              <a:solidFill>
                <a:srgbClr val="000000"/>
              </a:solidFill>
              <a:latin typeface="Bahnschrift Condensed" panose="020B0502040204020203" pitchFamily="34" charset="0"/>
              <a:ea typeface="Calibri"/>
              <a:cs typeface="Calibri"/>
            </a:rPr>
            <a:t>Profit Margin %</a:t>
          </a:r>
        </a:p>
      </xdr:txBody>
    </xdr:sp>
    <xdr:clientData/>
  </xdr:oneCellAnchor>
  <xdr:oneCellAnchor>
    <xdr:from>
      <xdr:col>20</xdr:col>
      <xdr:colOff>180096</xdr:colOff>
      <xdr:row>13</xdr:row>
      <xdr:rowOff>181100</xdr:rowOff>
    </xdr:from>
    <xdr:ext cx="2057400" cy="544284"/>
    <xdr:sp macro="" textlink="">
      <xdr:nvSpPr>
        <xdr:cNvPr id="7" name="TextBox 6">
          <a:extLst>
            <a:ext uri="{FF2B5EF4-FFF2-40B4-BE49-F238E27FC236}">
              <a16:creationId xmlns:a16="http://schemas.microsoft.com/office/drawing/2014/main" id="{430B9591-9BE9-4358-8298-3F99F3F8A392}"/>
            </a:ext>
          </a:extLst>
        </xdr:cNvPr>
        <xdr:cNvSpPr txBox="1"/>
      </xdr:nvSpPr>
      <xdr:spPr>
        <a:xfrm>
          <a:off x="12372096" y="2586843"/>
          <a:ext cx="2057400" cy="5442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800" b="1" i="0" u="none" strike="noStrike" baseline="0">
              <a:solidFill>
                <a:srgbClr val="000000"/>
              </a:solidFill>
              <a:latin typeface="Bahnschrift Condensed" panose="020B0502040204020203" pitchFamily="34" charset="0"/>
              <a:ea typeface="Calibri"/>
              <a:cs typeface="Calibri"/>
            </a:rPr>
            <a:t># Of Boxes</a:t>
          </a:r>
        </a:p>
      </xdr:txBody>
    </xdr:sp>
    <xdr:clientData/>
  </xdr:oneCellAnchor>
  <xdr:oneCellAnchor>
    <xdr:from>
      <xdr:col>15</xdr:col>
      <xdr:colOff>95987</xdr:colOff>
      <xdr:row>13</xdr:row>
      <xdr:rowOff>184070</xdr:rowOff>
    </xdr:from>
    <xdr:ext cx="2057400" cy="544284"/>
    <xdr:sp macro="" textlink="">
      <xdr:nvSpPr>
        <xdr:cNvPr id="8" name="TextBox 7">
          <a:extLst>
            <a:ext uri="{FF2B5EF4-FFF2-40B4-BE49-F238E27FC236}">
              <a16:creationId xmlns:a16="http://schemas.microsoft.com/office/drawing/2014/main" id="{BBD96A52-7676-4AFA-B62A-1662CE1D830B}"/>
            </a:ext>
          </a:extLst>
        </xdr:cNvPr>
        <xdr:cNvSpPr txBox="1"/>
      </xdr:nvSpPr>
      <xdr:spPr>
        <a:xfrm>
          <a:off x="9239987" y="2589813"/>
          <a:ext cx="2057400" cy="5442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800" b="1" i="0" u="none" strike="noStrike" baseline="0">
              <a:solidFill>
                <a:srgbClr val="000000"/>
              </a:solidFill>
              <a:latin typeface="Bahnschrift Condensed" panose="020B0502040204020203" pitchFamily="34" charset="0"/>
              <a:ea typeface="Calibri"/>
              <a:cs typeface="Calibri"/>
            </a:rPr>
            <a:t>Total Revenue</a:t>
          </a:r>
        </a:p>
      </xdr:txBody>
    </xdr:sp>
    <xdr:clientData/>
  </xdr:oneCellAnchor>
  <xdr:oneCellAnchor>
    <xdr:from>
      <xdr:col>9</xdr:col>
      <xdr:colOff>461142</xdr:colOff>
      <xdr:row>13</xdr:row>
      <xdr:rowOff>179127</xdr:rowOff>
    </xdr:from>
    <xdr:ext cx="2057400" cy="544284"/>
    <xdr:sp macro="" textlink="">
      <xdr:nvSpPr>
        <xdr:cNvPr id="9" name="TextBox 8">
          <a:extLst>
            <a:ext uri="{FF2B5EF4-FFF2-40B4-BE49-F238E27FC236}">
              <a16:creationId xmlns:a16="http://schemas.microsoft.com/office/drawing/2014/main" id="{2CFFD8D0-835D-4681-A065-8DBD62D51B53}"/>
            </a:ext>
          </a:extLst>
        </xdr:cNvPr>
        <xdr:cNvSpPr txBox="1"/>
      </xdr:nvSpPr>
      <xdr:spPr>
        <a:xfrm>
          <a:off x="5947542" y="2584870"/>
          <a:ext cx="2057400" cy="5442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800" b="1" i="0" u="none" strike="noStrike" baseline="0">
              <a:solidFill>
                <a:srgbClr val="000000"/>
              </a:solidFill>
              <a:latin typeface="Bahnschrift Condensed" panose="020B0502040204020203" pitchFamily="34" charset="0"/>
              <a:ea typeface="Calibri"/>
              <a:cs typeface="Calibri"/>
            </a:rPr>
            <a:t>Total Profit</a:t>
          </a:r>
        </a:p>
      </xdr:txBody>
    </xdr:sp>
    <xdr:clientData/>
  </xdr:oneCellAnchor>
  <xdr:twoCellAnchor editAs="oneCell">
    <xdr:from>
      <xdr:col>6</xdr:col>
      <xdr:colOff>540326</xdr:colOff>
      <xdr:row>9</xdr:row>
      <xdr:rowOff>107824</xdr:rowOff>
    </xdr:from>
    <xdr:to>
      <xdr:col>11</xdr:col>
      <xdr:colOff>471054</xdr:colOff>
      <xdr:row>12</xdr:row>
      <xdr:rowOff>61798</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AC2B5AAE-7C36-44EF-828D-DD9BAAC6C2F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197926" y="1773338"/>
              <a:ext cx="2978728" cy="5091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10886</xdr:rowOff>
    </xdr:from>
    <xdr:to>
      <xdr:col>26</xdr:col>
      <xdr:colOff>298704</xdr:colOff>
      <xdr:row>49</xdr:row>
      <xdr:rowOff>133187</xdr:rowOff>
    </xdr:to>
    <xdr:pic>
      <xdr:nvPicPr>
        <xdr:cNvPr id="3" name="Graphic 2">
          <a:extLst>
            <a:ext uri="{FF2B5EF4-FFF2-40B4-BE49-F238E27FC236}">
              <a16:creationId xmlns:a16="http://schemas.microsoft.com/office/drawing/2014/main" id="{0DE8CD3C-E7A1-AD87-B15B-76586B50531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10886"/>
          <a:ext cx="16148304" cy="9190101"/>
        </a:xfrm>
        <a:prstGeom prst="rect">
          <a:avLst/>
        </a:prstGeom>
      </xdr:spPr>
    </xdr:pic>
    <xdr:clientData/>
  </xdr:twoCellAnchor>
  <xdr:twoCellAnchor editAs="oneCell">
    <xdr:from>
      <xdr:col>0</xdr:col>
      <xdr:colOff>304800</xdr:colOff>
      <xdr:row>29</xdr:row>
      <xdr:rowOff>41564</xdr:rowOff>
    </xdr:from>
    <xdr:to>
      <xdr:col>1</xdr:col>
      <xdr:colOff>347781</xdr:colOff>
      <xdr:row>32</xdr:row>
      <xdr:rowOff>153818</xdr:rowOff>
    </xdr:to>
    <xdr:pic>
      <xdr:nvPicPr>
        <xdr:cNvPr id="4" name="Picture 3">
          <a:hlinkClick xmlns:r="http://schemas.openxmlformats.org/officeDocument/2006/relationships" r:id="rId3"/>
          <a:extLst>
            <a:ext uri="{FF2B5EF4-FFF2-40B4-BE49-F238E27FC236}">
              <a16:creationId xmlns:a16="http://schemas.microsoft.com/office/drawing/2014/main" id="{AD5C5077-540D-4029-8F0F-692ECE7CCD7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04800" y="5264728"/>
          <a:ext cx="652581" cy="652581"/>
        </a:xfrm>
        <a:prstGeom prst="rect">
          <a:avLst/>
        </a:prstGeom>
      </xdr:spPr>
    </xdr:pic>
    <xdr:clientData/>
  </xdr:twoCellAnchor>
  <xdr:twoCellAnchor>
    <xdr:from>
      <xdr:col>0</xdr:col>
      <xdr:colOff>132080</xdr:colOff>
      <xdr:row>1</xdr:row>
      <xdr:rowOff>81280</xdr:rowOff>
    </xdr:from>
    <xdr:to>
      <xdr:col>11</xdr:col>
      <xdr:colOff>552664</xdr:colOff>
      <xdr:row>4</xdr:row>
      <xdr:rowOff>168366</xdr:rowOff>
    </xdr:to>
    <xdr:sp macro="" textlink="">
      <xdr:nvSpPr>
        <xdr:cNvPr id="7" name="Rectangle 6">
          <a:extLst>
            <a:ext uri="{FF2B5EF4-FFF2-40B4-BE49-F238E27FC236}">
              <a16:creationId xmlns:a16="http://schemas.microsoft.com/office/drawing/2014/main" id="{759863B0-BB7D-4D32-8DEF-298EA4D7E375}"/>
            </a:ext>
          </a:extLst>
        </xdr:cNvPr>
        <xdr:cNvSpPr/>
      </xdr:nvSpPr>
      <xdr:spPr>
        <a:xfrm>
          <a:off x="132080" y="264160"/>
          <a:ext cx="7126184" cy="63572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US" sz="4000" b="1">
              <a:solidFill>
                <a:schemeClr val="dk1"/>
              </a:solidFill>
              <a:latin typeface="Aharoni" panose="02010803020104030203" pitchFamily="2" charset="-79"/>
              <a:ea typeface="+mn-ea"/>
              <a:cs typeface="Aharoni" panose="02010803020104030203" pitchFamily="2" charset="-79"/>
            </a:rPr>
            <a:t>CHOCHFLOW</a:t>
          </a:r>
          <a:r>
            <a:rPr lang="en-US" sz="3600" b="1">
              <a:solidFill>
                <a:schemeClr val="dk1"/>
              </a:solidFill>
              <a:latin typeface="Aharoni" panose="02010803020104030203" pitchFamily="2" charset="-79"/>
              <a:ea typeface="+mn-ea"/>
              <a:cs typeface="Aharoni" panose="02010803020104030203" pitchFamily="2" charset="-79"/>
            </a:rPr>
            <a:t> </a:t>
          </a:r>
          <a:r>
            <a:rPr lang="en-US" sz="4400" b="1" i="0">
              <a:solidFill>
                <a:schemeClr val="dk1"/>
              </a:solidFill>
              <a:latin typeface="Aharoni" panose="02010803020104030203" pitchFamily="2" charset="-79"/>
              <a:ea typeface="+mn-ea"/>
              <a:cs typeface="Aharoni" panose="02010803020104030203" pitchFamily="2" charset="-79"/>
            </a:rPr>
            <a:t>|</a:t>
          </a:r>
          <a:r>
            <a:rPr lang="en-US" sz="3600" b="1">
              <a:solidFill>
                <a:schemeClr val="dk1"/>
              </a:solidFill>
              <a:latin typeface="Aharoni" panose="02010803020104030203" pitchFamily="2" charset="-79"/>
              <a:ea typeface="+mn-ea"/>
              <a:cs typeface="Aharoni" panose="02010803020104030203" pitchFamily="2" charset="-79"/>
            </a:rPr>
            <a:t> </a:t>
          </a:r>
          <a:r>
            <a:rPr lang="en-US" sz="2800" b="1" i="1">
              <a:latin typeface="Bahnschrift Condensed" panose="020B0502040204020203" pitchFamily="34" charset="0"/>
              <a:cs typeface="Arabic Typesetting" panose="03020402040406030203" pitchFamily="66" charset="-78"/>
            </a:rPr>
            <a:t>PRODUCTS &amp; COUNTRY</a:t>
          </a:r>
          <a:endParaRPr lang="en-US" sz="3600" b="1" i="1">
            <a:latin typeface="Bahnschrift Condensed" panose="020B0502040204020203" pitchFamily="34" charset="0"/>
            <a:cs typeface="Arabic Typesetting" panose="03020402040406030203" pitchFamily="66" charset="-78"/>
          </a:endParaRPr>
        </a:p>
      </xdr:txBody>
    </xdr:sp>
    <xdr:clientData/>
  </xdr:twoCellAnchor>
  <xdr:twoCellAnchor editAs="oneCell">
    <xdr:from>
      <xdr:col>0</xdr:col>
      <xdr:colOff>91441</xdr:colOff>
      <xdr:row>1</xdr:row>
      <xdr:rowOff>40641</xdr:rowOff>
    </xdr:from>
    <xdr:to>
      <xdr:col>0</xdr:col>
      <xdr:colOff>599440</xdr:colOff>
      <xdr:row>4</xdr:row>
      <xdr:rowOff>0</xdr:rowOff>
    </xdr:to>
    <xdr:pic>
      <xdr:nvPicPr>
        <xdr:cNvPr id="9" name="Picture 8">
          <a:extLst>
            <a:ext uri="{FF2B5EF4-FFF2-40B4-BE49-F238E27FC236}">
              <a16:creationId xmlns:a16="http://schemas.microsoft.com/office/drawing/2014/main" id="{C325EAFD-1FC9-CC40-C4A0-057551D32E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1441" y="223521"/>
          <a:ext cx="507999" cy="507999"/>
        </a:xfrm>
        <a:prstGeom prst="rect">
          <a:avLst/>
        </a:prstGeom>
      </xdr:spPr>
    </xdr:pic>
    <xdr:clientData/>
  </xdr:twoCellAnchor>
  <xdr:twoCellAnchor>
    <xdr:from>
      <xdr:col>3</xdr:col>
      <xdr:colOff>41564</xdr:colOff>
      <xdr:row>25</xdr:row>
      <xdr:rowOff>0</xdr:rowOff>
    </xdr:from>
    <xdr:to>
      <xdr:col>17</xdr:col>
      <xdr:colOff>554182</xdr:colOff>
      <xdr:row>43</xdr:row>
      <xdr:rowOff>99059</xdr:rowOff>
    </xdr:to>
    <xdr:graphicFrame macro="">
      <xdr:nvGraphicFramePr>
        <xdr:cNvPr id="2" name="Chart 1">
          <a:extLst>
            <a:ext uri="{FF2B5EF4-FFF2-40B4-BE49-F238E27FC236}">
              <a16:creationId xmlns:a16="http://schemas.microsoft.com/office/drawing/2014/main" id="{B133DD97-E7A3-41A2-8D03-C29E06A8F8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3</xdr:col>
      <xdr:colOff>277091</xdr:colOff>
      <xdr:row>20</xdr:row>
      <xdr:rowOff>41564</xdr:rowOff>
    </xdr:from>
    <xdr:ext cx="6303818" cy="707245"/>
    <xdr:sp macro="" textlink="">
      <xdr:nvSpPr>
        <xdr:cNvPr id="8" name="TextBox 7">
          <a:extLst>
            <a:ext uri="{FF2B5EF4-FFF2-40B4-BE49-F238E27FC236}">
              <a16:creationId xmlns:a16="http://schemas.microsoft.com/office/drawing/2014/main" id="{31269315-4A77-5570-F639-2EF1A10D0B12}"/>
            </a:ext>
          </a:extLst>
        </xdr:cNvPr>
        <xdr:cNvSpPr txBox="1"/>
      </xdr:nvSpPr>
      <xdr:spPr>
        <a:xfrm>
          <a:off x="2105891" y="3643746"/>
          <a:ext cx="6303818" cy="7072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i="0" u="none" strike="noStrike">
              <a:solidFill>
                <a:srgbClr val="000000"/>
              </a:solidFill>
              <a:latin typeface="Bahnschrift Condensed" panose="020B0502040204020203" pitchFamily="34" charset="0"/>
              <a:ea typeface="Calibri"/>
              <a:cs typeface="Calibri"/>
            </a:rPr>
            <a:t>Top 5 Products by Profit Margin</a:t>
          </a:r>
        </a:p>
        <a:p>
          <a:r>
            <a:rPr lang="en-US" sz="2000" b="1">
              <a:latin typeface="Agency FB" panose="020B0503020202020204" pitchFamily="34" charset="0"/>
            </a:rPr>
            <a:t>Analysis of (Large &amp; Small) Product Sizes</a:t>
          </a:r>
          <a:endParaRPr lang="en-US" sz="2000" b="1">
            <a:latin typeface="Agency FB" panose="020B0503020202020204" pitchFamily="34" charset="0"/>
            <a:cs typeface="Arabic Typesetting" panose="03020402040406030203" pitchFamily="66" charset="-78"/>
          </a:endParaRPr>
        </a:p>
      </xdr:txBody>
    </xdr:sp>
    <xdr:clientData/>
  </xdr:oneCellAnchor>
  <xdr:twoCellAnchor>
    <xdr:from>
      <xdr:col>19</xdr:col>
      <xdr:colOff>401780</xdr:colOff>
      <xdr:row>23</xdr:row>
      <xdr:rowOff>138545</xdr:rowOff>
    </xdr:from>
    <xdr:to>
      <xdr:col>24</xdr:col>
      <xdr:colOff>554181</xdr:colOff>
      <xdr:row>44</xdr:row>
      <xdr:rowOff>0</xdr:rowOff>
    </xdr:to>
    <xdr:graphicFrame macro="">
      <xdr:nvGraphicFramePr>
        <xdr:cNvPr id="10" name="Chart 9">
          <a:extLst>
            <a:ext uri="{FF2B5EF4-FFF2-40B4-BE49-F238E27FC236}">
              <a16:creationId xmlns:a16="http://schemas.microsoft.com/office/drawing/2014/main" id="{E6121D1E-F360-4720-950A-198610057D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478972</xdr:colOff>
      <xdr:row>19</xdr:row>
      <xdr:rowOff>108857</xdr:rowOff>
    </xdr:from>
    <xdr:to>
      <xdr:col>24</xdr:col>
      <xdr:colOff>542311</xdr:colOff>
      <xdr:row>23</xdr:row>
      <xdr:rowOff>163287</xdr:rowOff>
    </xdr:to>
    <xdr:sp macro="" textlink="">
      <xdr:nvSpPr>
        <xdr:cNvPr id="15" name="TextBox 14">
          <a:extLst>
            <a:ext uri="{FF2B5EF4-FFF2-40B4-BE49-F238E27FC236}">
              <a16:creationId xmlns:a16="http://schemas.microsoft.com/office/drawing/2014/main" id="{448B2462-34DC-4957-A0D5-A862E334F3DB}"/>
            </a:ext>
          </a:extLst>
        </xdr:cNvPr>
        <xdr:cNvSpPr txBox="1"/>
      </xdr:nvSpPr>
      <xdr:spPr>
        <a:xfrm>
          <a:off x="12061372" y="3624943"/>
          <a:ext cx="3111339" cy="79465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2000" b="1" i="0" u="none" strike="noStrike">
              <a:solidFill>
                <a:schemeClr val="bg1"/>
              </a:solidFill>
              <a:latin typeface="Bahnschrift Condensed" panose="020B0502040204020203" pitchFamily="34" charset="0"/>
              <a:ea typeface="Calibri"/>
              <a:cs typeface="Calibri"/>
            </a:rPr>
            <a:t>Product Distribution by Country</a:t>
          </a:r>
          <a:endParaRPr lang="ar-EG" sz="2000" b="1" i="0" u="none" strike="noStrike">
            <a:solidFill>
              <a:schemeClr val="bg1"/>
            </a:solidFill>
            <a:latin typeface="Bahnschrift Condensed" panose="020B0502040204020203" pitchFamily="34" charset="0"/>
            <a:ea typeface="Calibri"/>
            <a:cs typeface="Calibri"/>
          </a:endParaRPr>
        </a:p>
        <a:p>
          <a:pPr marL="0" indent="0" algn="l"/>
          <a:r>
            <a:rPr lang="en-US" sz="2000">
              <a:solidFill>
                <a:schemeClr val="bg1"/>
              </a:solidFill>
              <a:latin typeface="Agency FB" panose="020B0503020202020204" pitchFamily="34" charset="0"/>
            </a:rPr>
            <a:t>Total Boxes  </a:t>
          </a:r>
          <a:endParaRPr lang="en-US" sz="2000" b="1" i="0" u="none" strike="noStrike">
            <a:solidFill>
              <a:schemeClr val="bg1"/>
            </a:solidFill>
            <a:latin typeface="Bahnschrift Condensed" panose="020B0502040204020203" pitchFamily="34" charset="0"/>
            <a:ea typeface="Calibri"/>
            <a:cs typeface="Calibri"/>
          </a:endParaRPr>
        </a:p>
      </xdr:txBody>
    </xdr:sp>
    <xdr:clientData/>
  </xdr:twoCellAnchor>
  <xdr:twoCellAnchor>
    <xdr:from>
      <xdr:col>17</xdr:col>
      <xdr:colOff>598714</xdr:colOff>
      <xdr:row>9</xdr:row>
      <xdr:rowOff>152400</xdr:rowOff>
    </xdr:from>
    <xdr:to>
      <xdr:col>21</xdr:col>
      <xdr:colOff>171994</xdr:colOff>
      <xdr:row>16</xdr:row>
      <xdr:rowOff>45720</xdr:rowOff>
    </xdr:to>
    <xdr:sp macro="" textlink="'Analysis For Dashboard'!$G$20">
      <xdr:nvSpPr>
        <xdr:cNvPr id="16" name="Rectangle: Rounded Corners 15">
          <a:extLst>
            <a:ext uri="{FF2B5EF4-FFF2-40B4-BE49-F238E27FC236}">
              <a16:creationId xmlns:a16="http://schemas.microsoft.com/office/drawing/2014/main" id="{1CDE2192-7EF6-4A67-BECD-2C22671434A5}"/>
            </a:ext>
          </a:extLst>
        </xdr:cNvPr>
        <xdr:cNvSpPr/>
      </xdr:nvSpPr>
      <xdr:spPr>
        <a:xfrm>
          <a:off x="10961914" y="1817914"/>
          <a:ext cx="2011680" cy="1188720"/>
        </a:xfrm>
        <a:prstGeom prst="roundRect">
          <a:avLst/>
        </a:prstGeom>
        <a:effectLst>
          <a:outerShdw blurRad="152400" dist="317500" dir="5400000" sx="90000" sy="-19000" rotWithShape="0">
            <a:prstClr val="black">
              <a:alpha val="15000"/>
            </a:prstClr>
          </a:outerShdw>
        </a:effectLst>
      </xdr:spPr>
      <xdr:style>
        <a:lnRef idx="1">
          <a:schemeClr val="accent3"/>
        </a:lnRef>
        <a:fillRef idx="3">
          <a:schemeClr val="accent3"/>
        </a:fillRef>
        <a:effectRef idx="2">
          <a:schemeClr val="accent3"/>
        </a:effectRef>
        <a:fontRef idx="minor">
          <a:schemeClr val="lt1"/>
        </a:fontRef>
      </xdr:style>
      <xdr:txBody>
        <a:bodyPr vertOverflow="clip" horzOverflow="clip" rtlCol="0" anchor="b"/>
        <a:lstStyle/>
        <a:p>
          <a:pPr marL="0" indent="0" algn="ctr"/>
          <a:fld id="{8B21757F-47FF-441F-8EAC-EF68D4F410D4}" type="TxLink">
            <a:rPr lang="en-US" sz="2800" b="1" i="0" u="none" strike="noStrike">
              <a:solidFill>
                <a:srgbClr val="000000"/>
              </a:solidFill>
              <a:latin typeface="Bahnschrift Condensed" panose="020B0502040204020203" pitchFamily="34" charset="0"/>
              <a:ea typeface="Calibri"/>
              <a:cs typeface="Calibri"/>
            </a:rPr>
            <a:pPr marL="0" indent="0" algn="ctr"/>
            <a:t>6</a:t>
          </a:fld>
          <a:endParaRPr lang="en-US" sz="2800" b="1" i="0" u="none" strike="noStrike">
            <a:solidFill>
              <a:srgbClr val="000000"/>
            </a:solidFill>
            <a:latin typeface="Bahnschrift Condensed" panose="020B0502040204020203" pitchFamily="34" charset="0"/>
            <a:ea typeface="Calibri"/>
            <a:cs typeface="Calibri"/>
          </a:endParaRPr>
        </a:p>
      </xdr:txBody>
    </xdr:sp>
    <xdr:clientData/>
  </xdr:twoCellAnchor>
  <xdr:twoCellAnchor>
    <xdr:from>
      <xdr:col>21</xdr:col>
      <xdr:colOff>359229</xdr:colOff>
      <xdr:row>9</xdr:row>
      <xdr:rowOff>152400</xdr:rowOff>
    </xdr:from>
    <xdr:to>
      <xdr:col>24</xdr:col>
      <xdr:colOff>542109</xdr:colOff>
      <xdr:row>16</xdr:row>
      <xdr:rowOff>45720</xdr:rowOff>
    </xdr:to>
    <xdr:sp macro="" textlink="'Analysis For Dashboard'!$G$23">
      <xdr:nvSpPr>
        <xdr:cNvPr id="17" name="Rectangle: Rounded Corners 16">
          <a:extLst>
            <a:ext uri="{FF2B5EF4-FFF2-40B4-BE49-F238E27FC236}">
              <a16:creationId xmlns:a16="http://schemas.microsoft.com/office/drawing/2014/main" id="{28323E8A-49D1-4ACD-89DF-E81B6EE4BBE6}"/>
            </a:ext>
          </a:extLst>
        </xdr:cNvPr>
        <xdr:cNvSpPr/>
      </xdr:nvSpPr>
      <xdr:spPr>
        <a:xfrm>
          <a:off x="13160829" y="1817914"/>
          <a:ext cx="2011680" cy="1188720"/>
        </a:xfrm>
        <a:prstGeom prst="roundRect">
          <a:avLst/>
        </a:prstGeom>
        <a:effectLst>
          <a:outerShdw blurRad="152400" dist="317500" dir="5400000" sx="90000" sy="-19000" rotWithShape="0">
            <a:prstClr val="black">
              <a:alpha val="15000"/>
            </a:prstClr>
          </a:outerShdw>
        </a:effectLst>
      </xdr:spPr>
      <xdr:style>
        <a:lnRef idx="1">
          <a:schemeClr val="accent3"/>
        </a:lnRef>
        <a:fillRef idx="3">
          <a:schemeClr val="accent3"/>
        </a:fillRef>
        <a:effectRef idx="2">
          <a:schemeClr val="accent3"/>
        </a:effectRef>
        <a:fontRef idx="minor">
          <a:schemeClr val="lt1"/>
        </a:fontRef>
      </xdr:style>
      <xdr:txBody>
        <a:bodyPr vertOverflow="clip" horzOverflow="clip" rtlCol="0" anchor="b"/>
        <a:lstStyle/>
        <a:p>
          <a:pPr marL="0" indent="0" algn="ctr"/>
          <a:fld id="{604C1568-1ADD-4F61-B892-7841EACF3117}" type="TxLink">
            <a:rPr lang="en-US" sz="2800" b="1" i="0" u="none" strike="noStrike">
              <a:solidFill>
                <a:srgbClr val="000000"/>
              </a:solidFill>
              <a:latin typeface="Bahnschrift Condensed" panose="020B0502040204020203" pitchFamily="34" charset="0"/>
              <a:ea typeface="Calibri"/>
              <a:cs typeface="Calibri"/>
            </a:rPr>
            <a:pPr marL="0" indent="0" algn="ctr"/>
            <a:t>22</a:t>
          </a:fld>
          <a:endParaRPr lang="en-US" sz="2800" b="1" i="0" u="none" strike="noStrike">
            <a:solidFill>
              <a:srgbClr val="000000"/>
            </a:solidFill>
            <a:latin typeface="Bahnschrift Condensed" panose="020B0502040204020203" pitchFamily="34" charset="0"/>
            <a:ea typeface="Calibri"/>
            <a:cs typeface="Calibri"/>
          </a:endParaRPr>
        </a:p>
      </xdr:txBody>
    </xdr:sp>
    <xdr:clientData/>
  </xdr:twoCellAnchor>
  <xdr:oneCellAnchor>
    <xdr:from>
      <xdr:col>18</xdr:col>
      <xdr:colOff>21771</xdr:colOff>
      <xdr:row>10</xdr:row>
      <xdr:rowOff>152400</xdr:rowOff>
    </xdr:from>
    <xdr:ext cx="2057400" cy="544284"/>
    <xdr:sp macro="" textlink="">
      <xdr:nvSpPr>
        <xdr:cNvPr id="11" name="TextBox 10">
          <a:extLst>
            <a:ext uri="{FF2B5EF4-FFF2-40B4-BE49-F238E27FC236}">
              <a16:creationId xmlns:a16="http://schemas.microsoft.com/office/drawing/2014/main" id="{3D4DD142-18BF-412B-888C-44FA4DEDA240}"/>
            </a:ext>
          </a:extLst>
        </xdr:cNvPr>
        <xdr:cNvSpPr txBox="1"/>
      </xdr:nvSpPr>
      <xdr:spPr>
        <a:xfrm>
          <a:off x="10994571" y="2002971"/>
          <a:ext cx="2057400" cy="5442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800" b="1" i="0" u="none" strike="noStrike" baseline="0">
              <a:solidFill>
                <a:srgbClr val="000000"/>
              </a:solidFill>
              <a:latin typeface="Bahnschrift Condensed" panose="020B0502040204020203" pitchFamily="34" charset="0"/>
              <a:ea typeface="Calibri"/>
              <a:cs typeface="Calibri"/>
            </a:rPr>
            <a:t># Of Country</a:t>
          </a:r>
        </a:p>
      </xdr:txBody>
    </xdr:sp>
    <xdr:clientData/>
  </xdr:oneCellAnchor>
  <xdr:oneCellAnchor>
    <xdr:from>
      <xdr:col>21</xdr:col>
      <xdr:colOff>359229</xdr:colOff>
      <xdr:row>10</xdr:row>
      <xdr:rowOff>141515</xdr:rowOff>
    </xdr:from>
    <xdr:ext cx="2057400" cy="544284"/>
    <xdr:sp macro="" textlink="">
      <xdr:nvSpPr>
        <xdr:cNvPr id="12" name="TextBox 11">
          <a:extLst>
            <a:ext uri="{FF2B5EF4-FFF2-40B4-BE49-F238E27FC236}">
              <a16:creationId xmlns:a16="http://schemas.microsoft.com/office/drawing/2014/main" id="{69EDF56D-84E0-41FA-BAD7-8439E186EB58}"/>
            </a:ext>
          </a:extLst>
        </xdr:cNvPr>
        <xdr:cNvSpPr txBox="1"/>
      </xdr:nvSpPr>
      <xdr:spPr>
        <a:xfrm>
          <a:off x="13160829" y="1992086"/>
          <a:ext cx="2057400" cy="5442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800" b="1" i="0" u="none" strike="noStrike" baseline="0">
              <a:solidFill>
                <a:srgbClr val="000000"/>
              </a:solidFill>
              <a:latin typeface="Bahnschrift Condensed" panose="020B0502040204020203" pitchFamily="34" charset="0"/>
              <a:ea typeface="Calibri"/>
              <a:cs typeface="Calibri"/>
            </a:rPr>
            <a:t># Of Products</a:t>
          </a:r>
        </a:p>
      </xdr:txBody>
    </xdr:sp>
    <xdr:clientData/>
  </xdr:oneCellAnchor>
  <xdr:twoCellAnchor>
    <xdr:from>
      <xdr:col>26</xdr:col>
      <xdr:colOff>491837</xdr:colOff>
      <xdr:row>1</xdr:row>
      <xdr:rowOff>135576</xdr:rowOff>
    </xdr:from>
    <xdr:to>
      <xdr:col>34</xdr:col>
      <xdr:colOff>99950</xdr:colOff>
      <xdr:row>7</xdr:row>
      <xdr:rowOff>31666</xdr:rowOff>
    </xdr:to>
    <xdr:sp macro="" textlink="">
      <xdr:nvSpPr>
        <xdr:cNvPr id="13" name="TextBox 12">
          <a:extLst>
            <a:ext uri="{FF2B5EF4-FFF2-40B4-BE49-F238E27FC236}">
              <a16:creationId xmlns:a16="http://schemas.microsoft.com/office/drawing/2014/main" id="{0B5AE2D6-A5ED-98D0-B4F2-BCE5D35DD281}"/>
            </a:ext>
          </a:extLst>
        </xdr:cNvPr>
        <xdr:cNvSpPr txBox="1"/>
      </xdr:nvSpPr>
      <xdr:spPr>
        <a:xfrm>
          <a:off x="16341437" y="315685"/>
          <a:ext cx="4484913" cy="976745"/>
        </a:xfrm>
        <a:prstGeom prst="rect">
          <a:avLst/>
        </a:prstGeom>
        <a:noFill/>
        <a:ln w="9525" cap="flat" cmpd="sng" algn="ctr">
          <a:solidFill>
            <a:schemeClr val="dk1"/>
          </a:solidFill>
          <a:prstDash val="solid"/>
          <a:round/>
          <a:headEnd type="none" w="med" len="med"/>
          <a:tailEnd type="none" w="med" len="med"/>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800" b="1">
              <a:solidFill>
                <a:srgbClr val="5B9BD5"/>
              </a:solidFill>
              <a:latin typeface="Aharoni" panose="02010803020104030203" pitchFamily="2" charset="-79"/>
              <a:ea typeface="+mn-ea"/>
              <a:cs typeface="Aharoni" panose="02010803020104030203" pitchFamily="2" charset="-79"/>
            </a:rPr>
            <a:t>Paris Market Note:</a:t>
          </a:r>
          <a:endParaRPr lang="ar-EG" sz="2800" b="1">
            <a:solidFill>
              <a:srgbClr val="5B9BD5"/>
            </a:solidFill>
            <a:latin typeface="Aharoni" panose="02010803020104030203" pitchFamily="2" charset="-79"/>
            <a:ea typeface="+mn-ea"/>
            <a:cs typeface="Aharoni" panose="02010803020104030203" pitchFamily="2" charset="-79"/>
          </a:endParaRPr>
        </a:p>
        <a:p>
          <a:pPr marL="0" marR="0" lvl="0" indent="0" defTabSz="914400" eaLnBrk="1" fontAlgn="auto" latinLnBrk="0" hangingPunct="1">
            <a:lnSpc>
              <a:spcPct val="100000"/>
            </a:lnSpc>
            <a:spcBef>
              <a:spcPts val="0"/>
            </a:spcBef>
            <a:spcAft>
              <a:spcPts val="0"/>
            </a:spcAft>
            <a:buClrTx/>
            <a:buSzTx/>
            <a:buFontTx/>
            <a:buNone/>
            <a:tabLst/>
            <a:defRPr/>
          </a:pPr>
          <a:r>
            <a:rPr lang="en-US" sz="1600" b="1">
              <a:latin typeface="Agency FB" panose="020B0503020202020204" pitchFamily="34" charset="0"/>
            </a:rPr>
            <a:t>No sales recorded yet despite a dedicated team and manager. </a:t>
          </a:r>
          <a:endParaRPr lang="ar-EG" sz="1600" b="1">
            <a:latin typeface="Agency FB" panose="020B0503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600" b="1">
              <a:latin typeface="Agency FB" panose="020B0503020202020204" pitchFamily="34" charset="0"/>
            </a:rPr>
            <a:t>Identified as a high-potential target area for expansion.</a:t>
          </a:r>
        </a:p>
        <a:p>
          <a:endParaRPr lang="en-US" sz="1100"/>
        </a:p>
      </xdr:txBody>
    </xdr:sp>
    <xdr:clientData/>
  </xdr:twoCellAnchor>
  <xdr:twoCellAnchor editAs="oneCell">
    <xdr:from>
      <xdr:col>2</xdr:col>
      <xdr:colOff>579979</xdr:colOff>
      <xdr:row>9</xdr:row>
      <xdr:rowOff>143435</xdr:rowOff>
    </xdr:from>
    <xdr:to>
      <xdr:col>9</xdr:col>
      <xdr:colOff>224119</xdr:colOff>
      <xdr:row>16</xdr:row>
      <xdr:rowOff>77096</xdr:rowOff>
    </xdr:to>
    <mc:AlternateContent xmlns:mc="http://schemas.openxmlformats.org/markup-compatibility/2006" xmlns:a14="http://schemas.microsoft.com/office/drawing/2010/main">
      <mc:Choice Requires="a14">
        <xdr:graphicFrame macro="">
          <xdr:nvGraphicFramePr>
            <xdr:cNvPr id="14" name="Team 2">
              <a:extLst>
                <a:ext uri="{FF2B5EF4-FFF2-40B4-BE49-F238E27FC236}">
                  <a16:creationId xmlns:a16="http://schemas.microsoft.com/office/drawing/2014/main" id="{3D90E4F3-A531-43DE-86B6-565296DB220C}"/>
                </a:ext>
              </a:extLst>
            </xdr:cNvPr>
            <xdr:cNvGraphicFramePr/>
          </xdr:nvGraphicFramePr>
          <xdr:xfrm>
            <a:off x="0" y="0"/>
            <a:ext cx="0" cy="0"/>
          </xdr:xfrm>
          <a:graphic>
            <a:graphicData uri="http://schemas.microsoft.com/office/drawing/2010/slicer">
              <sle:slicer xmlns:sle="http://schemas.microsoft.com/office/drawing/2010/slicer" name="Team 2"/>
            </a:graphicData>
          </a:graphic>
        </xdr:graphicFrame>
      </mc:Choice>
      <mc:Fallback xmlns="">
        <xdr:sp macro="" textlink="">
          <xdr:nvSpPr>
            <xdr:cNvPr id="0" name=""/>
            <xdr:cNvSpPr>
              <a:spLocks noTextEdit="1"/>
            </xdr:cNvSpPr>
          </xdr:nvSpPr>
          <xdr:spPr>
            <a:xfrm>
              <a:off x="1799179" y="1764417"/>
              <a:ext cx="3911340" cy="1194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555812</xdr:colOff>
      <xdr:row>9</xdr:row>
      <xdr:rowOff>143435</xdr:rowOff>
    </xdr:from>
    <xdr:to>
      <xdr:col>16</xdr:col>
      <xdr:colOff>410652</xdr:colOff>
      <xdr:row>16</xdr:row>
      <xdr:rowOff>77096</xdr:rowOff>
    </xdr:to>
    <mc:AlternateContent xmlns:mc="http://schemas.openxmlformats.org/markup-compatibility/2006" xmlns:a14="http://schemas.microsoft.com/office/drawing/2010/main">
      <mc:Choice Requires="a14">
        <xdr:graphicFrame macro="">
          <xdr:nvGraphicFramePr>
            <xdr:cNvPr id="18" name="Location">
              <a:extLst>
                <a:ext uri="{FF2B5EF4-FFF2-40B4-BE49-F238E27FC236}">
                  <a16:creationId xmlns:a16="http://schemas.microsoft.com/office/drawing/2014/main" id="{420068D9-2393-41EC-A9F2-25271748DAC8}"/>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6042212" y="1764417"/>
              <a:ext cx="4122040" cy="1194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401783</xdr:colOff>
      <xdr:row>19</xdr:row>
      <xdr:rowOff>41564</xdr:rowOff>
    </xdr:from>
    <xdr:to>
      <xdr:col>1</xdr:col>
      <xdr:colOff>360219</xdr:colOff>
      <xdr:row>22</xdr:row>
      <xdr:rowOff>69273</xdr:rowOff>
    </xdr:to>
    <xdr:pic>
      <xdr:nvPicPr>
        <xdr:cNvPr id="20" name="Picture 19">
          <a:hlinkClick xmlns:r="http://schemas.openxmlformats.org/officeDocument/2006/relationships" r:id="rId8"/>
          <a:extLst>
            <a:ext uri="{FF2B5EF4-FFF2-40B4-BE49-F238E27FC236}">
              <a16:creationId xmlns:a16="http://schemas.microsoft.com/office/drawing/2014/main" id="{D79B4DCE-A590-2F38-758C-9CA5CB726FF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01783" y="3463637"/>
          <a:ext cx="568036" cy="568036"/>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rab" refreshedDate="46055.658756828707" backgroundQuery="1" createdVersion="8" refreshedVersion="8" minRefreshableVersion="3" recordCount="0" supportSubquery="1" supportAdvancedDrill="1" xr:uid="{3D2EBD88-6B91-481A-8AFF-8D9E14B61EB4}">
  <cacheSource type="external" connectionId="6"/>
  <cacheFields count="5">
    <cacheField name="[Measures].[Sum of Profit]" caption="Sum of Profit" numFmtId="0" hierarchy="45" level="32767"/>
    <cacheField name="[CalendarTable].[Years].[Years]" caption="Years" numFmtId="0" hierarchy="2" level="1">
      <sharedItems containsSemiMixedTypes="0" containsString="0" containsNumber="1" containsInteger="1" minValue="2021" maxValue="2022" count="2">
        <n v="2021"/>
        <n v="2022"/>
      </sharedItems>
      <extLst>
        <ext xmlns:x15="http://schemas.microsoft.com/office/spreadsheetml/2010/11/main" uri="{4F2E5C28-24EA-4eb8-9CBF-B6C8F9C3D259}">
          <x15:cachedUniqueNames>
            <x15:cachedUniqueName index="0" name="[CalendarTable].[Years].&amp;[2021]"/>
            <x15:cachedUniqueName index="1" name="[CalendarTable].[Years].&amp;[2022]"/>
          </x15:cachedUniqueNames>
        </ext>
      </extLst>
    </cacheField>
    <cacheField name="[Measures].[SamePeriod]" caption="SamePeriod" numFmtId="0" hierarchy="58" level="32767"/>
    <cacheField name="[CalendarTable].[Month].[Month]" caption="Month" numFmtId="0" hierarchy="4" level="1">
      <sharedItems count="12">
        <s v="January"/>
        <s v="February"/>
        <s v="March"/>
        <s v="April"/>
        <s v="May"/>
        <s v="June"/>
        <s v="July"/>
        <s v="August"/>
        <s v="September"/>
        <s v="October"/>
        <s v="November"/>
        <s v="December"/>
      </sharedItems>
    </cacheField>
    <cacheField name="[PeopleTable].[Location].[Location]" caption="Location" numFmtId="0" hierarchy="14" level="1">
      <sharedItems containsSemiMixedTypes="0" containsNonDate="0" containsString="0"/>
    </cacheField>
  </cacheFields>
  <cacheHierarchies count="66">
    <cacheHierarchy uniqueName="[CalendarTable].[Date Hierarchy]" caption="Date Hierarchy" time="1" defaultMemberUniqueName="[CalendarTable].[Date Hierarchy].[All]" allUniqueName="[CalendarTable].[Date Hierarchy].[All]" dimensionUniqueName="[CalendarTable]" displayFolder="" count="4" unbalanced="0"/>
    <cacheHierarchy uniqueName="[CalendarTable].[SaleDate]" caption="SaleDate" attribute="1" time="1" keyAttribute="1" defaultMemberUniqueName="[CalendarTable].[SaleDate].[All]" allUniqueName="[CalendarTable].[SaleDate].[All]" dimensionUniqueName="[CalendarTable]" displayFolder="" count="0" memberValueDatatype="7" unbalanced="0"/>
    <cacheHierarchy uniqueName="[CalendarTable].[Years]" caption="Years" attribute="1" time="1" defaultMemberUniqueName="[CalendarTable].[Years].[All]" allUniqueName="[CalendarTable].[Years].[All]" dimensionUniqueName="[CalendarTable]" displayFolder="" count="2" memberValueDatatype="20" unbalanced="0">
      <fieldsUsage count="2">
        <fieldUsage x="-1"/>
        <fieldUsage x="1"/>
      </fieldsUsage>
    </cacheHierarchy>
    <cacheHierarchy uniqueName="[CalendarTable].[Month Number]" caption="Month Number" attribute="1" time="1" defaultMemberUniqueName="[CalendarTable].[Month Number].[All]" allUniqueName="[CalendarTable].[Month Number].[All]" dimensionUniqueName="[CalendarTable]" displayFolder="" count="0" memberValueDatatype="20" unbalanced="0"/>
    <cacheHierarchy uniqueName="[CalendarTable].[Month]" caption="Month" attribute="1" time="1" defaultMemberUniqueName="[CalendarTable].[Month].[All]" allUniqueName="[CalendarTable].[Month].[All]" dimensionUniqueName="[CalendarTable]" displayFolder="" count="2" memberValueDatatype="130" unbalanced="0">
      <fieldsUsage count="2">
        <fieldUsage x="-1"/>
        <fieldUsage x="3"/>
      </fieldsUsage>
    </cacheHierarchy>
    <cacheHierarchy uniqueName="[CalendarTable].[MMM-YYYY]" caption="MMM-YYYY" attribute="1" time="1" defaultMemberUniqueName="[CalendarTable].[MMM-YYYY].[All]" allUniqueName="[CalendarTable].[MMM-YYYY].[All]" dimensionUniqueName="[CalendarTable]" displayFolder="" count="0" memberValueDatatype="130" unbalanced="0"/>
    <cacheHierarchy uniqueName="[CalendarTable].[Day Of Week Number]" caption="Day Of Week Number" attribute="1" time="1" defaultMemberUniqueName="[CalendarTable].[Day Of Week Number].[All]" allUniqueName="[CalendarTable].[Day Of Week Number].[All]" dimensionUniqueName="[CalendarTable]" displayFolder="" count="0" memberValueDatatype="20" unbalanced="0"/>
    <cacheHierarchy uniqueName="[CalendarTable].[Day Of Week]" caption="Day Of Week" attribute="1" time="1" defaultMemberUniqueName="[CalendarTable].[Day Of Week].[All]" allUniqueName="[CalendarTable].[Day Of Week].[All]" dimensionUniqueName="[CalendarTable]" displayFolder="" count="0" memberValueDatatype="130" unbalanced="0"/>
    <cacheHierarchy uniqueName="[GeoTable].[GeoID]" caption="GeoID" attribute="1" defaultMemberUniqueName="[GeoTable].[GeoID].[All]" allUniqueName="[GeoTable].[GeoID].[All]" dimensionUniqueName="[GeoTable]" displayFolder="" count="0" memberValueDatatype="130" unbalanced="0"/>
    <cacheHierarchy uniqueName="[GeoTable].[Country]" caption="Country" attribute="1" defaultMemberUniqueName="[GeoTable].[Country].[All]" allUniqueName="[GeoTable].[Country].[All]" dimensionUniqueName="[GeoTable]" displayFolder="" count="0" memberValueDatatype="130" unbalanced="0"/>
    <cacheHierarchy uniqueName="[GeoTable].[Region]" caption="Region" attribute="1" defaultMemberUniqueName="[GeoTable].[Region].[All]" allUniqueName="[GeoTable].[Region].[All]" dimensionUniqueName="[GeoTable]" displayFolder="" count="0" memberValueDatatype="130" unbalanced="0"/>
    <cacheHierarchy uniqueName="[PeopleTable].[Salesperson]" caption="Salesperson" attribute="1" defaultMemberUniqueName="[PeopleTable].[Salesperson].[All]" allUniqueName="[PeopleTable].[Salesperson].[All]" dimensionUniqueName="[PeopleTable]" displayFolder="" count="0" memberValueDatatype="130" unbalanced="0"/>
    <cacheHierarchy uniqueName="[PeopleTable].[SPID]" caption="SPID" attribute="1" defaultMemberUniqueName="[PeopleTable].[SPID].[All]" allUniqueName="[PeopleTable].[SPID].[All]" dimensionUniqueName="[PeopleTable]" displayFolder="" count="0" memberValueDatatype="130" unbalanced="0"/>
    <cacheHierarchy uniqueName="[PeopleTable].[Team]" caption="Team" attribute="1" defaultMemberUniqueName="[PeopleTable].[Team].[All]" allUniqueName="[PeopleTable].[Team].[All]" dimensionUniqueName="[PeopleTable]" displayFolder="" count="2" memberValueDatatype="130" unbalanced="0"/>
    <cacheHierarchy uniqueName="[PeopleTable].[Location]" caption="Location" attribute="1" defaultMemberUniqueName="[PeopleTable].[Location].[All]" allUniqueName="[PeopleTable].[Location].[All]" dimensionUniqueName="[PeopleTable]" displayFolder="" count="2" memberValueDatatype="130" unbalanced="0">
      <fieldsUsage count="2">
        <fieldUsage x="-1"/>
        <fieldUsage x="4"/>
      </fieldsUsage>
    </cacheHierarchy>
    <cacheHierarchy uniqueName="[ProductsTable].[PID]" caption="PID" attribute="1" defaultMemberUniqueName="[ProductsTable].[PID].[All]" allUniqueName="[ProductsTable].[PID].[All]" dimensionUniqueName="[ProductsTable]" displayFolder="" count="0" memberValueDatatype="130" unbalanced="0"/>
    <cacheHierarchy uniqueName="[ProductsTable].[Product]" caption="Product" attribute="1" defaultMemberUniqueName="[ProductsTable].[Product].[All]" allUniqueName="[ProductsTable].[Product].[All]" dimensionUniqueName="[ProductsTable]" displayFolder="" count="0" memberValueDatatype="130" unbalanced="0"/>
    <cacheHierarchy uniqueName="[ProductsTable].[Category]" caption="Category" attribute="1" defaultMemberUniqueName="[ProductsTable].[Category].[All]" allUniqueName="[ProductsTable].[Category].[All]" dimensionUniqueName="[ProductsTable]" displayFolder="" count="2" memberValueDatatype="130" unbalanced="0"/>
    <cacheHierarchy uniqueName="[ProductsTable].[Size]" caption="Size" attribute="1" defaultMemberUniqueName="[ProductsTable].[Size].[All]" allUniqueName="[ProductsTable].[Size].[All]" dimensionUniqueName="[ProductsTable]" displayFolder="" count="0" memberValueDatatype="130" unbalanced="0"/>
    <cacheHierarchy uniqueName="[ProductsTable].[Cost per box]" caption="Cost per box" attribute="1" defaultMemberUniqueName="[ProductsTable].[Cost per box].[All]" allUniqueName="[ProductsTable].[Cost per box].[All]" dimensionUniqueName="[ProductsTable]" displayFolder="" count="0" memberValueDatatype="5" unbalanced="0"/>
    <cacheHierarchy uniqueName="[SalesTableFact].[SPID]" caption="SPID" attribute="1" defaultMemberUniqueName="[SalesTableFact].[SPID].[All]" allUniqueName="[SalesTableFact].[SPID].[All]" dimensionUniqueName="[SalesTableFact]" displayFolder="" count="0" memberValueDatatype="130" unbalanced="0"/>
    <cacheHierarchy uniqueName="[SalesTableFact].[GeoID]" caption="GeoID" attribute="1" defaultMemberUniqueName="[SalesTableFact].[GeoID].[All]" allUniqueName="[SalesTableFact].[GeoID].[All]" dimensionUniqueName="[SalesTableFact]" displayFolder="" count="0" memberValueDatatype="130" unbalanced="0"/>
    <cacheHierarchy uniqueName="[SalesTableFact].[PID]" caption="PID" attribute="1" defaultMemberUniqueName="[SalesTableFact].[PID].[All]" allUniqueName="[SalesTableFact].[PID].[All]" dimensionUniqueName="[SalesTableFact]" displayFolder="" count="0" memberValueDatatype="130" unbalanced="0"/>
    <cacheHierarchy uniqueName="[SalesTableFact].[SaleDate]" caption="SaleDate" attribute="1" time="1" defaultMemberUniqueName="[SalesTableFact].[SaleDate].[All]" allUniqueName="[SalesTableFact].[SaleDate].[All]" dimensionUniqueName="[SalesTableFact]" displayFolder="" count="0" memberValueDatatype="7" unbalanced="0"/>
    <cacheHierarchy uniqueName="[SalesTableFact].[Amount]" caption="Amount" attribute="1" defaultMemberUniqueName="[SalesTableFact].[Amount].[All]" allUniqueName="[SalesTableFact].[Amount].[All]" dimensionUniqueName="[SalesTableFact]" displayFolder="" count="0" memberValueDatatype="5" unbalanced="0"/>
    <cacheHierarchy uniqueName="[SalesTableFact].[Customers]" caption="Customers" attribute="1" defaultMemberUniqueName="[SalesTableFact].[Customers].[All]" allUniqueName="[SalesTableFact].[Customers].[All]" dimensionUniqueName="[SalesTableFact]" displayFolder="" count="0" memberValueDatatype="20" unbalanced="0"/>
    <cacheHierarchy uniqueName="[SalesTableFact].[Boxes]" caption="Boxes" attribute="1" defaultMemberUniqueName="[SalesTableFact].[Boxes].[All]" allUniqueName="[SalesTableFact].[Boxes].[All]" dimensionUniqueName="[SalesTableFact]" displayFolder="" count="0" memberValueDatatype="20" unbalanced="0"/>
    <cacheHierarchy uniqueName="[SalesTableFact].[Cost per box]" caption="Cost per box" attribute="1" defaultMemberUniqueName="[SalesTableFact].[Cost per box].[All]" allUniqueName="[SalesTableFact].[Cost per box].[All]" dimensionUniqueName="[SalesTableFact]" displayFolder="" count="0" memberValueDatatype="5" unbalanced="0"/>
    <cacheHierarchy uniqueName="[SalesTableFact].[Total Cost]" caption="Total Cost" attribute="1" defaultMemberUniqueName="[SalesTableFact].[Total Cost].[All]" allUniqueName="[SalesTableFact].[Total Cost].[All]" dimensionUniqueName="[SalesTableFact]" displayFolder="" count="0" memberValueDatatype="5" unbalanced="0"/>
    <cacheHierarchy uniqueName="[SalesTableFact].[Profit]" caption="Profit" attribute="1" defaultMemberUniqueName="[SalesTableFact].[Profit].[All]" allUniqueName="[SalesTableFact].[Profit].[All]" dimensionUniqueName="[SalesTableFact]" displayFolder="" count="0" memberValueDatatype="5" unbalanced="0"/>
    <cacheHierarchy uniqueName="[SalesTableFact].[Profit Margin %]" caption="Profit Margin %" attribute="1" defaultMemberUniqueName="[SalesTableFact].[Profit Margin %].[All]" allUniqueName="[SalesTableFact].[Profit Margin %].[All]" dimensionUniqueName="[SalesTableFact]" displayFolder="" count="0" memberValueDatatype="5" unbalanced="0"/>
    <cacheHierarchy uniqueName="[SalesTableFact].[Categories]" caption="Categories" attribute="1" defaultMemberUniqueName="[SalesTableFact].[Categories].[All]" allUniqueName="[SalesTableFact].[Categories].[All]" dimensionUniqueName="[SalesTableFact]" displayFolder="" count="0" memberValueDatatype="130" unbalanced="0"/>
    <cacheHierarchy uniqueName="[SalesTableFact].[Teams]" caption="Teams" attribute="1" defaultMemberUniqueName="[SalesTableFact].[Teams].[All]" allUniqueName="[SalesTableFact].[Teams].[All]" dimensionUniqueName="[SalesTableFact]" displayFolder="" count="0" memberValueDatatype="130" unbalanced="0"/>
    <cacheHierarchy uniqueName="[SalesTableFact].[SaleDate (Year)]" caption="SaleDate (Year)" attribute="1" defaultMemberUniqueName="[SalesTableFact].[SaleDate (Year)].[All]" allUniqueName="[SalesTableFact].[SaleDate (Year)].[All]" dimensionUniqueName="[SalesTableFact]" displayFolder="" count="0" memberValueDatatype="130" unbalanced="0"/>
    <cacheHierarchy uniqueName="[SalesTableFact].[SaleDate (Quarter)]" caption="SaleDate (Quarter)" attribute="1" defaultMemberUniqueName="[SalesTableFact].[SaleDate (Quarter)].[All]" allUniqueName="[SalesTableFact].[SaleDate (Quarter)].[All]" dimensionUniqueName="[SalesTableFact]" displayFolder="" count="0" memberValueDatatype="130" unbalanced="0"/>
    <cacheHierarchy uniqueName="[SalesTableFact].[SaleDate (Month)]" caption="SaleDate (Month)" attribute="1" defaultMemberUniqueName="[SalesTableFact].[SaleDate (Month)].[All]" allUniqueName="[SalesTableFact].[SaleDate (Month)].[All]" dimensionUniqueName="[SalesTableFact]" displayFolder="" count="0" memberValueDatatype="130" unbalanced="0"/>
    <cacheHierarchy uniqueName="[SalesTableFact].[SaleDate (Month Index)]" caption="SaleDate (Month Index)" attribute="1" defaultMemberUniqueName="[SalesTableFact].[SaleDate (Month Index)].[All]" allUniqueName="[SalesTableFact].[SaleDate (Month Index)].[All]" dimensionUniqueName="[SalesTableFact]" displayFolder="" count="0" memberValueDatatype="20" unbalanced="0" hidden="1"/>
    <cacheHierarchy uniqueName="[Measures].[Count of Salesperson]" caption="Count of Salesperson" measure="1" displayFolder="" measureGroup="PeopleTable" count="0">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PeopleTable" count="0">
      <extLst>
        <ext xmlns:x15="http://schemas.microsoft.com/office/spreadsheetml/2010/11/main" uri="{B97F6D7D-B522-45F9-BDA1-12C45D357490}">
          <x15:cacheHierarchy aggregatedColumn="14"/>
        </ext>
      </extLst>
    </cacheHierarchy>
    <cacheHierarchy uniqueName="[Measures].[Count of Team]" caption="Count of Team" measure="1" displayFolder="" measureGroup="PeopleTable" count="0">
      <extLst>
        <ext xmlns:x15="http://schemas.microsoft.com/office/spreadsheetml/2010/11/main" uri="{B97F6D7D-B522-45F9-BDA1-12C45D357490}">
          <x15:cacheHierarchy aggregatedColumn="13"/>
        </ext>
      </extLst>
    </cacheHierarchy>
    <cacheHierarchy uniqueName="[Measures].[Sum of Boxes]" caption="Sum of Boxes" measure="1" displayFolder="" measureGroup="SalesTableFact" count="0">
      <extLst>
        <ext xmlns:x15="http://schemas.microsoft.com/office/spreadsheetml/2010/11/main" uri="{B97F6D7D-B522-45F9-BDA1-12C45D357490}">
          <x15:cacheHierarchy aggregatedColumn="26"/>
        </ext>
      </extLst>
    </cacheHierarchy>
    <cacheHierarchy uniqueName="[Measures].[Count of SPID]" caption="Count of SPID" measure="1" displayFolder="" measureGroup="SalesTableFact" count="0">
      <extLst>
        <ext xmlns:x15="http://schemas.microsoft.com/office/spreadsheetml/2010/11/main" uri="{B97F6D7D-B522-45F9-BDA1-12C45D357490}">
          <x15:cacheHierarchy aggregatedColumn="20"/>
        </ext>
      </extLst>
    </cacheHierarchy>
    <cacheHierarchy uniqueName="[Measures].[Sum of Amount]" caption="Sum of Amount" measure="1" displayFolder="" measureGroup="SalesTableFact" count="0">
      <extLst>
        <ext xmlns:x15="http://schemas.microsoft.com/office/spreadsheetml/2010/11/main" uri="{B97F6D7D-B522-45F9-BDA1-12C45D357490}">
          <x15:cacheHierarchy aggregatedColumn="24"/>
        </ext>
      </extLst>
    </cacheHierarchy>
    <cacheHierarchy uniqueName="[Measures].[Count of SaleDate]" caption="Count of SaleDate" measure="1" displayFolder="" measureGroup="SalesTableFact" count="0">
      <extLst>
        <ext xmlns:x15="http://schemas.microsoft.com/office/spreadsheetml/2010/11/main" uri="{B97F6D7D-B522-45F9-BDA1-12C45D357490}">
          <x15:cacheHierarchy aggregatedColumn="23"/>
        </ext>
      </extLst>
    </cacheHierarchy>
    <cacheHierarchy uniqueName="[Measures].[Sum of Customers]" caption="Sum of Customers" measure="1" displayFolder="" measureGroup="SalesTableFact" count="0">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TableFact" count="0" oneField="1">
      <fieldsUsage count="1">
        <fieldUsage x="0"/>
      </fieldsUsage>
      <extLst>
        <ext xmlns:x15="http://schemas.microsoft.com/office/spreadsheetml/2010/11/main" uri="{B97F6D7D-B522-45F9-BDA1-12C45D357490}">
          <x15:cacheHierarchy aggregatedColumn="29"/>
        </ext>
      </extLst>
    </cacheHierarchy>
    <cacheHierarchy uniqueName="[Measures].[Average of Amount]" caption="Average of Amount" measure="1" displayFolder="" measureGroup="SalesTableFact" count="0">
      <extLst>
        <ext xmlns:x15="http://schemas.microsoft.com/office/spreadsheetml/2010/11/main" uri="{B97F6D7D-B522-45F9-BDA1-12C45D357490}">
          <x15:cacheHierarchy aggregatedColumn="24"/>
        </ext>
      </extLst>
    </cacheHierarchy>
    <cacheHierarchy uniqueName="[Measures].[Count of Categories]" caption="Count of Categories" measure="1" displayFolder="" measureGroup="SalesTableFact" count="0">
      <extLst>
        <ext xmlns:x15="http://schemas.microsoft.com/office/spreadsheetml/2010/11/main" uri="{B97F6D7D-B522-45F9-BDA1-12C45D357490}">
          <x15:cacheHierarchy aggregatedColumn="31"/>
        </ext>
      </extLst>
    </cacheHierarchy>
    <cacheHierarchy uniqueName="[Measures].[Sum of Profit Margin %]" caption="Sum of Profit Margin %" measure="1" displayFolder="" measureGroup="SalesTableFact" count="0">
      <extLst>
        <ext xmlns:x15="http://schemas.microsoft.com/office/spreadsheetml/2010/11/main" uri="{B97F6D7D-B522-45F9-BDA1-12C45D357490}">
          <x15:cacheHierarchy aggregatedColumn="30"/>
        </ext>
      </extLst>
    </cacheHierarchy>
    <cacheHierarchy uniqueName="[Measures].[Count of Country]" caption="Count of Country" measure="1" displayFolder="" measureGroup="GeoTable" count="0">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ProductsTable" count="0">
      <extLst>
        <ext xmlns:x15="http://schemas.microsoft.com/office/spreadsheetml/2010/11/main" uri="{B97F6D7D-B522-45F9-BDA1-12C45D357490}">
          <x15:cacheHierarchy aggregatedColumn="16"/>
        </ext>
      </extLst>
    </cacheHierarchy>
    <cacheHierarchy uniqueName="[Measures].[TotalRevenue]" caption="TotalRevenue" measure="1" displayFolder="" measureGroup="SalesTableFact" count="0"/>
    <cacheHierarchy uniqueName="[Measures].[TotalBoxes]" caption="TotalBoxes" measure="1" displayFolder="" measureGroup="SalesTableFact" count="0"/>
    <cacheHierarchy uniqueName="[Measures].[TotalProfit]" caption="TotalProfit" measure="1" displayFolder="" measureGroup="SalesTableFact" count="0"/>
    <cacheHierarchy uniqueName="[Measures].[ProfitMargin%]" caption="ProfitMargin%" measure="1" displayFolder="" measureGroup="SalesTableFact" count="0"/>
    <cacheHierarchy uniqueName="[Measures].[Average Sale Value]" caption="Average Sale Value" measure="1" displayFolder="" measureGroup="SalesTableFact" count="0"/>
    <cacheHierarchy uniqueName="[Measures].[Manager Profit Margin]" caption="Manager Profit Margin" measure="1" displayFolder="" measureGroup="SalesTableFact" count="0"/>
    <cacheHierarchy uniqueName="[Measures].[TotalYTD]" caption="TotalYTD" measure="1" displayFolder="" measureGroup="SalesTableFact" count="0"/>
    <cacheHierarchy uniqueName="[Measures].[SamePeriod]" caption="SamePeriod" measure="1" displayFolder="" measureGroup="SalesTableFact" count="0" oneField="1">
      <fieldsUsage count="1">
        <fieldUsage x="2"/>
      </fieldsUsage>
    </cacheHierarchy>
    <cacheHierarchy uniqueName="[Measures].[TotalMTD]" caption="TotalMTD" measure="1" displayFolder="" measureGroup="SalesTableFact" count="0"/>
    <cacheHierarchy uniqueName="[Measures].[__XL_Count PeopleTable]" caption="__XL_Count PeopleTable" measure="1" displayFolder="" measureGroup="PeopleTable" count="0" hidden="1"/>
    <cacheHierarchy uniqueName="[Measures].[__XL_Count ProductsTable]" caption="__XL_Count ProductsTable" measure="1" displayFolder="" measureGroup="ProductsTable" count="0" hidden="1"/>
    <cacheHierarchy uniqueName="[Measures].[__XL_Count SalesTableFact]" caption="__XL_Count SalesTableFact" measure="1" displayFolder="" measureGroup="SalesTableFact" count="0" hidden="1"/>
    <cacheHierarchy uniqueName="[Measures].[__XL_Count GeoTable]" caption="__XL_Count GeoTable" measure="1" displayFolder="" measureGroup="GeoTable" count="0" hidden="1"/>
    <cacheHierarchy uniqueName="[Measures].[__XL_Count Calendar]" caption="__XL_Count Calendar" measure="1" displayFolder="" measureGroup="CalendarTable" count="0" hidden="1"/>
    <cacheHierarchy uniqueName="[Measures].[__No measures defined]" caption="__No measures defined" measure="1" displayFolder="" count="0" hidden="1"/>
  </cacheHierarchies>
  <kpis count="0"/>
  <dimensions count="6">
    <dimension name="CalendarTable" uniqueName="[CalendarTable]" caption="CalendarTable"/>
    <dimension name="GeoTable" uniqueName="[GeoTable]" caption="GeoTable"/>
    <dimension measure="1" name="Measures" uniqueName="[Measures]" caption="Measures"/>
    <dimension name="PeopleTable" uniqueName="[PeopleTable]" caption="PeopleTable"/>
    <dimension name="ProductsTable" uniqueName="[ProductsTable]" caption="ProductsTable"/>
    <dimension name="SalesTableFact" uniqueName="[SalesTableFact]" caption="SalesTableFact"/>
  </dimensions>
  <measureGroups count="5">
    <measureGroup name="CalendarTable" caption="CalendarTable"/>
    <measureGroup name="GeoTable" caption="GeoTable"/>
    <measureGroup name="PeopleTable" caption="PeopleTable"/>
    <measureGroup name="ProductsTable" caption="ProductsTable"/>
    <measureGroup name="SalesTableFact" caption="SalesTableFact"/>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AlArab" refreshedDate="46055.658757175923" backgroundQuery="1" createdVersion="8" refreshedVersion="8" minRefreshableVersion="3" recordCount="0" supportSubquery="1" supportAdvancedDrill="1" xr:uid="{C3FBD213-A8D0-403C-AD2F-D1177857BD40}">
  <cacheSource type="external" connectionId="6"/>
  <cacheFields count="2">
    <cacheField name="[Measures].[Sum of Profit]" caption="Sum of Profit" numFmtId="0" hierarchy="45" level="32767"/>
    <cacheField name="[PeopleTable].[Location].[Location]" caption="Location" numFmtId="0" hierarchy="14" level="1">
      <sharedItems containsSemiMixedTypes="0" containsNonDate="0" containsString="0"/>
    </cacheField>
  </cacheFields>
  <cacheHierarchies count="66">
    <cacheHierarchy uniqueName="[CalendarTable].[Date Hierarchy]" caption="Date Hierarchy" time="1" defaultMemberUniqueName="[CalendarTable].[Date Hierarchy].[All]" allUniqueName="[CalendarTable].[Date Hierarchy].[All]" dimensionUniqueName="[CalendarTable]" displayFolder="" count="4" unbalanced="0"/>
    <cacheHierarchy uniqueName="[CalendarTable].[SaleDate]" caption="SaleDate" attribute="1" time="1" keyAttribute="1" defaultMemberUniqueName="[CalendarTable].[SaleDate].[All]" allUniqueName="[CalendarTable].[SaleDate].[All]" dimensionUniqueName="[CalendarTable]" displayFolder="" count="0" memberValueDatatype="7" unbalanced="0"/>
    <cacheHierarchy uniqueName="[CalendarTable].[Years]" caption="Years" attribute="1" time="1" defaultMemberUniqueName="[CalendarTable].[Years].[All]" allUniqueName="[CalendarTable].[Years].[All]" dimensionUniqueName="[CalendarTable]" displayFolder="" count="0" memberValueDatatype="20" unbalanced="0"/>
    <cacheHierarchy uniqueName="[CalendarTable].[Month Number]" caption="Month Number" attribute="1" time="1" defaultMemberUniqueName="[CalendarTable].[Month Number].[All]" allUniqueName="[CalendarTable].[Month Number].[All]" dimensionUniqueName="[CalendarTable]" displayFolder="" count="0" memberValueDatatype="20" unbalanced="0"/>
    <cacheHierarchy uniqueName="[CalendarTable].[Month]" caption="Month" attribute="1" time="1" defaultMemberUniqueName="[CalendarTable].[Month].[All]" allUniqueName="[CalendarTable].[Month].[All]" dimensionUniqueName="[CalendarTable]" displayFolder="" count="0" memberValueDatatype="130" unbalanced="0"/>
    <cacheHierarchy uniqueName="[CalendarTable].[MMM-YYYY]" caption="MMM-YYYY" attribute="1" time="1" defaultMemberUniqueName="[CalendarTable].[MMM-YYYY].[All]" allUniqueName="[CalendarTable].[MMM-YYYY].[All]" dimensionUniqueName="[CalendarTable]" displayFolder="" count="0" memberValueDatatype="130" unbalanced="0"/>
    <cacheHierarchy uniqueName="[CalendarTable].[Day Of Week Number]" caption="Day Of Week Number" attribute="1" time="1" defaultMemberUniqueName="[CalendarTable].[Day Of Week Number].[All]" allUniqueName="[CalendarTable].[Day Of Week Number].[All]" dimensionUniqueName="[CalendarTable]" displayFolder="" count="0" memberValueDatatype="20" unbalanced="0"/>
    <cacheHierarchy uniqueName="[CalendarTable].[Day Of Week]" caption="Day Of Week" attribute="1" time="1" defaultMemberUniqueName="[CalendarTable].[Day Of Week].[All]" allUniqueName="[CalendarTable].[Day Of Week].[All]" dimensionUniqueName="[CalendarTable]" displayFolder="" count="0" memberValueDatatype="130" unbalanced="0"/>
    <cacheHierarchy uniqueName="[GeoTable].[GeoID]" caption="GeoID" attribute="1" defaultMemberUniqueName="[GeoTable].[GeoID].[All]" allUniqueName="[GeoTable].[GeoID].[All]" dimensionUniqueName="[GeoTable]" displayFolder="" count="0" memberValueDatatype="130" unbalanced="0"/>
    <cacheHierarchy uniqueName="[GeoTable].[Country]" caption="Country" attribute="1" defaultMemberUniqueName="[GeoTable].[Country].[All]" allUniqueName="[GeoTable].[Country].[All]" dimensionUniqueName="[GeoTable]" displayFolder="" count="0" memberValueDatatype="130" unbalanced="0"/>
    <cacheHierarchy uniqueName="[GeoTable].[Region]" caption="Region" attribute="1" defaultMemberUniqueName="[GeoTable].[Region].[All]" allUniqueName="[GeoTable].[Region].[All]" dimensionUniqueName="[GeoTable]" displayFolder="" count="0" memberValueDatatype="130" unbalanced="0"/>
    <cacheHierarchy uniqueName="[PeopleTable].[Salesperson]" caption="Salesperson" attribute="1" defaultMemberUniqueName="[PeopleTable].[Salesperson].[All]" allUniqueName="[PeopleTable].[Salesperson].[All]" dimensionUniqueName="[PeopleTable]" displayFolder="" count="0" memberValueDatatype="130" unbalanced="0"/>
    <cacheHierarchy uniqueName="[PeopleTable].[SPID]" caption="SPID" attribute="1" defaultMemberUniqueName="[PeopleTable].[SPID].[All]" allUniqueName="[PeopleTable].[SPID].[All]" dimensionUniqueName="[PeopleTable]" displayFolder="" count="0" memberValueDatatype="130" unbalanced="0"/>
    <cacheHierarchy uniqueName="[PeopleTable].[Team]" caption="Team" attribute="1" defaultMemberUniqueName="[PeopleTable].[Team].[All]" allUniqueName="[PeopleTable].[Team].[All]" dimensionUniqueName="[PeopleTable]" displayFolder="" count="2" memberValueDatatype="130" unbalanced="0"/>
    <cacheHierarchy uniqueName="[PeopleTable].[Location]" caption="Location" attribute="1" defaultMemberUniqueName="[PeopleTable].[Location].[All]" allUniqueName="[PeopleTable].[Location].[All]" dimensionUniqueName="[PeopleTable]" displayFolder="" count="2" memberValueDatatype="130" unbalanced="0">
      <fieldsUsage count="2">
        <fieldUsage x="-1"/>
        <fieldUsage x="1"/>
      </fieldsUsage>
    </cacheHierarchy>
    <cacheHierarchy uniqueName="[ProductsTable].[PID]" caption="PID" attribute="1" defaultMemberUniqueName="[ProductsTable].[PID].[All]" allUniqueName="[ProductsTable].[PID].[All]" dimensionUniqueName="[ProductsTable]" displayFolder="" count="0" memberValueDatatype="130" unbalanced="0"/>
    <cacheHierarchy uniqueName="[ProductsTable].[Product]" caption="Product" attribute="1" defaultMemberUniqueName="[ProductsTable].[Product].[All]" allUniqueName="[ProductsTable].[Product].[All]" dimensionUniqueName="[ProductsTable]" displayFolder="" count="0" memberValueDatatype="130" unbalanced="0"/>
    <cacheHierarchy uniqueName="[ProductsTable].[Category]" caption="Category" attribute="1" defaultMemberUniqueName="[ProductsTable].[Category].[All]" allUniqueName="[ProductsTable].[Category].[All]" dimensionUniqueName="[ProductsTable]" displayFolder="" count="2" memberValueDatatype="130" unbalanced="0"/>
    <cacheHierarchy uniqueName="[ProductsTable].[Size]" caption="Size" attribute="1" defaultMemberUniqueName="[ProductsTable].[Size].[All]" allUniqueName="[ProductsTable].[Size].[All]" dimensionUniqueName="[ProductsTable]" displayFolder="" count="0" memberValueDatatype="130" unbalanced="0"/>
    <cacheHierarchy uniqueName="[ProductsTable].[Cost per box]" caption="Cost per box" attribute="1" defaultMemberUniqueName="[ProductsTable].[Cost per box].[All]" allUniqueName="[ProductsTable].[Cost per box].[All]" dimensionUniqueName="[ProductsTable]" displayFolder="" count="0" memberValueDatatype="5" unbalanced="0"/>
    <cacheHierarchy uniqueName="[SalesTableFact].[SPID]" caption="SPID" attribute="1" defaultMemberUniqueName="[SalesTableFact].[SPID].[All]" allUniqueName="[SalesTableFact].[SPID].[All]" dimensionUniqueName="[SalesTableFact]" displayFolder="" count="0" memberValueDatatype="130" unbalanced="0"/>
    <cacheHierarchy uniqueName="[SalesTableFact].[GeoID]" caption="GeoID" attribute="1" defaultMemberUniqueName="[SalesTableFact].[GeoID].[All]" allUniqueName="[SalesTableFact].[GeoID].[All]" dimensionUniqueName="[SalesTableFact]" displayFolder="" count="0" memberValueDatatype="130" unbalanced="0"/>
    <cacheHierarchy uniqueName="[SalesTableFact].[PID]" caption="PID" attribute="1" defaultMemberUniqueName="[SalesTableFact].[PID].[All]" allUniqueName="[SalesTableFact].[PID].[All]" dimensionUniqueName="[SalesTableFact]" displayFolder="" count="0" memberValueDatatype="130" unbalanced="0"/>
    <cacheHierarchy uniqueName="[SalesTableFact].[SaleDate]" caption="SaleDate" attribute="1" time="1" defaultMemberUniqueName="[SalesTableFact].[SaleDate].[All]" allUniqueName="[SalesTableFact].[SaleDate].[All]" dimensionUniqueName="[SalesTableFact]" displayFolder="" count="0" memberValueDatatype="7" unbalanced="0"/>
    <cacheHierarchy uniqueName="[SalesTableFact].[Amount]" caption="Amount" attribute="1" defaultMemberUniqueName="[SalesTableFact].[Amount].[All]" allUniqueName="[SalesTableFact].[Amount].[All]" dimensionUniqueName="[SalesTableFact]" displayFolder="" count="0" memberValueDatatype="5" unbalanced="0"/>
    <cacheHierarchy uniqueName="[SalesTableFact].[Customers]" caption="Customers" attribute="1" defaultMemberUniqueName="[SalesTableFact].[Customers].[All]" allUniqueName="[SalesTableFact].[Customers].[All]" dimensionUniqueName="[SalesTableFact]" displayFolder="" count="0" memberValueDatatype="20" unbalanced="0"/>
    <cacheHierarchy uniqueName="[SalesTableFact].[Boxes]" caption="Boxes" attribute="1" defaultMemberUniqueName="[SalesTableFact].[Boxes].[All]" allUniqueName="[SalesTableFact].[Boxes].[All]" dimensionUniqueName="[SalesTableFact]" displayFolder="" count="0" memberValueDatatype="20" unbalanced="0"/>
    <cacheHierarchy uniqueName="[SalesTableFact].[Cost per box]" caption="Cost per box" attribute="1" defaultMemberUniqueName="[SalesTableFact].[Cost per box].[All]" allUniqueName="[SalesTableFact].[Cost per box].[All]" dimensionUniqueName="[SalesTableFact]" displayFolder="" count="0" memberValueDatatype="5" unbalanced="0"/>
    <cacheHierarchy uniqueName="[SalesTableFact].[Total Cost]" caption="Total Cost" attribute="1" defaultMemberUniqueName="[SalesTableFact].[Total Cost].[All]" allUniqueName="[SalesTableFact].[Total Cost].[All]" dimensionUniqueName="[SalesTableFact]" displayFolder="" count="0" memberValueDatatype="5" unbalanced="0"/>
    <cacheHierarchy uniqueName="[SalesTableFact].[Profit]" caption="Profit" attribute="1" defaultMemberUniqueName="[SalesTableFact].[Profit].[All]" allUniqueName="[SalesTableFact].[Profit].[All]" dimensionUniqueName="[SalesTableFact]" displayFolder="" count="0" memberValueDatatype="5" unbalanced="0"/>
    <cacheHierarchy uniqueName="[SalesTableFact].[Profit Margin %]" caption="Profit Margin %" attribute="1" defaultMemberUniqueName="[SalesTableFact].[Profit Margin %].[All]" allUniqueName="[SalesTableFact].[Profit Margin %].[All]" dimensionUniqueName="[SalesTableFact]" displayFolder="" count="0" memberValueDatatype="5" unbalanced="0"/>
    <cacheHierarchy uniqueName="[SalesTableFact].[Categories]" caption="Categories" attribute="1" defaultMemberUniqueName="[SalesTableFact].[Categories].[All]" allUniqueName="[SalesTableFact].[Categories].[All]" dimensionUniqueName="[SalesTableFact]" displayFolder="" count="0" memberValueDatatype="130" unbalanced="0"/>
    <cacheHierarchy uniqueName="[SalesTableFact].[Teams]" caption="Teams" attribute="1" defaultMemberUniqueName="[SalesTableFact].[Teams].[All]" allUniqueName="[SalesTableFact].[Teams].[All]" dimensionUniqueName="[SalesTableFact]" displayFolder="" count="0" memberValueDatatype="130" unbalanced="0"/>
    <cacheHierarchy uniqueName="[SalesTableFact].[SaleDate (Year)]" caption="SaleDate (Year)" attribute="1" defaultMemberUniqueName="[SalesTableFact].[SaleDate (Year)].[All]" allUniqueName="[SalesTableFact].[SaleDate (Year)].[All]" dimensionUniqueName="[SalesTableFact]" displayFolder="" count="0" memberValueDatatype="130" unbalanced="0"/>
    <cacheHierarchy uniqueName="[SalesTableFact].[SaleDate (Quarter)]" caption="SaleDate (Quarter)" attribute="1" defaultMemberUniqueName="[SalesTableFact].[SaleDate (Quarter)].[All]" allUniqueName="[SalesTableFact].[SaleDate (Quarter)].[All]" dimensionUniqueName="[SalesTableFact]" displayFolder="" count="0" memberValueDatatype="130" unbalanced="0"/>
    <cacheHierarchy uniqueName="[SalesTableFact].[SaleDate (Month)]" caption="SaleDate (Month)" attribute="1" defaultMemberUniqueName="[SalesTableFact].[SaleDate (Month)].[All]" allUniqueName="[SalesTableFact].[SaleDate (Month)].[All]" dimensionUniqueName="[SalesTableFact]" displayFolder="" count="0" memberValueDatatype="130" unbalanced="0"/>
    <cacheHierarchy uniqueName="[SalesTableFact].[SaleDate (Month Index)]" caption="SaleDate (Month Index)" attribute="1" defaultMemberUniqueName="[SalesTableFact].[SaleDate (Month Index)].[All]" allUniqueName="[SalesTableFact].[SaleDate (Month Index)].[All]" dimensionUniqueName="[SalesTableFact]" displayFolder="" count="0" memberValueDatatype="20" unbalanced="0" hidden="1"/>
    <cacheHierarchy uniqueName="[Measures].[Count of Salesperson]" caption="Count of Salesperson" measure="1" displayFolder="" measureGroup="PeopleTable" count="0">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PeopleTable" count="0">
      <extLst>
        <ext xmlns:x15="http://schemas.microsoft.com/office/spreadsheetml/2010/11/main" uri="{B97F6D7D-B522-45F9-BDA1-12C45D357490}">
          <x15:cacheHierarchy aggregatedColumn="14"/>
        </ext>
      </extLst>
    </cacheHierarchy>
    <cacheHierarchy uniqueName="[Measures].[Count of Team]" caption="Count of Team" measure="1" displayFolder="" measureGroup="PeopleTable" count="0">
      <extLst>
        <ext xmlns:x15="http://schemas.microsoft.com/office/spreadsheetml/2010/11/main" uri="{B97F6D7D-B522-45F9-BDA1-12C45D357490}">
          <x15:cacheHierarchy aggregatedColumn="13"/>
        </ext>
      </extLst>
    </cacheHierarchy>
    <cacheHierarchy uniqueName="[Measures].[Sum of Boxes]" caption="Sum of Boxes" measure="1" displayFolder="" measureGroup="SalesTableFact" count="0">
      <extLst>
        <ext xmlns:x15="http://schemas.microsoft.com/office/spreadsheetml/2010/11/main" uri="{B97F6D7D-B522-45F9-BDA1-12C45D357490}">
          <x15:cacheHierarchy aggregatedColumn="26"/>
        </ext>
      </extLst>
    </cacheHierarchy>
    <cacheHierarchy uniqueName="[Measures].[Count of SPID]" caption="Count of SPID" measure="1" displayFolder="" measureGroup="SalesTableFact" count="0">
      <extLst>
        <ext xmlns:x15="http://schemas.microsoft.com/office/spreadsheetml/2010/11/main" uri="{B97F6D7D-B522-45F9-BDA1-12C45D357490}">
          <x15:cacheHierarchy aggregatedColumn="20"/>
        </ext>
      </extLst>
    </cacheHierarchy>
    <cacheHierarchy uniqueName="[Measures].[Sum of Amount]" caption="Sum of Amount" measure="1" displayFolder="" measureGroup="SalesTableFact" count="0">
      <extLst>
        <ext xmlns:x15="http://schemas.microsoft.com/office/spreadsheetml/2010/11/main" uri="{B97F6D7D-B522-45F9-BDA1-12C45D357490}">
          <x15:cacheHierarchy aggregatedColumn="24"/>
        </ext>
      </extLst>
    </cacheHierarchy>
    <cacheHierarchy uniqueName="[Measures].[Count of SaleDate]" caption="Count of SaleDate" measure="1" displayFolder="" measureGroup="SalesTableFact" count="0">
      <extLst>
        <ext xmlns:x15="http://schemas.microsoft.com/office/spreadsheetml/2010/11/main" uri="{B97F6D7D-B522-45F9-BDA1-12C45D357490}">
          <x15:cacheHierarchy aggregatedColumn="23"/>
        </ext>
      </extLst>
    </cacheHierarchy>
    <cacheHierarchy uniqueName="[Measures].[Sum of Customers]" caption="Sum of Customers" measure="1" displayFolder="" measureGroup="SalesTableFact" count="0">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TableFact" count="0" oneField="1">
      <fieldsUsage count="1">
        <fieldUsage x="0"/>
      </fieldsUsage>
      <extLst>
        <ext xmlns:x15="http://schemas.microsoft.com/office/spreadsheetml/2010/11/main" uri="{B97F6D7D-B522-45F9-BDA1-12C45D357490}">
          <x15:cacheHierarchy aggregatedColumn="29"/>
        </ext>
      </extLst>
    </cacheHierarchy>
    <cacheHierarchy uniqueName="[Measures].[Average of Amount]" caption="Average of Amount" measure="1" displayFolder="" measureGroup="SalesTableFact" count="0">
      <extLst>
        <ext xmlns:x15="http://schemas.microsoft.com/office/spreadsheetml/2010/11/main" uri="{B97F6D7D-B522-45F9-BDA1-12C45D357490}">
          <x15:cacheHierarchy aggregatedColumn="24"/>
        </ext>
      </extLst>
    </cacheHierarchy>
    <cacheHierarchy uniqueName="[Measures].[Count of Categories]" caption="Count of Categories" measure="1" displayFolder="" measureGroup="SalesTableFact" count="0">
      <extLst>
        <ext xmlns:x15="http://schemas.microsoft.com/office/spreadsheetml/2010/11/main" uri="{B97F6D7D-B522-45F9-BDA1-12C45D357490}">
          <x15:cacheHierarchy aggregatedColumn="31"/>
        </ext>
      </extLst>
    </cacheHierarchy>
    <cacheHierarchy uniqueName="[Measures].[Sum of Profit Margin %]" caption="Sum of Profit Margin %" measure="1" displayFolder="" measureGroup="SalesTableFact" count="0">
      <extLst>
        <ext xmlns:x15="http://schemas.microsoft.com/office/spreadsheetml/2010/11/main" uri="{B97F6D7D-B522-45F9-BDA1-12C45D357490}">
          <x15:cacheHierarchy aggregatedColumn="30"/>
        </ext>
      </extLst>
    </cacheHierarchy>
    <cacheHierarchy uniqueName="[Measures].[Count of Country]" caption="Count of Country" measure="1" displayFolder="" measureGroup="GeoTable" count="0">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ProductsTable" count="0">
      <extLst>
        <ext xmlns:x15="http://schemas.microsoft.com/office/spreadsheetml/2010/11/main" uri="{B97F6D7D-B522-45F9-BDA1-12C45D357490}">
          <x15:cacheHierarchy aggregatedColumn="16"/>
        </ext>
      </extLst>
    </cacheHierarchy>
    <cacheHierarchy uniqueName="[Measures].[TotalRevenue]" caption="TotalRevenue" measure="1" displayFolder="" measureGroup="SalesTableFact" count="0"/>
    <cacheHierarchy uniqueName="[Measures].[TotalBoxes]" caption="TotalBoxes" measure="1" displayFolder="" measureGroup="SalesTableFact" count="0"/>
    <cacheHierarchy uniqueName="[Measures].[TotalProfit]" caption="TotalProfit" measure="1" displayFolder="" measureGroup="SalesTableFact" count="0"/>
    <cacheHierarchy uniqueName="[Measures].[ProfitMargin%]" caption="ProfitMargin%" measure="1" displayFolder="" measureGroup="SalesTableFact" count="0"/>
    <cacheHierarchy uniqueName="[Measures].[Average Sale Value]" caption="Average Sale Value" measure="1" displayFolder="" measureGroup="SalesTableFact" count="0"/>
    <cacheHierarchy uniqueName="[Measures].[Manager Profit Margin]" caption="Manager Profit Margin" measure="1" displayFolder="" measureGroup="SalesTableFact" count="0"/>
    <cacheHierarchy uniqueName="[Measures].[TotalYTD]" caption="TotalYTD" measure="1" displayFolder="" measureGroup="SalesTableFact" count="0"/>
    <cacheHierarchy uniqueName="[Measures].[SamePeriod]" caption="SamePeriod" measure="1" displayFolder="" measureGroup="SalesTableFact" count="0"/>
    <cacheHierarchy uniqueName="[Measures].[TotalMTD]" caption="TotalMTD" measure="1" displayFolder="" measureGroup="SalesTableFact" count="0"/>
    <cacheHierarchy uniqueName="[Measures].[__XL_Count PeopleTable]" caption="__XL_Count PeopleTable" measure="1" displayFolder="" measureGroup="PeopleTable" count="0" hidden="1"/>
    <cacheHierarchy uniqueName="[Measures].[__XL_Count ProductsTable]" caption="__XL_Count ProductsTable" measure="1" displayFolder="" measureGroup="ProductsTable" count="0" hidden="1"/>
    <cacheHierarchy uniqueName="[Measures].[__XL_Count SalesTableFact]" caption="__XL_Count SalesTableFact" measure="1" displayFolder="" measureGroup="SalesTableFact" count="0" hidden="1"/>
    <cacheHierarchy uniqueName="[Measures].[__XL_Count GeoTable]" caption="__XL_Count GeoTable" measure="1" displayFolder="" measureGroup="GeoTable" count="0" hidden="1"/>
    <cacheHierarchy uniqueName="[Measures].[__XL_Count Calendar]" caption="__XL_Count Calendar" measure="1" displayFolder="" measureGroup="CalendarTable" count="0" hidden="1"/>
    <cacheHierarchy uniqueName="[Measures].[__No measures defined]" caption="__No measures defined" measure="1" displayFolder="" count="0" hidden="1"/>
  </cacheHierarchies>
  <kpis count="0"/>
  <dimensions count="6">
    <dimension name="CalendarTable" uniqueName="[CalendarTable]" caption="CalendarTable"/>
    <dimension name="GeoTable" uniqueName="[GeoTable]" caption="GeoTable"/>
    <dimension measure="1" name="Measures" uniqueName="[Measures]" caption="Measures"/>
    <dimension name="PeopleTable" uniqueName="[PeopleTable]" caption="PeopleTable"/>
    <dimension name="ProductsTable" uniqueName="[ProductsTable]" caption="ProductsTable"/>
    <dimension name="SalesTableFact" uniqueName="[SalesTableFact]" caption="SalesTableFact"/>
  </dimensions>
  <measureGroups count="5">
    <measureGroup name="CalendarTable" caption="CalendarTable"/>
    <measureGroup name="GeoTable" caption="GeoTable"/>
    <measureGroup name="PeopleTable" caption="PeopleTable"/>
    <measureGroup name="ProductsTable" caption="ProductsTable"/>
    <measureGroup name="SalesTableFact" caption="SalesTableFact"/>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AlArab" refreshedDate="46055.658757407407" backgroundQuery="1" createdVersion="8" refreshedVersion="8" minRefreshableVersion="3" recordCount="0" supportSubquery="1" supportAdvancedDrill="1" xr:uid="{C5872B6A-C74F-43D5-BE47-D04381B04C8E}">
  <cacheSource type="external" connectionId="6"/>
  <cacheFields count="2">
    <cacheField name="[Measures].[Sum of Amount]" caption="Sum of Amount" numFmtId="0" hierarchy="42" level="32767"/>
    <cacheField name="[PeopleTable].[Location].[Location]" caption="Location" numFmtId="0" hierarchy="14" level="1">
      <sharedItems containsSemiMixedTypes="0" containsNonDate="0" containsString="0"/>
    </cacheField>
  </cacheFields>
  <cacheHierarchies count="66">
    <cacheHierarchy uniqueName="[CalendarTable].[Date Hierarchy]" caption="Date Hierarchy" time="1" defaultMemberUniqueName="[CalendarTable].[Date Hierarchy].[All]" allUniqueName="[CalendarTable].[Date Hierarchy].[All]" dimensionUniqueName="[CalendarTable]" displayFolder="" count="4" unbalanced="0"/>
    <cacheHierarchy uniqueName="[CalendarTable].[SaleDate]" caption="SaleDate" attribute="1" time="1" keyAttribute="1" defaultMemberUniqueName="[CalendarTable].[SaleDate].[All]" allUniqueName="[CalendarTable].[SaleDate].[All]" dimensionUniqueName="[CalendarTable]" displayFolder="" count="0" memberValueDatatype="7" unbalanced="0"/>
    <cacheHierarchy uniqueName="[CalendarTable].[Years]" caption="Years" attribute="1" time="1" defaultMemberUniqueName="[CalendarTable].[Years].[All]" allUniqueName="[CalendarTable].[Years].[All]" dimensionUniqueName="[CalendarTable]" displayFolder="" count="0" memberValueDatatype="20" unbalanced="0"/>
    <cacheHierarchy uniqueName="[CalendarTable].[Month Number]" caption="Month Number" attribute="1" time="1" defaultMemberUniqueName="[CalendarTable].[Month Number].[All]" allUniqueName="[CalendarTable].[Month Number].[All]" dimensionUniqueName="[CalendarTable]" displayFolder="" count="0" memberValueDatatype="20" unbalanced="0"/>
    <cacheHierarchy uniqueName="[CalendarTable].[Month]" caption="Month" attribute="1" time="1" defaultMemberUniqueName="[CalendarTable].[Month].[All]" allUniqueName="[CalendarTable].[Month].[All]" dimensionUniqueName="[CalendarTable]" displayFolder="" count="0" memberValueDatatype="130" unbalanced="0"/>
    <cacheHierarchy uniqueName="[CalendarTable].[MMM-YYYY]" caption="MMM-YYYY" attribute="1" time="1" defaultMemberUniqueName="[CalendarTable].[MMM-YYYY].[All]" allUniqueName="[CalendarTable].[MMM-YYYY].[All]" dimensionUniqueName="[CalendarTable]" displayFolder="" count="0" memberValueDatatype="130" unbalanced="0"/>
    <cacheHierarchy uniqueName="[CalendarTable].[Day Of Week Number]" caption="Day Of Week Number" attribute="1" time="1" defaultMemberUniqueName="[CalendarTable].[Day Of Week Number].[All]" allUniqueName="[CalendarTable].[Day Of Week Number].[All]" dimensionUniqueName="[CalendarTable]" displayFolder="" count="0" memberValueDatatype="20" unbalanced="0"/>
    <cacheHierarchy uniqueName="[CalendarTable].[Day Of Week]" caption="Day Of Week" attribute="1" time="1" defaultMemberUniqueName="[CalendarTable].[Day Of Week].[All]" allUniqueName="[CalendarTable].[Day Of Week].[All]" dimensionUniqueName="[CalendarTable]" displayFolder="" count="0" memberValueDatatype="130" unbalanced="0"/>
    <cacheHierarchy uniqueName="[GeoTable].[GeoID]" caption="GeoID" attribute="1" defaultMemberUniqueName="[GeoTable].[GeoID].[All]" allUniqueName="[GeoTable].[GeoID].[All]" dimensionUniqueName="[GeoTable]" displayFolder="" count="0" memberValueDatatype="130" unbalanced="0"/>
    <cacheHierarchy uniqueName="[GeoTable].[Country]" caption="Country" attribute="1" defaultMemberUniqueName="[GeoTable].[Country].[All]" allUniqueName="[GeoTable].[Country].[All]" dimensionUniqueName="[GeoTable]" displayFolder="" count="0" memberValueDatatype="130" unbalanced="0"/>
    <cacheHierarchy uniqueName="[GeoTable].[Region]" caption="Region" attribute="1" defaultMemberUniqueName="[GeoTable].[Region].[All]" allUniqueName="[GeoTable].[Region].[All]" dimensionUniqueName="[GeoTable]" displayFolder="" count="0" memberValueDatatype="130" unbalanced="0"/>
    <cacheHierarchy uniqueName="[PeopleTable].[Salesperson]" caption="Salesperson" attribute="1" defaultMemberUniqueName="[PeopleTable].[Salesperson].[All]" allUniqueName="[PeopleTable].[Salesperson].[All]" dimensionUniqueName="[PeopleTable]" displayFolder="" count="0" memberValueDatatype="130" unbalanced="0"/>
    <cacheHierarchy uniqueName="[PeopleTable].[SPID]" caption="SPID" attribute="1" defaultMemberUniqueName="[PeopleTable].[SPID].[All]" allUniqueName="[PeopleTable].[SPID].[All]" dimensionUniqueName="[PeopleTable]" displayFolder="" count="0" memberValueDatatype="130" unbalanced="0"/>
    <cacheHierarchy uniqueName="[PeopleTable].[Team]" caption="Team" attribute="1" defaultMemberUniqueName="[PeopleTable].[Team].[All]" allUniqueName="[PeopleTable].[Team].[All]" dimensionUniqueName="[PeopleTable]" displayFolder="" count="2" memberValueDatatype="130" unbalanced="0"/>
    <cacheHierarchy uniqueName="[PeopleTable].[Location]" caption="Location" attribute="1" defaultMemberUniqueName="[PeopleTable].[Location].[All]" allUniqueName="[PeopleTable].[Location].[All]" dimensionUniqueName="[PeopleTable]" displayFolder="" count="2" memberValueDatatype="130" unbalanced="0">
      <fieldsUsage count="2">
        <fieldUsage x="-1"/>
        <fieldUsage x="1"/>
      </fieldsUsage>
    </cacheHierarchy>
    <cacheHierarchy uniqueName="[ProductsTable].[PID]" caption="PID" attribute="1" defaultMemberUniqueName="[ProductsTable].[PID].[All]" allUniqueName="[ProductsTable].[PID].[All]" dimensionUniqueName="[ProductsTable]" displayFolder="" count="0" memberValueDatatype="130" unbalanced="0"/>
    <cacheHierarchy uniqueName="[ProductsTable].[Product]" caption="Product" attribute="1" defaultMemberUniqueName="[ProductsTable].[Product].[All]" allUniqueName="[ProductsTable].[Product].[All]" dimensionUniqueName="[ProductsTable]" displayFolder="" count="0" memberValueDatatype="130" unbalanced="0"/>
    <cacheHierarchy uniqueName="[ProductsTable].[Category]" caption="Category" attribute="1" defaultMemberUniqueName="[ProductsTable].[Category].[All]" allUniqueName="[ProductsTable].[Category].[All]" dimensionUniqueName="[ProductsTable]" displayFolder="" count="2" memberValueDatatype="130" unbalanced="0"/>
    <cacheHierarchy uniqueName="[ProductsTable].[Size]" caption="Size" attribute="1" defaultMemberUniqueName="[ProductsTable].[Size].[All]" allUniqueName="[ProductsTable].[Size].[All]" dimensionUniqueName="[ProductsTable]" displayFolder="" count="0" memberValueDatatype="130" unbalanced="0"/>
    <cacheHierarchy uniqueName="[ProductsTable].[Cost per box]" caption="Cost per box" attribute="1" defaultMemberUniqueName="[ProductsTable].[Cost per box].[All]" allUniqueName="[ProductsTable].[Cost per box].[All]" dimensionUniqueName="[ProductsTable]" displayFolder="" count="0" memberValueDatatype="5" unbalanced="0"/>
    <cacheHierarchy uniqueName="[SalesTableFact].[SPID]" caption="SPID" attribute="1" defaultMemberUniqueName="[SalesTableFact].[SPID].[All]" allUniqueName="[SalesTableFact].[SPID].[All]" dimensionUniqueName="[SalesTableFact]" displayFolder="" count="0" memberValueDatatype="130" unbalanced="0"/>
    <cacheHierarchy uniqueName="[SalesTableFact].[GeoID]" caption="GeoID" attribute="1" defaultMemberUniqueName="[SalesTableFact].[GeoID].[All]" allUniqueName="[SalesTableFact].[GeoID].[All]" dimensionUniqueName="[SalesTableFact]" displayFolder="" count="0" memberValueDatatype="130" unbalanced="0"/>
    <cacheHierarchy uniqueName="[SalesTableFact].[PID]" caption="PID" attribute="1" defaultMemberUniqueName="[SalesTableFact].[PID].[All]" allUniqueName="[SalesTableFact].[PID].[All]" dimensionUniqueName="[SalesTableFact]" displayFolder="" count="0" memberValueDatatype="130" unbalanced="0"/>
    <cacheHierarchy uniqueName="[SalesTableFact].[SaleDate]" caption="SaleDate" attribute="1" time="1" defaultMemberUniqueName="[SalesTableFact].[SaleDate].[All]" allUniqueName="[SalesTableFact].[SaleDate].[All]" dimensionUniqueName="[SalesTableFact]" displayFolder="" count="0" memberValueDatatype="7" unbalanced="0"/>
    <cacheHierarchy uniqueName="[SalesTableFact].[Amount]" caption="Amount" attribute="1" defaultMemberUniqueName="[SalesTableFact].[Amount].[All]" allUniqueName="[SalesTableFact].[Amount].[All]" dimensionUniqueName="[SalesTableFact]" displayFolder="" count="0" memberValueDatatype="5" unbalanced="0"/>
    <cacheHierarchy uniqueName="[SalesTableFact].[Customers]" caption="Customers" attribute="1" defaultMemberUniqueName="[SalesTableFact].[Customers].[All]" allUniqueName="[SalesTableFact].[Customers].[All]" dimensionUniqueName="[SalesTableFact]" displayFolder="" count="0" memberValueDatatype="20" unbalanced="0"/>
    <cacheHierarchy uniqueName="[SalesTableFact].[Boxes]" caption="Boxes" attribute="1" defaultMemberUniqueName="[SalesTableFact].[Boxes].[All]" allUniqueName="[SalesTableFact].[Boxes].[All]" dimensionUniqueName="[SalesTableFact]" displayFolder="" count="0" memberValueDatatype="20" unbalanced="0"/>
    <cacheHierarchy uniqueName="[SalesTableFact].[Cost per box]" caption="Cost per box" attribute="1" defaultMemberUniqueName="[SalesTableFact].[Cost per box].[All]" allUniqueName="[SalesTableFact].[Cost per box].[All]" dimensionUniqueName="[SalesTableFact]" displayFolder="" count="0" memberValueDatatype="5" unbalanced="0"/>
    <cacheHierarchy uniqueName="[SalesTableFact].[Total Cost]" caption="Total Cost" attribute="1" defaultMemberUniqueName="[SalesTableFact].[Total Cost].[All]" allUniqueName="[SalesTableFact].[Total Cost].[All]" dimensionUniqueName="[SalesTableFact]" displayFolder="" count="0" memberValueDatatype="5" unbalanced="0"/>
    <cacheHierarchy uniqueName="[SalesTableFact].[Profit]" caption="Profit" attribute="1" defaultMemberUniqueName="[SalesTableFact].[Profit].[All]" allUniqueName="[SalesTableFact].[Profit].[All]" dimensionUniqueName="[SalesTableFact]" displayFolder="" count="0" memberValueDatatype="5" unbalanced="0"/>
    <cacheHierarchy uniqueName="[SalesTableFact].[Profit Margin %]" caption="Profit Margin %" attribute="1" defaultMemberUniqueName="[SalesTableFact].[Profit Margin %].[All]" allUniqueName="[SalesTableFact].[Profit Margin %].[All]" dimensionUniqueName="[SalesTableFact]" displayFolder="" count="0" memberValueDatatype="5" unbalanced="0"/>
    <cacheHierarchy uniqueName="[SalesTableFact].[Categories]" caption="Categories" attribute="1" defaultMemberUniqueName="[SalesTableFact].[Categories].[All]" allUniqueName="[SalesTableFact].[Categories].[All]" dimensionUniqueName="[SalesTableFact]" displayFolder="" count="0" memberValueDatatype="130" unbalanced="0"/>
    <cacheHierarchy uniqueName="[SalesTableFact].[Teams]" caption="Teams" attribute="1" defaultMemberUniqueName="[SalesTableFact].[Teams].[All]" allUniqueName="[SalesTableFact].[Teams].[All]" dimensionUniqueName="[SalesTableFact]" displayFolder="" count="0" memberValueDatatype="130" unbalanced="0"/>
    <cacheHierarchy uniqueName="[SalesTableFact].[SaleDate (Year)]" caption="SaleDate (Year)" attribute="1" defaultMemberUniqueName="[SalesTableFact].[SaleDate (Year)].[All]" allUniqueName="[SalesTableFact].[SaleDate (Year)].[All]" dimensionUniqueName="[SalesTableFact]" displayFolder="" count="0" memberValueDatatype="130" unbalanced="0"/>
    <cacheHierarchy uniqueName="[SalesTableFact].[SaleDate (Quarter)]" caption="SaleDate (Quarter)" attribute="1" defaultMemberUniqueName="[SalesTableFact].[SaleDate (Quarter)].[All]" allUniqueName="[SalesTableFact].[SaleDate (Quarter)].[All]" dimensionUniqueName="[SalesTableFact]" displayFolder="" count="0" memberValueDatatype="130" unbalanced="0"/>
    <cacheHierarchy uniqueName="[SalesTableFact].[SaleDate (Month)]" caption="SaleDate (Month)" attribute="1" defaultMemberUniqueName="[SalesTableFact].[SaleDate (Month)].[All]" allUniqueName="[SalesTableFact].[SaleDate (Month)].[All]" dimensionUniqueName="[SalesTableFact]" displayFolder="" count="0" memberValueDatatype="130" unbalanced="0"/>
    <cacheHierarchy uniqueName="[SalesTableFact].[SaleDate (Month Index)]" caption="SaleDate (Month Index)" attribute="1" defaultMemberUniqueName="[SalesTableFact].[SaleDate (Month Index)].[All]" allUniqueName="[SalesTableFact].[SaleDate (Month Index)].[All]" dimensionUniqueName="[SalesTableFact]" displayFolder="" count="0" memberValueDatatype="20" unbalanced="0" hidden="1"/>
    <cacheHierarchy uniqueName="[Measures].[Count of Salesperson]" caption="Count of Salesperson" measure="1" displayFolder="" measureGroup="PeopleTable" count="0">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PeopleTable" count="0">
      <extLst>
        <ext xmlns:x15="http://schemas.microsoft.com/office/spreadsheetml/2010/11/main" uri="{B97F6D7D-B522-45F9-BDA1-12C45D357490}">
          <x15:cacheHierarchy aggregatedColumn="14"/>
        </ext>
      </extLst>
    </cacheHierarchy>
    <cacheHierarchy uniqueName="[Measures].[Count of Team]" caption="Count of Team" measure="1" displayFolder="" measureGroup="PeopleTable" count="0">
      <extLst>
        <ext xmlns:x15="http://schemas.microsoft.com/office/spreadsheetml/2010/11/main" uri="{B97F6D7D-B522-45F9-BDA1-12C45D357490}">
          <x15:cacheHierarchy aggregatedColumn="13"/>
        </ext>
      </extLst>
    </cacheHierarchy>
    <cacheHierarchy uniqueName="[Measures].[Sum of Boxes]" caption="Sum of Boxes" measure="1" displayFolder="" measureGroup="SalesTableFact" count="0">
      <extLst>
        <ext xmlns:x15="http://schemas.microsoft.com/office/spreadsheetml/2010/11/main" uri="{B97F6D7D-B522-45F9-BDA1-12C45D357490}">
          <x15:cacheHierarchy aggregatedColumn="26"/>
        </ext>
      </extLst>
    </cacheHierarchy>
    <cacheHierarchy uniqueName="[Measures].[Count of SPID]" caption="Count of SPID" measure="1" displayFolder="" measureGroup="SalesTableFact" count="0">
      <extLst>
        <ext xmlns:x15="http://schemas.microsoft.com/office/spreadsheetml/2010/11/main" uri="{B97F6D7D-B522-45F9-BDA1-12C45D357490}">
          <x15:cacheHierarchy aggregatedColumn="20"/>
        </ext>
      </extLst>
    </cacheHierarchy>
    <cacheHierarchy uniqueName="[Measures].[Sum of Amount]" caption="Sum of Amount" measure="1" displayFolder="" measureGroup="SalesTableFact" count="0" oneField="1">
      <fieldsUsage count="1">
        <fieldUsage x="0"/>
      </fieldsUsage>
      <extLst>
        <ext xmlns:x15="http://schemas.microsoft.com/office/spreadsheetml/2010/11/main" uri="{B97F6D7D-B522-45F9-BDA1-12C45D357490}">
          <x15:cacheHierarchy aggregatedColumn="24"/>
        </ext>
      </extLst>
    </cacheHierarchy>
    <cacheHierarchy uniqueName="[Measures].[Count of SaleDate]" caption="Count of SaleDate" measure="1" displayFolder="" measureGroup="SalesTableFact" count="0">
      <extLst>
        <ext xmlns:x15="http://schemas.microsoft.com/office/spreadsheetml/2010/11/main" uri="{B97F6D7D-B522-45F9-BDA1-12C45D357490}">
          <x15:cacheHierarchy aggregatedColumn="23"/>
        </ext>
      </extLst>
    </cacheHierarchy>
    <cacheHierarchy uniqueName="[Measures].[Sum of Customers]" caption="Sum of Customers" measure="1" displayFolder="" measureGroup="SalesTableFact" count="0">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TableFact" count="0">
      <extLst>
        <ext xmlns:x15="http://schemas.microsoft.com/office/spreadsheetml/2010/11/main" uri="{B97F6D7D-B522-45F9-BDA1-12C45D357490}">
          <x15:cacheHierarchy aggregatedColumn="29"/>
        </ext>
      </extLst>
    </cacheHierarchy>
    <cacheHierarchy uniqueName="[Measures].[Average of Amount]" caption="Average of Amount" measure="1" displayFolder="" measureGroup="SalesTableFact" count="0">
      <extLst>
        <ext xmlns:x15="http://schemas.microsoft.com/office/spreadsheetml/2010/11/main" uri="{B97F6D7D-B522-45F9-BDA1-12C45D357490}">
          <x15:cacheHierarchy aggregatedColumn="24"/>
        </ext>
      </extLst>
    </cacheHierarchy>
    <cacheHierarchy uniqueName="[Measures].[Count of Categories]" caption="Count of Categories" measure="1" displayFolder="" measureGroup="SalesTableFact" count="0">
      <extLst>
        <ext xmlns:x15="http://schemas.microsoft.com/office/spreadsheetml/2010/11/main" uri="{B97F6D7D-B522-45F9-BDA1-12C45D357490}">
          <x15:cacheHierarchy aggregatedColumn="31"/>
        </ext>
      </extLst>
    </cacheHierarchy>
    <cacheHierarchy uniqueName="[Measures].[Sum of Profit Margin %]" caption="Sum of Profit Margin %" measure="1" displayFolder="" measureGroup="SalesTableFact" count="0">
      <extLst>
        <ext xmlns:x15="http://schemas.microsoft.com/office/spreadsheetml/2010/11/main" uri="{B97F6D7D-B522-45F9-BDA1-12C45D357490}">
          <x15:cacheHierarchy aggregatedColumn="30"/>
        </ext>
      </extLst>
    </cacheHierarchy>
    <cacheHierarchy uniqueName="[Measures].[Count of Country]" caption="Count of Country" measure="1" displayFolder="" measureGroup="GeoTable" count="0">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ProductsTable" count="0">
      <extLst>
        <ext xmlns:x15="http://schemas.microsoft.com/office/spreadsheetml/2010/11/main" uri="{B97F6D7D-B522-45F9-BDA1-12C45D357490}">
          <x15:cacheHierarchy aggregatedColumn="16"/>
        </ext>
      </extLst>
    </cacheHierarchy>
    <cacheHierarchy uniqueName="[Measures].[TotalRevenue]" caption="TotalRevenue" measure="1" displayFolder="" measureGroup="SalesTableFact" count="0"/>
    <cacheHierarchy uniqueName="[Measures].[TotalBoxes]" caption="TotalBoxes" measure="1" displayFolder="" measureGroup="SalesTableFact" count="0"/>
    <cacheHierarchy uniqueName="[Measures].[TotalProfit]" caption="TotalProfit" measure="1" displayFolder="" measureGroup="SalesTableFact" count="0"/>
    <cacheHierarchy uniqueName="[Measures].[ProfitMargin%]" caption="ProfitMargin%" measure="1" displayFolder="" measureGroup="SalesTableFact" count="0"/>
    <cacheHierarchy uniqueName="[Measures].[Average Sale Value]" caption="Average Sale Value" measure="1" displayFolder="" measureGroup="SalesTableFact" count="0"/>
    <cacheHierarchy uniqueName="[Measures].[Manager Profit Margin]" caption="Manager Profit Margin" measure="1" displayFolder="" measureGroup="SalesTableFact" count="0"/>
    <cacheHierarchy uniqueName="[Measures].[TotalYTD]" caption="TotalYTD" measure="1" displayFolder="" measureGroup="SalesTableFact" count="0"/>
    <cacheHierarchy uniqueName="[Measures].[SamePeriod]" caption="SamePeriod" measure="1" displayFolder="" measureGroup="SalesTableFact" count="0"/>
    <cacheHierarchy uniqueName="[Measures].[TotalMTD]" caption="TotalMTD" measure="1" displayFolder="" measureGroup="SalesTableFact" count="0"/>
    <cacheHierarchy uniqueName="[Measures].[__XL_Count PeopleTable]" caption="__XL_Count PeopleTable" measure="1" displayFolder="" measureGroup="PeopleTable" count="0" hidden="1"/>
    <cacheHierarchy uniqueName="[Measures].[__XL_Count ProductsTable]" caption="__XL_Count ProductsTable" measure="1" displayFolder="" measureGroup="ProductsTable" count="0" hidden="1"/>
    <cacheHierarchy uniqueName="[Measures].[__XL_Count SalesTableFact]" caption="__XL_Count SalesTableFact" measure="1" displayFolder="" measureGroup="SalesTableFact" count="0" hidden="1"/>
    <cacheHierarchy uniqueName="[Measures].[__XL_Count GeoTable]" caption="__XL_Count GeoTable" measure="1" displayFolder="" measureGroup="GeoTable" count="0" hidden="1"/>
    <cacheHierarchy uniqueName="[Measures].[__XL_Count Calendar]" caption="__XL_Count Calendar" measure="1" displayFolder="" measureGroup="CalendarTable" count="0" hidden="1"/>
    <cacheHierarchy uniqueName="[Measures].[__No measures defined]" caption="__No measures defined" measure="1" displayFolder="" count="0" hidden="1"/>
  </cacheHierarchies>
  <kpis count="0"/>
  <dimensions count="6">
    <dimension name="CalendarTable" uniqueName="[CalendarTable]" caption="CalendarTable"/>
    <dimension name="GeoTable" uniqueName="[GeoTable]" caption="GeoTable"/>
    <dimension measure="1" name="Measures" uniqueName="[Measures]" caption="Measures"/>
    <dimension name="PeopleTable" uniqueName="[PeopleTable]" caption="PeopleTable"/>
    <dimension name="ProductsTable" uniqueName="[ProductsTable]" caption="ProductsTable"/>
    <dimension name="SalesTableFact" uniqueName="[SalesTableFact]" caption="SalesTableFact"/>
  </dimensions>
  <measureGroups count="5">
    <measureGroup name="CalendarTable" caption="CalendarTable"/>
    <measureGroup name="GeoTable" caption="GeoTable"/>
    <measureGroup name="PeopleTable" caption="PeopleTable"/>
    <measureGroup name="ProductsTable" caption="ProductsTable"/>
    <measureGroup name="SalesTableFact" caption="SalesTableFact"/>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AlArab" refreshedDate="46055.658757523146" backgroundQuery="1" createdVersion="8" refreshedVersion="8" minRefreshableVersion="3" recordCount="0" supportSubquery="1" supportAdvancedDrill="1" xr:uid="{AA785DE8-0BD4-4028-8BDB-01DAC082BDC7}">
  <cacheSource type="external" connectionId="6"/>
  <cacheFields count="2">
    <cacheField name="[Measures].[Count of Country]" caption="Count of Country" numFmtId="0" hierarchy="49" level="32767"/>
    <cacheField name="[PeopleTable].[Location].[Location]" caption="Location" numFmtId="0" hierarchy="14" level="1">
      <sharedItems containsSemiMixedTypes="0" containsNonDate="0" containsString="0"/>
    </cacheField>
  </cacheFields>
  <cacheHierarchies count="66">
    <cacheHierarchy uniqueName="[CalendarTable].[Date Hierarchy]" caption="Date Hierarchy" time="1" defaultMemberUniqueName="[CalendarTable].[Date Hierarchy].[All]" allUniqueName="[CalendarTable].[Date Hierarchy].[All]" dimensionUniqueName="[CalendarTable]" displayFolder="" count="4" unbalanced="0"/>
    <cacheHierarchy uniqueName="[CalendarTable].[SaleDate]" caption="SaleDate" attribute="1" time="1" keyAttribute="1" defaultMemberUniqueName="[CalendarTable].[SaleDate].[All]" allUniqueName="[CalendarTable].[SaleDate].[All]" dimensionUniqueName="[CalendarTable]" displayFolder="" count="0" memberValueDatatype="7" unbalanced="0"/>
    <cacheHierarchy uniqueName="[CalendarTable].[Years]" caption="Years" attribute="1" time="1" defaultMemberUniqueName="[CalendarTable].[Years].[All]" allUniqueName="[CalendarTable].[Years].[All]" dimensionUniqueName="[CalendarTable]" displayFolder="" count="0" memberValueDatatype="20" unbalanced="0"/>
    <cacheHierarchy uniqueName="[CalendarTable].[Month Number]" caption="Month Number" attribute="1" time="1" defaultMemberUniqueName="[CalendarTable].[Month Number].[All]" allUniqueName="[CalendarTable].[Month Number].[All]" dimensionUniqueName="[CalendarTable]" displayFolder="" count="0" memberValueDatatype="20" unbalanced="0"/>
    <cacheHierarchy uniqueName="[CalendarTable].[Month]" caption="Month" attribute="1" time="1" defaultMemberUniqueName="[CalendarTable].[Month].[All]" allUniqueName="[CalendarTable].[Month].[All]" dimensionUniqueName="[CalendarTable]" displayFolder="" count="0" memberValueDatatype="130" unbalanced="0"/>
    <cacheHierarchy uniqueName="[CalendarTable].[MMM-YYYY]" caption="MMM-YYYY" attribute="1" time="1" defaultMemberUniqueName="[CalendarTable].[MMM-YYYY].[All]" allUniqueName="[CalendarTable].[MMM-YYYY].[All]" dimensionUniqueName="[CalendarTable]" displayFolder="" count="0" memberValueDatatype="130" unbalanced="0"/>
    <cacheHierarchy uniqueName="[CalendarTable].[Day Of Week Number]" caption="Day Of Week Number" attribute="1" time="1" defaultMemberUniqueName="[CalendarTable].[Day Of Week Number].[All]" allUniqueName="[CalendarTable].[Day Of Week Number].[All]" dimensionUniqueName="[CalendarTable]" displayFolder="" count="0" memberValueDatatype="20" unbalanced="0"/>
    <cacheHierarchy uniqueName="[CalendarTable].[Day Of Week]" caption="Day Of Week" attribute="1" time="1" defaultMemberUniqueName="[CalendarTable].[Day Of Week].[All]" allUniqueName="[CalendarTable].[Day Of Week].[All]" dimensionUniqueName="[CalendarTable]" displayFolder="" count="0" memberValueDatatype="130" unbalanced="0"/>
    <cacheHierarchy uniqueName="[GeoTable].[GeoID]" caption="GeoID" attribute="1" defaultMemberUniqueName="[GeoTable].[GeoID].[All]" allUniqueName="[GeoTable].[GeoID].[All]" dimensionUniqueName="[GeoTable]" displayFolder="" count="0" memberValueDatatype="130" unbalanced="0"/>
    <cacheHierarchy uniqueName="[GeoTable].[Country]" caption="Country" attribute="1" defaultMemberUniqueName="[GeoTable].[Country].[All]" allUniqueName="[GeoTable].[Country].[All]" dimensionUniqueName="[GeoTable]" displayFolder="" count="0" memberValueDatatype="130" unbalanced="0"/>
    <cacheHierarchy uniqueName="[GeoTable].[Region]" caption="Region" attribute="1" defaultMemberUniqueName="[GeoTable].[Region].[All]" allUniqueName="[GeoTable].[Region].[All]" dimensionUniqueName="[GeoTable]" displayFolder="" count="0" memberValueDatatype="130" unbalanced="0"/>
    <cacheHierarchy uniqueName="[PeopleTable].[Salesperson]" caption="Salesperson" attribute="1" defaultMemberUniqueName="[PeopleTable].[Salesperson].[All]" allUniqueName="[PeopleTable].[Salesperson].[All]" dimensionUniqueName="[PeopleTable]" displayFolder="" count="0" memberValueDatatype="130" unbalanced="0"/>
    <cacheHierarchy uniqueName="[PeopleTable].[SPID]" caption="SPID" attribute="1" defaultMemberUniqueName="[PeopleTable].[SPID].[All]" allUniqueName="[PeopleTable].[SPID].[All]" dimensionUniqueName="[PeopleTable]" displayFolder="" count="0" memberValueDatatype="130" unbalanced="0"/>
    <cacheHierarchy uniqueName="[PeopleTable].[Team]" caption="Team" attribute="1" defaultMemberUniqueName="[PeopleTable].[Team].[All]" allUniqueName="[PeopleTable].[Team].[All]" dimensionUniqueName="[PeopleTable]" displayFolder="" count="2" memberValueDatatype="130" unbalanced="0"/>
    <cacheHierarchy uniqueName="[PeopleTable].[Location]" caption="Location" attribute="1" defaultMemberUniqueName="[PeopleTable].[Location].[All]" allUniqueName="[PeopleTable].[Location].[All]" dimensionUniqueName="[PeopleTable]" displayFolder="" count="2" memberValueDatatype="130" unbalanced="0">
      <fieldsUsage count="2">
        <fieldUsage x="-1"/>
        <fieldUsage x="1"/>
      </fieldsUsage>
    </cacheHierarchy>
    <cacheHierarchy uniqueName="[ProductsTable].[PID]" caption="PID" attribute="1" defaultMemberUniqueName="[ProductsTable].[PID].[All]" allUniqueName="[ProductsTable].[PID].[All]" dimensionUniqueName="[ProductsTable]" displayFolder="" count="0" memberValueDatatype="130" unbalanced="0"/>
    <cacheHierarchy uniqueName="[ProductsTable].[Product]" caption="Product" attribute="1" defaultMemberUniqueName="[ProductsTable].[Product].[All]" allUniqueName="[ProductsTable].[Product].[All]" dimensionUniqueName="[ProductsTable]" displayFolder="" count="0" memberValueDatatype="130" unbalanced="0"/>
    <cacheHierarchy uniqueName="[ProductsTable].[Category]" caption="Category" attribute="1" defaultMemberUniqueName="[ProductsTable].[Category].[All]" allUniqueName="[ProductsTable].[Category].[All]" dimensionUniqueName="[ProductsTable]" displayFolder="" count="2" memberValueDatatype="130" unbalanced="0"/>
    <cacheHierarchy uniqueName="[ProductsTable].[Size]" caption="Size" attribute="1" defaultMemberUniqueName="[ProductsTable].[Size].[All]" allUniqueName="[ProductsTable].[Size].[All]" dimensionUniqueName="[ProductsTable]" displayFolder="" count="0" memberValueDatatype="130" unbalanced="0"/>
    <cacheHierarchy uniqueName="[ProductsTable].[Cost per box]" caption="Cost per box" attribute="1" defaultMemberUniqueName="[ProductsTable].[Cost per box].[All]" allUniqueName="[ProductsTable].[Cost per box].[All]" dimensionUniqueName="[ProductsTable]" displayFolder="" count="0" memberValueDatatype="5" unbalanced="0"/>
    <cacheHierarchy uniqueName="[SalesTableFact].[SPID]" caption="SPID" attribute="1" defaultMemberUniqueName="[SalesTableFact].[SPID].[All]" allUniqueName="[SalesTableFact].[SPID].[All]" dimensionUniqueName="[SalesTableFact]" displayFolder="" count="0" memberValueDatatype="130" unbalanced="0"/>
    <cacheHierarchy uniqueName="[SalesTableFact].[GeoID]" caption="GeoID" attribute="1" defaultMemberUniqueName="[SalesTableFact].[GeoID].[All]" allUniqueName="[SalesTableFact].[GeoID].[All]" dimensionUniqueName="[SalesTableFact]" displayFolder="" count="0" memberValueDatatype="130" unbalanced="0"/>
    <cacheHierarchy uniqueName="[SalesTableFact].[PID]" caption="PID" attribute="1" defaultMemberUniqueName="[SalesTableFact].[PID].[All]" allUniqueName="[SalesTableFact].[PID].[All]" dimensionUniqueName="[SalesTableFact]" displayFolder="" count="0" memberValueDatatype="130" unbalanced="0"/>
    <cacheHierarchy uniqueName="[SalesTableFact].[SaleDate]" caption="SaleDate" attribute="1" time="1" defaultMemberUniqueName="[SalesTableFact].[SaleDate].[All]" allUniqueName="[SalesTableFact].[SaleDate].[All]" dimensionUniqueName="[SalesTableFact]" displayFolder="" count="0" memberValueDatatype="7" unbalanced="0"/>
    <cacheHierarchy uniqueName="[SalesTableFact].[Amount]" caption="Amount" attribute="1" defaultMemberUniqueName="[SalesTableFact].[Amount].[All]" allUniqueName="[SalesTableFact].[Amount].[All]" dimensionUniqueName="[SalesTableFact]" displayFolder="" count="0" memberValueDatatype="5" unbalanced="0"/>
    <cacheHierarchy uniqueName="[SalesTableFact].[Customers]" caption="Customers" attribute="1" defaultMemberUniqueName="[SalesTableFact].[Customers].[All]" allUniqueName="[SalesTableFact].[Customers].[All]" dimensionUniqueName="[SalesTableFact]" displayFolder="" count="0" memberValueDatatype="20" unbalanced="0"/>
    <cacheHierarchy uniqueName="[SalesTableFact].[Boxes]" caption="Boxes" attribute="1" defaultMemberUniqueName="[SalesTableFact].[Boxes].[All]" allUniqueName="[SalesTableFact].[Boxes].[All]" dimensionUniqueName="[SalesTableFact]" displayFolder="" count="0" memberValueDatatype="20" unbalanced="0"/>
    <cacheHierarchy uniqueName="[SalesTableFact].[Cost per box]" caption="Cost per box" attribute="1" defaultMemberUniqueName="[SalesTableFact].[Cost per box].[All]" allUniqueName="[SalesTableFact].[Cost per box].[All]" dimensionUniqueName="[SalesTableFact]" displayFolder="" count="0" memberValueDatatype="5" unbalanced="0"/>
    <cacheHierarchy uniqueName="[SalesTableFact].[Total Cost]" caption="Total Cost" attribute="1" defaultMemberUniqueName="[SalesTableFact].[Total Cost].[All]" allUniqueName="[SalesTableFact].[Total Cost].[All]" dimensionUniqueName="[SalesTableFact]" displayFolder="" count="0" memberValueDatatype="5" unbalanced="0"/>
    <cacheHierarchy uniqueName="[SalesTableFact].[Profit]" caption="Profit" attribute="1" defaultMemberUniqueName="[SalesTableFact].[Profit].[All]" allUniqueName="[SalesTableFact].[Profit].[All]" dimensionUniqueName="[SalesTableFact]" displayFolder="" count="0" memberValueDatatype="5" unbalanced="0"/>
    <cacheHierarchy uniqueName="[SalesTableFact].[Profit Margin %]" caption="Profit Margin %" attribute="1" defaultMemberUniqueName="[SalesTableFact].[Profit Margin %].[All]" allUniqueName="[SalesTableFact].[Profit Margin %].[All]" dimensionUniqueName="[SalesTableFact]" displayFolder="" count="0" memberValueDatatype="5" unbalanced="0"/>
    <cacheHierarchy uniqueName="[SalesTableFact].[Categories]" caption="Categories" attribute="1" defaultMemberUniqueName="[SalesTableFact].[Categories].[All]" allUniqueName="[SalesTableFact].[Categories].[All]" dimensionUniqueName="[SalesTableFact]" displayFolder="" count="0" memberValueDatatype="130" unbalanced="0"/>
    <cacheHierarchy uniqueName="[SalesTableFact].[Teams]" caption="Teams" attribute="1" defaultMemberUniqueName="[SalesTableFact].[Teams].[All]" allUniqueName="[SalesTableFact].[Teams].[All]" dimensionUniqueName="[SalesTableFact]" displayFolder="" count="0" memberValueDatatype="130" unbalanced="0"/>
    <cacheHierarchy uniqueName="[SalesTableFact].[SaleDate (Year)]" caption="SaleDate (Year)" attribute="1" defaultMemberUniqueName="[SalesTableFact].[SaleDate (Year)].[All]" allUniqueName="[SalesTableFact].[SaleDate (Year)].[All]" dimensionUniqueName="[SalesTableFact]" displayFolder="" count="0" memberValueDatatype="130" unbalanced="0"/>
    <cacheHierarchy uniqueName="[SalesTableFact].[SaleDate (Quarter)]" caption="SaleDate (Quarter)" attribute="1" defaultMemberUniqueName="[SalesTableFact].[SaleDate (Quarter)].[All]" allUniqueName="[SalesTableFact].[SaleDate (Quarter)].[All]" dimensionUniqueName="[SalesTableFact]" displayFolder="" count="0" memberValueDatatype="130" unbalanced="0"/>
    <cacheHierarchy uniqueName="[SalesTableFact].[SaleDate (Month)]" caption="SaleDate (Month)" attribute="1" defaultMemberUniqueName="[SalesTableFact].[SaleDate (Month)].[All]" allUniqueName="[SalesTableFact].[SaleDate (Month)].[All]" dimensionUniqueName="[SalesTableFact]" displayFolder="" count="0" memberValueDatatype="130" unbalanced="0"/>
    <cacheHierarchy uniqueName="[SalesTableFact].[SaleDate (Month Index)]" caption="SaleDate (Month Index)" attribute="1" defaultMemberUniqueName="[SalesTableFact].[SaleDate (Month Index)].[All]" allUniqueName="[SalesTableFact].[SaleDate (Month Index)].[All]" dimensionUniqueName="[SalesTableFact]" displayFolder="" count="0" memberValueDatatype="20" unbalanced="0" hidden="1"/>
    <cacheHierarchy uniqueName="[Measures].[Count of Salesperson]" caption="Count of Salesperson" measure="1" displayFolder="" measureGroup="PeopleTable" count="0">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PeopleTable" count="0">
      <extLst>
        <ext xmlns:x15="http://schemas.microsoft.com/office/spreadsheetml/2010/11/main" uri="{B97F6D7D-B522-45F9-BDA1-12C45D357490}">
          <x15:cacheHierarchy aggregatedColumn="14"/>
        </ext>
      </extLst>
    </cacheHierarchy>
    <cacheHierarchy uniqueName="[Measures].[Count of Team]" caption="Count of Team" measure="1" displayFolder="" measureGroup="PeopleTable" count="0">
      <extLst>
        <ext xmlns:x15="http://schemas.microsoft.com/office/spreadsheetml/2010/11/main" uri="{B97F6D7D-B522-45F9-BDA1-12C45D357490}">
          <x15:cacheHierarchy aggregatedColumn="13"/>
        </ext>
      </extLst>
    </cacheHierarchy>
    <cacheHierarchy uniqueName="[Measures].[Sum of Boxes]" caption="Sum of Boxes" measure="1" displayFolder="" measureGroup="SalesTableFact" count="0">
      <extLst>
        <ext xmlns:x15="http://schemas.microsoft.com/office/spreadsheetml/2010/11/main" uri="{B97F6D7D-B522-45F9-BDA1-12C45D357490}">
          <x15:cacheHierarchy aggregatedColumn="26"/>
        </ext>
      </extLst>
    </cacheHierarchy>
    <cacheHierarchy uniqueName="[Measures].[Count of SPID]" caption="Count of SPID" measure="1" displayFolder="" measureGroup="SalesTableFact" count="0">
      <extLst>
        <ext xmlns:x15="http://schemas.microsoft.com/office/spreadsheetml/2010/11/main" uri="{B97F6D7D-B522-45F9-BDA1-12C45D357490}">
          <x15:cacheHierarchy aggregatedColumn="20"/>
        </ext>
      </extLst>
    </cacheHierarchy>
    <cacheHierarchy uniqueName="[Measures].[Sum of Amount]" caption="Sum of Amount" measure="1" displayFolder="" measureGroup="SalesTableFact" count="0">
      <extLst>
        <ext xmlns:x15="http://schemas.microsoft.com/office/spreadsheetml/2010/11/main" uri="{B97F6D7D-B522-45F9-BDA1-12C45D357490}">
          <x15:cacheHierarchy aggregatedColumn="24"/>
        </ext>
      </extLst>
    </cacheHierarchy>
    <cacheHierarchy uniqueName="[Measures].[Count of SaleDate]" caption="Count of SaleDate" measure="1" displayFolder="" measureGroup="SalesTableFact" count="0">
      <extLst>
        <ext xmlns:x15="http://schemas.microsoft.com/office/spreadsheetml/2010/11/main" uri="{B97F6D7D-B522-45F9-BDA1-12C45D357490}">
          <x15:cacheHierarchy aggregatedColumn="23"/>
        </ext>
      </extLst>
    </cacheHierarchy>
    <cacheHierarchy uniqueName="[Measures].[Sum of Customers]" caption="Sum of Customers" measure="1" displayFolder="" measureGroup="SalesTableFact" count="0">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TableFact" count="0">
      <extLst>
        <ext xmlns:x15="http://schemas.microsoft.com/office/spreadsheetml/2010/11/main" uri="{B97F6D7D-B522-45F9-BDA1-12C45D357490}">
          <x15:cacheHierarchy aggregatedColumn="29"/>
        </ext>
      </extLst>
    </cacheHierarchy>
    <cacheHierarchy uniqueName="[Measures].[Average of Amount]" caption="Average of Amount" measure="1" displayFolder="" measureGroup="SalesTableFact" count="0">
      <extLst>
        <ext xmlns:x15="http://schemas.microsoft.com/office/spreadsheetml/2010/11/main" uri="{B97F6D7D-B522-45F9-BDA1-12C45D357490}">
          <x15:cacheHierarchy aggregatedColumn="24"/>
        </ext>
      </extLst>
    </cacheHierarchy>
    <cacheHierarchy uniqueName="[Measures].[Count of Categories]" caption="Count of Categories" measure="1" displayFolder="" measureGroup="SalesTableFact" count="0">
      <extLst>
        <ext xmlns:x15="http://schemas.microsoft.com/office/spreadsheetml/2010/11/main" uri="{B97F6D7D-B522-45F9-BDA1-12C45D357490}">
          <x15:cacheHierarchy aggregatedColumn="31"/>
        </ext>
      </extLst>
    </cacheHierarchy>
    <cacheHierarchy uniqueName="[Measures].[Sum of Profit Margin %]" caption="Sum of Profit Margin %" measure="1" displayFolder="" measureGroup="SalesTableFact" count="0">
      <extLst>
        <ext xmlns:x15="http://schemas.microsoft.com/office/spreadsheetml/2010/11/main" uri="{B97F6D7D-B522-45F9-BDA1-12C45D357490}">
          <x15:cacheHierarchy aggregatedColumn="30"/>
        </ext>
      </extLst>
    </cacheHierarchy>
    <cacheHierarchy uniqueName="[Measures].[Count of Country]" caption="Count of Country" measure="1" displayFolder="" measureGroup="GeoTable" count="0" oneField="1">
      <fieldsUsage count="1">
        <fieldUsage x="0"/>
      </fieldsUsage>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ProductsTable" count="0">
      <extLst>
        <ext xmlns:x15="http://schemas.microsoft.com/office/spreadsheetml/2010/11/main" uri="{B97F6D7D-B522-45F9-BDA1-12C45D357490}">
          <x15:cacheHierarchy aggregatedColumn="16"/>
        </ext>
      </extLst>
    </cacheHierarchy>
    <cacheHierarchy uniqueName="[Measures].[TotalRevenue]" caption="TotalRevenue" measure="1" displayFolder="" measureGroup="SalesTableFact" count="0"/>
    <cacheHierarchy uniqueName="[Measures].[TotalBoxes]" caption="TotalBoxes" measure="1" displayFolder="" measureGroup="SalesTableFact" count="0"/>
    <cacheHierarchy uniqueName="[Measures].[TotalProfit]" caption="TotalProfit" measure="1" displayFolder="" measureGroup="SalesTableFact" count="0"/>
    <cacheHierarchy uniqueName="[Measures].[ProfitMargin%]" caption="ProfitMargin%" measure="1" displayFolder="" measureGroup="SalesTableFact" count="0"/>
    <cacheHierarchy uniqueName="[Measures].[Average Sale Value]" caption="Average Sale Value" measure="1" displayFolder="" measureGroup="SalesTableFact" count="0"/>
    <cacheHierarchy uniqueName="[Measures].[Manager Profit Margin]" caption="Manager Profit Margin" measure="1" displayFolder="" measureGroup="SalesTableFact" count="0"/>
    <cacheHierarchy uniqueName="[Measures].[TotalYTD]" caption="TotalYTD" measure="1" displayFolder="" measureGroup="SalesTableFact" count="0"/>
    <cacheHierarchy uniqueName="[Measures].[SamePeriod]" caption="SamePeriod" measure="1" displayFolder="" measureGroup="SalesTableFact" count="0"/>
    <cacheHierarchy uniqueName="[Measures].[TotalMTD]" caption="TotalMTD" measure="1" displayFolder="" measureGroup="SalesTableFact" count="0"/>
    <cacheHierarchy uniqueName="[Measures].[__XL_Count PeopleTable]" caption="__XL_Count PeopleTable" measure="1" displayFolder="" measureGroup="PeopleTable" count="0" hidden="1"/>
    <cacheHierarchy uniqueName="[Measures].[__XL_Count ProductsTable]" caption="__XL_Count ProductsTable" measure="1" displayFolder="" measureGroup="ProductsTable" count="0" hidden="1"/>
    <cacheHierarchy uniqueName="[Measures].[__XL_Count SalesTableFact]" caption="__XL_Count SalesTableFact" measure="1" displayFolder="" measureGroup="SalesTableFact" count="0" hidden="1"/>
    <cacheHierarchy uniqueName="[Measures].[__XL_Count GeoTable]" caption="__XL_Count GeoTable" measure="1" displayFolder="" measureGroup="GeoTable" count="0" hidden="1"/>
    <cacheHierarchy uniqueName="[Measures].[__XL_Count Calendar]" caption="__XL_Count Calendar" measure="1" displayFolder="" measureGroup="CalendarTable" count="0" hidden="1"/>
    <cacheHierarchy uniqueName="[Measures].[__No measures defined]" caption="__No measures defined" measure="1" displayFolder="" count="0" hidden="1"/>
  </cacheHierarchies>
  <kpis count="0"/>
  <dimensions count="6">
    <dimension name="CalendarTable" uniqueName="[CalendarTable]" caption="CalendarTable"/>
    <dimension name="GeoTable" uniqueName="[GeoTable]" caption="GeoTable"/>
    <dimension measure="1" name="Measures" uniqueName="[Measures]" caption="Measures"/>
    <dimension name="PeopleTable" uniqueName="[PeopleTable]" caption="PeopleTable"/>
    <dimension name="ProductsTable" uniqueName="[ProductsTable]" caption="ProductsTable"/>
    <dimension name="SalesTableFact" uniqueName="[SalesTableFact]" caption="SalesTableFact"/>
  </dimensions>
  <measureGroups count="5">
    <measureGroup name="CalendarTable" caption="CalendarTable"/>
    <measureGroup name="GeoTable" caption="GeoTable"/>
    <measureGroup name="PeopleTable" caption="PeopleTable"/>
    <measureGroup name="ProductsTable" caption="ProductsTable"/>
    <measureGroup name="SalesTableFact" caption="SalesTableFact"/>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AlArab" refreshedDate="46055.658757523146" backgroundQuery="1" createdVersion="8" refreshedVersion="8" minRefreshableVersion="3" recordCount="0" supportSubquery="1" supportAdvancedDrill="1" xr:uid="{A2DA2A3F-EA6B-47BF-A44F-6D460651C4F8}">
  <cacheSource type="external" connectionId="6"/>
  <cacheFields count="2">
    <cacheField name="[Measures].[Count of Product]" caption="Count of Product" numFmtId="0" hierarchy="50" level="32767"/>
    <cacheField name="[PeopleTable].[Location].[Location]" caption="Location" numFmtId="0" hierarchy="14" level="1">
      <sharedItems containsSemiMixedTypes="0" containsNonDate="0" containsString="0"/>
    </cacheField>
  </cacheFields>
  <cacheHierarchies count="66">
    <cacheHierarchy uniqueName="[CalendarTable].[Date Hierarchy]" caption="Date Hierarchy" time="1" defaultMemberUniqueName="[CalendarTable].[Date Hierarchy].[All]" allUniqueName="[CalendarTable].[Date Hierarchy].[All]" dimensionUniqueName="[CalendarTable]" displayFolder="" count="4" unbalanced="0"/>
    <cacheHierarchy uniqueName="[CalendarTable].[SaleDate]" caption="SaleDate" attribute="1" time="1" keyAttribute="1" defaultMemberUniqueName="[CalendarTable].[SaleDate].[All]" allUniqueName="[CalendarTable].[SaleDate].[All]" dimensionUniqueName="[CalendarTable]" displayFolder="" count="0" memberValueDatatype="7" unbalanced="0"/>
    <cacheHierarchy uniqueName="[CalendarTable].[Years]" caption="Years" attribute="1" time="1" defaultMemberUniqueName="[CalendarTable].[Years].[All]" allUniqueName="[CalendarTable].[Years].[All]" dimensionUniqueName="[CalendarTable]" displayFolder="" count="0" memberValueDatatype="20" unbalanced="0"/>
    <cacheHierarchy uniqueName="[CalendarTable].[Month Number]" caption="Month Number" attribute="1" time="1" defaultMemberUniqueName="[CalendarTable].[Month Number].[All]" allUniqueName="[CalendarTable].[Month Number].[All]" dimensionUniqueName="[CalendarTable]" displayFolder="" count="0" memberValueDatatype="20" unbalanced="0"/>
    <cacheHierarchy uniqueName="[CalendarTable].[Month]" caption="Month" attribute="1" time="1" defaultMemberUniqueName="[CalendarTable].[Month].[All]" allUniqueName="[CalendarTable].[Month].[All]" dimensionUniqueName="[CalendarTable]" displayFolder="" count="0" memberValueDatatype="130" unbalanced="0"/>
    <cacheHierarchy uniqueName="[CalendarTable].[MMM-YYYY]" caption="MMM-YYYY" attribute="1" time="1" defaultMemberUniqueName="[CalendarTable].[MMM-YYYY].[All]" allUniqueName="[CalendarTable].[MMM-YYYY].[All]" dimensionUniqueName="[CalendarTable]" displayFolder="" count="0" memberValueDatatype="130" unbalanced="0"/>
    <cacheHierarchy uniqueName="[CalendarTable].[Day Of Week Number]" caption="Day Of Week Number" attribute="1" time="1" defaultMemberUniqueName="[CalendarTable].[Day Of Week Number].[All]" allUniqueName="[CalendarTable].[Day Of Week Number].[All]" dimensionUniqueName="[CalendarTable]" displayFolder="" count="0" memberValueDatatype="20" unbalanced="0"/>
    <cacheHierarchy uniqueName="[CalendarTable].[Day Of Week]" caption="Day Of Week" attribute="1" time="1" defaultMemberUniqueName="[CalendarTable].[Day Of Week].[All]" allUniqueName="[CalendarTable].[Day Of Week].[All]" dimensionUniqueName="[CalendarTable]" displayFolder="" count="0" memberValueDatatype="130" unbalanced="0"/>
    <cacheHierarchy uniqueName="[GeoTable].[GeoID]" caption="GeoID" attribute="1" defaultMemberUniqueName="[GeoTable].[GeoID].[All]" allUniqueName="[GeoTable].[GeoID].[All]" dimensionUniqueName="[GeoTable]" displayFolder="" count="0" memberValueDatatype="130" unbalanced="0"/>
    <cacheHierarchy uniqueName="[GeoTable].[Country]" caption="Country" attribute="1" defaultMemberUniqueName="[GeoTable].[Country].[All]" allUniqueName="[GeoTable].[Country].[All]" dimensionUniqueName="[GeoTable]" displayFolder="" count="0" memberValueDatatype="130" unbalanced="0"/>
    <cacheHierarchy uniqueName="[GeoTable].[Region]" caption="Region" attribute="1" defaultMemberUniqueName="[GeoTable].[Region].[All]" allUniqueName="[GeoTable].[Region].[All]" dimensionUniqueName="[GeoTable]" displayFolder="" count="0" memberValueDatatype="130" unbalanced="0"/>
    <cacheHierarchy uniqueName="[PeopleTable].[Salesperson]" caption="Salesperson" attribute="1" defaultMemberUniqueName="[PeopleTable].[Salesperson].[All]" allUniqueName="[PeopleTable].[Salesperson].[All]" dimensionUniqueName="[PeopleTable]" displayFolder="" count="0" memberValueDatatype="130" unbalanced="0"/>
    <cacheHierarchy uniqueName="[PeopleTable].[SPID]" caption="SPID" attribute="1" defaultMemberUniqueName="[PeopleTable].[SPID].[All]" allUniqueName="[PeopleTable].[SPID].[All]" dimensionUniqueName="[PeopleTable]" displayFolder="" count="0" memberValueDatatype="130" unbalanced="0"/>
    <cacheHierarchy uniqueName="[PeopleTable].[Team]" caption="Team" attribute="1" defaultMemberUniqueName="[PeopleTable].[Team].[All]" allUniqueName="[PeopleTable].[Team].[All]" dimensionUniqueName="[PeopleTable]" displayFolder="" count="2" memberValueDatatype="130" unbalanced="0"/>
    <cacheHierarchy uniqueName="[PeopleTable].[Location]" caption="Location" attribute="1" defaultMemberUniqueName="[PeopleTable].[Location].[All]" allUniqueName="[PeopleTable].[Location].[All]" dimensionUniqueName="[PeopleTable]" displayFolder="" count="2" memberValueDatatype="130" unbalanced="0">
      <fieldsUsage count="2">
        <fieldUsage x="-1"/>
        <fieldUsage x="1"/>
      </fieldsUsage>
    </cacheHierarchy>
    <cacheHierarchy uniqueName="[ProductsTable].[PID]" caption="PID" attribute="1" defaultMemberUniqueName="[ProductsTable].[PID].[All]" allUniqueName="[ProductsTable].[PID].[All]" dimensionUniqueName="[ProductsTable]" displayFolder="" count="0" memberValueDatatype="130" unbalanced="0"/>
    <cacheHierarchy uniqueName="[ProductsTable].[Product]" caption="Product" attribute="1" defaultMemberUniqueName="[ProductsTable].[Product].[All]" allUniqueName="[ProductsTable].[Product].[All]" dimensionUniqueName="[ProductsTable]" displayFolder="" count="0" memberValueDatatype="130" unbalanced="0"/>
    <cacheHierarchy uniqueName="[ProductsTable].[Category]" caption="Category" attribute="1" defaultMemberUniqueName="[ProductsTable].[Category].[All]" allUniqueName="[ProductsTable].[Category].[All]" dimensionUniqueName="[ProductsTable]" displayFolder="" count="2" memberValueDatatype="130" unbalanced="0"/>
    <cacheHierarchy uniqueName="[ProductsTable].[Size]" caption="Size" attribute="1" defaultMemberUniqueName="[ProductsTable].[Size].[All]" allUniqueName="[ProductsTable].[Size].[All]" dimensionUniqueName="[ProductsTable]" displayFolder="" count="0" memberValueDatatype="130" unbalanced="0"/>
    <cacheHierarchy uniqueName="[ProductsTable].[Cost per box]" caption="Cost per box" attribute="1" defaultMemberUniqueName="[ProductsTable].[Cost per box].[All]" allUniqueName="[ProductsTable].[Cost per box].[All]" dimensionUniqueName="[ProductsTable]" displayFolder="" count="0" memberValueDatatype="5" unbalanced="0"/>
    <cacheHierarchy uniqueName="[SalesTableFact].[SPID]" caption="SPID" attribute="1" defaultMemberUniqueName="[SalesTableFact].[SPID].[All]" allUniqueName="[SalesTableFact].[SPID].[All]" dimensionUniqueName="[SalesTableFact]" displayFolder="" count="0" memberValueDatatype="130" unbalanced="0"/>
    <cacheHierarchy uniqueName="[SalesTableFact].[GeoID]" caption="GeoID" attribute="1" defaultMemberUniqueName="[SalesTableFact].[GeoID].[All]" allUniqueName="[SalesTableFact].[GeoID].[All]" dimensionUniqueName="[SalesTableFact]" displayFolder="" count="0" memberValueDatatype="130" unbalanced="0"/>
    <cacheHierarchy uniqueName="[SalesTableFact].[PID]" caption="PID" attribute="1" defaultMemberUniqueName="[SalesTableFact].[PID].[All]" allUniqueName="[SalesTableFact].[PID].[All]" dimensionUniqueName="[SalesTableFact]" displayFolder="" count="0" memberValueDatatype="130" unbalanced="0"/>
    <cacheHierarchy uniqueName="[SalesTableFact].[SaleDate]" caption="SaleDate" attribute="1" time="1" defaultMemberUniqueName="[SalesTableFact].[SaleDate].[All]" allUniqueName="[SalesTableFact].[SaleDate].[All]" dimensionUniqueName="[SalesTableFact]" displayFolder="" count="0" memberValueDatatype="7" unbalanced="0"/>
    <cacheHierarchy uniqueName="[SalesTableFact].[Amount]" caption="Amount" attribute="1" defaultMemberUniqueName="[SalesTableFact].[Amount].[All]" allUniqueName="[SalesTableFact].[Amount].[All]" dimensionUniqueName="[SalesTableFact]" displayFolder="" count="0" memberValueDatatype="5" unbalanced="0"/>
    <cacheHierarchy uniqueName="[SalesTableFact].[Customers]" caption="Customers" attribute="1" defaultMemberUniqueName="[SalesTableFact].[Customers].[All]" allUniqueName="[SalesTableFact].[Customers].[All]" dimensionUniqueName="[SalesTableFact]" displayFolder="" count="0" memberValueDatatype="20" unbalanced="0"/>
    <cacheHierarchy uniqueName="[SalesTableFact].[Boxes]" caption="Boxes" attribute="1" defaultMemberUniqueName="[SalesTableFact].[Boxes].[All]" allUniqueName="[SalesTableFact].[Boxes].[All]" dimensionUniqueName="[SalesTableFact]" displayFolder="" count="0" memberValueDatatype="20" unbalanced="0"/>
    <cacheHierarchy uniqueName="[SalesTableFact].[Cost per box]" caption="Cost per box" attribute="1" defaultMemberUniqueName="[SalesTableFact].[Cost per box].[All]" allUniqueName="[SalesTableFact].[Cost per box].[All]" dimensionUniqueName="[SalesTableFact]" displayFolder="" count="0" memberValueDatatype="5" unbalanced="0"/>
    <cacheHierarchy uniqueName="[SalesTableFact].[Total Cost]" caption="Total Cost" attribute="1" defaultMemberUniqueName="[SalesTableFact].[Total Cost].[All]" allUniqueName="[SalesTableFact].[Total Cost].[All]" dimensionUniqueName="[SalesTableFact]" displayFolder="" count="0" memberValueDatatype="5" unbalanced="0"/>
    <cacheHierarchy uniqueName="[SalesTableFact].[Profit]" caption="Profit" attribute="1" defaultMemberUniqueName="[SalesTableFact].[Profit].[All]" allUniqueName="[SalesTableFact].[Profit].[All]" dimensionUniqueName="[SalesTableFact]" displayFolder="" count="0" memberValueDatatype="5" unbalanced="0"/>
    <cacheHierarchy uniqueName="[SalesTableFact].[Profit Margin %]" caption="Profit Margin %" attribute="1" defaultMemberUniqueName="[SalesTableFact].[Profit Margin %].[All]" allUniqueName="[SalesTableFact].[Profit Margin %].[All]" dimensionUniqueName="[SalesTableFact]" displayFolder="" count="0" memberValueDatatype="5" unbalanced="0"/>
    <cacheHierarchy uniqueName="[SalesTableFact].[Categories]" caption="Categories" attribute="1" defaultMemberUniqueName="[SalesTableFact].[Categories].[All]" allUniqueName="[SalesTableFact].[Categories].[All]" dimensionUniqueName="[SalesTableFact]" displayFolder="" count="0" memberValueDatatype="130" unbalanced="0"/>
    <cacheHierarchy uniqueName="[SalesTableFact].[Teams]" caption="Teams" attribute="1" defaultMemberUniqueName="[SalesTableFact].[Teams].[All]" allUniqueName="[SalesTableFact].[Teams].[All]" dimensionUniqueName="[SalesTableFact]" displayFolder="" count="0" memberValueDatatype="130" unbalanced="0"/>
    <cacheHierarchy uniqueName="[SalesTableFact].[SaleDate (Year)]" caption="SaleDate (Year)" attribute="1" defaultMemberUniqueName="[SalesTableFact].[SaleDate (Year)].[All]" allUniqueName="[SalesTableFact].[SaleDate (Year)].[All]" dimensionUniqueName="[SalesTableFact]" displayFolder="" count="0" memberValueDatatype="130" unbalanced="0"/>
    <cacheHierarchy uniqueName="[SalesTableFact].[SaleDate (Quarter)]" caption="SaleDate (Quarter)" attribute="1" defaultMemberUniqueName="[SalesTableFact].[SaleDate (Quarter)].[All]" allUniqueName="[SalesTableFact].[SaleDate (Quarter)].[All]" dimensionUniqueName="[SalesTableFact]" displayFolder="" count="0" memberValueDatatype="130" unbalanced="0"/>
    <cacheHierarchy uniqueName="[SalesTableFact].[SaleDate (Month)]" caption="SaleDate (Month)" attribute="1" defaultMemberUniqueName="[SalesTableFact].[SaleDate (Month)].[All]" allUniqueName="[SalesTableFact].[SaleDate (Month)].[All]" dimensionUniqueName="[SalesTableFact]" displayFolder="" count="0" memberValueDatatype="130" unbalanced="0"/>
    <cacheHierarchy uniqueName="[SalesTableFact].[SaleDate (Month Index)]" caption="SaleDate (Month Index)" attribute="1" defaultMemberUniqueName="[SalesTableFact].[SaleDate (Month Index)].[All]" allUniqueName="[SalesTableFact].[SaleDate (Month Index)].[All]" dimensionUniqueName="[SalesTableFact]" displayFolder="" count="0" memberValueDatatype="20" unbalanced="0" hidden="1"/>
    <cacheHierarchy uniqueName="[Measures].[Count of Salesperson]" caption="Count of Salesperson" measure="1" displayFolder="" measureGroup="PeopleTable" count="0">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PeopleTable" count="0">
      <extLst>
        <ext xmlns:x15="http://schemas.microsoft.com/office/spreadsheetml/2010/11/main" uri="{B97F6D7D-B522-45F9-BDA1-12C45D357490}">
          <x15:cacheHierarchy aggregatedColumn="14"/>
        </ext>
      </extLst>
    </cacheHierarchy>
    <cacheHierarchy uniqueName="[Measures].[Count of Team]" caption="Count of Team" measure="1" displayFolder="" measureGroup="PeopleTable" count="0">
      <extLst>
        <ext xmlns:x15="http://schemas.microsoft.com/office/spreadsheetml/2010/11/main" uri="{B97F6D7D-B522-45F9-BDA1-12C45D357490}">
          <x15:cacheHierarchy aggregatedColumn="13"/>
        </ext>
      </extLst>
    </cacheHierarchy>
    <cacheHierarchy uniqueName="[Measures].[Sum of Boxes]" caption="Sum of Boxes" measure="1" displayFolder="" measureGroup="SalesTableFact" count="0">
      <extLst>
        <ext xmlns:x15="http://schemas.microsoft.com/office/spreadsheetml/2010/11/main" uri="{B97F6D7D-B522-45F9-BDA1-12C45D357490}">
          <x15:cacheHierarchy aggregatedColumn="26"/>
        </ext>
      </extLst>
    </cacheHierarchy>
    <cacheHierarchy uniqueName="[Measures].[Count of SPID]" caption="Count of SPID" measure="1" displayFolder="" measureGroup="SalesTableFact" count="0">
      <extLst>
        <ext xmlns:x15="http://schemas.microsoft.com/office/spreadsheetml/2010/11/main" uri="{B97F6D7D-B522-45F9-BDA1-12C45D357490}">
          <x15:cacheHierarchy aggregatedColumn="20"/>
        </ext>
      </extLst>
    </cacheHierarchy>
    <cacheHierarchy uniqueName="[Measures].[Sum of Amount]" caption="Sum of Amount" measure="1" displayFolder="" measureGroup="SalesTableFact" count="0">
      <extLst>
        <ext xmlns:x15="http://schemas.microsoft.com/office/spreadsheetml/2010/11/main" uri="{B97F6D7D-B522-45F9-BDA1-12C45D357490}">
          <x15:cacheHierarchy aggregatedColumn="24"/>
        </ext>
      </extLst>
    </cacheHierarchy>
    <cacheHierarchy uniqueName="[Measures].[Count of SaleDate]" caption="Count of SaleDate" measure="1" displayFolder="" measureGroup="SalesTableFact" count="0">
      <extLst>
        <ext xmlns:x15="http://schemas.microsoft.com/office/spreadsheetml/2010/11/main" uri="{B97F6D7D-B522-45F9-BDA1-12C45D357490}">
          <x15:cacheHierarchy aggregatedColumn="23"/>
        </ext>
      </extLst>
    </cacheHierarchy>
    <cacheHierarchy uniqueName="[Measures].[Sum of Customers]" caption="Sum of Customers" measure="1" displayFolder="" measureGroup="SalesTableFact" count="0">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TableFact" count="0">
      <extLst>
        <ext xmlns:x15="http://schemas.microsoft.com/office/spreadsheetml/2010/11/main" uri="{B97F6D7D-B522-45F9-BDA1-12C45D357490}">
          <x15:cacheHierarchy aggregatedColumn="29"/>
        </ext>
      </extLst>
    </cacheHierarchy>
    <cacheHierarchy uniqueName="[Measures].[Average of Amount]" caption="Average of Amount" measure="1" displayFolder="" measureGroup="SalesTableFact" count="0">
      <extLst>
        <ext xmlns:x15="http://schemas.microsoft.com/office/spreadsheetml/2010/11/main" uri="{B97F6D7D-B522-45F9-BDA1-12C45D357490}">
          <x15:cacheHierarchy aggregatedColumn="24"/>
        </ext>
      </extLst>
    </cacheHierarchy>
    <cacheHierarchy uniqueName="[Measures].[Count of Categories]" caption="Count of Categories" measure="1" displayFolder="" measureGroup="SalesTableFact" count="0">
      <extLst>
        <ext xmlns:x15="http://schemas.microsoft.com/office/spreadsheetml/2010/11/main" uri="{B97F6D7D-B522-45F9-BDA1-12C45D357490}">
          <x15:cacheHierarchy aggregatedColumn="31"/>
        </ext>
      </extLst>
    </cacheHierarchy>
    <cacheHierarchy uniqueName="[Measures].[Sum of Profit Margin %]" caption="Sum of Profit Margin %" measure="1" displayFolder="" measureGroup="SalesTableFact" count="0">
      <extLst>
        <ext xmlns:x15="http://schemas.microsoft.com/office/spreadsheetml/2010/11/main" uri="{B97F6D7D-B522-45F9-BDA1-12C45D357490}">
          <x15:cacheHierarchy aggregatedColumn="30"/>
        </ext>
      </extLst>
    </cacheHierarchy>
    <cacheHierarchy uniqueName="[Measures].[Count of Country]" caption="Count of Country" measure="1" displayFolder="" measureGroup="GeoTable" count="0">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ProductsTable" count="0" oneField="1">
      <fieldsUsage count="1">
        <fieldUsage x="0"/>
      </fieldsUsage>
      <extLst>
        <ext xmlns:x15="http://schemas.microsoft.com/office/spreadsheetml/2010/11/main" uri="{B97F6D7D-B522-45F9-BDA1-12C45D357490}">
          <x15:cacheHierarchy aggregatedColumn="16"/>
        </ext>
      </extLst>
    </cacheHierarchy>
    <cacheHierarchy uniqueName="[Measures].[TotalRevenue]" caption="TotalRevenue" measure="1" displayFolder="" measureGroup="SalesTableFact" count="0"/>
    <cacheHierarchy uniqueName="[Measures].[TotalBoxes]" caption="TotalBoxes" measure="1" displayFolder="" measureGroup="SalesTableFact" count="0"/>
    <cacheHierarchy uniqueName="[Measures].[TotalProfit]" caption="TotalProfit" measure="1" displayFolder="" measureGroup="SalesTableFact" count="0"/>
    <cacheHierarchy uniqueName="[Measures].[ProfitMargin%]" caption="ProfitMargin%" measure="1" displayFolder="" measureGroup="SalesTableFact" count="0"/>
    <cacheHierarchy uniqueName="[Measures].[Average Sale Value]" caption="Average Sale Value" measure="1" displayFolder="" measureGroup="SalesTableFact" count="0"/>
    <cacheHierarchy uniqueName="[Measures].[Manager Profit Margin]" caption="Manager Profit Margin" measure="1" displayFolder="" measureGroup="SalesTableFact" count="0"/>
    <cacheHierarchy uniqueName="[Measures].[TotalYTD]" caption="TotalYTD" measure="1" displayFolder="" measureGroup="SalesTableFact" count="0"/>
    <cacheHierarchy uniqueName="[Measures].[SamePeriod]" caption="SamePeriod" measure="1" displayFolder="" measureGroup="SalesTableFact" count="0"/>
    <cacheHierarchy uniqueName="[Measures].[TotalMTD]" caption="TotalMTD" measure="1" displayFolder="" measureGroup="SalesTableFact" count="0"/>
    <cacheHierarchy uniqueName="[Measures].[__XL_Count PeopleTable]" caption="__XL_Count PeopleTable" measure="1" displayFolder="" measureGroup="PeopleTable" count="0" hidden="1"/>
    <cacheHierarchy uniqueName="[Measures].[__XL_Count ProductsTable]" caption="__XL_Count ProductsTable" measure="1" displayFolder="" measureGroup="ProductsTable" count="0" hidden="1"/>
    <cacheHierarchy uniqueName="[Measures].[__XL_Count SalesTableFact]" caption="__XL_Count SalesTableFact" measure="1" displayFolder="" measureGroup="SalesTableFact" count="0" hidden="1"/>
    <cacheHierarchy uniqueName="[Measures].[__XL_Count GeoTable]" caption="__XL_Count GeoTable" measure="1" displayFolder="" measureGroup="GeoTable" count="0" hidden="1"/>
    <cacheHierarchy uniqueName="[Measures].[__XL_Count Calendar]" caption="__XL_Count Calendar" measure="1" displayFolder="" measureGroup="CalendarTable" count="0" hidden="1"/>
    <cacheHierarchy uniqueName="[Measures].[__No measures defined]" caption="__No measures defined" measure="1" displayFolder="" count="0" hidden="1"/>
  </cacheHierarchies>
  <kpis count="0"/>
  <dimensions count="6">
    <dimension name="CalendarTable" uniqueName="[CalendarTable]" caption="CalendarTable"/>
    <dimension name="GeoTable" uniqueName="[GeoTable]" caption="GeoTable"/>
    <dimension measure="1" name="Measures" uniqueName="[Measures]" caption="Measures"/>
    <dimension name="PeopleTable" uniqueName="[PeopleTable]" caption="PeopleTable"/>
    <dimension name="ProductsTable" uniqueName="[ProductsTable]" caption="ProductsTable"/>
    <dimension name="SalesTableFact" uniqueName="[SalesTableFact]" caption="SalesTableFact"/>
  </dimensions>
  <measureGroups count="5">
    <measureGroup name="CalendarTable" caption="CalendarTable"/>
    <measureGroup name="GeoTable" caption="GeoTable"/>
    <measureGroup name="PeopleTable" caption="PeopleTable"/>
    <measureGroup name="ProductsTable" caption="ProductsTable"/>
    <measureGroup name="SalesTableFact" caption="SalesTableFact"/>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rab" refreshedDate="46055.658758564816" backgroundQuery="1" createdVersion="8" refreshedVersion="8" minRefreshableVersion="3" recordCount="0" supportSubquery="1" supportAdvancedDrill="1" xr:uid="{43DF4400-3E71-4690-A8B2-2C211684F3CB}">
  <cacheSource type="external" connectionId="6"/>
  <cacheFields count="4">
    <cacheField name="[SalesTableFact].[Categories].[Categories]" caption="Categories" numFmtId="0" hierarchy="31" level="1">
      <sharedItems count="4">
        <s v="Bulk (B2B/Corporate)"/>
        <s v="Large (Distributor)"/>
        <s v="Medium (Wholesale)"/>
        <s v="Small (Retail)"/>
      </sharedItems>
    </cacheField>
    <cacheField name="[Measures].[TotalProfit]" caption="TotalProfit" numFmtId="0" hierarchy="53" level="32767"/>
    <cacheField name="[PeopleTable].[Team].[Team]" caption="Team" numFmtId="0" hierarchy="13" level="1">
      <sharedItems containsSemiMixedTypes="0" containsNonDate="0" containsString="0"/>
    </cacheField>
    <cacheField name="[PeopleTable].[Location].[Location]" caption="Location" numFmtId="0" hierarchy="14" level="1">
      <sharedItems containsSemiMixedTypes="0" containsNonDate="0" containsString="0"/>
    </cacheField>
  </cacheFields>
  <cacheHierarchies count="66">
    <cacheHierarchy uniqueName="[CalendarTable].[Date Hierarchy]" caption="Date Hierarchy" time="1" defaultMemberUniqueName="[CalendarTable].[Date Hierarchy].[All]" allUniqueName="[CalendarTable].[Date Hierarchy].[All]" dimensionUniqueName="[CalendarTable]" displayFolder="" count="4" unbalanced="0"/>
    <cacheHierarchy uniqueName="[CalendarTable].[SaleDate]" caption="SaleDate" attribute="1" time="1" keyAttribute="1" defaultMemberUniqueName="[CalendarTable].[SaleDate].[All]" allUniqueName="[CalendarTable].[SaleDate].[All]" dimensionUniqueName="[CalendarTable]" displayFolder="" count="0" memberValueDatatype="7" unbalanced="0"/>
    <cacheHierarchy uniqueName="[CalendarTable].[Years]" caption="Years" attribute="1" time="1" defaultMemberUniqueName="[CalendarTable].[Years].[All]" allUniqueName="[CalendarTable].[Years].[All]" dimensionUniqueName="[CalendarTable]" displayFolder="" count="0" memberValueDatatype="20" unbalanced="0"/>
    <cacheHierarchy uniqueName="[CalendarTable].[Month Number]" caption="Month Number" attribute="1" time="1" defaultMemberUniqueName="[CalendarTable].[Month Number].[All]" allUniqueName="[CalendarTable].[Month Number].[All]" dimensionUniqueName="[CalendarTable]" displayFolder="" count="0" memberValueDatatype="20" unbalanced="0"/>
    <cacheHierarchy uniqueName="[CalendarTable].[Month]" caption="Month" attribute="1" time="1" defaultMemberUniqueName="[CalendarTable].[Month].[All]" allUniqueName="[CalendarTable].[Month].[All]" dimensionUniqueName="[CalendarTable]" displayFolder="" count="0" memberValueDatatype="130" unbalanced="0"/>
    <cacheHierarchy uniqueName="[CalendarTable].[MMM-YYYY]" caption="MMM-YYYY" attribute="1" time="1" defaultMemberUniqueName="[CalendarTable].[MMM-YYYY].[All]" allUniqueName="[CalendarTable].[MMM-YYYY].[All]" dimensionUniqueName="[CalendarTable]" displayFolder="" count="0" memberValueDatatype="130" unbalanced="0"/>
    <cacheHierarchy uniqueName="[CalendarTable].[Day Of Week Number]" caption="Day Of Week Number" attribute="1" time="1" defaultMemberUniqueName="[CalendarTable].[Day Of Week Number].[All]" allUniqueName="[CalendarTable].[Day Of Week Number].[All]" dimensionUniqueName="[CalendarTable]" displayFolder="" count="0" memberValueDatatype="20" unbalanced="0"/>
    <cacheHierarchy uniqueName="[CalendarTable].[Day Of Week]" caption="Day Of Week" attribute="1" time="1" defaultMemberUniqueName="[CalendarTable].[Day Of Week].[All]" allUniqueName="[CalendarTable].[Day Of Week].[All]" dimensionUniqueName="[CalendarTable]" displayFolder="" count="0" memberValueDatatype="130" unbalanced="0"/>
    <cacheHierarchy uniqueName="[GeoTable].[GeoID]" caption="GeoID" attribute="1" defaultMemberUniqueName="[GeoTable].[GeoID].[All]" allUniqueName="[GeoTable].[GeoID].[All]" dimensionUniqueName="[GeoTable]" displayFolder="" count="0" memberValueDatatype="130" unbalanced="0"/>
    <cacheHierarchy uniqueName="[GeoTable].[Country]" caption="Country" attribute="1" defaultMemberUniqueName="[GeoTable].[Country].[All]" allUniqueName="[GeoTable].[Country].[All]" dimensionUniqueName="[GeoTable]" displayFolder="" count="0" memberValueDatatype="130" unbalanced="0"/>
    <cacheHierarchy uniqueName="[GeoTable].[Region]" caption="Region" attribute="1" defaultMemberUniqueName="[GeoTable].[Region].[All]" allUniqueName="[GeoTable].[Region].[All]" dimensionUniqueName="[GeoTable]" displayFolder="" count="0" memberValueDatatype="130" unbalanced="0"/>
    <cacheHierarchy uniqueName="[PeopleTable].[Salesperson]" caption="Salesperson" attribute="1" defaultMemberUniqueName="[PeopleTable].[Salesperson].[All]" allUniqueName="[PeopleTable].[Salesperson].[All]" dimensionUniqueName="[PeopleTable]" displayFolder="" count="0" memberValueDatatype="130" unbalanced="0"/>
    <cacheHierarchy uniqueName="[PeopleTable].[SPID]" caption="SPID" attribute="1" defaultMemberUniqueName="[PeopleTable].[SPID].[All]" allUniqueName="[PeopleTable].[SPID].[All]" dimensionUniqueName="[PeopleTable]" displayFolder="" count="0" memberValueDatatype="130" unbalanced="0"/>
    <cacheHierarchy uniqueName="[PeopleTable].[Team]" caption="Team" attribute="1" defaultMemberUniqueName="[PeopleTable].[Team].[All]" allUniqueName="[PeopleTable].[Team].[All]" dimensionUniqueName="[PeopleTable]" displayFolder="" count="2" memberValueDatatype="130" unbalanced="0">
      <fieldsUsage count="2">
        <fieldUsage x="-1"/>
        <fieldUsage x="2"/>
      </fieldsUsage>
    </cacheHierarchy>
    <cacheHierarchy uniqueName="[PeopleTable].[Location]" caption="Location" attribute="1" defaultMemberUniqueName="[PeopleTable].[Location].[All]" allUniqueName="[PeopleTable].[Location].[All]" dimensionUniqueName="[PeopleTable]" displayFolder="" count="2" memberValueDatatype="130" unbalanced="0">
      <fieldsUsage count="2">
        <fieldUsage x="-1"/>
        <fieldUsage x="3"/>
      </fieldsUsage>
    </cacheHierarchy>
    <cacheHierarchy uniqueName="[ProductsTable].[PID]" caption="PID" attribute="1" defaultMemberUniqueName="[ProductsTable].[PID].[All]" allUniqueName="[ProductsTable].[PID].[All]" dimensionUniqueName="[ProductsTable]" displayFolder="" count="0" memberValueDatatype="130" unbalanced="0"/>
    <cacheHierarchy uniqueName="[ProductsTable].[Product]" caption="Product" attribute="1" defaultMemberUniqueName="[ProductsTable].[Product].[All]" allUniqueName="[ProductsTable].[Product].[All]" dimensionUniqueName="[ProductsTable]" displayFolder="" count="0" memberValueDatatype="130" unbalanced="0"/>
    <cacheHierarchy uniqueName="[ProductsTable].[Category]" caption="Category" attribute="1" defaultMemberUniqueName="[ProductsTable].[Category].[All]" allUniqueName="[ProductsTable].[Category].[All]" dimensionUniqueName="[ProductsTable]" displayFolder="" count="2" memberValueDatatype="130" unbalanced="0"/>
    <cacheHierarchy uniqueName="[ProductsTable].[Size]" caption="Size" attribute="1" defaultMemberUniqueName="[ProductsTable].[Size].[All]" allUniqueName="[ProductsTable].[Size].[All]" dimensionUniqueName="[ProductsTable]" displayFolder="" count="0" memberValueDatatype="130" unbalanced="0"/>
    <cacheHierarchy uniqueName="[ProductsTable].[Cost per box]" caption="Cost per box" attribute="1" defaultMemberUniqueName="[ProductsTable].[Cost per box].[All]" allUniqueName="[ProductsTable].[Cost per box].[All]" dimensionUniqueName="[ProductsTable]" displayFolder="" count="0" memberValueDatatype="5" unbalanced="0"/>
    <cacheHierarchy uniqueName="[SalesTableFact].[SPID]" caption="SPID" attribute="1" defaultMemberUniqueName="[SalesTableFact].[SPID].[All]" allUniqueName="[SalesTableFact].[SPID].[All]" dimensionUniqueName="[SalesTableFact]" displayFolder="" count="0" memberValueDatatype="130" unbalanced="0"/>
    <cacheHierarchy uniqueName="[SalesTableFact].[GeoID]" caption="GeoID" attribute="1" defaultMemberUniqueName="[SalesTableFact].[GeoID].[All]" allUniqueName="[SalesTableFact].[GeoID].[All]" dimensionUniqueName="[SalesTableFact]" displayFolder="" count="0" memberValueDatatype="130" unbalanced="0"/>
    <cacheHierarchy uniqueName="[SalesTableFact].[PID]" caption="PID" attribute="1" defaultMemberUniqueName="[SalesTableFact].[PID].[All]" allUniqueName="[SalesTableFact].[PID].[All]" dimensionUniqueName="[SalesTableFact]" displayFolder="" count="0" memberValueDatatype="130" unbalanced="0"/>
    <cacheHierarchy uniqueName="[SalesTableFact].[SaleDate]" caption="SaleDate" attribute="1" time="1" defaultMemberUniqueName="[SalesTableFact].[SaleDate].[All]" allUniqueName="[SalesTableFact].[SaleDate].[All]" dimensionUniqueName="[SalesTableFact]" displayFolder="" count="0" memberValueDatatype="7" unbalanced="0"/>
    <cacheHierarchy uniqueName="[SalesTableFact].[Amount]" caption="Amount" attribute="1" defaultMemberUniqueName="[SalesTableFact].[Amount].[All]" allUniqueName="[SalesTableFact].[Amount].[All]" dimensionUniqueName="[SalesTableFact]" displayFolder="" count="0" memberValueDatatype="5" unbalanced="0"/>
    <cacheHierarchy uniqueName="[SalesTableFact].[Customers]" caption="Customers" attribute="1" defaultMemberUniqueName="[SalesTableFact].[Customers].[All]" allUniqueName="[SalesTableFact].[Customers].[All]" dimensionUniqueName="[SalesTableFact]" displayFolder="" count="0" memberValueDatatype="20" unbalanced="0"/>
    <cacheHierarchy uniqueName="[SalesTableFact].[Boxes]" caption="Boxes" attribute="1" defaultMemberUniqueName="[SalesTableFact].[Boxes].[All]" allUniqueName="[SalesTableFact].[Boxes].[All]" dimensionUniqueName="[SalesTableFact]" displayFolder="" count="0" memberValueDatatype="20" unbalanced="0"/>
    <cacheHierarchy uniqueName="[SalesTableFact].[Cost per box]" caption="Cost per box" attribute="1" defaultMemberUniqueName="[SalesTableFact].[Cost per box].[All]" allUniqueName="[SalesTableFact].[Cost per box].[All]" dimensionUniqueName="[SalesTableFact]" displayFolder="" count="0" memberValueDatatype="5" unbalanced="0"/>
    <cacheHierarchy uniqueName="[SalesTableFact].[Total Cost]" caption="Total Cost" attribute="1" defaultMemberUniqueName="[SalesTableFact].[Total Cost].[All]" allUniqueName="[SalesTableFact].[Total Cost].[All]" dimensionUniqueName="[SalesTableFact]" displayFolder="" count="0" memberValueDatatype="5" unbalanced="0"/>
    <cacheHierarchy uniqueName="[SalesTableFact].[Profit]" caption="Profit" attribute="1" defaultMemberUniqueName="[SalesTableFact].[Profit].[All]" allUniqueName="[SalesTableFact].[Profit].[All]" dimensionUniqueName="[SalesTableFact]" displayFolder="" count="0" memberValueDatatype="5" unbalanced="0"/>
    <cacheHierarchy uniqueName="[SalesTableFact].[Profit Margin %]" caption="Profit Margin %" attribute="1" defaultMemberUniqueName="[SalesTableFact].[Profit Margin %].[All]" allUniqueName="[SalesTableFact].[Profit Margin %].[All]" dimensionUniqueName="[SalesTableFact]" displayFolder="" count="0" memberValueDatatype="5" unbalanced="0"/>
    <cacheHierarchy uniqueName="[SalesTableFact].[Categories]" caption="Categories" attribute="1" defaultMemberUniqueName="[SalesTableFact].[Categories].[All]" allUniqueName="[SalesTableFact].[Categories].[All]" dimensionUniqueName="[SalesTableFact]" displayFolder="" count="2" memberValueDatatype="130" unbalanced="0">
      <fieldsUsage count="2">
        <fieldUsage x="-1"/>
        <fieldUsage x="0"/>
      </fieldsUsage>
    </cacheHierarchy>
    <cacheHierarchy uniqueName="[SalesTableFact].[Teams]" caption="Teams" attribute="1" defaultMemberUniqueName="[SalesTableFact].[Teams].[All]" allUniqueName="[SalesTableFact].[Teams].[All]" dimensionUniqueName="[SalesTableFact]" displayFolder="" count="0" memberValueDatatype="130" unbalanced="0"/>
    <cacheHierarchy uniqueName="[SalesTableFact].[SaleDate (Year)]" caption="SaleDate (Year)" attribute="1" defaultMemberUniqueName="[SalesTableFact].[SaleDate (Year)].[All]" allUniqueName="[SalesTableFact].[SaleDate (Year)].[All]" dimensionUniqueName="[SalesTableFact]" displayFolder="" count="0" memberValueDatatype="130" unbalanced="0"/>
    <cacheHierarchy uniqueName="[SalesTableFact].[SaleDate (Quarter)]" caption="SaleDate (Quarter)" attribute="1" defaultMemberUniqueName="[SalesTableFact].[SaleDate (Quarter)].[All]" allUniqueName="[SalesTableFact].[SaleDate (Quarter)].[All]" dimensionUniqueName="[SalesTableFact]" displayFolder="" count="0" memberValueDatatype="130" unbalanced="0"/>
    <cacheHierarchy uniqueName="[SalesTableFact].[SaleDate (Month)]" caption="SaleDate (Month)" attribute="1" defaultMemberUniqueName="[SalesTableFact].[SaleDate (Month)].[All]" allUniqueName="[SalesTableFact].[SaleDate (Month)].[All]" dimensionUniqueName="[SalesTableFact]" displayFolder="" count="0" memberValueDatatype="130" unbalanced="0"/>
    <cacheHierarchy uniqueName="[SalesTableFact].[SaleDate (Month Index)]" caption="SaleDate (Month Index)" attribute="1" defaultMemberUniqueName="[SalesTableFact].[SaleDate (Month Index)].[All]" allUniqueName="[SalesTableFact].[SaleDate (Month Index)].[All]" dimensionUniqueName="[SalesTableFact]" displayFolder="" count="0" memberValueDatatype="20" unbalanced="0" hidden="1"/>
    <cacheHierarchy uniqueName="[Measures].[Count of Salesperson]" caption="Count of Salesperson" measure="1" displayFolder="" measureGroup="PeopleTable" count="0">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PeopleTable" count="0">
      <extLst>
        <ext xmlns:x15="http://schemas.microsoft.com/office/spreadsheetml/2010/11/main" uri="{B97F6D7D-B522-45F9-BDA1-12C45D357490}">
          <x15:cacheHierarchy aggregatedColumn="14"/>
        </ext>
      </extLst>
    </cacheHierarchy>
    <cacheHierarchy uniqueName="[Measures].[Count of Team]" caption="Count of Team" measure="1" displayFolder="" measureGroup="PeopleTable" count="0">
      <extLst>
        <ext xmlns:x15="http://schemas.microsoft.com/office/spreadsheetml/2010/11/main" uri="{B97F6D7D-B522-45F9-BDA1-12C45D357490}">
          <x15:cacheHierarchy aggregatedColumn="13"/>
        </ext>
      </extLst>
    </cacheHierarchy>
    <cacheHierarchy uniqueName="[Measures].[Sum of Boxes]" caption="Sum of Boxes" measure="1" displayFolder="" measureGroup="SalesTableFact" count="0">
      <extLst>
        <ext xmlns:x15="http://schemas.microsoft.com/office/spreadsheetml/2010/11/main" uri="{B97F6D7D-B522-45F9-BDA1-12C45D357490}">
          <x15:cacheHierarchy aggregatedColumn="26"/>
        </ext>
      </extLst>
    </cacheHierarchy>
    <cacheHierarchy uniqueName="[Measures].[Count of SPID]" caption="Count of SPID" measure="1" displayFolder="" measureGroup="SalesTableFact" count="0">
      <extLst>
        <ext xmlns:x15="http://schemas.microsoft.com/office/spreadsheetml/2010/11/main" uri="{B97F6D7D-B522-45F9-BDA1-12C45D357490}">
          <x15:cacheHierarchy aggregatedColumn="20"/>
        </ext>
      </extLst>
    </cacheHierarchy>
    <cacheHierarchy uniqueName="[Measures].[Sum of Amount]" caption="Sum of Amount" measure="1" displayFolder="" measureGroup="SalesTableFact" count="0">
      <extLst>
        <ext xmlns:x15="http://schemas.microsoft.com/office/spreadsheetml/2010/11/main" uri="{B97F6D7D-B522-45F9-BDA1-12C45D357490}">
          <x15:cacheHierarchy aggregatedColumn="24"/>
        </ext>
      </extLst>
    </cacheHierarchy>
    <cacheHierarchy uniqueName="[Measures].[Count of SaleDate]" caption="Count of SaleDate" measure="1" displayFolder="" measureGroup="SalesTableFact" count="0">
      <extLst>
        <ext xmlns:x15="http://schemas.microsoft.com/office/spreadsheetml/2010/11/main" uri="{B97F6D7D-B522-45F9-BDA1-12C45D357490}">
          <x15:cacheHierarchy aggregatedColumn="23"/>
        </ext>
      </extLst>
    </cacheHierarchy>
    <cacheHierarchy uniqueName="[Measures].[Sum of Customers]" caption="Sum of Customers" measure="1" displayFolder="" measureGroup="SalesTableFact" count="0">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TableFact" count="0">
      <extLst>
        <ext xmlns:x15="http://schemas.microsoft.com/office/spreadsheetml/2010/11/main" uri="{B97F6D7D-B522-45F9-BDA1-12C45D357490}">
          <x15:cacheHierarchy aggregatedColumn="29"/>
        </ext>
      </extLst>
    </cacheHierarchy>
    <cacheHierarchy uniqueName="[Measures].[Average of Amount]" caption="Average of Amount" measure="1" displayFolder="" measureGroup="SalesTableFact" count="0">
      <extLst>
        <ext xmlns:x15="http://schemas.microsoft.com/office/spreadsheetml/2010/11/main" uri="{B97F6D7D-B522-45F9-BDA1-12C45D357490}">
          <x15:cacheHierarchy aggregatedColumn="24"/>
        </ext>
      </extLst>
    </cacheHierarchy>
    <cacheHierarchy uniqueName="[Measures].[Count of Categories]" caption="Count of Categories" measure="1" displayFolder="" measureGroup="SalesTableFact" count="0">
      <extLst>
        <ext xmlns:x15="http://schemas.microsoft.com/office/spreadsheetml/2010/11/main" uri="{B97F6D7D-B522-45F9-BDA1-12C45D357490}">
          <x15:cacheHierarchy aggregatedColumn="31"/>
        </ext>
      </extLst>
    </cacheHierarchy>
    <cacheHierarchy uniqueName="[Measures].[Sum of Profit Margin %]" caption="Sum of Profit Margin %" measure="1" displayFolder="" measureGroup="SalesTableFact" count="0">
      <extLst>
        <ext xmlns:x15="http://schemas.microsoft.com/office/spreadsheetml/2010/11/main" uri="{B97F6D7D-B522-45F9-BDA1-12C45D357490}">
          <x15:cacheHierarchy aggregatedColumn="30"/>
        </ext>
      </extLst>
    </cacheHierarchy>
    <cacheHierarchy uniqueName="[Measures].[Count of Country]" caption="Count of Country" measure="1" displayFolder="" measureGroup="GeoTable" count="0">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ProductsTable" count="0">
      <extLst>
        <ext xmlns:x15="http://schemas.microsoft.com/office/spreadsheetml/2010/11/main" uri="{B97F6D7D-B522-45F9-BDA1-12C45D357490}">
          <x15:cacheHierarchy aggregatedColumn="16"/>
        </ext>
      </extLst>
    </cacheHierarchy>
    <cacheHierarchy uniqueName="[Measures].[TotalRevenue]" caption="TotalRevenue" measure="1" displayFolder="" measureGroup="SalesTableFact" count="0"/>
    <cacheHierarchy uniqueName="[Measures].[TotalBoxes]" caption="TotalBoxes" measure="1" displayFolder="" measureGroup="SalesTableFact" count="0"/>
    <cacheHierarchy uniqueName="[Measures].[TotalProfit]" caption="TotalProfit" measure="1" displayFolder="" measureGroup="SalesTableFact" count="0" oneField="1">
      <fieldsUsage count="1">
        <fieldUsage x="1"/>
      </fieldsUsage>
    </cacheHierarchy>
    <cacheHierarchy uniqueName="[Measures].[ProfitMargin%]" caption="ProfitMargin%" measure="1" displayFolder="" measureGroup="SalesTableFact" count="0"/>
    <cacheHierarchy uniqueName="[Measures].[Average Sale Value]" caption="Average Sale Value" measure="1" displayFolder="" measureGroup="SalesTableFact" count="0"/>
    <cacheHierarchy uniqueName="[Measures].[Manager Profit Margin]" caption="Manager Profit Margin" measure="1" displayFolder="" measureGroup="SalesTableFact" count="0"/>
    <cacheHierarchy uniqueName="[Measures].[TotalYTD]" caption="TotalYTD" measure="1" displayFolder="" measureGroup="SalesTableFact" count="0"/>
    <cacheHierarchy uniqueName="[Measures].[SamePeriod]" caption="SamePeriod" measure="1" displayFolder="" measureGroup="SalesTableFact" count="0"/>
    <cacheHierarchy uniqueName="[Measures].[TotalMTD]" caption="TotalMTD" measure="1" displayFolder="" measureGroup="SalesTableFact" count="0"/>
    <cacheHierarchy uniqueName="[Measures].[__XL_Count PeopleTable]" caption="__XL_Count PeopleTable" measure="1" displayFolder="" measureGroup="PeopleTable" count="0" hidden="1"/>
    <cacheHierarchy uniqueName="[Measures].[__XL_Count ProductsTable]" caption="__XL_Count ProductsTable" measure="1" displayFolder="" measureGroup="ProductsTable" count="0" hidden="1"/>
    <cacheHierarchy uniqueName="[Measures].[__XL_Count SalesTableFact]" caption="__XL_Count SalesTableFact" measure="1" displayFolder="" measureGroup="SalesTableFact" count="0" hidden="1"/>
    <cacheHierarchy uniqueName="[Measures].[__XL_Count GeoTable]" caption="__XL_Count GeoTable" measure="1" displayFolder="" measureGroup="GeoTable" count="0" hidden="1"/>
    <cacheHierarchy uniqueName="[Measures].[__XL_Count Calendar]" caption="__XL_Count Calendar" measure="1" displayFolder="" measureGroup="CalendarTable" count="0" hidden="1"/>
    <cacheHierarchy uniqueName="[Measures].[__No measures defined]" caption="__No measures defined" measure="1" displayFolder="" count="0" hidden="1"/>
  </cacheHierarchies>
  <kpis count="0"/>
  <dimensions count="6">
    <dimension name="CalendarTable" uniqueName="[CalendarTable]" caption="CalendarTable"/>
    <dimension name="GeoTable" uniqueName="[GeoTable]" caption="GeoTable"/>
    <dimension measure="1" name="Measures" uniqueName="[Measures]" caption="Measures"/>
    <dimension name="PeopleTable" uniqueName="[PeopleTable]" caption="PeopleTable"/>
    <dimension name="ProductsTable" uniqueName="[ProductsTable]" caption="ProductsTable"/>
    <dimension name="SalesTableFact" uniqueName="[SalesTableFact]" caption="SalesTableFact"/>
  </dimensions>
  <measureGroups count="5">
    <measureGroup name="CalendarTable" caption="CalendarTable"/>
    <measureGroup name="GeoTable" caption="GeoTable"/>
    <measureGroup name="PeopleTable" caption="PeopleTable"/>
    <measureGroup name="ProductsTable" caption="ProductsTable"/>
    <measureGroup name="SalesTableFact" caption="SalesTableFact"/>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rab" refreshedDate="46055.658759375001" backgroundQuery="1" createdVersion="8" refreshedVersion="8" minRefreshableVersion="3" recordCount="0" supportSubquery="1" supportAdvancedDrill="1" xr:uid="{E14D8719-6AE2-4A2C-8F3C-8862A28EFC53}">
  <cacheSource type="external" connectionId="6"/>
  <cacheFields count="4">
    <cacheField name="[ProductsTable].[Product].[Product]" caption="Product" numFmtId="0" hierarchy="16" level="1">
      <sharedItems count="10">
        <s v="Drinking Coco"/>
        <s v="Eclairs"/>
        <s v="Fruit &amp; Nut Bars"/>
        <s v="Milk Bars"/>
        <s v="Mint Chip Choco"/>
        <s v="85% Dark Bars"/>
        <s v="Caramel Stuffed Bars"/>
        <s v="Organic Choco Syrup"/>
        <s v="Smooth Silky Salty"/>
        <s v="White Choc"/>
      </sharedItems>
    </cacheField>
    <cacheField name="[ProductsTable].[Size].[Size]" caption="Size" numFmtId="0" hierarchy="18" level="1">
      <sharedItems count="2">
        <s v="LARGE"/>
        <s v="SMALL"/>
      </sharedItems>
    </cacheField>
    <cacheField name="[Measures].[ProfitMargin%]" caption="ProfitMargin%" numFmtId="0" hierarchy="54" level="32767"/>
    <cacheField name="[PeopleTable].[Location].[Location]" caption="Location" numFmtId="0" hierarchy="14" level="1">
      <sharedItems containsSemiMixedTypes="0" containsNonDate="0" containsString="0"/>
    </cacheField>
  </cacheFields>
  <cacheHierarchies count="66">
    <cacheHierarchy uniqueName="[CalendarTable].[Date Hierarchy]" caption="Date Hierarchy" time="1" defaultMemberUniqueName="[CalendarTable].[Date Hierarchy].[All]" allUniqueName="[CalendarTable].[Date Hierarchy].[All]" dimensionUniqueName="[CalendarTable]" displayFolder="" count="4" unbalanced="0"/>
    <cacheHierarchy uniqueName="[CalendarTable].[SaleDate]" caption="SaleDate" attribute="1" time="1" keyAttribute="1" defaultMemberUniqueName="[CalendarTable].[SaleDate].[All]" allUniqueName="[CalendarTable].[SaleDate].[All]" dimensionUniqueName="[CalendarTable]" displayFolder="" count="0" memberValueDatatype="7" unbalanced="0"/>
    <cacheHierarchy uniqueName="[CalendarTable].[Years]" caption="Years" attribute="1" time="1" defaultMemberUniqueName="[CalendarTable].[Years].[All]" allUniqueName="[CalendarTable].[Years].[All]" dimensionUniqueName="[CalendarTable]" displayFolder="" count="0" memberValueDatatype="20" unbalanced="0"/>
    <cacheHierarchy uniqueName="[CalendarTable].[Month Number]" caption="Month Number" attribute="1" time="1" defaultMemberUniqueName="[CalendarTable].[Month Number].[All]" allUniqueName="[CalendarTable].[Month Number].[All]" dimensionUniqueName="[CalendarTable]" displayFolder="" count="0" memberValueDatatype="20" unbalanced="0"/>
    <cacheHierarchy uniqueName="[CalendarTable].[Month]" caption="Month" attribute="1" time="1" defaultMemberUniqueName="[CalendarTable].[Month].[All]" allUniqueName="[CalendarTable].[Month].[All]" dimensionUniqueName="[CalendarTable]" displayFolder="" count="0" memberValueDatatype="130" unbalanced="0"/>
    <cacheHierarchy uniqueName="[CalendarTable].[MMM-YYYY]" caption="MMM-YYYY" attribute="1" time="1" defaultMemberUniqueName="[CalendarTable].[MMM-YYYY].[All]" allUniqueName="[CalendarTable].[MMM-YYYY].[All]" dimensionUniqueName="[CalendarTable]" displayFolder="" count="0" memberValueDatatype="130" unbalanced="0"/>
    <cacheHierarchy uniqueName="[CalendarTable].[Day Of Week Number]" caption="Day Of Week Number" attribute="1" time="1" defaultMemberUniqueName="[CalendarTable].[Day Of Week Number].[All]" allUniqueName="[CalendarTable].[Day Of Week Number].[All]" dimensionUniqueName="[CalendarTable]" displayFolder="" count="0" memberValueDatatype="20" unbalanced="0"/>
    <cacheHierarchy uniqueName="[CalendarTable].[Day Of Week]" caption="Day Of Week" attribute="1" time="1" defaultMemberUniqueName="[CalendarTable].[Day Of Week].[All]" allUniqueName="[CalendarTable].[Day Of Week].[All]" dimensionUniqueName="[CalendarTable]" displayFolder="" count="0" memberValueDatatype="130" unbalanced="0"/>
    <cacheHierarchy uniqueName="[GeoTable].[GeoID]" caption="GeoID" attribute="1" defaultMemberUniqueName="[GeoTable].[GeoID].[All]" allUniqueName="[GeoTable].[GeoID].[All]" dimensionUniqueName="[GeoTable]" displayFolder="" count="0" memberValueDatatype="130" unbalanced="0"/>
    <cacheHierarchy uniqueName="[GeoTable].[Country]" caption="Country" attribute="1" defaultMemberUniqueName="[GeoTable].[Country].[All]" allUniqueName="[GeoTable].[Country].[All]" dimensionUniqueName="[GeoTable]" displayFolder="" count="0" memberValueDatatype="130" unbalanced="0"/>
    <cacheHierarchy uniqueName="[GeoTable].[Region]" caption="Region" attribute="1" defaultMemberUniqueName="[GeoTable].[Region].[All]" allUniqueName="[GeoTable].[Region].[All]" dimensionUniqueName="[GeoTable]" displayFolder="" count="0" memberValueDatatype="130" unbalanced="0"/>
    <cacheHierarchy uniqueName="[PeopleTable].[Salesperson]" caption="Salesperson" attribute="1" defaultMemberUniqueName="[PeopleTable].[Salesperson].[All]" allUniqueName="[PeopleTable].[Salesperson].[All]" dimensionUniqueName="[PeopleTable]" displayFolder="" count="0" memberValueDatatype="130" unbalanced="0"/>
    <cacheHierarchy uniqueName="[PeopleTable].[SPID]" caption="SPID" attribute="1" defaultMemberUniqueName="[PeopleTable].[SPID].[All]" allUniqueName="[PeopleTable].[SPID].[All]" dimensionUniqueName="[PeopleTable]" displayFolder="" count="0" memberValueDatatype="130" unbalanced="0"/>
    <cacheHierarchy uniqueName="[PeopleTable].[Team]" caption="Team" attribute="1" defaultMemberUniqueName="[PeopleTable].[Team].[All]" allUniqueName="[PeopleTable].[Team].[All]" dimensionUniqueName="[PeopleTable]" displayFolder="" count="2" memberValueDatatype="130" unbalanced="0"/>
    <cacheHierarchy uniqueName="[PeopleTable].[Location]" caption="Location" attribute="1" defaultMemberUniqueName="[PeopleTable].[Location].[All]" allUniqueName="[PeopleTable].[Location].[All]" dimensionUniqueName="[PeopleTable]" displayFolder="" count="2" memberValueDatatype="130" unbalanced="0">
      <fieldsUsage count="2">
        <fieldUsage x="-1"/>
        <fieldUsage x="3"/>
      </fieldsUsage>
    </cacheHierarchy>
    <cacheHierarchy uniqueName="[ProductsTable].[PID]" caption="PID" attribute="1" defaultMemberUniqueName="[ProductsTable].[PID].[All]" allUniqueName="[ProductsTable].[PID].[All]" dimensionUniqueName="[ProductsTable]" displayFolder="" count="0" memberValueDatatype="130" unbalanced="0"/>
    <cacheHierarchy uniqueName="[ProductsTable].[Product]" caption="Product" attribute="1" defaultMemberUniqueName="[ProductsTable].[Product].[All]" allUniqueName="[ProductsTable].[Product].[All]" dimensionUniqueName="[ProductsTable]" displayFolder="" count="2" memberValueDatatype="130" unbalanced="0">
      <fieldsUsage count="2">
        <fieldUsage x="-1"/>
        <fieldUsage x="0"/>
      </fieldsUsage>
    </cacheHierarchy>
    <cacheHierarchy uniqueName="[ProductsTable].[Category]" caption="Category" attribute="1" defaultMemberUniqueName="[ProductsTable].[Category].[All]" allUniqueName="[ProductsTable].[Category].[All]" dimensionUniqueName="[ProductsTable]" displayFolder="" count="2" memberValueDatatype="130" unbalanced="0"/>
    <cacheHierarchy uniqueName="[ProductsTable].[Size]" caption="Size" attribute="1" defaultMemberUniqueName="[ProductsTable].[Size].[All]" allUniqueName="[ProductsTable].[Size].[All]" dimensionUniqueName="[ProductsTable]" displayFolder="" count="2" memberValueDatatype="130" unbalanced="0">
      <fieldsUsage count="2">
        <fieldUsage x="-1"/>
        <fieldUsage x="1"/>
      </fieldsUsage>
    </cacheHierarchy>
    <cacheHierarchy uniqueName="[ProductsTable].[Cost per box]" caption="Cost per box" attribute="1" defaultMemberUniqueName="[ProductsTable].[Cost per box].[All]" allUniqueName="[ProductsTable].[Cost per box].[All]" dimensionUniqueName="[ProductsTable]" displayFolder="" count="0" memberValueDatatype="5" unbalanced="0"/>
    <cacheHierarchy uniqueName="[SalesTableFact].[SPID]" caption="SPID" attribute="1" defaultMemberUniqueName="[SalesTableFact].[SPID].[All]" allUniqueName="[SalesTableFact].[SPID].[All]" dimensionUniqueName="[SalesTableFact]" displayFolder="" count="0" memberValueDatatype="130" unbalanced="0"/>
    <cacheHierarchy uniqueName="[SalesTableFact].[GeoID]" caption="GeoID" attribute="1" defaultMemberUniqueName="[SalesTableFact].[GeoID].[All]" allUniqueName="[SalesTableFact].[GeoID].[All]" dimensionUniqueName="[SalesTableFact]" displayFolder="" count="0" memberValueDatatype="130" unbalanced="0"/>
    <cacheHierarchy uniqueName="[SalesTableFact].[PID]" caption="PID" attribute="1" defaultMemberUniqueName="[SalesTableFact].[PID].[All]" allUniqueName="[SalesTableFact].[PID].[All]" dimensionUniqueName="[SalesTableFact]" displayFolder="" count="0" memberValueDatatype="130" unbalanced="0"/>
    <cacheHierarchy uniqueName="[SalesTableFact].[SaleDate]" caption="SaleDate" attribute="1" time="1" defaultMemberUniqueName="[SalesTableFact].[SaleDate].[All]" allUniqueName="[SalesTableFact].[SaleDate].[All]" dimensionUniqueName="[SalesTableFact]" displayFolder="" count="0" memberValueDatatype="7" unbalanced="0"/>
    <cacheHierarchy uniqueName="[SalesTableFact].[Amount]" caption="Amount" attribute="1" defaultMemberUniqueName="[SalesTableFact].[Amount].[All]" allUniqueName="[SalesTableFact].[Amount].[All]" dimensionUniqueName="[SalesTableFact]" displayFolder="" count="0" memberValueDatatype="5" unbalanced="0"/>
    <cacheHierarchy uniqueName="[SalesTableFact].[Customers]" caption="Customers" attribute="1" defaultMemberUniqueName="[SalesTableFact].[Customers].[All]" allUniqueName="[SalesTableFact].[Customers].[All]" dimensionUniqueName="[SalesTableFact]" displayFolder="" count="0" memberValueDatatype="20" unbalanced="0"/>
    <cacheHierarchy uniqueName="[SalesTableFact].[Boxes]" caption="Boxes" attribute="1" defaultMemberUniqueName="[SalesTableFact].[Boxes].[All]" allUniqueName="[SalesTableFact].[Boxes].[All]" dimensionUniqueName="[SalesTableFact]" displayFolder="" count="0" memberValueDatatype="20" unbalanced="0"/>
    <cacheHierarchy uniqueName="[SalesTableFact].[Cost per box]" caption="Cost per box" attribute="1" defaultMemberUniqueName="[SalesTableFact].[Cost per box].[All]" allUniqueName="[SalesTableFact].[Cost per box].[All]" dimensionUniqueName="[SalesTableFact]" displayFolder="" count="0" memberValueDatatype="5" unbalanced="0"/>
    <cacheHierarchy uniqueName="[SalesTableFact].[Total Cost]" caption="Total Cost" attribute="1" defaultMemberUniqueName="[SalesTableFact].[Total Cost].[All]" allUniqueName="[SalesTableFact].[Total Cost].[All]" dimensionUniqueName="[SalesTableFact]" displayFolder="" count="0" memberValueDatatype="5" unbalanced="0"/>
    <cacheHierarchy uniqueName="[SalesTableFact].[Profit]" caption="Profit" attribute="1" defaultMemberUniqueName="[SalesTableFact].[Profit].[All]" allUniqueName="[SalesTableFact].[Profit].[All]" dimensionUniqueName="[SalesTableFact]" displayFolder="" count="0" memberValueDatatype="5" unbalanced="0"/>
    <cacheHierarchy uniqueName="[SalesTableFact].[Profit Margin %]" caption="Profit Margin %" attribute="1" defaultMemberUniqueName="[SalesTableFact].[Profit Margin %].[All]" allUniqueName="[SalesTableFact].[Profit Margin %].[All]" dimensionUniqueName="[SalesTableFact]" displayFolder="" count="0" memberValueDatatype="5" unbalanced="0"/>
    <cacheHierarchy uniqueName="[SalesTableFact].[Categories]" caption="Categories" attribute="1" defaultMemberUniqueName="[SalesTableFact].[Categories].[All]" allUniqueName="[SalesTableFact].[Categories].[All]" dimensionUniqueName="[SalesTableFact]" displayFolder="" count="0" memberValueDatatype="130" unbalanced="0"/>
    <cacheHierarchy uniqueName="[SalesTableFact].[Teams]" caption="Teams" attribute="1" defaultMemberUniqueName="[SalesTableFact].[Teams].[All]" allUniqueName="[SalesTableFact].[Teams].[All]" dimensionUniqueName="[SalesTableFact]" displayFolder="" count="0" memberValueDatatype="130" unbalanced="0"/>
    <cacheHierarchy uniqueName="[SalesTableFact].[SaleDate (Year)]" caption="SaleDate (Year)" attribute="1" defaultMemberUniqueName="[SalesTableFact].[SaleDate (Year)].[All]" allUniqueName="[SalesTableFact].[SaleDate (Year)].[All]" dimensionUniqueName="[SalesTableFact]" displayFolder="" count="0" memberValueDatatype="130" unbalanced="0"/>
    <cacheHierarchy uniqueName="[SalesTableFact].[SaleDate (Quarter)]" caption="SaleDate (Quarter)" attribute="1" defaultMemberUniqueName="[SalesTableFact].[SaleDate (Quarter)].[All]" allUniqueName="[SalesTableFact].[SaleDate (Quarter)].[All]" dimensionUniqueName="[SalesTableFact]" displayFolder="" count="0" memberValueDatatype="130" unbalanced="0"/>
    <cacheHierarchy uniqueName="[SalesTableFact].[SaleDate (Month)]" caption="SaleDate (Month)" attribute="1" defaultMemberUniqueName="[SalesTableFact].[SaleDate (Month)].[All]" allUniqueName="[SalesTableFact].[SaleDate (Month)].[All]" dimensionUniqueName="[SalesTableFact]" displayFolder="" count="0" memberValueDatatype="130" unbalanced="0"/>
    <cacheHierarchy uniqueName="[SalesTableFact].[SaleDate (Month Index)]" caption="SaleDate (Month Index)" attribute="1" defaultMemberUniqueName="[SalesTableFact].[SaleDate (Month Index)].[All]" allUniqueName="[SalesTableFact].[SaleDate (Month Index)].[All]" dimensionUniqueName="[SalesTableFact]" displayFolder="" count="0" memberValueDatatype="20" unbalanced="0" hidden="1"/>
    <cacheHierarchy uniqueName="[Measures].[Count of Salesperson]" caption="Count of Salesperson" measure="1" displayFolder="" measureGroup="PeopleTable" count="0">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PeopleTable" count="0">
      <extLst>
        <ext xmlns:x15="http://schemas.microsoft.com/office/spreadsheetml/2010/11/main" uri="{B97F6D7D-B522-45F9-BDA1-12C45D357490}">
          <x15:cacheHierarchy aggregatedColumn="14"/>
        </ext>
      </extLst>
    </cacheHierarchy>
    <cacheHierarchy uniqueName="[Measures].[Count of Team]" caption="Count of Team" measure="1" displayFolder="" measureGroup="PeopleTable" count="0">
      <extLst>
        <ext xmlns:x15="http://schemas.microsoft.com/office/spreadsheetml/2010/11/main" uri="{B97F6D7D-B522-45F9-BDA1-12C45D357490}">
          <x15:cacheHierarchy aggregatedColumn="13"/>
        </ext>
      </extLst>
    </cacheHierarchy>
    <cacheHierarchy uniqueName="[Measures].[Sum of Boxes]" caption="Sum of Boxes" measure="1" displayFolder="" measureGroup="SalesTableFact" count="0">
      <extLst>
        <ext xmlns:x15="http://schemas.microsoft.com/office/spreadsheetml/2010/11/main" uri="{B97F6D7D-B522-45F9-BDA1-12C45D357490}">
          <x15:cacheHierarchy aggregatedColumn="26"/>
        </ext>
      </extLst>
    </cacheHierarchy>
    <cacheHierarchy uniqueName="[Measures].[Count of SPID]" caption="Count of SPID" measure="1" displayFolder="" measureGroup="SalesTableFact" count="0">
      <extLst>
        <ext xmlns:x15="http://schemas.microsoft.com/office/spreadsheetml/2010/11/main" uri="{B97F6D7D-B522-45F9-BDA1-12C45D357490}">
          <x15:cacheHierarchy aggregatedColumn="20"/>
        </ext>
      </extLst>
    </cacheHierarchy>
    <cacheHierarchy uniqueName="[Measures].[Sum of Amount]" caption="Sum of Amount" measure="1" displayFolder="" measureGroup="SalesTableFact" count="0">
      <extLst>
        <ext xmlns:x15="http://schemas.microsoft.com/office/spreadsheetml/2010/11/main" uri="{B97F6D7D-B522-45F9-BDA1-12C45D357490}">
          <x15:cacheHierarchy aggregatedColumn="24"/>
        </ext>
      </extLst>
    </cacheHierarchy>
    <cacheHierarchy uniqueName="[Measures].[Count of SaleDate]" caption="Count of SaleDate" measure="1" displayFolder="" measureGroup="SalesTableFact" count="0">
      <extLst>
        <ext xmlns:x15="http://schemas.microsoft.com/office/spreadsheetml/2010/11/main" uri="{B97F6D7D-B522-45F9-BDA1-12C45D357490}">
          <x15:cacheHierarchy aggregatedColumn="23"/>
        </ext>
      </extLst>
    </cacheHierarchy>
    <cacheHierarchy uniqueName="[Measures].[Sum of Customers]" caption="Sum of Customers" measure="1" displayFolder="" measureGroup="SalesTableFact" count="0">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TableFact" count="0">
      <extLst>
        <ext xmlns:x15="http://schemas.microsoft.com/office/spreadsheetml/2010/11/main" uri="{B97F6D7D-B522-45F9-BDA1-12C45D357490}">
          <x15:cacheHierarchy aggregatedColumn="29"/>
        </ext>
      </extLst>
    </cacheHierarchy>
    <cacheHierarchy uniqueName="[Measures].[Average of Amount]" caption="Average of Amount" measure="1" displayFolder="" measureGroup="SalesTableFact" count="0">
      <extLst>
        <ext xmlns:x15="http://schemas.microsoft.com/office/spreadsheetml/2010/11/main" uri="{B97F6D7D-B522-45F9-BDA1-12C45D357490}">
          <x15:cacheHierarchy aggregatedColumn="24"/>
        </ext>
      </extLst>
    </cacheHierarchy>
    <cacheHierarchy uniqueName="[Measures].[Count of Categories]" caption="Count of Categories" measure="1" displayFolder="" measureGroup="SalesTableFact" count="0">
      <extLst>
        <ext xmlns:x15="http://schemas.microsoft.com/office/spreadsheetml/2010/11/main" uri="{B97F6D7D-B522-45F9-BDA1-12C45D357490}">
          <x15:cacheHierarchy aggregatedColumn="31"/>
        </ext>
      </extLst>
    </cacheHierarchy>
    <cacheHierarchy uniqueName="[Measures].[Sum of Profit Margin %]" caption="Sum of Profit Margin %" measure="1" displayFolder="" measureGroup="SalesTableFact" count="0">
      <extLst>
        <ext xmlns:x15="http://schemas.microsoft.com/office/spreadsheetml/2010/11/main" uri="{B97F6D7D-B522-45F9-BDA1-12C45D357490}">
          <x15:cacheHierarchy aggregatedColumn="30"/>
        </ext>
      </extLst>
    </cacheHierarchy>
    <cacheHierarchy uniqueName="[Measures].[Count of Country]" caption="Count of Country" measure="1" displayFolder="" measureGroup="GeoTable" count="0">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ProductsTable" count="0">
      <extLst>
        <ext xmlns:x15="http://schemas.microsoft.com/office/spreadsheetml/2010/11/main" uri="{B97F6D7D-B522-45F9-BDA1-12C45D357490}">
          <x15:cacheHierarchy aggregatedColumn="16"/>
        </ext>
      </extLst>
    </cacheHierarchy>
    <cacheHierarchy uniqueName="[Measures].[TotalRevenue]" caption="TotalRevenue" measure="1" displayFolder="" measureGroup="SalesTableFact" count="0"/>
    <cacheHierarchy uniqueName="[Measures].[TotalBoxes]" caption="TotalBoxes" measure="1" displayFolder="" measureGroup="SalesTableFact" count="0"/>
    <cacheHierarchy uniqueName="[Measures].[TotalProfit]" caption="TotalProfit" measure="1" displayFolder="" measureGroup="SalesTableFact" count="0"/>
    <cacheHierarchy uniqueName="[Measures].[ProfitMargin%]" caption="ProfitMargin%" measure="1" displayFolder="" measureGroup="SalesTableFact" count="0" oneField="1">
      <fieldsUsage count="1">
        <fieldUsage x="2"/>
      </fieldsUsage>
    </cacheHierarchy>
    <cacheHierarchy uniqueName="[Measures].[Average Sale Value]" caption="Average Sale Value" measure="1" displayFolder="" measureGroup="SalesTableFact" count="0"/>
    <cacheHierarchy uniqueName="[Measures].[Manager Profit Margin]" caption="Manager Profit Margin" measure="1" displayFolder="" measureGroup="SalesTableFact" count="0"/>
    <cacheHierarchy uniqueName="[Measures].[TotalYTD]" caption="TotalYTD" measure="1" displayFolder="" measureGroup="SalesTableFact" count="0"/>
    <cacheHierarchy uniqueName="[Measures].[SamePeriod]" caption="SamePeriod" measure="1" displayFolder="" measureGroup="SalesTableFact" count="0"/>
    <cacheHierarchy uniqueName="[Measures].[TotalMTD]" caption="TotalMTD" measure="1" displayFolder="" measureGroup="SalesTableFact" count="0"/>
    <cacheHierarchy uniqueName="[Measures].[__XL_Count PeopleTable]" caption="__XL_Count PeopleTable" measure="1" displayFolder="" measureGroup="PeopleTable" count="0" hidden="1"/>
    <cacheHierarchy uniqueName="[Measures].[__XL_Count ProductsTable]" caption="__XL_Count ProductsTable" measure="1" displayFolder="" measureGroup="ProductsTable" count="0" hidden="1"/>
    <cacheHierarchy uniqueName="[Measures].[__XL_Count SalesTableFact]" caption="__XL_Count SalesTableFact" measure="1" displayFolder="" measureGroup="SalesTableFact" count="0" hidden="1"/>
    <cacheHierarchy uniqueName="[Measures].[__XL_Count GeoTable]" caption="__XL_Count GeoTable" measure="1" displayFolder="" measureGroup="GeoTable" count="0" hidden="1"/>
    <cacheHierarchy uniqueName="[Measures].[__XL_Count Calendar]" caption="__XL_Count Calendar" measure="1" displayFolder="" measureGroup="CalendarTable" count="0" hidden="1"/>
    <cacheHierarchy uniqueName="[Measures].[__No measures defined]" caption="__No measures defined" measure="1" displayFolder="" count="0" hidden="1"/>
  </cacheHierarchies>
  <kpis count="0"/>
  <dimensions count="6">
    <dimension name="CalendarTable" uniqueName="[CalendarTable]" caption="CalendarTable"/>
    <dimension name="GeoTable" uniqueName="[GeoTable]" caption="GeoTable"/>
    <dimension measure="1" name="Measures" uniqueName="[Measures]" caption="Measures"/>
    <dimension name="PeopleTable" uniqueName="[PeopleTable]" caption="PeopleTable"/>
    <dimension name="ProductsTable" uniqueName="[ProductsTable]" caption="ProductsTable"/>
    <dimension name="SalesTableFact" uniqueName="[SalesTableFact]" caption="SalesTableFact"/>
  </dimensions>
  <measureGroups count="5">
    <measureGroup name="CalendarTable" caption="CalendarTable"/>
    <measureGroup name="GeoTable" caption="GeoTable"/>
    <measureGroup name="PeopleTable" caption="PeopleTable"/>
    <measureGroup name="ProductsTable" caption="ProductsTable"/>
    <measureGroup name="SalesTableFact" caption="SalesTableFact"/>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AlArab" refreshedDate="46055.65875949074" backgroundQuery="1" createdVersion="8" refreshedVersion="8" minRefreshableVersion="3" recordCount="0" supportSubquery="1" supportAdvancedDrill="1" xr:uid="{1231E769-811C-4E98-8099-BFE0974B6B61}">
  <cacheSource type="external" connectionId="6"/>
  <cacheFields count="2">
    <cacheField name="[Measures].[ProfitMargin%]" caption="ProfitMargin%" numFmtId="0" hierarchy="54" level="32767"/>
    <cacheField name="[PeopleTable].[Location].[Location]" caption="Location" numFmtId="0" hierarchy="14" level="1">
      <sharedItems containsSemiMixedTypes="0" containsNonDate="0" containsString="0"/>
    </cacheField>
  </cacheFields>
  <cacheHierarchies count="66">
    <cacheHierarchy uniqueName="[CalendarTable].[Date Hierarchy]" caption="Date Hierarchy" time="1" defaultMemberUniqueName="[CalendarTable].[Date Hierarchy].[All]" allUniqueName="[CalendarTable].[Date Hierarchy].[All]" dimensionUniqueName="[CalendarTable]" displayFolder="" count="4" unbalanced="0"/>
    <cacheHierarchy uniqueName="[CalendarTable].[SaleDate]" caption="SaleDate" attribute="1" time="1" keyAttribute="1" defaultMemberUniqueName="[CalendarTable].[SaleDate].[All]" allUniqueName="[CalendarTable].[SaleDate].[All]" dimensionUniqueName="[CalendarTable]" displayFolder="" count="0" memberValueDatatype="7" unbalanced="0"/>
    <cacheHierarchy uniqueName="[CalendarTable].[Years]" caption="Years" attribute="1" time="1" defaultMemberUniqueName="[CalendarTable].[Years].[All]" allUniqueName="[CalendarTable].[Years].[All]" dimensionUniqueName="[CalendarTable]" displayFolder="" count="0" memberValueDatatype="20" unbalanced="0"/>
    <cacheHierarchy uniqueName="[CalendarTable].[Month Number]" caption="Month Number" attribute="1" time="1" defaultMemberUniqueName="[CalendarTable].[Month Number].[All]" allUniqueName="[CalendarTable].[Month Number].[All]" dimensionUniqueName="[CalendarTable]" displayFolder="" count="0" memberValueDatatype="20" unbalanced="0"/>
    <cacheHierarchy uniqueName="[CalendarTable].[Month]" caption="Month" attribute="1" time="1" defaultMemberUniqueName="[CalendarTable].[Month].[All]" allUniqueName="[CalendarTable].[Month].[All]" dimensionUniqueName="[CalendarTable]" displayFolder="" count="0" memberValueDatatype="130" unbalanced="0"/>
    <cacheHierarchy uniqueName="[CalendarTable].[MMM-YYYY]" caption="MMM-YYYY" attribute="1" time="1" defaultMemberUniqueName="[CalendarTable].[MMM-YYYY].[All]" allUniqueName="[CalendarTable].[MMM-YYYY].[All]" dimensionUniqueName="[CalendarTable]" displayFolder="" count="0" memberValueDatatype="130" unbalanced="0"/>
    <cacheHierarchy uniqueName="[CalendarTable].[Day Of Week Number]" caption="Day Of Week Number" attribute="1" time="1" defaultMemberUniqueName="[CalendarTable].[Day Of Week Number].[All]" allUniqueName="[CalendarTable].[Day Of Week Number].[All]" dimensionUniqueName="[CalendarTable]" displayFolder="" count="0" memberValueDatatype="20" unbalanced="0"/>
    <cacheHierarchy uniqueName="[CalendarTable].[Day Of Week]" caption="Day Of Week" attribute="1" time="1" defaultMemberUniqueName="[CalendarTable].[Day Of Week].[All]" allUniqueName="[CalendarTable].[Day Of Week].[All]" dimensionUniqueName="[CalendarTable]" displayFolder="" count="0" memberValueDatatype="130" unbalanced="0"/>
    <cacheHierarchy uniqueName="[GeoTable].[GeoID]" caption="GeoID" attribute="1" defaultMemberUniqueName="[GeoTable].[GeoID].[All]" allUniqueName="[GeoTable].[GeoID].[All]" dimensionUniqueName="[GeoTable]" displayFolder="" count="0" memberValueDatatype="130" unbalanced="0"/>
    <cacheHierarchy uniqueName="[GeoTable].[Country]" caption="Country" attribute="1" defaultMemberUniqueName="[GeoTable].[Country].[All]" allUniqueName="[GeoTable].[Country].[All]" dimensionUniqueName="[GeoTable]" displayFolder="" count="0" memberValueDatatype="130" unbalanced="0"/>
    <cacheHierarchy uniqueName="[GeoTable].[Region]" caption="Region" attribute="1" defaultMemberUniqueName="[GeoTable].[Region].[All]" allUniqueName="[GeoTable].[Region].[All]" dimensionUniqueName="[GeoTable]" displayFolder="" count="0" memberValueDatatype="130" unbalanced="0"/>
    <cacheHierarchy uniqueName="[PeopleTable].[Salesperson]" caption="Salesperson" attribute="1" defaultMemberUniqueName="[PeopleTable].[Salesperson].[All]" allUniqueName="[PeopleTable].[Salesperson].[All]" dimensionUniqueName="[PeopleTable]" displayFolder="" count="0" memberValueDatatype="130" unbalanced="0"/>
    <cacheHierarchy uniqueName="[PeopleTable].[SPID]" caption="SPID" attribute="1" defaultMemberUniqueName="[PeopleTable].[SPID].[All]" allUniqueName="[PeopleTable].[SPID].[All]" dimensionUniqueName="[PeopleTable]" displayFolder="" count="0" memberValueDatatype="130" unbalanced="0"/>
    <cacheHierarchy uniqueName="[PeopleTable].[Team]" caption="Team" attribute="1" defaultMemberUniqueName="[PeopleTable].[Team].[All]" allUniqueName="[PeopleTable].[Team].[All]" dimensionUniqueName="[PeopleTable]" displayFolder="" count="2" memberValueDatatype="130" unbalanced="0"/>
    <cacheHierarchy uniqueName="[PeopleTable].[Location]" caption="Location" attribute="1" defaultMemberUniqueName="[PeopleTable].[Location].[All]" allUniqueName="[PeopleTable].[Location].[All]" dimensionUniqueName="[PeopleTable]" displayFolder="" count="2" memberValueDatatype="130" unbalanced="0">
      <fieldsUsage count="2">
        <fieldUsage x="-1"/>
        <fieldUsage x="1"/>
      </fieldsUsage>
    </cacheHierarchy>
    <cacheHierarchy uniqueName="[ProductsTable].[PID]" caption="PID" attribute="1" defaultMemberUniqueName="[ProductsTable].[PID].[All]" allUniqueName="[ProductsTable].[PID].[All]" dimensionUniqueName="[ProductsTable]" displayFolder="" count="0" memberValueDatatype="130" unbalanced="0"/>
    <cacheHierarchy uniqueName="[ProductsTable].[Product]" caption="Product" attribute="1" defaultMemberUniqueName="[ProductsTable].[Product].[All]" allUniqueName="[ProductsTable].[Product].[All]" dimensionUniqueName="[ProductsTable]" displayFolder="" count="0" memberValueDatatype="130" unbalanced="0"/>
    <cacheHierarchy uniqueName="[ProductsTable].[Category]" caption="Category" attribute="1" defaultMemberUniqueName="[ProductsTable].[Category].[All]" allUniqueName="[ProductsTable].[Category].[All]" dimensionUniqueName="[ProductsTable]" displayFolder="" count="2" memberValueDatatype="130" unbalanced="0"/>
    <cacheHierarchy uniqueName="[ProductsTable].[Size]" caption="Size" attribute="1" defaultMemberUniqueName="[ProductsTable].[Size].[All]" allUniqueName="[ProductsTable].[Size].[All]" dimensionUniqueName="[ProductsTable]" displayFolder="" count="0" memberValueDatatype="130" unbalanced="0"/>
    <cacheHierarchy uniqueName="[ProductsTable].[Cost per box]" caption="Cost per box" attribute="1" defaultMemberUniqueName="[ProductsTable].[Cost per box].[All]" allUniqueName="[ProductsTable].[Cost per box].[All]" dimensionUniqueName="[ProductsTable]" displayFolder="" count="0" memberValueDatatype="5" unbalanced="0"/>
    <cacheHierarchy uniqueName="[SalesTableFact].[SPID]" caption="SPID" attribute="1" defaultMemberUniqueName="[SalesTableFact].[SPID].[All]" allUniqueName="[SalesTableFact].[SPID].[All]" dimensionUniqueName="[SalesTableFact]" displayFolder="" count="0" memberValueDatatype="130" unbalanced="0"/>
    <cacheHierarchy uniqueName="[SalesTableFact].[GeoID]" caption="GeoID" attribute="1" defaultMemberUniqueName="[SalesTableFact].[GeoID].[All]" allUniqueName="[SalesTableFact].[GeoID].[All]" dimensionUniqueName="[SalesTableFact]" displayFolder="" count="0" memberValueDatatype="130" unbalanced="0"/>
    <cacheHierarchy uniqueName="[SalesTableFact].[PID]" caption="PID" attribute="1" defaultMemberUniqueName="[SalesTableFact].[PID].[All]" allUniqueName="[SalesTableFact].[PID].[All]" dimensionUniqueName="[SalesTableFact]" displayFolder="" count="0" memberValueDatatype="130" unbalanced="0"/>
    <cacheHierarchy uniqueName="[SalesTableFact].[SaleDate]" caption="SaleDate" attribute="1" time="1" defaultMemberUniqueName="[SalesTableFact].[SaleDate].[All]" allUniqueName="[SalesTableFact].[SaleDate].[All]" dimensionUniqueName="[SalesTableFact]" displayFolder="" count="0" memberValueDatatype="7" unbalanced="0"/>
    <cacheHierarchy uniqueName="[SalesTableFact].[Amount]" caption="Amount" attribute="1" defaultMemberUniqueName="[SalesTableFact].[Amount].[All]" allUniqueName="[SalesTableFact].[Amount].[All]" dimensionUniqueName="[SalesTableFact]" displayFolder="" count="0" memberValueDatatype="5" unbalanced="0"/>
    <cacheHierarchy uniqueName="[SalesTableFact].[Customers]" caption="Customers" attribute="1" defaultMemberUniqueName="[SalesTableFact].[Customers].[All]" allUniqueName="[SalesTableFact].[Customers].[All]" dimensionUniqueName="[SalesTableFact]" displayFolder="" count="0" memberValueDatatype="20" unbalanced="0"/>
    <cacheHierarchy uniqueName="[SalesTableFact].[Boxes]" caption="Boxes" attribute="1" defaultMemberUniqueName="[SalesTableFact].[Boxes].[All]" allUniqueName="[SalesTableFact].[Boxes].[All]" dimensionUniqueName="[SalesTableFact]" displayFolder="" count="0" memberValueDatatype="20" unbalanced="0"/>
    <cacheHierarchy uniqueName="[SalesTableFact].[Cost per box]" caption="Cost per box" attribute="1" defaultMemberUniqueName="[SalesTableFact].[Cost per box].[All]" allUniqueName="[SalesTableFact].[Cost per box].[All]" dimensionUniqueName="[SalesTableFact]" displayFolder="" count="0" memberValueDatatype="5" unbalanced="0"/>
    <cacheHierarchy uniqueName="[SalesTableFact].[Total Cost]" caption="Total Cost" attribute="1" defaultMemberUniqueName="[SalesTableFact].[Total Cost].[All]" allUniqueName="[SalesTableFact].[Total Cost].[All]" dimensionUniqueName="[SalesTableFact]" displayFolder="" count="0" memberValueDatatype="5" unbalanced="0"/>
    <cacheHierarchy uniqueName="[SalesTableFact].[Profit]" caption="Profit" attribute="1" defaultMemberUniqueName="[SalesTableFact].[Profit].[All]" allUniqueName="[SalesTableFact].[Profit].[All]" dimensionUniqueName="[SalesTableFact]" displayFolder="" count="0" memberValueDatatype="5" unbalanced="0"/>
    <cacheHierarchy uniqueName="[SalesTableFact].[Profit Margin %]" caption="Profit Margin %" attribute="1" defaultMemberUniqueName="[SalesTableFact].[Profit Margin %].[All]" allUniqueName="[SalesTableFact].[Profit Margin %].[All]" dimensionUniqueName="[SalesTableFact]" displayFolder="" count="0" memberValueDatatype="5" unbalanced="0"/>
    <cacheHierarchy uniqueName="[SalesTableFact].[Categories]" caption="Categories" attribute="1" defaultMemberUniqueName="[SalesTableFact].[Categories].[All]" allUniqueName="[SalesTableFact].[Categories].[All]" dimensionUniqueName="[SalesTableFact]" displayFolder="" count="0" memberValueDatatype="130" unbalanced="0"/>
    <cacheHierarchy uniqueName="[SalesTableFact].[Teams]" caption="Teams" attribute="1" defaultMemberUniqueName="[SalesTableFact].[Teams].[All]" allUniqueName="[SalesTableFact].[Teams].[All]" dimensionUniqueName="[SalesTableFact]" displayFolder="" count="0" memberValueDatatype="130" unbalanced="0"/>
    <cacheHierarchy uniqueName="[SalesTableFact].[SaleDate (Year)]" caption="SaleDate (Year)" attribute="1" defaultMemberUniqueName="[SalesTableFact].[SaleDate (Year)].[All]" allUniqueName="[SalesTableFact].[SaleDate (Year)].[All]" dimensionUniqueName="[SalesTableFact]" displayFolder="" count="0" memberValueDatatype="130" unbalanced="0"/>
    <cacheHierarchy uniqueName="[SalesTableFact].[SaleDate (Quarter)]" caption="SaleDate (Quarter)" attribute="1" defaultMemberUniqueName="[SalesTableFact].[SaleDate (Quarter)].[All]" allUniqueName="[SalesTableFact].[SaleDate (Quarter)].[All]" dimensionUniqueName="[SalesTableFact]" displayFolder="" count="0" memberValueDatatype="130" unbalanced="0"/>
    <cacheHierarchy uniqueName="[SalesTableFact].[SaleDate (Month)]" caption="SaleDate (Month)" attribute="1" defaultMemberUniqueName="[SalesTableFact].[SaleDate (Month)].[All]" allUniqueName="[SalesTableFact].[SaleDate (Month)].[All]" dimensionUniqueName="[SalesTableFact]" displayFolder="" count="0" memberValueDatatype="130" unbalanced="0"/>
    <cacheHierarchy uniqueName="[SalesTableFact].[SaleDate (Month Index)]" caption="SaleDate (Month Index)" attribute="1" defaultMemberUniqueName="[SalesTableFact].[SaleDate (Month Index)].[All]" allUniqueName="[SalesTableFact].[SaleDate (Month Index)].[All]" dimensionUniqueName="[SalesTableFact]" displayFolder="" count="0" memberValueDatatype="20" unbalanced="0" hidden="1"/>
    <cacheHierarchy uniqueName="[Measures].[Count of Salesperson]" caption="Count of Salesperson" measure="1" displayFolder="" measureGroup="PeopleTable" count="0">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PeopleTable" count="0">
      <extLst>
        <ext xmlns:x15="http://schemas.microsoft.com/office/spreadsheetml/2010/11/main" uri="{B97F6D7D-B522-45F9-BDA1-12C45D357490}">
          <x15:cacheHierarchy aggregatedColumn="14"/>
        </ext>
      </extLst>
    </cacheHierarchy>
    <cacheHierarchy uniqueName="[Measures].[Count of Team]" caption="Count of Team" measure="1" displayFolder="" measureGroup="PeopleTable" count="0">
      <extLst>
        <ext xmlns:x15="http://schemas.microsoft.com/office/spreadsheetml/2010/11/main" uri="{B97F6D7D-B522-45F9-BDA1-12C45D357490}">
          <x15:cacheHierarchy aggregatedColumn="13"/>
        </ext>
      </extLst>
    </cacheHierarchy>
    <cacheHierarchy uniqueName="[Measures].[Sum of Boxes]" caption="Sum of Boxes" measure="1" displayFolder="" measureGroup="SalesTableFact" count="0">
      <extLst>
        <ext xmlns:x15="http://schemas.microsoft.com/office/spreadsheetml/2010/11/main" uri="{B97F6D7D-B522-45F9-BDA1-12C45D357490}">
          <x15:cacheHierarchy aggregatedColumn="26"/>
        </ext>
      </extLst>
    </cacheHierarchy>
    <cacheHierarchy uniqueName="[Measures].[Count of SPID]" caption="Count of SPID" measure="1" displayFolder="" measureGroup="SalesTableFact" count="0">
      <extLst>
        <ext xmlns:x15="http://schemas.microsoft.com/office/spreadsheetml/2010/11/main" uri="{B97F6D7D-B522-45F9-BDA1-12C45D357490}">
          <x15:cacheHierarchy aggregatedColumn="20"/>
        </ext>
      </extLst>
    </cacheHierarchy>
    <cacheHierarchy uniqueName="[Measures].[Sum of Amount]" caption="Sum of Amount" measure="1" displayFolder="" measureGroup="SalesTableFact" count="0">
      <extLst>
        <ext xmlns:x15="http://schemas.microsoft.com/office/spreadsheetml/2010/11/main" uri="{B97F6D7D-B522-45F9-BDA1-12C45D357490}">
          <x15:cacheHierarchy aggregatedColumn="24"/>
        </ext>
      </extLst>
    </cacheHierarchy>
    <cacheHierarchy uniqueName="[Measures].[Count of SaleDate]" caption="Count of SaleDate" measure="1" displayFolder="" measureGroup="SalesTableFact" count="0">
      <extLst>
        <ext xmlns:x15="http://schemas.microsoft.com/office/spreadsheetml/2010/11/main" uri="{B97F6D7D-B522-45F9-BDA1-12C45D357490}">
          <x15:cacheHierarchy aggregatedColumn="23"/>
        </ext>
      </extLst>
    </cacheHierarchy>
    <cacheHierarchy uniqueName="[Measures].[Sum of Customers]" caption="Sum of Customers" measure="1" displayFolder="" measureGroup="SalesTableFact" count="0">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TableFact" count="0">
      <extLst>
        <ext xmlns:x15="http://schemas.microsoft.com/office/spreadsheetml/2010/11/main" uri="{B97F6D7D-B522-45F9-BDA1-12C45D357490}">
          <x15:cacheHierarchy aggregatedColumn="29"/>
        </ext>
      </extLst>
    </cacheHierarchy>
    <cacheHierarchy uniqueName="[Measures].[Average of Amount]" caption="Average of Amount" measure="1" displayFolder="" measureGroup="SalesTableFact" count="0">
      <extLst>
        <ext xmlns:x15="http://schemas.microsoft.com/office/spreadsheetml/2010/11/main" uri="{B97F6D7D-B522-45F9-BDA1-12C45D357490}">
          <x15:cacheHierarchy aggregatedColumn="24"/>
        </ext>
      </extLst>
    </cacheHierarchy>
    <cacheHierarchy uniqueName="[Measures].[Count of Categories]" caption="Count of Categories" measure="1" displayFolder="" measureGroup="SalesTableFact" count="0">
      <extLst>
        <ext xmlns:x15="http://schemas.microsoft.com/office/spreadsheetml/2010/11/main" uri="{B97F6D7D-B522-45F9-BDA1-12C45D357490}">
          <x15:cacheHierarchy aggregatedColumn="31"/>
        </ext>
      </extLst>
    </cacheHierarchy>
    <cacheHierarchy uniqueName="[Measures].[Sum of Profit Margin %]" caption="Sum of Profit Margin %" measure="1" displayFolder="" measureGroup="SalesTableFact" count="0">
      <extLst>
        <ext xmlns:x15="http://schemas.microsoft.com/office/spreadsheetml/2010/11/main" uri="{B97F6D7D-B522-45F9-BDA1-12C45D357490}">
          <x15:cacheHierarchy aggregatedColumn="30"/>
        </ext>
      </extLst>
    </cacheHierarchy>
    <cacheHierarchy uniqueName="[Measures].[Count of Country]" caption="Count of Country" measure="1" displayFolder="" measureGroup="GeoTable" count="0">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ProductsTable" count="0">
      <extLst>
        <ext xmlns:x15="http://schemas.microsoft.com/office/spreadsheetml/2010/11/main" uri="{B97F6D7D-B522-45F9-BDA1-12C45D357490}">
          <x15:cacheHierarchy aggregatedColumn="16"/>
        </ext>
      </extLst>
    </cacheHierarchy>
    <cacheHierarchy uniqueName="[Measures].[TotalRevenue]" caption="TotalRevenue" measure="1" displayFolder="" measureGroup="SalesTableFact" count="0"/>
    <cacheHierarchy uniqueName="[Measures].[TotalBoxes]" caption="TotalBoxes" measure="1" displayFolder="" measureGroup="SalesTableFact" count="0"/>
    <cacheHierarchy uniqueName="[Measures].[TotalProfit]" caption="TotalProfit" measure="1" displayFolder="" measureGroup="SalesTableFact" count="0"/>
    <cacheHierarchy uniqueName="[Measures].[ProfitMargin%]" caption="ProfitMargin%" measure="1" displayFolder="" measureGroup="SalesTableFact" count="0" oneField="1">
      <fieldsUsage count="1">
        <fieldUsage x="0"/>
      </fieldsUsage>
    </cacheHierarchy>
    <cacheHierarchy uniqueName="[Measures].[Average Sale Value]" caption="Average Sale Value" measure="1" displayFolder="" measureGroup="SalesTableFact" count="0"/>
    <cacheHierarchy uniqueName="[Measures].[Manager Profit Margin]" caption="Manager Profit Margin" measure="1" displayFolder="" measureGroup="SalesTableFact" count="0"/>
    <cacheHierarchy uniqueName="[Measures].[TotalYTD]" caption="TotalYTD" measure="1" displayFolder="" measureGroup="SalesTableFact" count="0"/>
    <cacheHierarchy uniqueName="[Measures].[SamePeriod]" caption="SamePeriod" measure="1" displayFolder="" measureGroup="SalesTableFact" count="0"/>
    <cacheHierarchy uniqueName="[Measures].[TotalMTD]" caption="TotalMTD" measure="1" displayFolder="" measureGroup="SalesTableFact" count="0"/>
    <cacheHierarchy uniqueName="[Measures].[__XL_Count PeopleTable]" caption="__XL_Count PeopleTable" measure="1" displayFolder="" measureGroup="PeopleTable" count="0" hidden="1"/>
    <cacheHierarchy uniqueName="[Measures].[__XL_Count ProductsTable]" caption="__XL_Count ProductsTable" measure="1" displayFolder="" measureGroup="ProductsTable" count="0" hidden="1"/>
    <cacheHierarchy uniqueName="[Measures].[__XL_Count SalesTableFact]" caption="__XL_Count SalesTableFact" measure="1" displayFolder="" measureGroup="SalesTableFact" count="0" hidden="1"/>
    <cacheHierarchy uniqueName="[Measures].[__XL_Count GeoTable]" caption="__XL_Count GeoTable" measure="1" displayFolder="" measureGroup="GeoTable" count="0" hidden="1"/>
    <cacheHierarchy uniqueName="[Measures].[__XL_Count Calendar]" caption="__XL_Count Calendar" measure="1" displayFolder="" measureGroup="CalendarTable" count="0" hidden="1"/>
    <cacheHierarchy uniqueName="[Measures].[__No measures defined]" caption="__No measures defined" measure="1" displayFolder="" count="0" hidden="1"/>
  </cacheHierarchies>
  <kpis count="0"/>
  <dimensions count="6">
    <dimension name="CalendarTable" uniqueName="[CalendarTable]" caption="CalendarTable"/>
    <dimension name="GeoTable" uniqueName="[GeoTable]" caption="GeoTable"/>
    <dimension measure="1" name="Measures" uniqueName="[Measures]" caption="Measures"/>
    <dimension name="PeopleTable" uniqueName="[PeopleTable]" caption="PeopleTable"/>
    <dimension name="ProductsTable" uniqueName="[ProductsTable]" caption="ProductsTable"/>
    <dimension name="SalesTableFact" uniqueName="[SalesTableFact]" caption="SalesTableFact"/>
  </dimensions>
  <measureGroups count="5">
    <measureGroup name="CalendarTable" caption="CalendarTable"/>
    <measureGroup name="GeoTable" caption="GeoTable"/>
    <measureGroup name="PeopleTable" caption="PeopleTable"/>
    <measureGroup name="ProductsTable" caption="ProductsTable"/>
    <measureGroup name="SalesTableFact" caption="SalesTableFact"/>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AlArab" refreshedDate="46055.658759606478" backgroundQuery="1" createdVersion="8" refreshedVersion="8" minRefreshableVersion="3" recordCount="0" supportSubquery="1" supportAdvancedDrill="1" xr:uid="{DEB02E42-D95F-4FDF-B7D3-5CA9ECF78AF9}">
  <cacheSource type="external" connectionId="6"/>
  <cacheFields count="2">
    <cacheField name="[Measures].[Sum of Boxes]" caption="Sum of Boxes" numFmtId="0" hierarchy="40" level="32767"/>
    <cacheField name="[PeopleTable].[Location].[Location]" caption="Location" numFmtId="0" hierarchy="14" level="1">
      <sharedItems containsSemiMixedTypes="0" containsNonDate="0" containsString="0"/>
    </cacheField>
  </cacheFields>
  <cacheHierarchies count="66">
    <cacheHierarchy uniqueName="[CalendarTable].[Date Hierarchy]" caption="Date Hierarchy" time="1" defaultMemberUniqueName="[CalendarTable].[Date Hierarchy].[All]" allUniqueName="[CalendarTable].[Date Hierarchy].[All]" dimensionUniqueName="[CalendarTable]" displayFolder="" count="4" unbalanced="0"/>
    <cacheHierarchy uniqueName="[CalendarTable].[SaleDate]" caption="SaleDate" attribute="1" time="1" keyAttribute="1" defaultMemberUniqueName="[CalendarTable].[SaleDate].[All]" allUniqueName="[CalendarTable].[SaleDate].[All]" dimensionUniqueName="[CalendarTable]" displayFolder="" count="0" memberValueDatatype="7" unbalanced="0"/>
    <cacheHierarchy uniqueName="[CalendarTable].[Years]" caption="Years" attribute="1" time="1" defaultMemberUniqueName="[CalendarTable].[Years].[All]" allUniqueName="[CalendarTable].[Years].[All]" dimensionUniqueName="[CalendarTable]" displayFolder="" count="0" memberValueDatatype="20" unbalanced="0"/>
    <cacheHierarchy uniqueName="[CalendarTable].[Month Number]" caption="Month Number" attribute="1" time="1" defaultMemberUniqueName="[CalendarTable].[Month Number].[All]" allUniqueName="[CalendarTable].[Month Number].[All]" dimensionUniqueName="[CalendarTable]" displayFolder="" count="0" memberValueDatatype="20" unbalanced="0"/>
    <cacheHierarchy uniqueName="[CalendarTable].[Month]" caption="Month" attribute="1" time="1" defaultMemberUniqueName="[CalendarTable].[Month].[All]" allUniqueName="[CalendarTable].[Month].[All]" dimensionUniqueName="[CalendarTable]" displayFolder="" count="0" memberValueDatatype="130" unbalanced="0"/>
    <cacheHierarchy uniqueName="[CalendarTable].[MMM-YYYY]" caption="MMM-YYYY" attribute="1" time="1" defaultMemberUniqueName="[CalendarTable].[MMM-YYYY].[All]" allUniqueName="[CalendarTable].[MMM-YYYY].[All]" dimensionUniqueName="[CalendarTable]" displayFolder="" count="0" memberValueDatatype="130" unbalanced="0"/>
    <cacheHierarchy uniqueName="[CalendarTable].[Day Of Week Number]" caption="Day Of Week Number" attribute="1" time="1" defaultMemberUniqueName="[CalendarTable].[Day Of Week Number].[All]" allUniqueName="[CalendarTable].[Day Of Week Number].[All]" dimensionUniqueName="[CalendarTable]" displayFolder="" count="0" memberValueDatatype="20" unbalanced="0"/>
    <cacheHierarchy uniqueName="[CalendarTable].[Day Of Week]" caption="Day Of Week" attribute="1" time="1" defaultMemberUniqueName="[CalendarTable].[Day Of Week].[All]" allUniqueName="[CalendarTable].[Day Of Week].[All]" dimensionUniqueName="[CalendarTable]" displayFolder="" count="0" memberValueDatatype="130" unbalanced="0"/>
    <cacheHierarchy uniqueName="[GeoTable].[GeoID]" caption="GeoID" attribute="1" defaultMemberUniqueName="[GeoTable].[GeoID].[All]" allUniqueName="[GeoTable].[GeoID].[All]" dimensionUniqueName="[GeoTable]" displayFolder="" count="0" memberValueDatatype="130" unbalanced="0"/>
    <cacheHierarchy uniqueName="[GeoTable].[Country]" caption="Country" attribute="1" defaultMemberUniqueName="[GeoTable].[Country].[All]" allUniqueName="[GeoTable].[Country].[All]" dimensionUniqueName="[GeoTable]" displayFolder="" count="0" memberValueDatatype="130" unbalanced="0"/>
    <cacheHierarchy uniqueName="[GeoTable].[Region]" caption="Region" attribute="1" defaultMemberUniqueName="[GeoTable].[Region].[All]" allUniqueName="[GeoTable].[Region].[All]" dimensionUniqueName="[GeoTable]" displayFolder="" count="0" memberValueDatatype="130" unbalanced="0"/>
    <cacheHierarchy uniqueName="[PeopleTable].[Salesperson]" caption="Salesperson" attribute="1" defaultMemberUniqueName="[PeopleTable].[Salesperson].[All]" allUniqueName="[PeopleTable].[Salesperson].[All]" dimensionUniqueName="[PeopleTable]" displayFolder="" count="0" memberValueDatatype="130" unbalanced="0"/>
    <cacheHierarchy uniqueName="[PeopleTable].[SPID]" caption="SPID" attribute="1" defaultMemberUniqueName="[PeopleTable].[SPID].[All]" allUniqueName="[PeopleTable].[SPID].[All]" dimensionUniqueName="[PeopleTable]" displayFolder="" count="0" memberValueDatatype="130" unbalanced="0"/>
    <cacheHierarchy uniqueName="[PeopleTable].[Team]" caption="Team" attribute="1" defaultMemberUniqueName="[PeopleTable].[Team].[All]" allUniqueName="[PeopleTable].[Team].[All]" dimensionUniqueName="[PeopleTable]" displayFolder="" count="2" memberValueDatatype="130" unbalanced="0"/>
    <cacheHierarchy uniqueName="[PeopleTable].[Location]" caption="Location" attribute="1" defaultMemberUniqueName="[PeopleTable].[Location].[All]" allUniqueName="[PeopleTable].[Location].[All]" dimensionUniqueName="[PeopleTable]" displayFolder="" count="2" memberValueDatatype="130" unbalanced="0">
      <fieldsUsage count="2">
        <fieldUsage x="-1"/>
        <fieldUsage x="1"/>
      </fieldsUsage>
    </cacheHierarchy>
    <cacheHierarchy uniqueName="[ProductsTable].[PID]" caption="PID" attribute="1" defaultMemberUniqueName="[ProductsTable].[PID].[All]" allUniqueName="[ProductsTable].[PID].[All]" dimensionUniqueName="[ProductsTable]" displayFolder="" count="0" memberValueDatatype="130" unbalanced="0"/>
    <cacheHierarchy uniqueName="[ProductsTable].[Product]" caption="Product" attribute="1" defaultMemberUniqueName="[ProductsTable].[Product].[All]" allUniqueName="[ProductsTable].[Product].[All]" dimensionUniqueName="[ProductsTable]" displayFolder="" count="0" memberValueDatatype="130" unbalanced="0"/>
    <cacheHierarchy uniqueName="[ProductsTable].[Category]" caption="Category" attribute="1" defaultMemberUniqueName="[ProductsTable].[Category].[All]" allUniqueName="[ProductsTable].[Category].[All]" dimensionUniqueName="[ProductsTable]" displayFolder="" count="2" memberValueDatatype="130" unbalanced="0"/>
    <cacheHierarchy uniqueName="[ProductsTable].[Size]" caption="Size" attribute="1" defaultMemberUniqueName="[ProductsTable].[Size].[All]" allUniqueName="[ProductsTable].[Size].[All]" dimensionUniqueName="[ProductsTable]" displayFolder="" count="0" memberValueDatatype="130" unbalanced="0"/>
    <cacheHierarchy uniqueName="[ProductsTable].[Cost per box]" caption="Cost per box" attribute="1" defaultMemberUniqueName="[ProductsTable].[Cost per box].[All]" allUniqueName="[ProductsTable].[Cost per box].[All]" dimensionUniqueName="[ProductsTable]" displayFolder="" count="0" memberValueDatatype="5" unbalanced="0"/>
    <cacheHierarchy uniqueName="[SalesTableFact].[SPID]" caption="SPID" attribute="1" defaultMemberUniqueName="[SalesTableFact].[SPID].[All]" allUniqueName="[SalesTableFact].[SPID].[All]" dimensionUniqueName="[SalesTableFact]" displayFolder="" count="0" memberValueDatatype="130" unbalanced="0"/>
    <cacheHierarchy uniqueName="[SalesTableFact].[GeoID]" caption="GeoID" attribute="1" defaultMemberUniqueName="[SalesTableFact].[GeoID].[All]" allUniqueName="[SalesTableFact].[GeoID].[All]" dimensionUniqueName="[SalesTableFact]" displayFolder="" count="0" memberValueDatatype="130" unbalanced="0"/>
    <cacheHierarchy uniqueName="[SalesTableFact].[PID]" caption="PID" attribute="1" defaultMemberUniqueName="[SalesTableFact].[PID].[All]" allUniqueName="[SalesTableFact].[PID].[All]" dimensionUniqueName="[SalesTableFact]" displayFolder="" count="0" memberValueDatatype="130" unbalanced="0"/>
    <cacheHierarchy uniqueName="[SalesTableFact].[SaleDate]" caption="SaleDate" attribute="1" time="1" defaultMemberUniqueName="[SalesTableFact].[SaleDate].[All]" allUniqueName="[SalesTableFact].[SaleDate].[All]" dimensionUniqueName="[SalesTableFact]" displayFolder="" count="0" memberValueDatatype="7" unbalanced="0"/>
    <cacheHierarchy uniqueName="[SalesTableFact].[Amount]" caption="Amount" attribute="1" defaultMemberUniqueName="[SalesTableFact].[Amount].[All]" allUniqueName="[SalesTableFact].[Amount].[All]" dimensionUniqueName="[SalesTableFact]" displayFolder="" count="0" memberValueDatatype="5" unbalanced="0"/>
    <cacheHierarchy uniqueName="[SalesTableFact].[Customers]" caption="Customers" attribute="1" defaultMemberUniqueName="[SalesTableFact].[Customers].[All]" allUniqueName="[SalesTableFact].[Customers].[All]" dimensionUniqueName="[SalesTableFact]" displayFolder="" count="0" memberValueDatatype="20" unbalanced="0"/>
    <cacheHierarchy uniqueName="[SalesTableFact].[Boxes]" caption="Boxes" attribute="1" defaultMemberUniqueName="[SalesTableFact].[Boxes].[All]" allUniqueName="[SalesTableFact].[Boxes].[All]" dimensionUniqueName="[SalesTableFact]" displayFolder="" count="0" memberValueDatatype="20" unbalanced="0"/>
    <cacheHierarchy uniqueName="[SalesTableFact].[Cost per box]" caption="Cost per box" attribute="1" defaultMemberUniqueName="[SalesTableFact].[Cost per box].[All]" allUniqueName="[SalesTableFact].[Cost per box].[All]" dimensionUniqueName="[SalesTableFact]" displayFolder="" count="0" memberValueDatatype="5" unbalanced="0"/>
    <cacheHierarchy uniqueName="[SalesTableFact].[Total Cost]" caption="Total Cost" attribute="1" defaultMemberUniqueName="[SalesTableFact].[Total Cost].[All]" allUniqueName="[SalesTableFact].[Total Cost].[All]" dimensionUniqueName="[SalesTableFact]" displayFolder="" count="0" memberValueDatatype="5" unbalanced="0"/>
    <cacheHierarchy uniqueName="[SalesTableFact].[Profit]" caption="Profit" attribute="1" defaultMemberUniqueName="[SalesTableFact].[Profit].[All]" allUniqueName="[SalesTableFact].[Profit].[All]" dimensionUniqueName="[SalesTableFact]" displayFolder="" count="0" memberValueDatatype="5" unbalanced="0"/>
    <cacheHierarchy uniqueName="[SalesTableFact].[Profit Margin %]" caption="Profit Margin %" attribute="1" defaultMemberUniqueName="[SalesTableFact].[Profit Margin %].[All]" allUniqueName="[SalesTableFact].[Profit Margin %].[All]" dimensionUniqueName="[SalesTableFact]" displayFolder="" count="0" memberValueDatatype="5" unbalanced="0"/>
    <cacheHierarchy uniqueName="[SalesTableFact].[Categories]" caption="Categories" attribute="1" defaultMemberUniqueName="[SalesTableFact].[Categories].[All]" allUniqueName="[SalesTableFact].[Categories].[All]" dimensionUniqueName="[SalesTableFact]" displayFolder="" count="0" memberValueDatatype="130" unbalanced="0"/>
    <cacheHierarchy uniqueName="[SalesTableFact].[Teams]" caption="Teams" attribute="1" defaultMemberUniqueName="[SalesTableFact].[Teams].[All]" allUniqueName="[SalesTableFact].[Teams].[All]" dimensionUniqueName="[SalesTableFact]" displayFolder="" count="0" memberValueDatatype="130" unbalanced="0"/>
    <cacheHierarchy uniqueName="[SalesTableFact].[SaleDate (Year)]" caption="SaleDate (Year)" attribute="1" defaultMemberUniqueName="[SalesTableFact].[SaleDate (Year)].[All]" allUniqueName="[SalesTableFact].[SaleDate (Year)].[All]" dimensionUniqueName="[SalesTableFact]" displayFolder="" count="0" memberValueDatatype="130" unbalanced="0"/>
    <cacheHierarchy uniqueName="[SalesTableFact].[SaleDate (Quarter)]" caption="SaleDate (Quarter)" attribute="1" defaultMemberUniqueName="[SalesTableFact].[SaleDate (Quarter)].[All]" allUniqueName="[SalesTableFact].[SaleDate (Quarter)].[All]" dimensionUniqueName="[SalesTableFact]" displayFolder="" count="0" memberValueDatatype="130" unbalanced="0"/>
    <cacheHierarchy uniqueName="[SalesTableFact].[SaleDate (Month)]" caption="SaleDate (Month)" attribute="1" defaultMemberUniqueName="[SalesTableFact].[SaleDate (Month)].[All]" allUniqueName="[SalesTableFact].[SaleDate (Month)].[All]" dimensionUniqueName="[SalesTableFact]" displayFolder="" count="0" memberValueDatatype="130" unbalanced="0"/>
    <cacheHierarchy uniqueName="[SalesTableFact].[SaleDate (Month Index)]" caption="SaleDate (Month Index)" attribute="1" defaultMemberUniqueName="[SalesTableFact].[SaleDate (Month Index)].[All]" allUniqueName="[SalesTableFact].[SaleDate (Month Index)].[All]" dimensionUniqueName="[SalesTableFact]" displayFolder="" count="0" memberValueDatatype="20" unbalanced="0" hidden="1"/>
    <cacheHierarchy uniqueName="[Measures].[Count of Salesperson]" caption="Count of Salesperson" measure="1" displayFolder="" measureGroup="PeopleTable" count="0">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PeopleTable" count="0">
      <extLst>
        <ext xmlns:x15="http://schemas.microsoft.com/office/spreadsheetml/2010/11/main" uri="{B97F6D7D-B522-45F9-BDA1-12C45D357490}">
          <x15:cacheHierarchy aggregatedColumn="14"/>
        </ext>
      </extLst>
    </cacheHierarchy>
    <cacheHierarchy uniqueName="[Measures].[Count of Team]" caption="Count of Team" measure="1" displayFolder="" measureGroup="PeopleTable" count="0">
      <extLst>
        <ext xmlns:x15="http://schemas.microsoft.com/office/spreadsheetml/2010/11/main" uri="{B97F6D7D-B522-45F9-BDA1-12C45D357490}">
          <x15:cacheHierarchy aggregatedColumn="13"/>
        </ext>
      </extLst>
    </cacheHierarchy>
    <cacheHierarchy uniqueName="[Measures].[Sum of Boxes]" caption="Sum of Boxes" measure="1" displayFolder="" measureGroup="SalesTableFact" count="0" oneField="1">
      <fieldsUsage count="1">
        <fieldUsage x="0"/>
      </fieldsUsage>
      <extLst>
        <ext xmlns:x15="http://schemas.microsoft.com/office/spreadsheetml/2010/11/main" uri="{B97F6D7D-B522-45F9-BDA1-12C45D357490}">
          <x15:cacheHierarchy aggregatedColumn="26"/>
        </ext>
      </extLst>
    </cacheHierarchy>
    <cacheHierarchy uniqueName="[Measures].[Count of SPID]" caption="Count of SPID" measure="1" displayFolder="" measureGroup="SalesTableFact" count="0">
      <extLst>
        <ext xmlns:x15="http://schemas.microsoft.com/office/spreadsheetml/2010/11/main" uri="{B97F6D7D-B522-45F9-BDA1-12C45D357490}">
          <x15:cacheHierarchy aggregatedColumn="20"/>
        </ext>
      </extLst>
    </cacheHierarchy>
    <cacheHierarchy uniqueName="[Measures].[Sum of Amount]" caption="Sum of Amount" measure="1" displayFolder="" measureGroup="SalesTableFact" count="0">
      <extLst>
        <ext xmlns:x15="http://schemas.microsoft.com/office/spreadsheetml/2010/11/main" uri="{B97F6D7D-B522-45F9-BDA1-12C45D357490}">
          <x15:cacheHierarchy aggregatedColumn="24"/>
        </ext>
      </extLst>
    </cacheHierarchy>
    <cacheHierarchy uniqueName="[Measures].[Count of SaleDate]" caption="Count of SaleDate" measure="1" displayFolder="" measureGroup="SalesTableFact" count="0">
      <extLst>
        <ext xmlns:x15="http://schemas.microsoft.com/office/spreadsheetml/2010/11/main" uri="{B97F6D7D-B522-45F9-BDA1-12C45D357490}">
          <x15:cacheHierarchy aggregatedColumn="23"/>
        </ext>
      </extLst>
    </cacheHierarchy>
    <cacheHierarchy uniqueName="[Measures].[Sum of Customers]" caption="Sum of Customers" measure="1" displayFolder="" measureGroup="SalesTableFact" count="0">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TableFact" count="0">
      <extLst>
        <ext xmlns:x15="http://schemas.microsoft.com/office/spreadsheetml/2010/11/main" uri="{B97F6D7D-B522-45F9-BDA1-12C45D357490}">
          <x15:cacheHierarchy aggregatedColumn="29"/>
        </ext>
      </extLst>
    </cacheHierarchy>
    <cacheHierarchy uniqueName="[Measures].[Average of Amount]" caption="Average of Amount" measure="1" displayFolder="" measureGroup="SalesTableFact" count="0">
      <extLst>
        <ext xmlns:x15="http://schemas.microsoft.com/office/spreadsheetml/2010/11/main" uri="{B97F6D7D-B522-45F9-BDA1-12C45D357490}">
          <x15:cacheHierarchy aggregatedColumn="24"/>
        </ext>
      </extLst>
    </cacheHierarchy>
    <cacheHierarchy uniqueName="[Measures].[Count of Categories]" caption="Count of Categories" measure="1" displayFolder="" measureGroup="SalesTableFact" count="0">
      <extLst>
        <ext xmlns:x15="http://schemas.microsoft.com/office/spreadsheetml/2010/11/main" uri="{B97F6D7D-B522-45F9-BDA1-12C45D357490}">
          <x15:cacheHierarchy aggregatedColumn="31"/>
        </ext>
      </extLst>
    </cacheHierarchy>
    <cacheHierarchy uniqueName="[Measures].[Sum of Profit Margin %]" caption="Sum of Profit Margin %" measure="1" displayFolder="" measureGroup="SalesTableFact" count="0">
      <extLst>
        <ext xmlns:x15="http://schemas.microsoft.com/office/spreadsheetml/2010/11/main" uri="{B97F6D7D-B522-45F9-BDA1-12C45D357490}">
          <x15:cacheHierarchy aggregatedColumn="30"/>
        </ext>
      </extLst>
    </cacheHierarchy>
    <cacheHierarchy uniqueName="[Measures].[Count of Country]" caption="Count of Country" measure="1" displayFolder="" measureGroup="GeoTable" count="0">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ProductsTable" count="0">
      <extLst>
        <ext xmlns:x15="http://schemas.microsoft.com/office/spreadsheetml/2010/11/main" uri="{B97F6D7D-B522-45F9-BDA1-12C45D357490}">
          <x15:cacheHierarchy aggregatedColumn="16"/>
        </ext>
      </extLst>
    </cacheHierarchy>
    <cacheHierarchy uniqueName="[Measures].[TotalRevenue]" caption="TotalRevenue" measure="1" displayFolder="" measureGroup="SalesTableFact" count="0"/>
    <cacheHierarchy uniqueName="[Measures].[TotalBoxes]" caption="TotalBoxes" measure="1" displayFolder="" measureGroup="SalesTableFact" count="0"/>
    <cacheHierarchy uniqueName="[Measures].[TotalProfit]" caption="TotalProfit" measure="1" displayFolder="" measureGroup="SalesTableFact" count="0"/>
    <cacheHierarchy uniqueName="[Measures].[ProfitMargin%]" caption="ProfitMargin%" measure="1" displayFolder="" measureGroup="SalesTableFact" count="0"/>
    <cacheHierarchy uniqueName="[Measures].[Average Sale Value]" caption="Average Sale Value" measure="1" displayFolder="" measureGroup="SalesTableFact" count="0"/>
    <cacheHierarchy uniqueName="[Measures].[Manager Profit Margin]" caption="Manager Profit Margin" measure="1" displayFolder="" measureGroup="SalesTableFact" count="0"/>
    <cacheHierarchy uniqueName="[Measures].[TotalYTD]" caption="TotalYTD" measure="1" displayFolder="" measureGroup="SalesTableFact" count="0"/>
    <cacheHierarchy uniqueName="[Measures].[SamePeriod]" caption="SamePeriod" measure="1" displayFolder="" measureGroup="SalesTableFact" count="0"/>
    <cacheHierarchy uniqueName="[Measures].[TotalMTD]" caption="TotalMTD" measure="1" displayFolder="" measureGroup="SalesTableFact" count="0"/>
    <cacheHierarchy uniqueName="[Measures].[__XL_Count PeopleTable]" caption="__XL_Count PeopleTable" measure="1" displayFolder="" measureGroup="PeopleTable" count="0" hidden="1"/>
    <cacheHierarchy uniqueName="[Measures].[__XL_Count ProductsTable]" caption="__XL_Count ProductsTable" measure="1" displayFolder="" measureGroup="ProductsTable" count="0" hidden="1"/>
    <cacheHierarchy uniqueName="[Measures].[__XL_Count SalesTableFact]" caption="__XL_Count SalesTableFact" measure="1" displayFolder="" measureGroup="SalesTableFact" count="0" hidden="1"/>
    <cacheHierarchy uniqueName="[Measures].[__XL_Count GeoTable]" caption="__XL_Count GeoTable" measure="1" displayFolder="" measureGroup="GeoTable" count="0" hidden="1"/>
    <cacheHierarchy uniqueName="[Measures].[__XL_Count Calendar]" caption="__XL_Count Calendar" measure="1" displayFolder="" measureGroup="CalendarTable" count="0" hidden="1"/>
    <cacheHierarchy uniqueName="[Measures].[__No measures defined]" caption="__No measures defined" measure="1" displayFolder="" count="0" hidden="1"/>
  </cacheHierarchies>
  <kpis count="0"/>
  <dimensions count="6">
    <dimension name="CalendarTable" uniqueName="[CalendarTable]" caption="CalendarTable"/>
    <dimension name="GeoTable" uniqueName="[GeoTable]" caption="GeoTable"/>
    <dimension measure="1" name="Measures" uniqueName="[Measures]" caption="Measures"/>
    <dimension name="PeopleTable" uniqueName="[PeopleTable]" caption="PeopleTable"/>
    <dimension name="ProductsTable" uniqueName="[ProductsTable]" caption="ProductsTable"/>
    <dimension name="SalesTableFact" uniqueName="[SalesTableFact]" caption="SalesTableFact"/>
  </dimensions>
  <measureGroups count="5">
    <measureGroup name="CalendarTable" caption="CalendarTable"/>
    <measureGroup name="GeoTable" caption="GeoTable"/>
    <measureGroup name="PeopleTable" caption="PeopleTable"/>
    <measureGroup name="ProductsTable" caption="ProductsTable"/>
    <measureGroup name="SalesTableFact" caption="SalesTableFact"/>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AlArab" refreshedDate="46055.658759722224" backgroundQuery="1" createdVersion="8" refreshedVersion="8" minRefreshableVersion="3" recordCount="0" supportSubquery="1" supportAdvancedDrill="1" xr:uid="{5F60CDBF-FD98-4AD4-9A9E-13CEEE83B494}">
  <cacheSource type="external" connectionId="6"/>
  <cacheFields count="2">
    <cacheField name="[Measures].[Average of Amount]" caption="Average of Amount" numFmtId="0" hierarchy="46" level="32767"/>
    <cacheField name="[PeopleTable].[Location].[Location]" caption="Location" numFmtId="0" hierarchy="14" level="1">
      <sharedItems containsSemiMixedTypes="0" containsNonDate="0" containsString="0"/>
    </cacheField>
  </cacheFields>
  <cacheHierarchies count="66">
    <cacheHierarchy uniqueName="[CalendarTable].[Date Hierarchy]" caption="Date Hierarchy" time="1" defaultMemberUniqueName="[CalendarTable].[Date Hierarchy].[All]" allUniqueName="[CalendarTable].[Date Hierarchy].[All]" dimensionUniqueName="[CalendarTable]" displayFolder="" count="4" unbalanced="0"/>
    <cacheHierarchy uniqueName="[CalendarTable].[SaleDate]" caption="SaleDate" attribute="1" time="1" keyAttribute="1" defaultMemberUniqueName="[CalendarTable].[SaleDate].[All]" allUniqueName="[CalendarTable].[SaleDate].[All]" dimensionUniqueName="[CalendarTable]" displayFolder="" count="0" memberValueDatatype="7" unbalanced="0"/>
    <cacheHierarchy uniqueName="[CalendarTable].[Years]" caption="Years" attribute="1" time="1" defaultMemberUniqueName="[CalendarTable].[Years].[All]" allUniqueName="[CalendarTable].[Years].[All]" dimensionUniqueName="[CalendarTable]" displayFolder="" count="0" memberValueDatatype="20" unbalanced="0"/>
    <cacheHierarchy uniqueName="[CalendarTable].[Month Number]" caption="Month Number" attribute="1" time="1" defaultMemberUniqueName="[CalendarTable].[Month Number].[All]" allUniqueName="[CalendarTable].[Month Number].[All]" dimensionUniqueName="[CalendarTable]" displayFolder="" count="0" memberValueDatatype="20" unbalanced="0"/>
    <cacheHierarchy uniqueName="[CalendarTable].[Month]" caption="Month" attribute="1" time="1" defaultMemberUniqueName="[CalendarTable].[Month].[All]" allUniqueName="[CalendarTable].[Month].[All]" dimensionUniqueName="[CalendarTable]" displayFolder="" count="0" memberValueDatatype="130" unbalanced="0"/>
    <cacheHierarchy uniqueName="[CalendarTable].[MMM-YYYY]" caption="MMM-YYYY" attribute="1" time="1" defaultMemberUniqueName="[CalendarTable].[MMM-YYYY].[All]" allUniqueName="[CalendarTable].[MMM-YYYY].[All]" dimensionUniqueName="[CalendarTable]" displayFolder="" count="0" memberValueDatatype="130" unbalanced="0"/>
    <cacheHierarchy uniqueName="[CalendarTable].[Day Of Week Number]" caption="Day Of Week Number" attribute="1" time="1" defaultMemberUniqueName="[CalendarTable].[Day Of Week Number].[All]" allUniqueName="[CalendarTable].[Day Of Week Number].[All]" dimensionUniqueName="[CalendarTable]" displayFolder="" count="0" memberValueDatatype="20" unbalanced="0"/>
    <cacheHierarchy uniqueName="[CalendarTable].[Day Of Week]" caption="Day Of Week" attribute="1" time="1" defaultMemberUniqueName="[CalendarTable].[Day Of Week].[All]" allUniqueName="[CalendarTable].[Day Of Week].[All]" dimensionUniqueName="[CalendarTable]" displayFolder="" count="0" memberValueDatatype="130" unbalanced="0"/>
    <cacheHierarchy uniqueName="[GeoTable].[GeoID]" caption="GeoID" attribute="1" defaultMemberUniqueName="[GeoTable].[GeoID].[All]" allUniqueName="[GeoTable].[GeoID].[All]" dimensionUniqueName="[GeoTable]" displayFolder="" count="0" memberValueDatatype="130" unbalanced="0"/>
    <cacheHierarchy uniqueName="[GeoTable].[Country]" caption="Country" attribute="1" defaultMemberUniqueName="[GeoTable].[Country].[All]" allUniqueName="[GeoTable].[Country].[All]" dimensionUniqueName="[GeoTable]" displayFolder="" count="0" memberValueDatatype="130" unbalanced="0"/>
    <cacheHierarchy uniqueName="[GeoTable].[Region]" caption="Region" attribute="1" defaultMemberUniqueName="[GeoTable].[Region].[All]" allUniqueName="[GeoTable].[Region].[All]" dimensionUniqueName="[GeoTable]" displayFolder="" count="0" memberValueDatatype="130" unbalanced="0"/>
    <cacheHierarchy uniqueName="[PeopleTable].[Salesperson]" caption="Salesperson" attribute="1" defaultMemberUniqueName="[PeopleTable].[Salesperson].[All]" allUniqueName="[PeopleTable].[Salesperson].[All]" dimensionUniqueName="[PeopleTable]" displayFolder="" count="0" memberValueDatatype="130" unbalanced="0"/>
    <cacheHierarchy uniqueName="[PeopleTable].[SPID]" caption="SPID" attribute="1" defaultMemberUniqueName="[PeopleTable].[SPID].[All]" allUniqueName="[PeopleTable].[SPID].[All]" dimensionUniqueName="[PeopleTable]" displayFolder="" count="0" memberValueDatatype="130" unbalanced="0"/>
    <cacheHierarchy uniqueName="[PeopleTable].[Team]" caption="Team" attribute="1" defaultMemberUniqueName="[PeopleTable].[Team].[All]" allUniqueName="[PeopleTable].[Team].[All]" dimensionUniqueName="[PeopleTable]" displayFolder="" count="2" memberValueDatatype="130" unbalanced="0"/>
    <cacheHierarchy uniqueName="[PeopleTable].[Location]" caption="Location" attribute="1" defaultMemberUniqueName="[PeopleTable].[Location].[All]" allUniqueName="[PeopleTable].[Location].[All]" dimensionUniqueName="[PeopleTable]" displayFolder="" count="2" memberValueDatatype="130" unbalanced="0">
      <fieldsUsage count="2">
        <fieldUsage x="-1"/>
        <fieldUsage x="1"/>
      </fieldsUsage>
    </cacheHierarchy>
    <cacheHierarchy uniqueName="[ProductsTable].[PID]" caption="PID" attribute="1" defaultMemberUniqueName="[ProductsTable].[PID].[All]" allUniqueName="[ProductsTable].[PID].[All]" dimensionUniqueName="[ProductsTable]" displayFolder="" count="0" memberValueDatatype="130" unbalanced="0"/>
    <cacheHierarchy uniqueName="[ProductsTable].[Product]" caption="Product" attribute="1" defaultMemberUniqueName="[ProductsTable].[Product].[All]" allUniqueName="[ProductsTable].[Product].[All]" dimensionUniqueName="[ProductsTable]" displayFolder="" count="0" memberValueDatatype="130" unbalanced="0"/>
    <cacheHierarchy uniqueName="[ProductsTable].[Category]" caption="Category" attribute="1" defaultMemberUniqueName="[ProductsTable].[Category].[All]" allUniqueName="[ProductsTable].[Category].[All]" dimensionUniqueName="[ProductsTable]" displayFolder="" count="2" memberValueDatatype="130" unbalanced="0"/>
    <cacheHierarchy uniqueName="[ProductsTable].[Size]" caption="Size" attribute="1" defaultMemberUniqueName="[ProductsTable].[Size].[All]" allUniqueName="[ProductsTable].[Size].[All]" dimensionUniqueName="[ProductsTable]" displayFolder="" count="0" memberValueDatatype="130" unbalanced="0"/>
    <cacheHierarchy uniqueName="[ProductsTable].[Cost per box]" caption="Cost per box" attribute="1" defaultMemberUniqueName="[ProductsTable].[Cost per box].[All]" allUniqueName="[ProductsTable].[Cost per box].[All]" dimensionUniqueName="[ProductsTable]" displayFolder="" count="0" memberValueDatatype="5" unbalanced="0"/>
    <cacheHierarchy uniqueName="[SalesTableFact].[SPID]" caption="SPID" attribute="1" defaultMemberUniqueName="[SalesTableFact].[SPID].[All]" allUniqueName="[SalesTableFact].[SPID].[All]" dimensionUniqueName="[SalesTableFact]" displayFolder="" count="0" memberValueDatatype="130" unbalanced="0"/>
    <cacheHierarchy uniqueName="[SalesTableFact].[GeoID]" caption="GeoID" attribute="1" defaultMemberUniqueName="[SalesTableFact].[GeoID].[All]" allUniqueName="[SalesTableFact].[GeoID].[All]" dimensionUniqueName="[SalesTableFact]" displayFolder="" count="0" memberValueDatatype="130" unbalanced="0"/>
    <cacheHierarchy uniqueName="[SalesTableFact].[PID]" caption="PID" attribute="1" defaultMemberUniqueName="[SalesTableFact].[PID].[All]" allUniqueName="[SalesTableFact].[PID].[All]" dimensionUniqueName="[SalesTableFact]" displayFolder="" count="0" memberValueDatatype="130" unbalanced="0"/>
    <cacheHierarchy uniqueName="[SalesTableFact].[SaleDate]" caption="SaleDate" attribute="1" time="1" defaultMemberUniqueName="[SalesTableFact].[SaleDate].[All]" allUniqueName="[SalesTableFact].[SaleDate].[All]" dimensionUniqueName="[SalesTableFact]" displayFolder="" count="0" memberValueDatatype="7" unbalanced="0"/>
    <cacheHierarchy uniqueName="[SalesTableFact].[Amount]" caption="Amount" attribute="1" defaultMemberUniqueName="[SalesTableFact].[Amount].[All]" allUniqueName="[SalesTableFact].[Amount].[All]" dimensionUniqueName="[SalesTableFact]" displayFolder="" count="0" memberValueDatatype="5" unbalanced="0"/>
    <cacheHierarchy uniqueName="[SalesTableFact].[Customers]" caption="Customers" attribute="1" defaultMemberUniqueName="[SalesTableFact].[Customers].[All]" allUniqueName="[SalesTableFact].[Customers].[All]" dimensionUniqueName="[SalesTableFact]" displayFolder="" count="0" memberValueDatatype="20" unbalanced="0"/>
    <cacheHierarchy uniqueName="[SalesTableFact].[Boxes]" caption="Boxes" attribute="1" defaultMemberUniqueName="[SalesTableFact].[Boxes].[All]" allUniqueName="[SalesTableFact].[Boxes].[All]" dimensionUniqueName="[SalesTableFact]" displayFolder="" count="0" memberValueDatatype="20" unbalanced="0"/>
    <cacheHierarchy uniqueName="[SalesTableFact].[Cost per box]" caption="Cost per box" attribute="1" defaultMemberUniqueName="[SalesTableFact].[Cost per box].[All]" allUniqueName="[SalesTableFact].[Cost per box].[All]" dimensionUniqueName="[SalesTableFact]" displayFolder="" count="0" memberValueDatatype="5" unbalanced="0"/>
    <cacheHierarchy uniqueName="[SalesTableFact].[Total Cost]" caption="Total Cost" attribute="1" defaultMemberUniqueName="[SalesTableFact].[Total Cost].[All]" allUniqueName="[SalesTableFact].[Total Cost].[All]" dimensionUniqueName="[SalesTableFact]" displayFolder="" count="0" memberValueDatatype="5" unbalanced="0"/>
    <cacheHierarchy uniqueName="[SalesTableFact].[Profit]" caption="Profit" attribute="1" defaultMemberUniqueName="[SalesTableFact].[Profit].[All]" allUniqueName="[SalesTableFact].[Profit].[All]" dimensionUniqueName="[SalesTableFact]" displayFolder="" count="0" memberValueDatatype="5" unbalanced="0"/>
    <cacheHierarchy uniqueName="[SalesTableFact].[Profit Margin %]" caption="Profit Margin %" attribute="1" defaultMemberUniqueName="[SalesTableFact].[Profit Margin %].[All]" allUniqueName="[SalesTableFact].[Profit Margin %].[All]" dimensionUniqueName="[SalesTableFact]" displayFolder="" count="0" memberValueDatatype="5" unbalanced="0"/>
    <cacheHierarchy uniqueName="[SalesTableFact].[Categories]" caption="Categories" attribute="1" defaultMemberUniqueName="[SalesTableFact].[Categories].[All]" allUniqueName="[SalesTableFact].[Categories].[All]" dimensionUniqueName="[SalesTableFact]" displayFolder="" count="0" memberValueDatatype="130" unbalanced="0"/>
    <cacheHierarchy uniqueName="[SalesTableFact].[Teams]" caption="Teams" attribute="1" defaultMemberUniqueName="[SalesTableFact].[Teams].[All]" allUniqueName="[SalesTableFact].[Teams].[All]" dimensionUniqueName="[SalesTableFact]" displayFolder="" count="0" memberValueDatatype="130" unbalanced="0"/>
    <cacheHierarchy uniqueName="[SalesTableFact].[SaleDate (Year)]" caption="SaleDate (Year)" attribute="1" defaultMemberUniqueName="[SalesTableFact].[SaleDate (Year)].[All]" allUniqueName="[SalesTableFact].[SaleDate (Year)].[All]" dimensionUniqueName="[SalesTableFact]" displayFolder="" count="0" memberValueDatatype="130" unbalanced="0"/>
    <cacheHierarchy uniqueName="[SalesTableFact].[SaleDate (Quarter)]" caption="SaleDate (Quarter)" attribute="1" defaultMemberUniqueName="[SalesTableFact].[SaleDate (Quarter)].[All]" allUniqueName="[SalesTableFact].[SaleDate (Quarter)].[All]" dimensionUniqueName="[SalesTableFact]" displayFolder="" count="0" memberValueDatatype="130" unbalanced="0"/>
    <cacheHierarchy uniqueName="[SalesTableFact].[SaleDate (Month)]" caption="SaleDate (Month)" attribute="1" defaultMemberUniqueName="[SalesTableFact].[SaleDate (Month)].[All]" allUniqueName="[SalesTableFact].[SaleDate (Month)].[All]" dimensionUniqueName="[SalesTableFact]" displayFolder="" count="0" memberValueDatatype="130" unbalanced="0"/>
    <cacheHierarchy uniqueName="[SalesTableFact].[SaleDate (Month Index)]" caption="SaleDate (Month Index)" attribute="1" defaultMemberUniqueName="[SalesTableFact].[SaleDate (Month Index)].[All]" allUniqueName="[SalesTableFact].[SaleDate (Month Index)].[All]" dimensionUniqueName="[SalesTableFact]" displayFolder="" count="0" memberValueDatatype="20" unbalanced="0" hidden="1"/>
    <cacheHierarchy uniqueName="[Measures].[Count of Salesperson]" caption="Count of Salesperson" measure="1" displayFolder="" measureGroup="PeopleTable" count="0">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PeopleTable" count="0">
      <extLst>
        <ext xmlns:x15="http://schemas.microsoft.com/office/spreadsheetml/2010/11/main" uri="{B97F6D7D-B522-45F9-BDA1-12C45D357490}">
          <x15:cacheHierarchy aggregatedColumn="14"/>
        </ext>
      </extLst>
    </cacheHierarchy>
    <cacheHierarchy uniqueName="[Measures].[Count of Team]" caption="Count of Team" measure="1" displayFolder="" measureGroup="PeopleTable" count="0">
      <extLst>
        <ext xmlns:x15="http://schemas.microsoft.com/office/spreadsheetml/2010/11/main" uri="{B97F6D7D-B522-45F9-BDA1-12C45D357490}">
          <x15:cacheHierarchy aggregatedColumn="13"/>
        </ext>
      </extLst>
    </cacheHierarchy>
    <cacheHierarchy uniqueName="[Measures].[Sum of Boxes]" caption="Sum of Boxes" measure="1" displayFolder="" measureGroup="SalesTableFact" count="0">
      <extLst>
        <ext xmlns:x15="http://schemas.microsoft.com/office/spreadsheetml/2010/11/main" uri="{B97F6D7D-B522-45F9-BDA1-12C45D357490}">
          <x15:cacheHierarchy aggregatedColumn="26"/>
        </ext>
      </extLst>
    </cacheHierarchy>
    <cacheHierarchy uniqueName="[Measures].[Count of SPID]" caption="Count of SPID" measure="1" displayFolder="" measureGroup="SalesTableFact" count="0">
      <extLst>
        <ext xmlns:x15="http://schemas.microsoft.com/office/spreadsheetml/2010/11/main" uri="{B97F6D7D-B522-45F9-BDA1-12C45D357490}">
          <x15:cacheHierarchy aggregatedColumn="20"/>
        </ext>
      </extLst>
    </cacheHierarchy>
    <cacheHierarchy uniqueName="[Measures].[Sum of Amount]" caption="Sum of Amount" measure="1" displayFolder="" measureGroup="SalesTableFact" count="0">
      <extLst>
        <ext xmlns:x15="http://schemas.microsoft.com/office/spreadsheetml/2010/11/main" uri="{B97F6D7D-B522-45F9-BDA1-12C45D357490}">
          <x15:cacheHierarchy aggregatedColumn="24"/>
        </ext>
      </extLst>
    </cacheHierarchy>
    <cacheHierarchy uniqueName="[Measures].[Count of SaleDate]" caption="Count of SaleDate" measure="1" displayFolder="" measureGroup="SalesTableFact" count="0">
      <extLst>
        <ext xmlns:x15="http://schemas.microsoft.com/office/spreadsheetml/2010/11/main" uri="{B97F6D7D-B522-45F9-BDA1-12C45D357490}">
          <x15:cacheHierarchy aggregatedColumn="23"/>
        </ext>
      </extLst>
    </cacheHierarchy>
    <cacheHierarchy uniqueName="[Measures].[Sum of Customers]" caption="Sum of Customers" measure="1" displayFolder="" measureGroup="SalesTableFact" count="0">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TableFact" count="0">
      <extLst>
        <ext xmlns:x15="http://schemas.microsoft.com/office/spreadsheetml/2010/11/main" uri="{B97F6D7D-B522-45F9-BDA1-12C45D357490}">
          <x15:cacheHierarchy aggregatedColumn="29"/>
        </ext>
      </extLst>
    </cacheHierarchy>
    <cacheHierarchy uniqueName="[Measures].[Average of Amount]" caption="Average of Amount" measure="1" displayFolder="" measureGroup="SalesTableFact" count="0" oneField="1">
      <fieldsUsage count="1">
        <fieldUsage x="0"/>
      </fieldsUsage>
      <extLst>
        <ext xmlns:x15="http://schemas.microsoft.com/office/spreadsheetml/2010/11/main" uri="{B97F6D7D-B522-45F9-BDA1-12C45D357490}">
          <x15:cacheHierarchy aggregatedColumn="24"/>
        </ext>
      </extLst>
    </cacheHierarchy>
    <cacheHierarchy uniqueName="[Measures].[Count of Categories]" caption="Count of Categories" measure="1" displayFolder="" measureGroup="SalesTableFact" count="0">
      <extLst>
        <ext xmlns:x15="http://schemas.microsoft.com/office/spreadsheetml/2010/11/main" uri="{B97F6D7D-B522-45F9-BDA1-12C45D357490}">
          <x15:cacheHierarchy aggregatedColumn="31"/>
        </ext>
      </extLst>
    </cacheHierarchy>
    <cacheHierarchy uniqueName="[Measures].[Sum of Profit Margin %]" caption="Sum of Profit Margin %" measure="1" displayFolder="" measureGroup="SalesTableFact" count="0">
      <extLst>
        <ext xmlns:x15="http://schemas.microsoft.com/office/spreadsheetml/2010/11/main" uri="{B97F6D7D-B522-45F9-BDA1-12C45D357490}">
          <x15:cacheHierarchy aggregatedColumn="30"/>
        </ext>
      </extLst>
    </cacheHierarchy>
    <cacheHierarchy uniqueName="[Measures].[Count of Country]" caption="Count of Country" measure="1" displayFolder="" measureGroup="GeoTable" count="0">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ProductsTable" count="0">
      <extLst>
        <ext xmlns:x15="http://schemas.microsoft.com/office/spreadsheetml/2010/11/main" uri="{B97F6D7D-B522-45F9-BDA1-12C45D357490}">
          <x15:cacheHierarchy aggregatedColumn="16"/>
        </ext>
      </extLst>
    </cacheHierarchy>
    <cacheHierarchy uniqueName="[Measures].[TotalRevenue]" caption="TotalRevenue" measure="1" displayFolder="" measureGroup="SalesTableFact" count="0"/>
    <cacheHierarchy uniqueName="[Measures].[TotalBoxes]" caption="TotalBoxes" measure="1" displayFolder="" measureGroup="SalesTableFact" count="0"/>
    <cacheHierarchy uniqueName="[Measures].[TotalProfit]" caption="TotalProfit" measure="1" displayFolder="" measureGroup="SalesTableFact" count="0"/>
    <cacheHierarchy uniqueName="[Measures].[ProfitMargin%]" caption="ProfitMargin%" measure="1" displayFolder="" measureGroup="SalesTableFact" count="0"/>
    <cacheHierarchy uniqueName="[Measures].[Average Sale Value]" caption="Average Sale Value" measure="1" displayFolder="" measureGroup="SalesTableFact" count="0"/>
    <cacheHierarchy uniqueName="[Measures].[Manager Profit Margin]" caption="Manager Profit Margin" measure="1" displayFolder="" measureGroup="SalesTableFact" count="0"/>
    <cacheHierarchy uniqueName="[Measures].[TotalYTD]" caption="TotalYTD" measure="1" displayFolder="" measureGroup="SalesTableFact" count="0"/>
    <cacheHierarchy uniqueName="[Measures].[SamePeriod]" caption="SamePeriod" measure="1" displayFolder="" measureGroup="SalesTableFact" count="0"/>
    <cacheHierarchy uniqueName="[Measures].[TotalMTD]" caption="TotalMTD" measure="1" displayFolder="" measureGroup="SalesTableFact" count="0"/>
    <cacheHierarchy uniqueName="[Measures].[__XL_Count PeopleTable]" caption="__XL_Count PeopleTable" measure="1" displayFolder="" measureGroup="PeopleTable" count="0" hidden="1"/>
    <cacheHierarchy uniqueName="[Measures].[__XL_Count ProductsTable]" caption="__XL_Count ProductsTable" measure="1" displayFolder="" measureGroup="ProductsTable" count="0" hidden="1"/>
    <cacheHierarchy uniqueName="[Measures].[__XL_Count SalesTableFact]" caption="__XL_Count SalesTableFact" measure="1" displayFolder="" measureGroup="SalesTableFact" count="0" hidden="1"/>
    <cacheHierarchy uniqueName="[Measures].[__XL_Count GeoTable]" caption="__XL_Count GeoTable" measure="1" displayFolder="" measureGroup="GeoTable" count="0" hidden="1"/>
    <cacheHierarchy uniqueName="[Measures].[__XL_Count Calendar]" caption="__XL_Count Calendar" measure="1" displayFolder="" measureGroup="CalendarTable" count="0" hidden="1"/>
    <cacheHierarchy uniqueName="[Measures].[__No measures defined]" caption="__No measures defined" measure="1" displayFolder="" count="0" hidden="1"/>
  </cacheHierarchies>
  <kpis count="0"/>
  <dimensions count="6">
    <dimension name="CalendarTable" uniqueName="[CalendarTable]" caption="CalendarTable"/>
    <dimension name="GeoTable" uniqueName="[GeoTable]" caption="GeoTable"/>
    <dimension measure="1" name="Measures" uniqueName="[Measures]" caption="Measures"/>
    <dimension name="PeopleTable" uniqueName="[PeopleTable]" caption="PeopleTable"/>
    <dimension name="ProductsTable" uniqueName="[ProductsTable]" caption="ProductsTable"/>
    <dimension name="SalesTableFact" uniqueName="[SalesTableFact]" caption="SalesTableFact"/>
  </dimensions>
  <measureGroups count="5">
    <measureGroup name="CalendarTable" caption="CalendarTable"/>
    <measureGroup name="GeoTable" caption="GeoTable"/>
    <measureGroup name="PeopleTable" caption="PeopleTable"/>
    <measureGroup name="ProductsTable" caption="ProductsTable"/>
    <measureGroup name="SalesTableFact" caption="SalesTableFact"/>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rab" refreshedDate="46055.658760185186" backgroundQuery="1" createdVersion="8" refreshedVersion="8" minRefreshableVersion="3" recordCount="0" supportSubquery="1" supportAdvancedDrill="1" xr:uid="{0F73C653-A061-4928-9C37-AA5309848A27}">
  <cacheSource type="external" connectionId="6"/>
  <cacheFields count="3">
    <cacheField name="[GeoTable].[Country].[Country]" caption="Country" numFmtId="0" hierarchy="9" level="1">
      <sharedItems count="6">
        <s v="Australia"/>
        <s v="Canada"/>
        <s v="India"/>
        <s v="New Zealand"/>
        <s v="UK"/>
        <s v="USA"/>
      </sharedItems>
    </cacheField>
    <cacheField name="[Measures].[Sum of Boxes]" caption="Sum of Boxes" numFmtId="0" hierarchy="40" level="32767"/>
    <cacheField name="[PeopleTable].[Location].[Location]" caption="Location" numFmtId="0" hierarchy="14" level="1">
      <sharedItems containsSemiMixedTypes="0" containsNonDate="0" containsString="0"/>
    </cacheField>
  </cacheFields>
  <cacheHierarchies count="66">
    <cacheHierarchy uniqueName="[CalendarTable].[Date Hierarchy]" caption="Date Hierarchy" time="1" defaultMemberUniqueName="[CalendarTable].[Date Hierarchy].[All]" allUniqueName="[CalendarTable].[Date Hierarchy].[All]" dimensionUniqueName="[CalendarTable]" displayFolder="" count="4" unbalanced="0"/>
    <cacheHierarchy uniqueName="[CalendarTable].[SaleDate]" caption="SaleDate" attribute="1" time="1" keyAttribute="1" defaultMemberUniqueName="[CalendarTable].[SaleDate].[All]" allUniqueName="[CalendarTable].[SaleDate].[All]" dimensionUniqueName="[CalendarTable]" displayFolder="" count="0" memberValueDatatype="7" unbalanced="0"/>
    <cacheHierarchy uniqueName="[CalendarTable].[Years]" caption="Years" attribute="1" time="1" defaultMemberUniqueName="[CalendarTable].[Years].[All]" allUniqueName="[CalendarTable].[Years].[All]" dimensionUniqueName="[CalendarTable]" displayFolder="" count="0" memberValueDatatype="20" unbalanced="0"/>
    <cacheHierarchy uniqueName="[CalendarTable].[Month Number]" caption="Month Number" attribute="1" time="1" defaultMemberUniqueName="[CalendarTable].[Month Number].[All]" allUniqueName="[CalendarTable].[Month Number].[All]" dimensionUniqueName="[CalendarTable]" displayFolder="" count="0" memberValueDatatype="20" unbalanced="0"/>
    <cacheHierarchy uniqueName="[CalendarTable].[Month]" caption="Month" attribute="1" time="1" defaultMemberUniqueName="[CalendarTable].[Month].[All]" allUniqueName="[CalendarTable].[Month].[All]" dimensionUniqueName="[CalendarTable]" displayFolder="" count="0" memberValueDatatype="130" unbalanced="0"/>
    <cacheHierarchy uniqueName="[CalendarTable].[MMM-YYYY]" caption="MMM-YYYY" attribute="1" time="1" defaultMemberUniqueName="[CalendarTable].[MMM-YYYY].[All]" allUniqueName="[CalendarTable].[MMM-YYYY].[All]" dimensionUniqueName="[CalendarTable]" displayFolder="" count="0" memberValueDatatype="130" unbalanced="0"/>
    <cacheHierarchy uniqueName="[CalendarTable].[Day Of Week Number]" caption="Day Of Week Number" attribute="1" time="1" defaultMemberUniqueName="[CalendarTable].[Day Of Week Number].[All]" allUniqueName="[CalendarTable].[Day Of Week Number].[All]" dimensionUniqueName="[CalendarTable]" displayFolder="" count="0" memberValueDatatype="20" unbalanced="0"/>
    <cacheHierarchy uniqueName="[CalendarTable].[Day Of Week]" caption="Day Of Week" attribute="1" time="1" defaultMemberUniqueName="[CalendarTable].[Day Of Week].[All]" allUniqueName="[CalendarTable].[Day Of Week].[All]" dimensionUniqueName="[CalendarTable]" displayFolder="" count="0" memberValueDatatype="130" unbalanced="0"/>
    <cacheHierarchy uniqueName="[GeoTable].[GeoID]" caption="GeoID" attribute="1" defaultMemberUniqueName="[GeoTable].[GeoID].[All]" allUniqueName="[GeoTable].[GeoID].[All]" dimensionUniqueName="[GeoTable]" displayFolder="" count="0" memberValueDatatype="130" unbalanced="0"/>
    <cacheHierarchy uniqueName="[GeoTable].[Country]" caption="Country" attribute="1" defaultMemberUniqueName="[GeoTable].[Country].[All]" allUniqueName="[GeoTable].[Country].[All]" dimensionUniqueName="[GeoTable]" displayFolder="" count="2" memberValueDatatype="130" unbalanced="0">
      <fieldsUsage count="2">
        <fieldUsage x="-1"/>
        <fieldUsage x="0"/>
      </fieldsUsage>
    </cacheHierarchy>
    <cacheHierarchy uniqueName="[GeoTable].[Region]" caption="Region" attribute="1" defaultMemberUniqueName="[GeoTable].[Region].[All]" allUniqueName="[GeoTable].[Region].[All]" dimensionUniqueName="[GeoTable]" displayFolder="" count="0" memberValueDatatype="130" unbalanced="0"/>
    <cacheHierarchy uniqueName="[PeopleTable].[Salesperson]" caption="Salesperson" attribute="1" defaultMemberUniqueName="[PeopleTable].[Salesperson].[All]" allUniqueName="[PeopleTable].[Salesperson].[All]" dimensionUniqueName="[PeopleTable]" displayFolder="" count="0" memberValueDatatype="130" unbalanced="0"/>
    <cacheHierarchy uniqueName="[PeopleTable].[SPID]" caption="SPID" attribute="1" defaultMemberUniqueName="[PeopleTable].[SPID].[All]" allUniqueName="[PeopleTable].[SPID].[All]" dimensionUniqueName="[PeopleTable]" displayFolder="" count="0" memberValueDatatype="130" unbalanced="0"/>
    <cacheHierarchy uniqueName="[PeopleTable].[Team]" caption="Team" attribute="1" defaultMemberUniqueName="[PeopleTable].[Team].[All]" allUniqueName="[PeopleTable].[Team].[All]" dimensionUniqueName="[PeopleTable]" displayFolder="" count="2" memberValueDatatype="130" unbalanced="0"/>
    <cacheHierarchy uniqueName="[PeopleTable].[Location]" caption="Location" attribute="1" defaultMemberUniqueName="[PeopleTable].[Location].[All]" allUniqueName="[PeopleTable].[Location].[All]" dimensionUniqueName="[PeopleTable]" displayFolder="" count="2" memberValueDatatype="130" unbalanced="0">
      <fieldsUsage count="2">
        <fieldUsage x="-1"/>
        <fieldUsage x="2"/>
      </fieldsUsage>
    </cacheHierarchy>
    <cacheHierarchy uniqueName="[ProductsTable].[PID]" caption="PID" attribute="1" defaultMemberUniqueName="[ProductsTable].[PID].[All]" allUniqueName="[ProductsTable].[PID].[All]" dimensionUniqueName="[ProductsTable]" displayFolder="" count="0" memberValueDatatype="130" unbalanced="0"/>
    <cacheHierarchy uniqueName="[ProductsTable].[Product]" caption="Product" attribute="1" defaultMemberUniqueName="[ProductsTable].[Product].[All]" allUniqueName="[ProductsTable].[Product].[All]" dimensionUniqueName="[ProductsTable]" displayFolder="" count="0" memberValueDatatype="130" unbalanced="0"/>
    <cacheHierarchy uniqueName="[ProductsTable].[Category]" caption="Category" attribute="1" defaultMemberUniqueName="[ProductsTable].[Category].[All]" allUniqueName="[ProductsTable].[Category].[All]" dimensionUniqueName="[ProductsTable]" displayFolder="" count="2" memberValueDatatype="130" unbalanced="0"/>
    <cacheHierarchy uniqueName="[ProductsTable].[Size]" caption="Size" attribute="1" defaultMemberUniqueName="[ProductsTable].[Size].[All]" allUniqueName="[ProductsTable].[Size].[All]" dimensionUniqueName="[ProductsTable]" displayFolder="" count="0" memberValueDatatype="130" unbalanced="0"/>
    <cacheHierarchy uniqueName="[ProductsTable].[Cost per box]" caption="Cost per box" attribute="1" defaultMemberUniqueName="[ProductsTable].[Cost per box].[All]" allUniqueName="[ProductsTable].[Cost per box].[All]" dimensionUniqueName="[ProductsTable]" displayFolder="" count="0" memberValueDatatype="5" unbalanced="0"/>
    <cacheHierarchy uniqueName="[SalesTableFact].[SPID]" caption="SPID" attribute="1" defaultMemberUniqueName="[SalesTableFact].[SPID].[All]" allUniqueName="[SalesTableFact].[SPID].[All]" dimensionUniqueName="[SalesTableFact]" displayFolder="" count="0" memberValueDatatype="130" unbalanced="0"/>
    <cacheHierarchy uniqueName="[SalesTableFact].[GeoID]" caption="GeoID" attribute="1" defaultMemberUniqueName="[SalesTableFact].[GeoID].[All]" allUniqueName="[SalesTableFact].[GeoID].[All]" dimensionUniqueName="[SalesTableFact]" displayFolder="" count="0" memberValueDatatype="130" unbalanced="0"/>
    <cacheHierarchy uniqueName="[SalesTableFact].[PID]" caption="PID" attribute="1" defaultMemberUniqueName="[SalesTableFact].[PID].[All]" allUniqueName="[SalesTableFact].[PID].[All]" dimensionUniqueName="[SalesTableFact]" displayFolder="" count="0" memberValueDatatype="130" unbalanced="0"/>
    <cacheHierarchy uniqueName="[SalesTableFact].[SaleDate]" caption="SaleDate" attribute="1" time="1" defaultMemberUniqueName="[SalesTableFact].[SaleDate].[All]" allUniqueName="[SalesTableFact].[SaleDate].[All]" dimensionUniqueName="[SalesTableFact]" displayFolder="" count="0" memberValueDatatype="7" unbalanced="0"/>
    <cacheHierarchy uniqueName="[SalesTableFact].[Amount]" caption="Amount" attribute="1" defaultMemberUniqueName="[SalesTableFact].[Amount].[All]" allUniqueName="[SalesTableFact].[Amount].[All]" dimensionUniqueName="[SalesTableFact]" displayFolder="" count="0" memberValueDatatype="5" unbalanced="0"/>
    <cacheHierarchy uniqueName="[SalesTableFact].[Customers]" caption="Customers" attribute="1" defaultMemberUniqueName="[SalesTableFact].[Customers].[All]" allUniqueName="[SalesTableFact].[Customers].[All]" dimensionUniqueName="[SalesTableFact]" displayFolder="" count="0" memberValueDatatype="20" unbalanced="0"/>
    <cacheHierarchy uniqueName="[SalesTableFact].[Boxes]" caption="Boxes" attribute="1" defaultMemberUniqueName="[SalesTableFact].[Boxes].[All]" allUniqueName="[SalesTableFact].[Boxes].[All]" dimensionUniqueName="[SalesTableFact]" displayFolder="" count="0" memberValueDatatype="20" unbalanced="0"/>
    <cacheHierarchy uniqueName="[SalesTableFact].[Cost per box]" caption="Cost per box" attribute="1" defaultMemberUniqueName="[SalesTableFact].[Cost per box].[All]" allUniqueName="[SalesTableFact].[Cost per box].[All]" dimensionUniqueName="[SalesTableFact]" displayFolder="" count="0" memberValueDatatype="5" unbalanced="0"/>
    <cacheHierarchy uniqueName="[SalesTableFact].[Total Cost]" caption="Total Cost" attribute="1" defaultMemberUniqueName="[SalesTableFact].[Total Cost].[All]" allUniqueName="[SalesTableFact].[Total Cost].[All]" dimensionUniqueName="[SalesTableFact]" displayFolder="" count="0" memberValueDatatype="5" unbalanced="0"/>
    <cacheHierarchy uniqueName="[SalesTableFact].[Profit]" caption="Profit" attribute="1" defaultMemberUniqueName="[SalesTableFact].[Profit].[All]" allUniqueName="[SalesTableFact].[Profit].[All]" dimensionUniqueName="[SalesTableFact]" displayFolder="" count="0" memberValueDatatype="5" unbalanced="0"/>
    <cacheHierarchy uniqueName="[SalesTableFact].[Profit Margin %]" caption="Profit Margin %" attribute="1" defaultMemberUniqueName="[SalesTableFact].[Profit Margin %].[All]" allUniqueName="[SalesTableFact].[Profit Margin %].[All]" dimensionUniqueName="[SalesTableFact]" displayFolder="" count="0" memberValueDatatype="5" unbalanced="0"/>
    <cacheHierarchy uniqueName="[SalesTableFact].[Categories]" caption="Categories" attribute="1" defaultMemberUniqueName="[SalesTableFact].[Categories].[All]" allUniqueName="[SalesTableFact].[Categories].[All]" dimensionUniqueName="[SalesTableFact]" displayFolder="" count="0" memberValueDatatype="130" unbalanced="0"/>
    <cacheHierarchy uniqueName="[SalesTableFact].[Teams]" caption="Teams" attribute="1" defaultMemberUniqueName="[SalesTableFact].[Teams].[All]" allUniqueName="[SalesTableFact].[Teams].[All]" dimensionUniqueName="[SalesTableFact]" displayFolder="" count="0" memberValueDatatype="130" unbalanced="0"/>
    <cacheHierarchy uniqueName="[SalesTableFact].[SaleDate (Year)]" caption="SaleDate (Year)" attribute="1" defaultMemberUniqueName="[SalesTableFact].[SaleDate (Year)].[All]" allUniqueName="[SalesTableFact].[SaleDate (Year)].[All]" dimensionUniqueName="[SalesTableFact]" displayFolder="" count="0" memberValueDatatype="130" unbalanced="0"/>
    <cacheHierarchy uniqueName="[SalesTableFact].[SaleDate (Quarter)]" caption="SaleDate (Quarter)" attribute="1" defaultMemberUniqueName="[SalesTableFact].[SaleDate (Quarter)].[All]" allUniqueName="[SalesTableFact].[SaleDate (Quarter)].[All]" dimensionUniqueName="[SalesTableFact]" displayFolder="" count="0" memberValueDatatype="130" unbalanced="0"/>
    <cacheHierarchy uniqueName="[SalesTableFact].[SaleDate (Month)]" caption="SaleDate (Month)" attribute="1" defaultMemberUniqueName="[SalesTableFact].[SaleDate (Month)].[All]" allUniqueName="[SalesTableFact].[SaleDate (Month)].[All]" dimensionUniqueName="[SalesTableFact]" displayFolder="" count="0" memberValueDatatype="130" unbalanced="0"/>
    <cacheHierarchy uniqueName="[SalesTableFact].[SaleDate (Month Index)]" caption="SaleDate (Month Index)" attribute="1" defaultMemberUniqueName="[SalesTableFact].[SaleDate (Month Index)].[All]" allUniqueName="[SalesTableFact].[SaleDate (Month Index)].[All]" dimensionUniqueName="[SalesTableFact]" displayFolder="" count="0" memberValueDatatype="20" unbalanced="0" hidden="1"/>
    <cacheHierarchy uniqueName="[Measures].[Count of Salesperson]" caption="Count of Salesperson" measure="1" displayFolder="" measureGroup="PeopleTable" count="0">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PeopleTable" count="0">
      <extLst>
        <ext xmlns:x15="http://schemas.microsoft.com/office/spreadsheetml/2010/11/main" uri="{B97F6D7D-B522-45F9-BDA1-12C45D357490}">
          <x15:cacheHierarchy aggregatedColumn="14"/>
        </ext>
      </extLst>
    </cacheHierarchy>
    <cacheHierarchy uniqueName="[Measures].[Count of Team]" caption="Count of Team" measure="1" displayFolder="" measureGroup="PeopleTable" count="0">
      <extLst>
        <ext xmlns:x15="http://schemas.microsoft.com/office/spreadsheetml/2010/11/main" uri="{B97F6D7D-B522-45F9-BDA1-12C45D357490}">
          <x15:cacheHierarchy aggregatedColumn="13"/>
        </ext>
      </extLst>
    </cacheHierarchy>
    <cacheHierarchy uniqueName="[Measures].[Sum of Boxes]" caption="Sum of Boxes" measure="1" displayFolder="" measureGroup="SalesTableFact" count="0" oneField="1">
      <fieldsUsage count="1">
        <fieldUsage x="1"/>
      </fieldsUsage>
      <extLst>
        <ext xmlns:x15="http://schemas.microsoft.com/office/spreadsheetml/2010/11/main" uri="{B97F6D7D-B522-45F9-BDA1-12C45D357490}">
          <x15:cacheHierarchy aggregatedColumn="26"/>
        </ext>
      </extLst>
    </cacheHierarchy>
    <cacheHierarchy uniqueName="[Measures].[Count of SPID]" caption="Count of SPID" measure="1" displayFolder="" measureGroup="SalesTableFact" count="0">
      <extLst>
        <ext xmlns:x15="http://schemas.microsoft.com/office/spreadsheetml/2010/11/main" uri="{B97F6D7D-B522-45F9-BDA1-12C45D357490}">
          <x15:cacheHierarchy aggregatedColumn="20"/>
        </ext>
      </extLst>
    </cacheHierarchy>
    <cacheHierarchy uniqueName="[Measures].[Sum of Amount]" caption="Sum of Amount" measure="1" displayFolder="" measureGroup="SalesTableFact" count="0">
      <extLst>
        <ext xmlns:x15="http://schemas.microsoft.com/office/spreadsheetml/2010/11/main" uri="{B97F6D7D-B522-45F9-BDA1-12C45D357490}">
          <x15:cacheHierarchy aggregatedColumn="24"/>
        </ext>
      </extLst>
    </cacheHierarchy>
    <cacheHierarchy uniqueName="[Measures].[Count of SaleDate]" caption="Count of SaleDate" measure="1" displayFolder="" measureGroup="SalesTableFact" count="0">
      <extLst>
        <ext xmlns:x15="http://schemas.microsoft.com/office/spreadsheetml/2010/11/main" uri="{B97F6D7D-B522-45F9-BDA1-12C45D357490}">
          <x15:cacheHierarchy aggregatedColumn="23"/>
        </ext>
      </extLst>
    </cacheHierarchy>
    <cacheHierarchy uniqueName="[Measures].[Sum of Customers]" caption="Sum of Customers" measure="1" displayFolder="" measureGroup="SalesTableFact" count="0">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TableFact" count="0">
      <extLst>
        <ext xmlns:x15="http://schemas.microsoft.com/office/spreadsheetml/2010/11/main" uri="{B97F6D7D-B522-45F9-BDA1-12C45D357490}">
          <x15:cacheHierarchy aggregatedColumn="29"/>
        </ext>
      </extLst>
    </cacheHierarchy>
    <cacheHierarchy uniqueName="[Measures].[Average of Amount]" caption="Average of Amount" measure="1" displayFolder="" measureGroup="SalesTableFact" count="0">
      <extLst>
        <ext xmlns:x15="http://schemas.microsoft.com/office/spreadsheetml/2010/11/main" uri="{B97F6D7D-B522-45F9-BDA1-12C45D357490}">
          <x15:cacheHierarchy aggregatedColumn="24"/>
        </ext>
      </extLst>
    </cacheHierarchy>
    <cacheHierarchy uniqueName="[Measures].[Count of Categories]" caption="Count of Categories" measure="1" displayFolder="" measureGroup="SalesTableFact" count="0">
      <extLst>
        <ext xmlns:x15="http://schemas.microsoft.com/office/spreadsheetml/2010/11/main" uri="{B97F6D7D-B522-45F9-BDA1-12C45D357490}">
          <x15:cacheHierarchy aggregatedColumn="31"/>
        </ext>
      </extLst>
    </cacheHierarchy>
    <cacheHierarchy uniqueName="[Measures].[Sum of Profit Margin %]" caption="Sum of Profit Margin %" measure="1" displayFolder="" measureGroup="SalesTableFact" count="0">
      <extLst>
        <ext xmlns:x15="http://schemas.microsoft.com/office/spreadsheetml/2010/11/main" uri="{B97F6D7D-B522-45F9-BDA1-12C45D357490}">
          <x15:cacheHierarchy aggregatedColumn="30"/>
        </ext>
      </extLst>
    </cacheHierarchy>
    <cacheHierarchy uniqueName="[Measures].[Count of Country]" caption="Count of Country" measure="1" displayFolder="" measureGroup="GeoTable" count="0">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ProductsTable" count="0">
      <extLst>
        <ext xmlns:x15="http://schemas.microsoft.com/office/spreadsheetml/2010/11/main" uri="{B97F6D7D-B522-45F9-BDA1-12C45D357490}">
          <x15:cacheHierarchy aggregatedColumn="16"/>
        </ext>
      </extLst>
    </cacheHierarchy>
    <cacheHierarchy uniqueName="[Measures].[TotalRevenue]" caption="TotalRevenue" measure="1" displayFolder="" measureGroup="SalesTableFact" count="0"/>
    <cacheHierarchy uniqueName="[Measures].[TotalBoxes]" caption="TotalBoxes" measure="1" displayFolder="" measureGroup="SalesTableFact" count="0"/>
    <cacheHierarchy uniqueName="[Measures].[TotalProfit]" caption="TotalProfit" measure="1" displayFolder="" measureGroup="SalesTableFact" count="0"/>
    <cacheHierarchy uniqueName="[Measures].[ProfitMargin%]" caption="ProfitMargin%" measure="1" displayFolder="" measureGroup="SalesTableFact" count="0"/>
    <cacheHierarchy uniqueName="[Measures].[Average Sale Value]" caption="Average Sale Value" measure="1" displayFolder="" measureGroup="SalesTableFact" count="0"/>
    <cacheHierarchy uniqueName="[Measures].[Manager Profit Margin]" caption="Manager Profit Margin" measure="1" displayFolder="" measureGroup="SalesTableFact" count="0"/>
    <cacheHierarchy uniqueName="[Measures].[TotalYTD]" caption="TotalYTD" measure="1" displayFolder="" measureGroup="SalesTableFact" count="0"/>
    <cacheHierarchy uniqueName="[Measures].[SamePeriod]" caption="SamePeriod" measure="1" displayFolder="" measureGroup="SalesTableFact" count="0"/>
    <cacheHierarchy uniqueName="[Measures].[TotalMTD]" caption="TotalMTD" measure="1" displayFolder="" measureGroup="SalesTableFact" count="0"/>
    <cacheHierarchy uniqueName="[Measures].[__XL_Count PeopleTable]" caption="__XL_Count PeopleTable" measure="1" displayFolder="" measureGroup="PeopleTable" count="0" hidden="1"/>
    <cacheHierarchy uniqueName="[Measures].[__XL_Count ProductsTable]" caption="__XL_Count ProductsTable" measure="1" displayFolder="" measureGroup="ProductsTable" count="0" hidden="1"/>
    <cacheHierarchy uniqueName="[Measures].[__XL_Count SalesTableFact]" caption="__XL_Count SalesTableFact" measure="1" displayFolder="" measureGroup="SalesTableFact" count="0" hidden="1"/>
    <cacheHierarchy uniqueName="[Measures].[__XL_Count GeoTable]" caption="__XL_Count GeoTable" measure="1" displayFolder="" measureGroup="GeoTable" count="0" hidden="1"/>
    <cacheHierarchy uniqueName="[Measures].[__XL_Count Calendar]" caption="__XL_Count Calendar" measure="1" displayFolder="" measureGroup="CalendarTable" count="0" hidden="1"/>
    <cacheHierarchy uniqueName="[Measures].[__No measures defined]" caption="__No measures defined" measure="1" displayFolder="" count="0" hidden="1"/>
  </cacheHierarchies>
  <kpis count="0"/>
  <dimensions count="6">
    <dimension name="CalendarTable" uniqueName="[CalendarTable]" caption="CalendarTable"/>
    <dimension name="GeoTable" uniqueName="[GeoTable]" caption="GeoTable"/>
    <dimension measure="1" name="Measures" uniqueName="[Measures]" caption="Measures"/>
    <dimension name="PeopleTable" uniqueName="[PeopleTable]" caption="PeopleTable"/>
    <dimension name="ProductsTable" uniqueName="[ProductsTable]" caption="ProductsTable"/>
    <dimension name="SalesTableFact" uniqueName="[SalesTableFact]" caption="SalesTableFact"/>
  </dimensions>
  <measureGroups count="5">
    <measureGroup name="CalendarTable" caption="CalendarTable"/>
    <measureGroup name="GeoTable" caption="GeoTable"/>
    <measureGroup name="PeopleTable" caption="PeopleTable"/>
    <measureGroup name="ProductsTable" caption="ProductsTable"/>
    <measureGroup name="SalesTableFact" caption="SalesTableFact"/>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rab" refreshedDate="46055.658760648148" backgroundQuery="1" createdVersion="8" refreshedVersion="8" minRefreshableVersion="3" recordCount="0" supportSubquery="1" supportAdvancedDrill="1" xr:uid="{8EBC3CF9-9BA1-43BC-8D0D-589AABEBB459}">
  <cacheSource type="external" connectionId="6"/>
  <cacheFields count="4">
    <cacheField name="[PeopleTable].[Salesperson].[Salesperson]" caption="Salesperson" numFmtId="0" hierarchy="11" level="1">
      <sharedItems count="25">
        <s v="Andria Kimpton"/>
        <s v="Barr Faughny"/>
        <s v="Beverie Moffet"/>
        <s v="Brien Boise"/>
        <s v="Camilla Castle"/>
        <s v="Ches Bonnell"/>
        <s v="Curtice Advani"/>
        <s v="Dennison Crosswaite"/>
        <s v="Dotty Strutley"/>
        <s v="Gigi Bohling"/>
        <s v="Gunar Cockshoot"/>
        <s v="Husein Augar"/>
        <s v="Jan Morforth"/>
        <s v="Jehu Rudeforth"/>
        <s v="Kaine Padly"/>
        <s v="Karlen McCaffrey"/>
        <s v="Kelci Walkden"/>
        <s v="Madelene Upcott"/>
        <s v="Mallorie Waber"/>
        <s v="Marney O'Breen"/>
        <s v="Oby Sorrel"/>
        <s v="Rafaelita Blaksland"/>
        <s v="Roddy Speechley"/>
        <s v="Van Tuxwell"/>
        <s v="Wilone O'Kielt"/>
      </sharedItems>
    </cacheField>
    <cacheField name="[Measures].[Sum of Profit]" caption="Sum of Profit" numFmtId="0" hierarchy="45" level="32767"/>
    <cacheField name="[PeopleTable].[Team].[Team]" caption="Team" numFmtId="0" hierarchy="13" level="1">
      <sharedItems containsSemiMixedTypes="0" containsNonDate="0" containsString="0"/>
    </cacheField>
    <cacheField name="[PeopleTable].[Location].[Location]" caption="Location" numFmtId="0" hierarchy="14" level="1">
      <sharedItems containsSemiMixedTypes="0" containsNonDate="0" containsString="0"/>
    </cacheField>
  </cacheFields>
  <cacheHierarchies count="66">
    <cacheHierarchy uniqueName="[CalendarTable].[Date Hierarchy]" caption="Date Hierarchy" time="1" defaultMemberUniqueName="[CalendarTable].[Date Hierarchy].[All]" allUniqueName="[CalendarTable].[Date Hierarchy].[All]" dimensionUniqueName="[CalendarTable]" displayFolder="" count="0" unbalanced="0"/>
    <cacheHierarchy uniqueName="[CalendarTable].[SaleDate]" caption="SaleDate" attribute="1" time="1" keyAttribute="1" defaultMemberUniqueName="[CalendarTable].[SaleDate].[All]" allUniqueName="[CalendarTable].[SaleDate].[All]" dimensionUniqueName="[CalendarTable]" displayFolder="" count="0" memberValueDatatype="7" unbalanced="0"/>
    <cacheHierarchy uniqueName="[CalendarTable].[Years]" caption="Years" attribute="1" time="1" defaultMemberUniqueName="[CalendarTable].[Years].[All]" allUniqueName="[CalendarTable].[Years].[All]" dimensionUniqueName="[CalendarTable]" displayFolder="" count="0" memberValueDatatype="20" unbalanced="0"/>
    <cacheHierarchy uniqueName="[CalendarTable].[Month Number]" caption="Month Number" attribute="1" time="1" defaultMemberUniqueName="[CalendarTable].[Month Number].[All]" allUniqueName="[CalendarTable].[Month Number].[All]" dimensionUniqueName="[CalendarTable]" displayFolder="" count="0" memberValueDatatype="20" unbalanced="0"/>
    <cacheHierarchy uniqueName="[CalendarTable].[Month]" caption="Month" attribute="1" time="1" defaultMemberUniqueName="[CalendarTable].[Month].[All]" allUniqueName="[CalendarTable].[Month].[All]" dimensionUniqueName="[CalendarTable]" displayFolder="" count="0" memberValueDatatype="130" unbalanced="0"/>
    <cacheHierarchy uniqueName="[CalendarTable].[MMM-YYYY]" caption="MMM-YYYY" attribute="1" time="1" defaultMemberUniqueName="[CalendarTable].[MMM-YYYY].[All]" allUniqueName="[CalendarTable].[MMM-YYYY].[All]" dimensionUniqueName="[CalendarTable]" displayFolder="" count="0" memberValueDatatype="130" unbalanced="0"/>
    <cacheHierarchy uniqueName="[CalendarTable].[Day Of Week Number]" caption="Day Of Week Number" attribute="1" time="1" defaultMemberUniqueName="[CalendarTable].[Day Of Week Number].[All]" allUniqueName="[CalendarTable].[Day Of Week Number].[All]" dimensionUniqueName="[CalendarTable]" displayFolder="" count="0" memberValueDatatype="20" unbalanced="0"/>
    <cacheHierarchy uniqueName="[CalendarTable].[Day Of Week]" caption="Day Of Week" attribute="1" time="1" defaultMemberUniqueName="[CalendarTable].[Day Of Week].[All]" allUniqueName="[CalendarTable].[Day Of Week].[All]" dimensionUniqueName="[CalendarTable]" displayFolder="" count="0" memberValueDatatype="130" unbalanced="0"/>
    <cacheHierarchy uniqueName="[GeoTable].[GeoID]" caption="GeoID" attribute="1" defaultMemberUniqueName="[GeoTable].[GeoID].[All]" allUniqueName="[GeoTable].[GeoID].[All]" dimensionUniqueName="[GeoTable]" displayFolder="" count="0" memberValueDatatype="130" unbalanced="0"/>
    <cacheHierarchy uniqueName="[GeoTable].[Country]" caption="Country" attribute="1" defaultMemberUniqueName="[GeoTable].[Country].[All]" allUniqueName="[GeoTable].[Country].[All]" dimensionUniqueName="[GeoTable]" displayFolder="" count="0" memberValueDatatype="130" unbalanced="0"/>
    <cacheHierarchy uniqueName="[GeoTable].[Region]" caption="Region" attribute="1" defaultMemberUniqueName="[GeoTable].[Region].[All]" allUniqueName="[GeoTable].[Region].[All]" dimensionUniqueName="[GeoTable]" displayFolder="" count="0" memberValueDatatype="130" unbalanced="0"/>
    <cacheHierarchy uniqueName="[PeopleTable].[Salesperson]" caption="Salesperson" attribute="1" defaultMemberUniqueName="[PeopleTable].[Salesperson].[All]" allUniqueName="[PeopleTable].[Salesperson].[All]" dimensionUniqueName="[PeopleTable]" displayFolder="" count="2" memberValueDatatype="130" unbalanced="0">
      <fieldsUsage count="2">
        <fieldUsage x="-1"/>
        <fieldUsage x="0"/>
      </fieldsUsage>
    </cacheHierarchy>
    <cacheHierarchy uniqueName="[PeopleTable].[SPID]" caption="SPID" attribute="1" defaultMemberUniqueName="[PeopleTable].[SPID].[All]" allUniqueName="[PeopleTable].[SPID].[All]" dimensionUniqueName="[PeopleTable]" displayFolder="" count="0" memberValueDatatype="130" unbalanced="0"/>
    <cacheHierarchy uniqueName="[PeopleTable].[Team]" caption="Team" attribute="1" defaultMemberUniqueName="[PeopleTable].[Team].[All]" allUniqueName="[PeopleTable].[Team].[All]" dimensionUniqueName="[PeopleTable]" displayFolder="" count="2" memberValueDatatype="130" unbalanced="0">
      <fieldsUsage count="2">
        <fieldUsage x="-1"/>
        <fieldUsage x="2"/>
      </fieldsUsage>
    </cacheHierarchy>
    <cacheHierarchy uniqueName="[PeopleTable].[Location]" caption="Location" attribute="1" defaultMemberUniqueName="[PeopleTable].[Location].[All]" allUniqueName="[PeopleTable].[Location].[All]" dimensionUniqueName="[PeopleTable]" displayFolder="" count="2" memberValueDatatype="130" unbalanced="0">
      <fieldsUsage count="2">
        <fieldUsage x="-1"/>
        <fieldUsage x="3"/>
      </fieldsUsage>
    </cacheHierarchy>
    <cacheHierarchy uniqueName="[ProductsTable].[PID]" caption="PID" attribute="1" defaultMemberUniqueName="[ProductsTable].[PID].[All]" allUniqueName="[ProductsTable].[PID].[All]" dimensionUniqueName="[ProductsTable]" displayFolder="" count="0" memberValueDatatype="130" unbalanced="0"/>
    <cacheHierarchy uniqueName="[ProductsTable].[Product]" caption="Product" attribute="1" defaultMemberUniqueName="[ProductsTable].[Product].[All]" allUniqueName="[ProductsTable].[Product].[All]" dimensionUniqueName="[ProductsTable]" displayFolder="" count="0" memberValueDatatype="130" unbalanced="0"/>
    <cacheHierarchy uniqueName="[ProductsTable].[Category]" caption="Category" attribute="1" defaultMemberUniqueName="[ProductsTable].[Category].[All]" allUniqueName="[ProductsTable].[Category].[All]" dimensionUniqueName="[ProductsTable]" displayFolder="" count="2" memberValueDatatype="130" unbalanced="0"/>
    <cacheHierarchy uniqueName="[ProductsTable].[Size]" caption="Size" attribute="1" defaultMemberUniqueName="[ProductsTable].[Size].[All]" allUniqueName="[ProductsTable].[Size].[All]" dimensionUniqueName="[ProductsTable]" displayFolder="" count="0" memberValueDatatype="130" unbalanced="0"/>
    <cacheHierarchy uniqueName="[ProductsTable].[Cost per box]" caption="Cost per box" attribute="1" defaultMemberUniqueName="[ProductsTable].[Cost per box].[All]" allUniqueName="[ProductsTable].[Cost per box].[All]" dimensionUniqueName="[ProductsTable]" displayFolder="" count="0" memberValueDatatype="5" unbalanced="0"/>
    <cacheHierarchy uniqueName="[SalesTableFact].[SPID]" caption="SPID" attribute="1" defaultMemberUniqueName="[SalesTableFact].[SPID].[All]" allUniqueName="[SalesTableFact].[SPID].[All]" dimensionUniqueName="[SalesTableFact]" displayFolder="" count="0" memberValueDatatype="130" unbalanced="0"/>
    <cacheHierarchy uniqueName="[SalesTableFact].[GeoID]" caption="GeoID" attribute="1" defaultMemberUniqueName="[SalesTableFact].[GeoID].[All]" allUniqueName="[SalesTableFact].[GeoID].[All]" dimensionUniqueName="[SalesTableFact]" displayFolder="" count="0" memberValueDatatype="130" unbalanced="0"/>
    <cacheHierarchy uniqueName="[SalesTableFact].[PID]" caption="PID" attribute="1" defaultMemberUniqueName="[SalesTableFact].[PID].[All]" allUniqueName="[SalesTableFact].[PID].[All]" dimensionUniqueName="[SalesTableFact]" displayFolder="" count="0" memberValueDatatype="130" unbalanced="0"/>
    <cacheHierarchy uniqueName="[SalesTableFact].[SaleDate]" caption="SaleDate" attribute="1" time="1" defaultMemberUniqueName="[SalesTableFact].[SaleDate].[All]" allUniqueName="[SalesTableFact].[SaleDate].[All]" dimensionUniqueName="[SalesTableFact]" displayFolder="" count="0" memberValueDatatype="7" unbalanced="0"/>
    <cacheHierarchy uniqueName="[SalesTableFact].[Amount]" caption="Amount" attribute="1" defaultMemberUniqueName="[SalesTableFact].[Amount].[All]" allUniqueName="[SalesTableFact].[Amount].[All]" dimensionUniqueName="[SalesTableFact]" displayFolder="" count="0" memberValueDatatype="5" unbalanced="0"/>
    <cacheHierarchy uniqueName="[SalesTableFact].[Customers]" caption="Customers" attribute="1" defaultMemberUniqueName="[SalesTableFact].[Customers].[All]" allUniqueName="[SalesTableFact].[Customers].[All]" dimensionUniqueName="[SalesTableFact]" displayFolder="" count="0" memberValueDatatype="20" unbalanced="0"/>
    <cacheHierarchy uniqueName="[SalesTableFact].[Boxes]" caption="Boxes" attribute="1" defaultMemberUniqueName="[SalesTableFact].[Boxes].[All]" allUniqueName="[SalesTableFact].[Boxes].[All]" dimensionUniqueName="[SalesTableFact]" displayFolder="" count="0" memberValueDatatype="20" unbalanced="0"/>
    <cacheHierarchy uniqueName="[SalesTableFact].[Cost per box]" caption="Cost per box" attribute="1" defaultMemberUniqueName="[SalesTableFact].[Cost per box].[All]" allUniqueName="[SalesTableFact].[Cost per box].[All]" dimensionUniqueName="[SalesTableFact]" displayFolder="" count="0" memberValueDatatype="5" unbalanced="0"/>
    <cacheHierarchy uniqueName="[SalesTableFact].[Total Cost]" caption="Total Cost" attribute="1" defaultMemberUniqueName="[SalesTableFact].[Total Cost].[All]" allUniqueName="[SalesTableFact].[Total Cost].[All]" dimensionUniqueName="[SalesTableFact]" displayFolder="" count="0" memberValueDatatype="5" unbalanced="0"/>
    <cacheHierarchy uniqueName="[SalesTableFact].[Profit]" caption="Profit" attribute="1" defaultMemberUniqueName="[SalesTableFact].[Profit].[All]" allUniqueName="[SalesTableFact].[Profit].[All]" dimensionUniqueName="[SalesTableFact]" displayFolder="" count="0" memberValueDatatype="5" unbalanced="0"/>
    <cacheHierarchy uniqueName="[SalesTableFact].[Profit Margin %]" caption="Profit Margin %" attribute="1" defaultMemberUniqueName="[SalesTableFact].[Profit Margin %].[All]" allUniqueName="[SalesTableFact].[Profit Margin %].[All]" dimensionUniqueName="[SalesTableFact]" displayFolder="" count="0" memberValueDatatype="5" unbalanced="0"/>
    <cacheHierarchy uniqueName="[SalesTableFact].[Categories]" caption="Categories" attribute="1" defaultMemberUniqueName="[SalesTableFact].[Categories].[All]" allUniqueName="[SalesTableFact].[Categories].[All]" dimensionUniqueName="[SalesTableFact]" displayFolder="" count="0" memberValueDatatype="130" unbalanced="0"/>
    <cacheHierarchy uniqueName="[SalesTableFact].[Teams]" caption="Teams" attribute="1" defaultMemberUniqueName="[SalesTableFact].[Teams].[All]" allUniqueName="[SalesTableFact].[Teams].[All]" dimensionUniqueName="[SalesTableFact]" displayFolder="" count="0" memberValueDatatype="130" unbalanced="0"/>
    <cacheHierarchy uniqueName="[SalesTableFact].[SaleDate (Year)]" caption="SaleDate (Year)" attribute="1" defaultMemberUniqueName="[SalesTableFact].[SaleDate (Year)].[All]" allUniqueName="[SalesTableFact].[SaleDate (Year)].[All]" dimensionUniqueName="[SalesTableFact]" displayFolder="" count="0" memberValueDatatype="130" unbalanced="0"/>
    <cacheHierarchy uniqueName="[SalesTableFact].[SaleDate (Quarter)]" caption="SaleDate (Quarter)" attribute="1" defaultMemberUniqueName="[SalesTableFact].[SaleDate (Quarter)].[All]" allUniqueName="[SalesTableFact].[SaleDate (Quarter)].[All]" dimensionUniqueName="[SalesTableFact]" displayFolder="" count="0" memberValueDatatype="130" unbalanced="0"/>
    <cacheHierarchy uniqueName="[SalesTableFact].[SaleDate (Month)]" caption="SaleDate (Month)" attribute="1" defaultMemberUniqueName="[SalesTableFact].[SaleDate (Month)].[All]" allUniqueName="[SalesTableFact].[SaleDate (Month)].[All]" dimensionUniqueName="[SalesTableFact]" displayFolder="" count="0" memberValueDatatype="130" unbalanced="0"/>
    <cacheHierarchy uniqueName="[SalesTableFact].[SaleDate (Month Index)]" caption="SaleDate (Month Index)" attribute="1" defaultMemberUniqueName="[SalesTableFact].[SaleDate (Month Index)].[All]" allUniqueName="[SalesTableFact].[SaleDate (Month Index)].[All]" dimensionUniqueName="[SalesTableFact]" displayFolder="" count="0" memberValueDatatype="20" unbalanced="0" hidden="1"/>
    <cacheHierarchy uniqueName="[Measures].[Count of Salesperson]" caption="Count of Salesperson" measure="1" displayFolder="" measureGroup="PeopleTable" count="0">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PeopleTable" count="0">
      <extLst>
        <ext xmlns:x15="http://schemas.microsoft.com/office/spreadsheetml/2010/11/main" uri="{B97F6D7D-B522-45F9-BDA1-12C45D357490}">
          <x15:cacheHierarchy aggregatedColumn="14"/>
        </ext>
      </extLst>
    </cacheHierarchy>
    <cacheHierarchy uniqueName="[Measures].[Count of Team]" caption="Count of Team" measure="1" displayFolder="" measureGroup="PeopleTable" count="0">
      <extLst>
        <ext xmlns:x15="http://schemas.microsoft.com/office/spreadsheetml/2010/11/main" uri="{B97F6D7D-B522-45F9-BDA1-12C45D357490}">
          <x15:cacheHierarchy aggregatedColumn="13"/>
        </ext>
      </extLst>
    </cacheHierarchy>
    <cacheHierarchy uniqueName="[Measures].[Sum of Boxes]" caption="Sum of Boxes" measure="1" displayFolder="" measureGroup="SalesTableFact" count="0">
      <extLst>
        <ext xmlns:x15="http://schemas.microsoft.com/office/spreadsheetml/2010/11/main" uri="{B97F6D7D-B522-45F9-BDA1-12C45D357490}">
          <x15:cacheHierarchy aggregatedColumn="26"/>
        </ext>
      </extLst>
    </cacheHierarchy>
    <cacheHierarchy uniqueName="[Measures].[Count of SPID]" caption="Count of SPID" measure="1" displayFolder="" measureGroup="SalesTableFact" count="0">
      <extLst>
        <ext xmlns:x15="http://schemas.microsoft.com/office/spreadsheetml/2010/11/main" uri="{B97F6D7D-B522-45F9-BDA1-12C45D357490}">
          <x15:cacheHierarchy aggregatedColumn="20"/>
        </ext>
      </extLst>
    </cacheHierarchy>
    <cacheHierarchy uniqueName="[Measures].[Sum of Amount]" caption="Sum of Amount" measure="1" displayFolder="" measureGroup="SalesTableFact" count="0">
      <extLst>
        <ext xmlns:x15="http://schemas.microsoft.com/office/spreadsheetml/2010/11/main" uri="{B97F6D7D-B522-45F9-BDA1-12C45D357490}">
          <x15:cacheHierarchy aggregatedColumn="24"/>
        </ext>
      </extLst>
    </cacheHierarchy>
    <cacheHierarchy uniqueName="[Measures].[Count of SaleDate]" caption="Count of SaleDate" measure="1" displayFolder="" measureGroup="SalesTableFact" count="0">
      <extLst>
        <ext xmlns:x15="http://schemas.microsoft.com/office/spreadsheetml/2010/11/main" uri="{B97F6D7D-B522-45F9-BDA1-12C45D357490}">
          <x15:cacheHierarchy aggregatedColumn="23"/>
        </ext>
      </extLst>
    </cacheHierarchy>
    <cacheHierarchy uniqueName="[Measures].[Sum of Customers]" caption="Sum of Customers" measure="1" displayFolder="" measureGroup="SalesTableFact" count="0">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TableFact" count="0" oneField="1">
      <fieldsUsage count="1">
        <fieldUsage x="1"/>
      </fieldsUsage>
      <extLst>
        <ext xmlns:x15="http://schemas.microsoft.com/office/spreadsheetml/2010/11/main" uri="{B97F6D7D-B522-45F9-BDA1-12C45D357490}">
          <x15:cacheHierarchy aggregatedColumn="29"/>
        </ext>
      </extLst>
    </cacheHierarchy>
    <cacheHierarchy uniqueName="[Measures].[Average of Amount]" caption="Average of Amount" measure="1" displayFolder="" measureGroup="SalesTableFact" count="0">
      <extLst>
        <ext xmlns:x15="http://schemas.microsoft.com/office/spreadsheetml/2010/11/main" uri="{B97F6D7D-B522-45F9-BDA1-12C45D357490}">
          <x15:cacheHierarchy aggregatedColumn="24"/>
        </ext>
      </extLst>
    </cacheHierarchy>
    <cacheHierarchy uniqueName="[Measures].[Count of Categories]" caption="Count of Categories" measure="1" displayFolder="" measureGroup="SalesTableFact" count="0">
      <extLst>
        <ext xmlns:x15="http://schemas.microsoft.com/office/spreadsheetml/2010/11/main" uri="{B97F6D7D-B522-45F9-BDA1-12C45D357490}">
          <x15:cacheHierarchy aggregatedColumn="31"/>
        </ext>
      </extLst>
    </cacheHierarchy>
    <cacheHierarchy uniqueName="[Measures].[Sum of Profit Margin %]" caption="Sum of Profit Margin %" measure="1" displayFolder="" measureGroup="SalesTableFact" count="0">
      <extLst>
        <ext xmlns:x15="http://schemas.microsoft.com/office/spreadsheetml/2010/11/main" uri="{B97F6D7D-B522-45F9-BDA1-12C45D357490}">
          <x15:cacheHierarchy aggregatedColumn="30"/>
        </ext>
      </extLst>
    </cacheHierarchy>
    <cacheHierarchy uniqueName="[Measures].[Count of Country]" caption="Count of Country" measure="1" displayFolder="" measureGroup="GeoTable" count="0">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ProductsTable" count="0">
      <extLst>
        <ext xmlns:x15="http://schemas.microsoft.com/office/spreadsheetml/2010/11/main" uri="{B97F6D7D-B522-45F9-BDA1-12C45D357490}">
          <x15:cacheHierarchy aggregatedColumn="16"/>
        </ext>
      </extLst>
    </cacheHierarchy>
    <cacheHierarchy uniqueName="[Measures].[TotalRevenue]" caption="TotalRevenue" measure="1" displayFolder="" measureGroup="SalesTableFact" count="0"/>
    <cacheHierarchy uniqueName="[Measures].[TotalBoxes]" caption="TotalBoxes" measure="1" displayFolder="" measureGroup="SalesTableFact" count="0"/>
    <cacheHierarchy uniqueName="[Measures].[TotalProfit]" caption="TotalProfit" measure="1" displayFolder="" measureGroup="SalesTableFact" count="0"/>
    <cacheHierarchy uniqueName="[Measures].[ProfitMargin%]" caption="ProfitMargin%" measure="1" displayFolder="" measureGroup="SalesTableFact" count="0"/>
    <cacheHierarchy uniqueName="[Measures].[Average Sale Value]" caption="Average Sale Value" measure="1" displayFolder="" measureGroup="SalesTableFact" count="0"/>
    <cacheHierarchy uniqueName="[Measures].[Manager Profit Margin]" caption="Manager Profit Margin" measure="1" displayFolder="" measureGroup="SalesTableFact" count="0"/>
    <cacheHierarchy uniqueName="[Measures].[TotalYTD]" caption="TotalYTD" measure="1" displayFolder="" measureGroup="SalesTableFact" count="0"/>
    <cacheHierarchy uniqueName="[Measures].[SamePeriod]" caption="SamePeriod" measure="1" displayFolder="" measureGroup="SalesTableFact" count="0"/>
    <cacheHierarchy uniqueName="[Measures].[TotalMTD]" caption="TotalMTD" measure="1" displayFolder="" measureGroup="SalesTableFact" count="0"/>
    <cacheHierarchy uniqueName="[Measures].[__XL_Count PeopleTable]" caption="__XL_Count PeopleTable" measure="1" displayFolder="" measureGroup="PeopleTable" count="0" hidden="1"/>
    <cacheHierarchy uniqueName="[Measures].[__XL_Count ProductsTable]" caption="__XL_Count ProductsTable" measure="1" displayFolder="" measureGroup="ProductsTable" count="0" hidden="1"/>
    <cacheHierarchy uniqueName="[Measures].[__XL_Count SalesTableFact]" caption="__XL_Count SalesTableFact" measure="1" displayFolder="" measureGroup="SalesTableFact" count="0" hidden="1"/>
    <cacheHierarchy uniqueName="[Measures].[__XL_Count GeoTable]" caption="__XL_Count GeoTable" measure="1" displayFolder="" measureGroup="GeoTable" count="0" hidden="1"/>
    <cacheHierarchy uniqueName="[Measures].[__XL_Count Calendar]" caption="__XL_Count Calendar" measure="1" displayFolder="" measureGroup="CalendarTable" count="0" hidden="1"/>
    <cacheHierarchy uniqueName="[Measures].[__No measures defined]" caption="__No measures defined" measure="1" displayFolder="" count="0" hidden="1"/>
  </cacheHierarchies>
  <kpis count="0"/>
  <dimensions count="6">
    <dimension name="CalendarTable" uniqueName="[CalendarTable]" caption="CalendarTable"/>
    <dimension name="GeoTable" uniqueName="[GeoTable]" caption="GeoTable"/>
    <dimension measure="1" name="Measures" uniqueName="[Measures]" caption="Measures"/>
    <dimension name="PeopleTable" uniqueName="[PeopleTable]" caption="PeopleTable"/>
    <dimension name="ProductsTable" uniqueName="[ProductsTable]" caption="ProductsTable"/>
    <dimension name="SalesTableFact" uniqueName="[SalesTableFact]" caption="SalesTableFact"/>
  </dimensions>
  <measureGroups count="5">
    <measureGroup name="CalendarTable" caption="CalendarTable"/>
    <measureGroup name="GeoTable" caption="GeoTable"/>
    <measureGroup name="PeopleTable" caption="PeopleTable"/>
    <measureGroup name="ProductsTable" caption="ProductsTable"/>
    <measureGroup name="SalesTableFact" caption="SalesTableFact"/>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rab" refreshedDate="46055.658760879633" backgroundQuery="1" createdVersion="8" refreshedVersion="8" minRefreshableVersion="3" recordCount="0" supportSubquery="1" supportAdvancedDrill="1" xr:uid="{719FAEA2-FE94-4F61-8B29-6A7382EBFED8}">
  <cacheSource type="external" connectionId="6"/>
  <cacheFields count="5">
    <cacheField name="[PeopleTable].[Salesperson].[Salesperson]" caption="Salesperson" numFmtId="0" hierarchy="11" level="1">
      <sharedItems count="10">
        <s v="Camilla Castle"/>
        <s v="Curtice Advani"/>
        <s v="Dotty Strutley"/>
        <s v="Gigi Bohling"/>
        <s v="Jan Morforth"/>
        <s v="Kaine Padly"/>
        <s v="Roddy Speechley"/>
        <s v="Wilone O'Kielt"/>
        <s v="Jehu Rudeforth" u="1"/>
        <s v="Mallorie Waber" u="1"/>
      </sharedItems>
    </cacheField>
    <cacheField name="[PeopleTable].[Team].[Team]" caption="Team" numFmtId="0" hierarchy="13" level="1">
      <sharedItems containsSemiMixedTypes="0" containsNonDate="0" containsString="0"/>
    </cacheField>
    <cacheField name="[PeopleTable].[Location].[Location]" caption="Location" numFmtId="0" hierarchy="14" level="1">
      <sharedItems containsSemiMixedTypes="0" containsNonDate="0" containsString="0"/>
    </cacheField>
    <cacheField name="[Measures].[Sum of Boxes]" caption="Sum of Boxes" numFmtId="0" hierarchy="40" level="32767"/>
    <cacheField name="[Measures].[Count of SPID]" caption="Count of SPID" numFmtId="0" hierarchy="41" level="32767"/>
  </cacheFields>
  <cacheHierarchies count="66">
    <cacheHierarchy uniqueName="[CalendarTable].[Date Hierarchy]" caption="Date Hierarchy" time="1" defaultMemberUniqueName="[CalendarTable].[Date Hierarchy].[All]" allUniqueName="[CalendarTable].[Date Hierarchy].[All]" dimensionUniqueName="[CalendarTable]" displayFolder="" count="0" unbalanced="0"/>
    <cacheHierarchy uniqueName="[CalendarTable].[SaleDate]" caption="SaleDate" attribute="1" time="1" keyAttribute="1" defaultMemberUniqueName="[CalendarTable].[SaleDate].[All]" allUniqueName="[CalendarTable].[SaleDate].[All]" dimensionUniqueName="[CalendarTable]" displayFolder="" count="0" memberValueDatatype="7" unbalanced="0"/>
    <cacheHierarchy uniqueName="[CalendarTable].[Years]" caption="Years" attribute="1" time="1" defaultMemberUniqueName="[CalendarTable].[Years].[All]" allUniqueName="[CalendarTable].[Years].[All]" dimensionUniqueName="[CalendarTable]" displayFolder="" count="0" memberValueDatatype="20" unbalanced="0"/>
    <cacheHierarchy uniqueName="[CalendarTable].[Month Number]" caption="Month Number" attribute="1" time="1" defaultMemberUniqueName="[CalendarTable].[Month Number].[All]" allUniqueName="[CalendarTable].[Month Number].[All]" dimensionUniqueName="[CalendarTable]" displayFolder="" count="0" memberValueDatatype="20" unbalanced="0"/>
    <cacheHierarchy uniqueName="[CalendarTable].[Month]" caption="Month" attribute="1" time="1" defaultMemberUniqueName="[CalendarTable].[Month].[All]" allUniqueName="[CalendarTable].[Month].[All]" dimensionUniqueName="[CalendarTable]" displayFolder="" count="0" memberValueDatatype="130" unbalanced="0"/>
    <cacheHierarchy uniqueName="[CalendarTable].[MMM-YYYY]" caption="MMM-YYYY" attribute="1" time="1" defaultMemberUniqueName="[CalendarTable].[MMM-YYYY].[All]" allUniqueName="[CalendarTable].[MMM-YYYY].[All]" dimensionUniqueName="[CalendarTable]" displayFolder="" count="0" memberValueDatatype="130" unbalanced="0"/>
    <cacheHierarchy uniqueName="[CalendarTable].[Day Of Week Number]" caption="Day Of Week Number" attribute="1" time="1" defaultMemberUniqueName="[CalendarTable].[Day Of Week Number].[All]" allUniqueName="[CalendarTable].[Day Of Week Number].[All]" dimensionUniqueName="[CalendarTable]" displayFolder="" count="0" memberValueDatatype="20" unbalanced="0"/>
    <cacheHierarchy uniqueName="[CalendarTable].[Day Of Week]" caption="Day Of Week" attribute="1" time="1" defaultMemberUniqueName="[CalendarTable].[Day Of Week].[All]" allUniqueName="[CalendarTable].[Day Of Week].[All]" dimensionUniqueName="[CalendarTable]" displayFolder="" count="0" memberValueDatatype="130" unbalanced="0"/>
    <cacheHierarchy uniqueName="[GeoTable].[GeoID]" caption="GeoID" attribute="1" defaultMemberUniqueName="[GeoTable].[GeoID].[All]" allUniqueName="[GeoTable].[GeoID].[All]" dimensionUniqueName="[GeoTable]" displayFolder="" count="0" memberValueDatatype="130" unbalanced="0"/>
    <cacheHierarchy uniqueName="[GeoTable].[Country]" caption="Country" attribute="1" defaultMemberUniqueName="[GeoTable].[Country].[All]" allUniqueName="[GeoTable].[Country].[All]" dimensionUniqueName="[GeoTable]" displayFolder="" count="0" memberValueDatatype="130" unbalanced="0"/>
    <cacheHierarchy uniqueName="[GeoTable].[Region]" caption="Region" attribute="1" defaultMemberUniqueName="[GeoTable].[Region].[All]" allUniqueName="[GeoTable].[Region].[All]" dimensionUniqueName="[GeoTable]" displayFolder="" count="0" memberValueDatatype="130" unbalanced="0"/>
    <cacheHierarchy uniqueName="[PeopleTable].[Salesperson]" caption="Salesperson" attribute="1" defaultMemberUniqueName="[PeopleTable].[Salesperson].[All]" allUniqueName="[PeopleTable].[Salesperson].[All]" dimensionUniqueName="[PeopleTable]" displayFolder="" count="2" memberValueDatatype="130" unbalanced="0">
      <fieldsUsage count="2">
        <fieldUsage x="-1"/>
        <fieldUsage x="0"/>
      </fieldsUsage>
    </cacheHierarchy>
    <cacheHierarchy uniqueName="[PeopleTable].[SPID]" caption="SPID" attribute="1" defaultMemberUniqueName="[PeopleTable].[SPID].[All]" allUniqueName="[PeopleTable].[SPID].[All]" dimensionUniqueName="[PeopleTable]" displayFolder="" count="0" memberValueDatatype="130" unbalanced="0"/>
    <cacheHierarchy uniqueName="[PeopleTable].[Team]" caption="Team" attribute="1" defaultMemberUniqueName="[PeopleTable].[Team].[All]" allUniqueName="[PeopleTable].[Team].[All]" dimensionUniqueName="[PeopleTable]" displayFolder="" count="2" memberValueDatatype="130" unbalanced="0">
      <fieldsUsage count="2">
        <fieldUsage x="-1"/>
        <fieldUsage x="1"/>
      </fieldsUsage>
    </cacheHierarchy>
    <cacheHierarchy uniqueName="[PeopleTable].[Location]" caption="Location" attribute="1" defaultMemberUniqueName="[PeopleTable].[Location].[All]" allUniqueName="[PeopleTable].[Location].[All]" dimensionUniqueName="[PeopleTable]" displayFolder="" count="2" memberValueDatatype="130" unbalanced="0">
      <fieldsUsage count="2">
        <fieldUsage x="-1"/>
        <fieldUsage x="2"/>
      </fieldsUsage>
    </cacheHierarchy>
    <cacheHierarchy uniqueName="[ProductsTable].[PID]" caption="PID" attribute="1" defaultMemberUniqueName="[ProductsTable].[PID].[All]" allUniqueName="[ProductsTable].[PID].[All]" dimensionUniqueName="[ProductsTable]" displayFolder="" count="0" memberValueDatatype="130" unbalanced="0"/>
    <cacheHierarchy uniqueName="[ProductsTable].[Product]" caption="Product" attribute="1" defaultMemberUniqueName="[ProductsTable].[Product].[All]" allUniqueName="[ProductsTable].[Product].[All]" dimensionUniqueName="[ProductsTable]" displayFolder="" count="0" memberValueDatatype="130" unbalanced="0"/>
    <cacheHierarchy uniqueName="[ProductsTable].[Category]" caption="Category" attribute="1" defaultMemberUniqueName="[ProductsTable].[Category].[All]" allUniqueName="[ProductsTable].[Category].[All]" dimensionUniqueName="[ProductsTable]" displayFolder="" count="2" memberValueDatatype="130" unbalanced="0"/>
    <cacheHierarchy uniqueName="[ProductsTable].[Size]" caption="Size" attribute="1" defaultMemberUniqueName="[ProductsTable].[Size].[All]" allUniqueName="[ProductsTable].[Size].[All]" dimensionUniqueName="[ProductsTable]" displayFolder="" count="0" memberValueDatatype="130" unbalanced="0"/>
    <cacheHierarchy uniqueName="[ProductsTable].[Cost per box]" caption="Cost per box" attribute="1" defaultMemberUniqueName="[ProductsTable].[Cost per box].[All]" allUniqueName="[ProductsTable].[Cost per box].[All]" dimensionUniqueName="[ProductsTable]" displayFolder="" count="0" memberValueDatatype="5" unbalanced="0"/>
    <cacheHierarchy uniqueName="[SalesTableFact].[SPID]" caption="SPID" attribute="1" defaultMemberUniqueName="[SalesTableFact].[SPID].[All]" allUniqueName="[SalesTableFact].[SPID].[All]" dimensionUniqueName="[SalesTableFact]" displayFolder="" count="0" memberValueDatatype="130" unbalanced="0"/>
    <cacheHierarchy uniqueName="[SalesTableFact].[GeoID]" caption="GeoID" attribute="1" defaultMemberUniqueName="[SalesTableFact].[GeoID].[All]" allUniqueName="[SalesTableFact].[GeoID].[All]" dimensionUniqueName="[SalesTableFact]" displayFolder="" count="0" memberValueDatatype="130" unbalanced="0"/>
    <cacheHierarchy uniqueName="[SalesTableFact].[PID]" caption="PID" attribute="1" defaultMemberUniqueName="[SalesTableFact].[PID].[All]" allUniqueName="[SalesTableFact].[PID].[All]" dimensionUniqueName="[SalesTableFact]" displayFolder="" count="0" memberValueDatatype="130" unbalanced="0"/>
    <cacheHierarchy uniqueName="[SalesTableFact].[SaleDate]" caption="SaleDate" attribute="1" time="1" defaultMemberUniqueName="[SalesTableFact].[SaleDate].[All]" allUniqueName="[SalesTableFact].[SaleDate].[All]" dimensionUniqueName="[SalesTableFact]" displayFolder="" count="0" memberValueDatatype="7" unbalanced="0"/>
    <cacheHierarchy uniqueName="[SalesTableFact].[Amount]" caption="Amount" attribute="1" defaultMemberUniqueName="[SalesTableFact].[Amount].[All]" allUniqueName="[SalesTableFact].[Amount].[All]" dimensionUniqueName="[SalesTableFact]" displayFolder="" count="0" memberValueDatatype="5" unbalanced="0"/>
    <cacheHierarchy uniqueName="[SalesTableFact].[Customers]" caption="Customers" attribute="1" defaultMemberUniqueName="[SalesTableFact].[Customers].[All]" allUniqueName="[SalesTableFact].[Customers].[All]" dimensionUniqueName="[SalesTableFact]" displayFolder="" count="0" memberValueDatatype="20" unbalanced="0"/>
    <cacheHierarchy uniqueName="[SalesTableFact].[Boxes]" caption="Boxes" attribute="1" defaultMemberUniqueName="[SalesTableFact].[Boxes].[All]" allUniqueName="[SalesTableFact].[Boxes].[All]" dimensionUniqueName="[SalesTableFact]" displayFolder="" count="0" memberValueDatatype="20" unbalanced="0"/>
    <cacheHierarchy uniqueName="[SalesTableFact].[Cost per box]" caption="Cost per box" attribute="1" defaultMemberUniqueName="[SalesTableFact].[Cost per box].[All]" allUniqueName="[SalesTableFact].[Cost per box].[All]" dimensionUniqueName="[SalesTableFact]" displayFolder="" count="0" memberValueDatatype="5" unbalanced="0"/>
    <cacheHierarchy uniqueName="[SalesTableFact].[Total Cost]" caption="Total Cost" attribute="1" defaultMemberUniqueName="[SalesTableFact].[Total Cost].[All]" allUniqueName="[SalesTableFact].[Total Cost].[All]" dimensionUniqueName="[SalesTableFact]" displayFolder="" count="0" memberValueDatatype="5" unbalanced="0"/>
    <cacheHierarchy uniqueName="[SalesTableFact].[Profit]" caption="Profit" attribute="1" defaultMemberUniqueName="[SalesTableFact].[Profit].[All]" allUniqueName="[SalesTableFact].[Profit].[All]" dimensionUniqueName="[SalesTableFact]" displayFolder="" count="0" memberValueDatatype="5" unbalanced="0"/>
    <cacheHierarchy uniqueName="[SalesTableFact].[Profit Margin %]" caption="Profit Margin %" attribute="1" defaultMemberUniqueName="[SalesTableFact].[Profit Margin %].[All]" allUniqueName="[SalesTableFact].[Profit Margin %].[All]" dimensionUniqueName="[SalesTableFact]" displayFolder="" count="0" memberValueDatatype="5" unbalanced="0"/>
    <cacheHierarchy uniqueName="[SalesTableFact].[Categories]" caption="Categories" attribute="1" defaultMemberUniqueName="[SalesTableFact].[Categories].[All]" allUniqueName="[SalesTableFact].[Categories].[All]" dimensionUniqueName="[SalesTableFact]" displayFolder="" count="0" memberValueDatatype="130" unbalanced="0"/>
    <cacheHierarchy uniqueName="[SalesTableFact].[Teams]" caption="Teams" attribute="1" defaultMemberUniqueName="[SalesTableFact].[Teams].[All]" allUniqueName="[SalesTableFact].[Teams].[All]" dimensionUniqueName="[SalesTableFact]" displayFolder="" count="0" memberValueDatatype="130" unbalanced="0"/>
    <cacheHierarchy uniqueName="[SalesTableFact].[SaleDate (Year)]" caption="SaleDate (Year)" attribute="1" defaultMemberUniqueName="[SalesTableFact].[SaleDate (Year)].[All]" allUniqueName="[SalesTableFact].[SaleDate (Year)].[All]" dimensionUniqueName="[SalesTableFact]" displayFolder="" count="0" memberValueDatatype="130" unbalanced="0"/>
    <cacheHierarchy uniqueName="[SalesTableFact].[SaleDate (Quarter)]" caption="SaleDate (Quarter)" attribute="1" defaultMemberUniqueName="[SalesTableFact].[SaleDate (Quarter)].[All]" allUniqueName="[SalesTableFact].[SaleDate (Quarter)].[All]" dimensionUniqueName="[SalesTableFact]" displayFolder="" count="0" memberValueDatatype="130" unbalanced="0"/>
    <cacheHierarchy uniqueName="[SalesTableFact].[SaleDate (Month)]" caption="SaleDate (Month)" attribute="1" defaultMemberUniqueName="[SalesTableFact].[SaleDate (Month)].[All]" allUniqueName="[SalesTableFact].[SaleDate (Month)].[All]" dimensionUniqueName="[SalesTableFact]" displayFolder="" count="0" memberValueDatatype="130" unbalanced="0"/>
    <cacheHierarchy uniqueName="[SalesTableFact].[SaleDate (Month Index)]" caption="SaleDate (Month Index)" attribute="1" defaultMemberUniqueName="[SalesTableFact].[SaleDate (Month Index)].[All]" allUniqueName="[SalesTableFact].[SaleDate (Month Index)].[All]" dimensionUniqueName="[SalesTableFact]" displayFolder="" count="0" memberValueDatatype="20" unbalanced="0" hidden="1"/>
    <cacheHierarchy uniqueName="[Measures].[Count of Salesperson]" caption="Count of Salesperson" measure="1" displayFolder="" measureGroup="PeopleTable" count="0">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PeopleTable" count="0">
      <extLst>
        <ext xmlns:x15="http://schemas.microsoft.com/office/spreadsheetml/2010/11/main" uri="{B97F6D7D-B522-45F9-BDA1-12C45D357490}">
          <x15:cacheHierarchy aggregatedColumn="14"/>
        </ext>
      </extLst>
    </cacheHierarchy>
    <cacheHierarchy uniqueName="[Measures].[Count of Team]" caption="Count of Team" measure="1" displayFolder="" measureGroup="PeopleTable" count="0">
      <extLst>
        <ext xmlns:x15="http://schemas.microsoft.com/office/spreadsheetml/2010/11/main" uri="{B97F6D7D-B522-45F9-BDA1-12C45D357490}">
          <x15:cacheHierarchy aggregatedColumn="13"/>
        </ext>
      </extLst>
    </cacheHierarchy>
    <cacheHierarchy uniqueName="[Measures].[Sum of Boxes]" caption="Sum of Boxes" measure="1" displayFolder="" measureGroup="SalesTableFact" count="0" oneField="1">
      <fieldsUsage count="1">
        <fieldUsage x="3"/>
      </fieldsUsage>
      <extLst>
        <ext xmlns:x15="http://schemas.microsoft.com/office/spreadsheetml/2010/11/main" uri="{B97F6D7D-B522-45F9-BDA1-12C45D357490}">
          <x15:cacheHierarchy aggregatedColumn="26"/>
        </ext>
      </extLst>
    </cacheHierarchy>
    <cacheHierarchy uniqueName="[Measures].[Count of SPID]" caption="Count of SPID" measure="1" displayFolder="" measureGroup="SalesTableFact" count="0" oneField="1">
      <fieldsUsage count="1">
        <fieldUsage x="4"/>
      </fieldsUsage>
      <extLst>
        <ext xmlns:x15="http://schemas.microsoft.com/office/spreadsheetml/2010/11/main" uri="{B97F6D7D-B522-45F9-BDA1-12C45D357490}">
          <x15:cacheHierarchy aggregatedColumn="20"/>
        </ext>
      </extLst>
    </cacheHierarchy>
    <cacheHierarchy uniqueName="[Measures].[Sum of Amount]" caption="Sum of Amount" measure="1" displayFolder="" measureGroup="SalesTableFact" count="0">
      <extLst>
        <ext xmlns:x15="http://schemas.microsoft.com/office/spreadsheetml/2010/11/main" uri="{B97F6D7D-B522-45F9-BDA1-12C45D357490}">
          <x15:cacheHierarchy aggregatedColumn="24"/>
        </ext>
      </extLst>
    </cacheHierarchy>
    <cacheHierarchy uniqueName="[Measures].[Count of SaleDate]" caption="Count of SaleDate" measure="1" displayFolder="" measureGroup="SalesTableFact" count="0">
      <extLst>
        <ext xmlns:x15="http://schemas.microsoft.com/office/spreadsheetml/2010/11/main" uri="{B97F6D7D-B522-45F9-BDA1-12C45D357490}">
          <x15:cacheHierarchy aggregatedColumn="23"/>
        </ext>
      </extLst>
    </cacheHierarchy>
    <cacheHierarchy uniqueName="[Measures].[Sum of Customers]" caption="Sum of Customers" measure="1" displayFolder="" measureGroup="SalesTableFact" count="0">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TableFact" count="0">
      <extLst>
        <ext xmlns:x15="http://schemas.microsoft.com/office/spreadsheetml/2010/11/main" uri="{B97F6D7D-B522-45F9-BDA1-12C45D357490}">
          <x15:cacheHierarchy aggregatedColumn="29"/>
        </ext>
      </extLst>
    </cacheHierarchy>
    <cacheHierarchy uniqueName="[Measures].[Average of Amount]" caption="Average of Amount" measure="1" displayFolder="" measureGroup="SalesTableFact" count="0">
      <extLst>
        <ext xmlns:x15="http://schemas.microsoft.com/office/spreadsheetml/2010/11/main" uri="{B97F6D7D-B522-45F9-BDA1-12C45D357490}">
          <x15:cacheHierarchy aggregatedColumn="24"/>
        </ext>
      </extLst>
    </cacheHierarchy>
    <cacheHierarchy uniqueName="[Measures].[Count of Categories]" caption="Count of Categories" measure="1" displayFolder="" measureGroup="SalesTableFact" count="0">
      <extLst>
        <ext xmlns:x15="http://schemas.microsoft.com/office/spreadsheetml/2010/11/main" uri="{B97F6D7D-B522-45F9-BDA1-12C45D357490}">
          <x15:cacheHierarchy aggregatedColumn="31"/>
        </ext>
      </extLst>
    </cacheHierarchy>
    <cacheHierarchy uniqueName="[Measures].[Sum of Profit Margin %]" caption="Sum of Profit Margin %" measure="1" displayFolder="" measureGroup="SalesTableFact" count="0">
      <extLst>
        <ext xmlns:x15="http://schemas.microsoft.com/office/spreadsheetml/2010/11/main" uri="{B97F6D7D-B522-45F9-BDA1-12C45D357490}">
          <x15:cacheHierarchy aggregatedColumn="30"/>
        </ext>
      </extLst>
    </cacheHierarchy>
    <cacheHierarchy uniqueName="[Measures].[Count of Country]" caption="Count of Country" measure="1" displayFolder="" measureGroup="GeoTable" count="0">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ProductsTable" count="0">
      <extLst>
        <ext xmlns:x15="http://schemas.microsoft.com/office/spreadsheetml/2010/11/main" uri="{B97F6D7D-B522-45F9-BDA1-12C45D357490}">
          <x15:cacheHierarchy aggregatedColumn="16"/>
        </ext>
      </extLst>
    </cacheHierarchy>
    <cacheHierarchy uniqueName="[Measures].[TotalRevenue]" caption="TotalRevenue" measure="1" displayFolder="" measureGroup="SalesTableFact" count="0"/>
    <cacheHierarchy uniqueName="[Measures].[TotalBoxes]" caption="TotalBoxes" measure="1" displayFolder="" measureGroup="SalesTableFact" count="0"/>
    <cacheHierarchy uniqueName="[Measures].[TotalProfit]" caption="TotalProfit" measure="1" displayFolder="" measureGroup="SalesTableFact" count="0"/>
    <cacheHierarchy uniqueName="[Measures].[ProfitMargin%]" caption="ProfitMargin%" measure="1" displayFolder="" measureGroup="SalesTableFact" count="0"/>
    <cacheHierarchy uniqueName="[Measures].[Average Sale Value]" caption="Average Sale Value" measure="1" displayFolder="" measureGroup="SalesTableFact" count="0"/>
    <cacheHierarchy uniqueName="[Measures].[Manager Profit Margin]" caption="Manager Profit Margin" measure="1" displayFolder="" measureGroup="SalesTableFact" count="0"/>
    <cacheHierarchy uniqueName="[Measures].[TotalYTD]" caption="TotalYTD" measure="1" displayFolder="" measureGroup="SalesTableFact" count="0"/>
    <cacheHierarchy uniqueName="[Measures].[SamePeriod]" caption="SamePeriod" measure="1" displayFolder="" measureGroup="SalesTableFact" count="0"/>
    <cacheHierarchy uniqueName="[Measures].[TotalMTD]" caption="TotalMTD" measure="1" displayFolder="" measureGroup="SalesTableFact" count="0"/>
    <cacheHierarchy uniqueName="[Measures].[__XL_Count PeopleTable]" caption="__XL_Count PeopleTable" measure="1" displayFolder="" measureGroup="PeopleTable" count="0" hidden="1"/>
    <cacheHierarchy uniqueName="[Measures].[__XL_Count ProductsTable]" caption="__XL_Count ProductsTable" measure="1" displayFolder="" measureGroup="ProductsTable" count="0" hidden="1"/>
    <cacheHierarchy uniqueName="[Measures].[__XL_Count SalesTableFact]" caption="__XL_Count SalesTableFact" measure="1" displayFolder="" measureGroup="SalesTableFact" count="0" hidden="1"/>
    <cacheHierarchy uniqueName="[Measures].[__XL_Count GeoTable]" caption="__XL_Count GeoTable" measure="1" displayFolder="" measureGroup="GeoTable" count="0" hidden="1"/>
    <cacheHierarchy uniqueName="[Measures].[__XL_Count Calendar]" caption="__XL_Count Calendar" measure="1" displayFolder="" measureGroup="CalendarTable" count="0" hidden="1"/>
    <cacheHierarchy uniqueName="[Measures].[__No measures defined]" caption="__No measures defined" measure="1" displayFolder="" count="0" hidden="1"/>
  </cacheHierarchies>
  <kpis count="0"/>
  <dimensions count="6">
    <dimension name="CalendarTable" uniqueName="[CalendarTable]" caption="CalendarTable"/>
    <dimension name="GeoTable" uniqueName="[GeoTable]" caption="GeoTable"/>
    <dimension measure="1" name="Measures" uniqueName="[Measures]" caption="Measures"/>
    <dimension name="PeopleTable" uniqueName="[PeopleTable]" caption="PeopleTable"/>
    <dimension name="ProductsTable" uniqueName="[ProductsTable]" caption="ProductsTable"/>
    <dimension name="SalesTableFact" uniqueName="[SalesTableFact]" caption="SalesTableFact"/>
  </dimensions>
  <measureGroups count="5">
    <measureGroup name="CalendarTable" caption="CalendarTable"/>
    <measureGroup name="GeoTable" caption="GeoTable"/>
    <measureGroup name="PeopleTable" caption="PeopleTable"/>
    <measureGroup name="ProductsTable" caption="ProductsTable"/>
    <measureGroup name="SalesTableFact" caption="SalesTableFact"/>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rab" refreshedDate="46055.658892476851" backgroundQuery="1" createdVersion="8" refreshedVersion="8" minRefreshableVersion="3" recordCount="0" supportSubquery="1" supportAdvancedDrill="1" xr:uid="{907F154B-DD3B-4AB6-8F6B-EF83D506C591}">
  <cacheSource type="external" connectionId="6"/>
  <cacheFields count="2">
    <cacheField name="[PeopleTable].[Location].[Location]" caption="Location" numFmtId="0" hierarchy="14" level="1">
      <sharedItems count="3">
        <s v="Hyderabad"/>
        <s v="Seattle"/>
        <s v="Wellington"/>
      </sharedItems>
    </cacheField>
    <cacheField name="[Measures].[Sum of Boxes]" caption="Sum of Boxes" numFmtId="0" hierarchy="40" level="32767"/>
  </cacheFields>
  <cacheHierarchies count="66">
    <cacheHierarchy uniqueName="[CalendarTable].[Date Hierarchy]" caption="Date Hierarchy" time="1" defaultMemberUniqueName="[CalendarTable].[Date Hierarchy].[All]" allUniqueName="[CalendarTable].[Date Hierarchy].[All]" dimensionUniqueName="[CalendarTable]" displayFolder="" count="4" unbalanced="0"/>
    <cacheHierarchy uniqueName="[CalendarTable].[SaleDate]" caption="SaleDate" attribute="1" time="1" keyAttribute="1" defaultMemberUniqueName="[CalendarTable].[SaleDate].[All]" allUniqueName="[CalendarTable].[SaleDate].[All]" dimensionUniqueName="[CalendarTable]" displayFolder="" count="0" memberValueDatatype="7" unbalanced="0"/>
    <cacheHierarchy uniqueName="[CalendarTable].[Years]" caption="Years" attribute="1" time="1" defaultMemberUniqueName="[CalendarTable].[Years].[All]" allUniqueName="[CalendarTable].[Years].[All]" dimensionUniqueName="[CalendarTable]" displayFolder="" count="0" memberValueDatatype="20" unbalanced="0"/>
    <cacheHierarchy uniqueName="[CalendarTable].[Month Number]" caption="Month Number" attribute="1" time="1" defaultMemberUniqueName="[CalendarTable].[Month Number].[All]" allUniqueName="[CalendarTable].[Month Number].[All]" dimensionUniqueName="[CalendarTable]" displayFolder="" count="0" memberValueDatatype="20" unbalanced="0"/>
    <cacheHierarchy uniqueName="[CalendarTable].[Month]" caption="Month" attribute="1" time="1" defaultMemberUniqueName="[CalendarTable].[Month].[All]" allUniqueName="[CalendarTable].[Month].[All]" dimensionUniqueName="[CalendarTable]" displayFolder="" count="0" memberValueDatatype="130" unbalanced="0"/>
    <cacheHierarchy uniqueName="[CalendarTable].[MMM-YYYY]" caption="MMM-YYYY" attribute="1" time="1" defaultMemberUniqueName="[CalendarTable].[MMM-YYYY].[All]" allUniqueName="[CalendarTable].[MMM-YYYY].[All]" dimensionUniqueName="[CalendarTable]" displayFolder="" count="0" memberValueDatatype="130" unbalanced="0"/>
    <cacheHierarchy uniqueName="[CalendarTable].[Day Of Week Number]" caption="Day Of Week Number" attribute="1" time="1" defaultMemberUniqueName="[CalendarTable].[Day Of Week Number].[All]" allUniqueName="[CalendarTable].[Day Of Week Number].[All]" dimensionUniqueName="[CalendarTable]" displayFolder="" count="0" memberValueDatatype="20" unbalanced="0"/>
    <cacheHierarchy uniqueName="[CalendarTable].[Day Of Week]" caption="Day Of Week" attribute="1" time="1" defaultMemberUniqueName="[CalendarTable].[Day Of Week].[All]" allUniqueName="[CalendarTable].[Day Of Week].[All]" dimensionUniqueName="[CalendarTable]" displayFolder="" count="0" memberValueDatatype="130" unbalanced="0"/>
    <cacheHierarchy uniqueName="[GeoTable].[GeoID]" caption="GeoID" attribute="1" defaultMemberUniqueName="[GeoTable].[GeoID].[All]" allUniqueName="[GeoTable].[GeoID].[All]" dimensionUniqueName="[GeoTable]" displayFolder="" count="0" memberValueDatatype="130" unbalanced="0"/>
    <cacheHierarchy uniqueName="[GeoTable].[Country]" caption="Country" attribute="1" defaultMemberUniqueName="[GeoTable].[Country].[All]" allUniqueName="[GeoTable].[Country].[All]" dimensionUniqueName="[GeoTable]" displayFolder="" count="0" memberValueDatatype="130" unbalanced="0"/>
    <cacheHierarchy uniqueName="[GeoTable].[Region]" caption="Region" attribute="1" defaultMemberUniqueName="[GeoTable].[Region].[All]" allUniqueName="[GeoTable].[Region].[All]" dimensionUniqueName="[GeoTable]" displayFolder="" count="0" memberValueDatatype="130" unbalanced="0"/>
    <cacheHierarchy uniqueName="[PeopleTable].[Salesperson]" caption="Salesperson" attribute="1" defaultMemberUniqueName="[PeopleTable].[Salesperson].[All]" allUniqueName="[PeopleTable].[Salesperson].[All]" dimensionUniqueName="[PeopleTable]" displayFolder="" count="0" memberValueDatatype="130" unbalanced="0"/>
    <cacheHierarchy uniqueName="[PeopleTable].[SPID]" caption="SPID" attribute="1" defaultMemberUniqueName="[PeopleTable].[SPID].[All]" allUniqueName="[PeopleTable].[SPID].[All]" dimensionUniqueName="[PeopleTable]" displayFolder="" count="0" memberValueDatatype="130" unbalanced="0"/>
    <cacheHierarchy uniqueName="[PeopleTable].[Team]" caption="Team" attribute="1" defaultMemberUniqueName="[PeopleTable].[Team].[All]" allUniqueName="[PeopleTable].[Team].[All]" dimensionUniqueName="[PeopleTable]" displayFolder="" count="2" memberValueDatatype="130" unbalanced="0"/>
    <cacheHierarchy uniqueName="[PeopleTable].[Location]" caption="Location" attribute="1" defaultMemberUniqueName="[PeopleTable].[Location].[All]" allUniqueName="[PeopleTable].[Location].[All]" dimensionUniqueName="[PeopleTable]" displayFolder="" count="2" memberValueDatatype="130" unbalanced="0">
      <fieldsUsage count="2">
        <fieldUsage x="-1"/>
        <fieldUsage x="0"/>
      </fieldsUsage>
    </cacheHierarchy>
    <cacheHierarchy uniqueName="[ProductsTable].[PID]" caption="PID" attribute="1" defaultMemberUniqueName="[ProductsTable].[PID].[All]" allUniqueName="[ProductsTable].[PID].[All]" dimensionUniqueName="[ProductsTable]" displayFolder="" count="0" memberValueDatatype="130" unbalanced="0"/>
    <cacheHierarchy uniqueName="[ProductsTable].[Product]" caption="Product" attribute="1" defaultMemberUniqueName="[ProductsTable].[Product].[All]" allUniqueName="[ProductsTable].[Product].[All]" dimensionUniqueName="[ProductsTable]" displayFolder="" count="0" memberValueDatatype="130" unbalanced="0"/>
    <cacheHierarchy uniqueName="[ProductsTable].[Category]" caption="Category" attribute="1" defaultMemberUniqueName="[ProductsTable].[Category].[All]" allUniqueName="[ProductsTable].[Category].[All]" dimensionUniqueName="[ProductsTable]" displayFolder="" count="2" memberValueDatatype="130" unbalanced="0"/>
    <cacheHierarchy uniqueName="[ProductsTable].[Size]" caption="Size" attribute="1" defaultMemberUniqueName="[ProductsTable].[Size].[All]" allUniqueName="[ProductsTable].[Size].[All]" dimensionUniqueName="[ProductsTable]" displayFolder="" count="0" memberValueDatatype="130" unbalanced="0"/>
    <cacheHierarchy uniqueName="[ProductsTable].[Cost per box]" caption="Cost per box" attribute="1" defaultMemberUniqueName="[ProductsTable].[Cost per box].[All]" allUniqueName="[ProductsTable].[Cost per box].[All]" dimensionUniqueName="[ProductsTable]" displayFolder="" count="0" memberValueDatatype="5" unbalanced="0"/>
    <cacheHierarchy uniqueName="[SalesTableFact].[SPID]" caption="SPID" attribute="1" defaultMemberUniqueName="[SalesTableFact].[SPID].[All]" allUniqueName="[SalesTableFact].[SPID].[All]" dimensionUniqueName="[SalesTableFact]" displayFolder="" count="0" memberValueDatatype="130" unbalanced="0"/>
    <cacheHierarchy uniqueName="[SalesTableFact].[GeoID]" caption="GeoID" attribute="1" defaultMemberUniqueName="[SalesTableFact].[GeoID].[All]" allUniqueName="[SalesTableFact].[GeoID].[All]" dimensionUniqueName="[SalesTableFact]" displayFolder="" count="0" memberValueDatatype="130" unbalanced="0"/>
    <cacheHierarchy uniqueName="[SalesTableFact].[PID]" caption="PID" attribute="1" defaultMemberUniqueName="[SalesTableFact].[PID].[All]" allUniqueName="[SalesTableFact].[PID].[All]" dimensionUniqueName="[SalesTableFact]" displayFolder="" count="0" memberValueDatatype="130" unbalanced="0"/>
    <cacheHierarchy uniqueName="[SalesTableFact].[SaleDate]" caption="SaleDate" attribute="1" time="1" defaultMemberUniqueName="[SalesTableFact].[SaleDate].[All]" allUniqueName="[SalesTableFact].[SaleDate].[All]" dimensionUniqueName="[SalesTableFact]" displayFolder="" count="0" memberValueDatatype="7" unbalanced="0"/>
    <cacheHierarchy uniqueName="[SalesTableFact].[Amount]" caption="Amount" attribute="1" defaultMemberUniqueName="[SalesTableFact].[Amount].[All]" allUniqueName="[SalesTableFact].[Amount].[All]" dimensionUniqueName="[SalesTableFact]" displayFolder="" count="0" memberValueDatatype="5" unbalanced="0"/>
    <cacheHierarchy uniqueName="[SalesTableFact].[Customers]" caption="Customers" attribute="1" defaultMemberUniqueName="[SalesTableFact].[Customers].[All]" allUniqueName="[SalesTableFact].[Customers].[All]" dimensionUniqueName="[SalesTableFact]" displayFolder="" count="0" memberValueDatatype="20" unbalanced="0"/>
    <cacheHierarchy uniqueName="[SalesTableFact].[Boxes]" caption="Boxes" attribute="1" defaultMemberUniqueName="[SalesTableFact].[Boxes].[All]" allUniqueName="[SalesTableFact].[Boxes].[All]" dimensionUniqueName="[SalesTableFact]" displayFolder="" count="0" memberValueDatatype="20" unbalanced="0"/>
    <cacheHierarchy uniqueName="[SalesTableFact].[Cost per box]" caption="Cost per box" attribute="1" defaultMemberUniqueName="[SalesTableFact].[Cost per box].[All]" allUniqueName="[SalesTableFact].[Cost per box].[All]" dimensionUniqueName="[SalesTableFact]" displayFolder="" count="0" memberValueDatatype="5" unbalanced="0"/>
    <cacheHierarchy uniqueName="[SalesTableFact].[Total Cost]" caption="Total Cost" attribute="1" defaultMemberUniqueName="[SalesTableFact].[Total Cost].[All]" allUniqueName="[SalesTableFact].[Total Cost].[All]" dimensionUniqueName="[SalesTableFact]" displayFolder="" count="0" memberValueDatatype="5" unbalanced="0"/>
    <cacheHierarchy uniqueName="[SalesTableFact].[Profit]" caption="Profit" attribute="1" defaultMemberUniqueName="[SalesTableFact].[Profit].[All]" allUniqueName="[SalesTableFact].[Profit].[All]" dimensionUniqueName="[SalesTableFact]" displayFolder="" count="0" memberValueDatatype="5" unbalanced="0"/>
    <cacheHierarchy uniqueName="[SalesTableFact].[Profit Margin %]" caption="Profit Margin %" attribute="1" defaultMemberUniqueName="[SalesTableFact].[Profit Margin %].[All]" allUniqueName="[SalesTableFact].[Profit Margin %].[All]" dimensionUniqueName="[SalesTableFact]" displayFolder="" count="0" memberValueDatatype="5" unbalanced="0"/>
    <cacheHierarchy uniqueName="[SalesTableFact].[Categories]" caption="Categories" attribute="1" defaultMemberUniqueName="[SalesTableFact].[Categories].[All]" allUniqueName="[SalesTableFact].[Categories].[All]" dimensionUniqueName="[SalesTableFact]" displayFolder="" count="0" memberValueDatatype="130" unbalanced="0"/>
    <cacheHierarchy uniqueName="[SalesTableFact].[Teams]" caption="Teams" attribute="1" defaultMemberUniqueName="[SalesTableFact].[Teams].[All]" allUniqueName="[SalesTableFact].[Teams].[All]" dimensionUniqueName="[SalesTableFact]" displayFolder="" count="0" memberValueDatatype="130" unbalanced="0"/>
    <cacheHierarchy uniqueName="[SalesTableFact].[SaleDate (Year)]" caption="SaleDate (Year)" attribute="1" defaultMemberUniqueName="[SalesTableFact].[SaleDate (Year)].[All]" allUniqueName="[SalesTableFact].[SaleDate (Year)].[All]" dimensionUniqueName="[SalesTableFact]" displayFolder="" count="0" memberValueDatatype="130" unbalanced="0"/>
    <cacheHierarchy uniqueName="[SalesTableFact].[SaleDate (Quarter)]" caption="SaleDate (Quarter)" attribute="1" defaultMemberUniqueName="[SalesTableFact].[SaleDate (Quarter)].[All]" allUniqueName="[SalesTableFact].[SaleDate (Quarter)].[All]" dimensionUniqueName="[SalesTableFact]" displayFolder="" count="0" memberValueDatatype="130" unbalanced="0"/>
    <cacheHierarchy uniqueName="[SalesTableFact].[SaleDate (Month)]" caption="SaleDate (Month)" attribute="1" defaultMemberUniqueName="[SalesTableFact].[SaleDate (Month)].[All]" allUniqueName="[SalesTableFact].[SaleDate (Month)].[All]" dimensionUniqueName="[SalesTableFact]" displayFolder="" count="0" memberValueDatatype="130" unbalanced="0"/>
    <cacheHierarchy uniqueName="[SalesTableFact].[SaleDate (Month Index)]" caption="SaleDate (Month Index)" attribute="1" defaultMemberUniqueName="[SalesTableFact].[SaleDate (Month Index)].[All]" allUniqueName="[SalesTableFact].[SaleDate (Month Index)].[All]" dimensionUniqueName="[SalesTableFact]" displayFolder="" count="0" memberValueDatatype="20" unbalanced="0" hidden="1"/>
    <cacheHierarchy uniqueName="[Measures].[Count of Salesperson]" caption="Count of Salesperson" measure="1" displayFolder="" measureGroup="PeopleTable" count="0">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PeopleTable" count="0">
      <extLst>
        <ext xmlns:x15="http://schemas.microsoft.com/office/spreadsheetml/2010/11/main" uri="{B97F6D7D-B522-45F9-BDA1-12C45D357490}">
          <x15:cacheHierarchy aggregatedColumn="14"/>
        </ext>
      </extLst>
    </cacheHierarchy>
    <cacheHierarchy uniqueName="[Measures].[Count of Team]" caption="Count of Team" measure="1" displayFolder="" measureGroup="PeopleTable" count="0">
      <extLst>
        <ext xmlns:x15="http://schemas.microsoft.com/office/spreadsheetml/2010/11/main" uri="{B97F6D7D-B522-45F9-BDA1-12C45D357490}">
          <x15:cacheHierarchy aggregatedColumn="13"/>
        </ext>
      </extLst>
    </cacheHierarchy>
    <cacheHierarchy uniqueName="[Measures].[Sum of Boxes]" caption="Sum of Boxes" measure="1" displayFolder="" measureGroup="SalesTableFact" count="0" oneField="1">
      <fieldsUsage count="1">
        <fieldUsage x="1"/>
      </fieldsUsage>
      <extLst>
        <ext xmlns:x15="http://schemas.microsoft.com/office/spreadsheetml/2010/11/main" uri="{B97F6D7D-B522-45F9-BDA1-12C45D357490}">
          <x15:cacheHierarchy aggregatedColumn="26"/>
        </ext>
      </extLst>
    </cacheHierarchy>
    <cacheHierarchy uniqueName="[Measures].[Count of SPID]" caption="Count of SPID" measure="1" displayFolder="" measureGroup="SalesTableFact" count="0">
      <extLst>
        <ext xmlns:x15="http://schemas.microsoft.com/office/spreadsheetml/2010/11/main" uri="{B97F6D7D-B522-45F9-BDA1-12C45D357490}">
          <x15:cacheHierarchy aggregatedColumn="20"/>
        </ext>
      </extLst>
    </cacheHierarchy>
    <cacheHierarchy uniqueName="[Measures].[Sum of Amount]" caption="Sum of Amount" measure="1" displayFolder="" measureGroup="SalesTableFact" count="0">
      <extLst>
        <ext xmlns:x15="http://schemas.microsoft.com/office/spreadsheetml/2010/11/main" uri="{B97F6D7D-B522-45F9-BDA1-12C45D357490}">
          <x15:cacheHierarchy aggregatedColumn="24"/>
        </ext>
      </extLst>
    </cacheHierarchy>
    <cacheHierarchy uniqueName="[Measures].[Count of SaleDate]" caption="Count of SaleDate" measure="1" displayFolder="" measureGroup="SalesTableFact" count="0">
      <extLst>
        <ext xmlns:x15="http://schemas.microsoft.com/office/spreadsheetml/2010/11/main" uri="{B97F6D7D-B522-45F9-BDA1-12C45D357490}">
          <x15:cacheHierarchy aggregatedColumn="23"/>
        </ext>
      </extLst>
    </cacheHierarchy>
    <cacheHierarchy uniqueName="[Measures].[Sum of Customers]" caption="Sum of Customers" measure="1" displayFolder="" measureGroup="SalesTableFact" count="0">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TableFact" count="0">
      <extLst>
        <ext xmlns:x15="http://schemas.microsoft.com/office/spreadsheetml/2010/11/main" uri="{B97F6D7D-B522-45F9-BDA1-12C45D357490}">
          <x15:cacheHierarchy aggregatedColumn="29"/>
        </ext>
      </extLst>
    </cacheHierarchy>
    <cacheHierarchy uniqueName="[Measures].[Average of Amount]" caption="Average of Amount" measure="1" displayFolder="" measureGroup="SalesTableFact" count="0">
      <extLst>
        <ext xmlns:x15="http://schemas.microsoft.com/office/spreadsheetml/2010/11/main" uri="{B97F6D7D-B522-45F9-BDA1-12C45D357490}">
          <x15:cacheHierarchy aggregatedColumn="24"/>
        </ext>
      </extLst>
    </cacheHierarchy>
    <cacheHierarchy uniqueName="[Measures].[Count of Categories]" caption="Count of Categories" measure="1" displayFolder="" measureGroup="SalesTableFact" count="0">
      <extLst>
        <ext xmlns:x15="http://schemas.microsoft.com/office/spreadsheetml/2010/11/main" uri="{B97F6D7D-B522-45F9-BDA1-12C45D357490}">
          <x15:cacheHierarchy aggregatedColumn="31"/>
        </ext>
      </extLst>
    </cacheHierarchy>
    <cacheHierarchy uniqueName="[Measures].[Sum of Profit Margin %]" caption="Sum of Profit Margin %" measure="1" displayFolder="" measureGroup="SalesTableFact" count="0">
      <extLst>
        <ext xmlns:x15="http://schemas.microsoft.com/office/spreadsheetml/2010/11/main" uri="{B97F6D7D-B522-45F9-BDA1-12C45D357490}">
          <x15:cacheHierarchy aggregatedColumn="30"/>
        </ext>
      </extLst>
    </cacheHierarchy>
    <cacheHierarchy uniqueName="[Measures].[Count of Country]" caption="Count of Country" measure="1" displayFolder="" measureGroup="GeoTable" count="0">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ProductsTable" count="0">
      <extLst>
        <ext xmlns:x15="http://schemas.microsoft.com/office/spreadsheetml/2010/11/main" uri="{B97F6D7D-B522-45F9-BDA1-12C45D357490}">
          <x15:cacheHierarchy aggregatedColumn="16"/>
        </ext>
      </extLst>
    </cacheHierarchy>
    <cacheHierarchy uniqueName="[Measures].[TotalRevenue]" caption="TotalRevenue" measure="1" displayFolder="" measureGroup="SalesTableFact" count="0"/>
    <cacheHierarchy uniqueName="[Measures].[TotalBoxes]" caption="TotalBoxes" measure="1" displayFolder="" measureGroup="SalesTableFact" count="0"/>
    <cacheHierarchy uniqueName="[Measures].[TotalProfit]" caption="TotalProfit" measure="1" displayFolder="" measureGroup="SalesTableFact" count="0"/>
    <cacheHierarchy uniqueName="[Measures].[ProfitMargin%]" caption="ProfitMargin%" measure="1" displayFolder="" measureGroup="SalesTableFact" count="0"/>
    <cacheHierarchy uniqueName="[Measures].[Average Sale Value]" caption="Average Sale Value" measure="1" displayFolder="" measureGroup="SalesTableFact" count="0"/>
    <cacheHierarchy uniqueName="[Measures].[Manager Profit Margin]" caption="Manager Profit Margin" measure="1" displayFolder="" measureGroup="SalesTableFact" count="0"/>
    <cacheHierarchy uniqueName="[Measures].[TotalYTD]" caption="TotalYTD" measure="1" displayFolder="" measureGroup="SalesTableFact" count="0"/>
    <cacheHierarchy uniqueName="[Measures].[SamePeriod]" caption="SamePeriod" measure="1" displayFolder="" measureGroup="SalesTableFact" count="0"/>
    <cacheHierarchy uniqueName="[Measures].[TotalMTD]" caption="TotalMTD" measure="1" displayFolder="" measureGroup="SalesTableFact" count="0"/>
    <cacheHierarchy uniqueName="[Measures].[__XL_Count PeopleTable]" caption="__XL_Count PeopleTable" measure="1" displayFolder="" measureGroup="PeopleTable" count="0" hidden="1"/>
    <cacheHierarchy uniqueName="[Measures].[__XL_Count ProductsTable]" caption="__XL_Count ProductsTable" measure="1" displayFolder="" measureGroup="ProductsTable" count="0" hidden="1"/>
    <cacheHierarchy uniqueName="[Measures].[__XL_Count SalesTableFact]" caption="__XL_Count SalesTableFact" measure="1" displayFolder="" measureGroup="SalesTableFact" count="0" hidden="1"/>
    <cacheHierarchy uniqueName="[Measures].[__XL_Count GeoTable]" caption="__XL_Count GeoTable" measure="1" displayFolder="" measureGroup="GeoTable" count="0" hidden="1"/>
    <cacheHierarchy uniqueName="[Measures].[__XL_Count Calendar]" caption="__XL_Count Calendar" measure="1" displayFolder="" measureGroup="CalendarTable" count="0" hidden="1"/>
    <cacheHierarchy uniqueName="[Measures].[__No measures defined]" caption="__No measures defined" measure="1" displayFolder="" count="0" hidden="1"/>
  </cacheHierarchies>
  <kpis count="0"/>
  <dimensions count="6">
    <dimension name="CalendarTable" uniqueName="[CalendarTable]" caption="CalendarTable"/>
    <dimension name="GeoTable" uniqueName="[GeoTable]" caption="GeoTable"/>
    <dimension measure="1" name="Measures" uniqueName="[Measures]" caption="Measures"/>
    <dimension name="PeopleTable" uniqueName="[PeopleTable]" caption="PeopleTable"/>
    <dimension name="ProductsTable" uniqueName="[ProductsTable]" caption="ProductsTable"/>
    <dimension name="SalesTableFact" uniqueName="[SalesTableFact]" caption="SalesTableFact"/>
  </dimensions>
  <measureGroups count="5">
    <measureGroup name="CalendarTable" caption="CalendarTable"/>
    <measureGroup name="GeoTable" caption="GeoTable"/>
    <measureGroup name="PeopleTable" caption="PeopleTable"/>
    <measureGroup name="ProductsTable" caption="ProductsTable"/>
    <measureGroup name="SalesTableFact" caption="SalesTableFact"/>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Arab" refreshedDate="46050.788421412035" backgroundQuery="1" createdVersion="3" refreshedVersion="8" minRefreshableVersion="3" recordCount="0" supportSubquery="1" supportAdvancedDrill="1" xr:uid="{4044DB05-1977-454B-9359-DEFCC958C6F9}">
  <cacheSource type="external" connectionId="6">
    <extLst>
      <ext xmlns:x14="http://schemas.microsoft.com/office/spreadsheetml/2009/9/main" uri="{F057638F-6D5F-4e77-A914-E7F072B9BCA8}">
        <x14:sourceConnection name="ThisWorkbookDataModel"/>
      </ext>
    </extLst>
  </cacheSource>
  <cacheFields count="0"/>
  <cacheHierarchies count="66">
    <cacheHierarchy uniqueName="[CalendarTable].[Date Hierarchy]" caption="Date Hierarchy" time="1" defaultMemberUniqueName="[CalendarTable].[Date Hierarchy].[All]" allUniqueName="[CalendarTable].[Date Hierarchy].[All]" dimensionUniqueName="[CalendarTable]" displayFolder="" count="4" unbalanced="0"/>
    <cacheHierarchy uniqueName="[CalendarTable].[SaleDate]" caption="SaleDate" attribute="1" time="1" keyAttribute="1" defaultMemberUniqueName="[CalendarTable].[SaleDate].[All]" allUniqueName="[CalendarTable].[SaleDate].[All]" dimensionUniqueName="[CalendarTable]" displayFolder="" count="0" memberValueDatatype="7" unbalanced="0"/>
    <cacheHierarchy uniqueName="[CalendarTable].[Years]" caption="Years" attribute="1" time="1" defaultMemberUniqueName="[CalendarTable].[Years].[All]" allUniqueName="[CalendarTable].[Years].[All]" dimensionUniqueName="[CalendarTable]" displayFolder="" count="0" memberValueDatatype="20" unbalanced="0"/>
    <cacheHierarchy uniqueName="[CalendarTable].[Month Number]" caption="Month Number" attribute="1" time="1" defaultMemberUniqueName="[CalendarTable].[Month Number].[All]" allUniqueName="[CalendarTable].[Month Number].[All]" dimensionUniqueName="[CalendarTable]" displayFolder="" count="0" memberValueDatatype="20" unbalanced="0"/>
    <cacheHierarchy uniqueName="[CalendarTable].[Month]" caption="Month" attribute="1" time="1" defaultMemberUniqueName="[CalendarTable].[Month].[All]" allUniqueName="[CalendarTable].[Month].[All]" dimensionUniqueName="[CalendarTable]" displayFolder="" count="0" memberValueDatatype="130" unbalanced="0"/>
    <cacheHierarchy uniqueName="[CalendarTable].[MMM-YYYY]" caption="MMM-YYYY" attribute="1" time="1" defaultMemberUniqueName="[CalendarTable].[MMM-YYYY].[All]" allUniqueName="[CalendarTable].[MMM-YYYY].[All]" dimensionUniqueName="[CalendarTable]" displayFolder="" count="0" memberValueDatatype="130" unbalanced="0"/>
    <cacheHierarchy uniqueName="[CalendarTable].[Day Of Week Number]" caption="Day Of Week Number" attribute="1" time="1" defaultMemberUniqueName="[CalendarTable].[Day Of Week Number].[All]" allUniqueName="[CalendarTable].[Day Of Week Number].[All]" dimensionUniqueName="[CalendarTable]" displayFolder="" count="0" memberValueDatatype="20" unbalanced="0"/>
    <cacheHierarchy uniqueName="[CalendarTable].[Day Of Week]" caption="Day Of Week" attribute="1" time="1" defaultMemberUniqueName="[CalendarTable].[Day Of Week].[All]" allUniqueName="[CalendarTable].[Day Of Week].[All]" dimensionUniqueName="[CalendarTable]" displayFolder="" count="0" memberValueDatatype="130" unbalanced="0"/>
    <cacheHierarchy uniqueName="[GeoTable].[GeoID]" caption="GeoID" attribute="1" defaultMemberUniqueName="[GeoTable].[GeoID].[All]" allUniqueName="[GeoTable].[GeoID].[All]" dimensionUniqueName="[GeoTable]" displayFolder="" count="0" memberValueDatatype="130" unbalanced="0"/>
    <cacheHierarchy uniqueName="[GeoTable].[Country]" caption="Country" attribute="1" defaultMemberUniqueName="[GeoTable].[Country].[All]" allUniqueName="[GeoTable].[Country].[All]" dimensionUniqueName="[GeoTable]" displayFolder="" count="0" memberValueDatatype="130" unbalanced="0"/>
    <cacheHierarchy uniqueName="[GeoTable].[Region]" caption="Region" attribute="1" defaultMemberUniqueName="[GeoTable].[Region].[All]" allUniqueName="[GeoTable].[Region].[All]" dimensionUniqueName="[GeoTable]" displayFolder="" count="0" memberValueDatatype="130" unbalanced="0"/>
    <cacheHierarchy uniqueName="[PeopleTable].[Salesperson]" caption="Salesperson" attribute="1" defaultMemberUniqueName="[PeopleTable].[Salesperson].[All]" allUniqueName="[PeopleTable].[Salesperson].[All]" dimensionUniqueName="[PeopleTable]" displayFolder="" count="0" memberValueDatatype="130" unbalanced="0"/>
    <cacheHierarchy uniqueName="[PeopleTable].[SPID]" caption="SPID" attribute="1" defaultMemberUniqueName="[PeopleTable].[SPID].[All]" allUniqueName="[PeopleTable].[SPID].[All]" dimensionUniqueName="[PeopleTable]" displayFolder="" count="0" memberValueDatatype="130" unbalanced="0"/>
    <cacheHierarchy uniqueName="[PeopleTable].[Team]" caption="Team" attribute="1" defaultMemberUniqueName="[PeopleTable].[Team].[All]" allUniqueName="[PeopleTable].[Team].[All]" dimensionUniqueName="[PeopleTable]" displayFolder="" count="2" memberValueDatatype="130" unbalanced="0"/>
    <cacheHierarchy uniqueName="[PeopleTable].[Location]" caption="Location" attribute="1" defaultMemberUniqueName="[PeopleTable].[Location].[All]" allUniqueName="[PeopleTable].[Location].[All]" dimensionUniqueName="[PeopleTable]" displayFolder="" count="2" memberValueDatatype="130" unbalanced="0"/>
    <cacheHierarchy uniqueName="[ProductsTable].[PID]" caption="PID" attribute="1" defaultMemberUniqueName="[ProductsTable].[PID].[All]" allUniqueName="[ProductsTable].[PID].[All]" dimensionUniqueName="[ProductsTable]" displayFolder="" count="0" memberValueDatatype="130" unbalanced="0"/>
    <cacheHierarchy uniqueName="[ProductsTable].[Product]" caption="Product" attribute="1" defaultMemberUniqueName="[ProductsTable].[Product].[All]" allUniqueName="[ProductsTable].[Product].[All]" dimensionUniqueName="[ProductsTable]" displayFolder="" count="0" memberValueDatatype="130" unbalanced="0"/>
    <cacheHierarchy uniqueName="[ProductsTable].[Category]" caption="Category" attribute="1" defaultMemberUniqueName="[ProductsTable].[Category].[All]" allUniqueName="[ProductsTable].[Category].[All]" dimensionUniqueName="[ProductsTable]" displayFolder="" count="2" memberValueDatatype="130" unbalanced="0"/>
    <cacheHierarchy uniqueName="[ProductsTable].[Size]" caption="Size" attribute="1" defaultMemberUniqueName="[ProductsTable].[Size].[All]" allUniqueName="[ProductsTable].[Size].[All]" dimensionUniqueName="[ProductsTable]" displayFolder="" count="0" memberValueDatatype="130" unbalanced="0"/>
    <cacheHierarchy uniqueName="[ProductsTable].[Cost per box]" caption="Cost per box" attribute="1" defaultMemberUniqueName="[ProductsTable].[Cost per box].[All]" allUniqueName="[ProductsTable].[Cost per box].[All]" dimensionUniqueName="[ProductsTable]" displayFolder="" count="0" memberValueDatatype="5" unbalanced="0"/>
    <cacheHierarchy uniqueName="[SalesTableFact].[SPID]" caption="SPID" attribute="1" defaultMemberUniqueName="[SalesTableFact].[SPID].[All]" allUniqueName="[SalesTableFact].[SPID].[All]" dimensionUniqueName="[SalesTableFact]" displayFolder="" count="0" memberValueDatatype="130" unbalanced="0"/>
    <cacheHierarchy uniqueName="[SalesTableFact].[GeoID]" caption="GeoID" attribute="1" defaultMemberUniqueName="[SalesTableFact].[GeoID].[All]" allUniqueName="[SalesTableFact].[GeoID].[All]" dimensionUniqueName="[SalesTableFact]" displayFolder="" count="0" memberValueDatatype="130" unbalanced="0"/>
    <cacheHierarchy uniqueName="[SalesTableFact].[PID]" caption="PID" attribute="1" defaultMemberUniqueName="[SalesTableFact].[PID].[All]" allUniqueName="[SalesTableFact].[PID].[All]" dimensionUniqueName="[SalesTableFact]" displayFolder="" count="0" memberValueDatatype="130" unbalanced="0"/>
    <cacheHierarchy uniqueName="[SalesTableFact].[SaleDate]" caption="SaleDate" attribute="1" time="1" defaultMemberUniqueName="[SalesTableFact].[SaleDate].[All]" allUniqueName="[SalesTableFact].[SaleDate].[All]" dimensionUniqueName="[SalesTableFact]" displayFolder="" count="0" memberValueDatatype="7" unbalanced="0"/>
    <cacheHierarchy uniqueName="[SalesTableFact].[Amount]" caption="Amount" attribute="1" defaultMemberUniqueName="[SalesTableFact].[Amount].[All]" allUniqueName="[SalesTableFact].[Amount].[All]" dimensionUniqueName="[SalesTableFact]" displayFolder="" count="0" memberValueDatatype="5" unbalanced="0"/>
    <cacheHierarchy uniqueName="[SalesTableFact].[Customers]" caption="Customers" attribute="1" defaultMemberUniqueName="[SalesTableFact].[Customers].[All]" allUniqueName="[SalesTableFact].[Customers].[All]" dimensionUniqueName="[SalesTableFact]" displayFolder="" count="0" memberValueDatatype="20" unbalanced="0"/>
    <cacheHierarchy uniqueName="[SalesTableFact].[Boxes]" caption="Boxes" attribute="1" defaultMemberUniqueName="[SalesTableFact].[Boxes].[All]" allUniqueName="[SalesTableFact].[Boxes].[All]" dimensionUniqueName="[SalesTableFact]" displayFolder="" count="0" memberValueDatatype="20" unbalanced="0"/>
    <cacheHierarchy uniqueName="[SalesTableFact].[Cost per box]" caption="Cost per box" attribute="1" defaultMemberUniqueName="[SalesTableFact].[Cost per box].[All]" allUniqueName="[SalesTableFact].[Cost per box].[All]" dimensionUniqueName="[SalesTableFact]" displayFolder="" count="0" memberValueDatatype="5" unbalanced="0"/>
    <cacheHierarchy uniqueName="[SalesTableFact].[Total Cost]" caption="Total Cost" attribute="1" defaultMemberUniqueName="[SalesTableFact].[Total Cost].[All]" allUniqueName="[SalesTableFact].[Total Cost].[All]" dimensionUniqueName="[SalesTableFact]" displayFolder="" count="0" memberValueDatatype="5" unbalanced="0"/>
    <cacheHierarchy uniqueName="[SalesTableFact].[Profit]" caption="Profit" attribute="1" defaultMemberUniqueName="[SalesTableFact].[Profit].[All]" allUniqueName="[SalesTableFact].[Profit].[All]" dimensionUniqueName="[SalesTableFact]" displayFolder="" count="0" memberValueDatatype="5" unbalanced="0"/>
    <cacheHierarchy uniqueName="[SalesTableFact].[Profit Margin %]" caption="Profit Margin %" attribute="1" defaultMemberUniqueName="[SalesTableFact].[Profit Margin %].[All]" allUniqueName="[SalesTableFact].[Profit Margin %].[All]" dimensionUniqueName="[SalesTableFact]" displayFolder="" count="0" memberValueDatatype="5" unbalanced="0"/>
    <cacheHierarchy uniqueName="[SalesTableFact].[Categories]" caption="Categories" attribute="1" defaultMemberUniqueName="[SalesTableFact].[Categories].[All]" allUniqueName="[SalesTableFact].[Categories].[All]" dimensionUniqueName="[SalesTableFact]" displayFolder="" count="0" memberValueDatatype="130" unbalanced="0"/>
    <cacheHierarchy uniqueName="[SalesTableFact].[Teams]" caption="Teams" attribute="1" defaultMemberUniqueName="[SalesTableFact].[Teams].[All]" allUniqueName="[SalesTableFact].[Teams].[All]" dimensionUniqueName="[SalesTableFact]" displayFolder="" count="0" memberValueDatatype="130" unbalanced="0"/>
    <cacheHierarchy uniqueName="[SalesTableFact].[SaleDate (Year)]" caption="SaleDate (Year)" attribute="1" defaultMemberUniqueName="[SalesTableFact].[SaleDate (Year)].[All]" allUniqueName="[SalesTableFact].[SaleDate (Year)].[All]" dimensionUniqueName="[SalesTableFact]" displayFolder="" count="0" memberValueDatatype="130" unbalanced="0"/>
    <cacheHierarchy uniqueName="[SalesTableFact].[SaleDate (Quarter)]" caption="SaleDate (Quarter)" attribute="1" defaultMemberUniqueName="[SalesTableFact].[SaleDate (Quarter)].[All]" allUniqueName="[SalesTableFact].[SaleDate (Quarter)].[All]" dimensionUniqueName="[SalesTableFact]" displayFolder="" count="0" memberValueDatatype="130" unbalanced="0"/>
    <cacheHierarchy uniqueName="[SalesTableFact].[SaleDate (Month)]" caption="SaleDate (Month)" attribute="1" defaultMemberUniqueName="[SalesTableFact].[SaleDate (Month)].[All]" allUniqueName="[SalesTableFact].[SaleDate (Month)].[All]" dimensionUniqueName="[SalesTableFact]" displayFolder="" count="0" memberValueDatatype="130" unbalanced="0"/>
    <cacheHierarchy uniqueName="[SalesTableFact].[SaleDate (Month Index)]" caption="SaleDate (Month Index)" attribute="1" defaultMemberUniqueName="[SalesTableFact].[SaleDate (Month Index)].[All]" allUniqueName="[SalesTableFact].[SaleDate (Month Index)].[All]" dimensionUniqueName="[SalesTableFact]" displayFolder="" count="0" memberValueDatatype="20" unbalanced="0" hidden="1"/>
    <cacheHierarchy uniqueName="[Measures].[Count of Salesperson]" caption="Count of Salesperson" measure="1" displayFolder="" measureGroup="PeopleTable" count="0">
      <extLst>
        <ext xmlns:x15="http://schemas.microsoft.com/office/spreadsheetml/2010/11/main" uri="{B97F6D7D-B522-45F9-BDA1-12C45D357490}">
          <x15:cacheHierarchy aggregatedColumn="11"/>
        </ext>
      </extLst>
    </cacheHierarchy>
    <cacheHierarchy uniqueName="[Measures].[Count of Location]" caption="Count of Location" measure="1" displayFolder="" measureGroup="PeopleTable" count="0">
      <extLst>
        <ext xmlns:x15="http://schemas.microsoft.com/office/spreadsheetml/2010/11/main" uri="{B97F6D7D-B522-45F9-BDA1-12C45D357490}">
          <x15:cacheHierarchy aggregatedColumn="14"/>
        </ext>
      </extLst>
    </cacheHierarchy>
    <cacheHierarchy uniqueName="[Measures].[Count of Team]" caption="Count of Team" measure="1" displayFolder="" measureGroup="PeopleTable" count="0">
      <extLst>
        <ext xmlns:x15="http://schemas.microsoft.com/office/spreadsheetml/2010/11/main" uri="{B97F6D7D-B522-45F9-BDA1-12C45D357490}">
          <x15:cacheHierarchy aggregatedColumn="13"/>
        </ext>
      </extLst>
    </cacheHierarchy>
    <cacheHierarchy uniqueName="[Measures].[Sum of Boxes]" caption="Sum of Boxes" measure="1" displayFolder="" measureGroup="SalesTableFact" count="0">
      <extLst>
        <ext xmlns:x15="http://schemas.microsoft.com/office/spreadsheetml/2010/11/main" uri="{B97F6D7D-B522-45F9-BDA1-12C45D357490}">
          <x15:cacheHierarchy aggregatedColumn="26"/>
        </ext>
      </extLst>
    </cacheHierarchy>
    <cacheHierarchy uniqueName="[Measures].[Count of SPID]" caption="Count of SPID" measure="1" displayFolder="" measureGroup="SalesTableFact" count="0">
      <extLst>
        <ext xmlns:x15="http://schemas.microsoft.com/office/spreadsheetml/2010/11/main" uri="{B97F6D7D-B522-45F9-BDA1-12C45D357490}">
          <x15:cacheHierarchy aggregatedColumn="20"/>
        </ext>
      </extLst>
    </cacheHierarchy>
    <cacheHierarchy uniqueName="[Measures].[Sum of Amount]" caption="Sum of Amount" measure="1" displayFolder="" measureGroup="SalesTableFact" count="0">
      <extLst>
        <ext xmlns:x15="http://schemas.microsoft.com/office/spreadsheetml/2010/11/main" uri="{B97F6D7D-B522-45F9-BDA1-12C45D357490}">
          <x15:cacheHierarchy aggregatedColumn="24"/>
        </ext>
      </extLst>
    </cacheHierarchy>
    <cacheHierarchy uniqueName="[Measures].[Count of SaleDate]" caption="Count of SaleDate" measure="1" displayFolder="" measureGroup="SalesTableFact" count="0">
      <extLst>
        <ext xmlns:x15="http://schemas.microsoft.com/office/spreadsheetml/2010/11/main" uri="{B97F6D7D-B522-45F9-BDA1-12C45D357490}">
          <x15:cacheHierarchy aggregatedColumn="23"/>
        </ext>
      </extLst>
    </cacheHierarchy>
    <cacheHierarchy uniqueName="[Measures].[Sum of Customers]" caption="Sum of Customers" measure="1" displayFolder="" measureGroup="SalesTableFact" count="0">
      <extLst>
        <ext xmlns:x15="http://schemas.microsoft.com/office/spreadsheetml/2010/11/main" uri="{B97F6D7D-B522-45F9-BDA1-12C45D357490}">
          <x15:cacheHierarchy aggregatedColumn="25"/>
        </ext>
      </extLst>
    </cacheHierarchy>
    <cacheHierarchy uniqueName="[Measures].[Sum of Profit]" caption="Sum of Profit" measure="1" displayFolder="" measureGroup="SalesTableFact" count="0">
      <extLst>
        <ext xmlns:x15="http://schemas.microsoft.com/office/spreadsheetml/2010/11/main" uri="{B97F6D7D-B522-45F9-BDA1-12C45D357490}">
          <x15:cacheHierarchy aggregatedColumn="29"/>
        </ext>
      </extLst>
    </cacheHierarchy>
    <cacheHierarchy uniqueName="[Measures].[Average of Amount]" caption="Average of Amount" measure="1" displayFolder="" measureGroup="SalesTableFact" count="0">
      <extLst>
        <ext xmlns:x15="http://schemas.microsoft.com/office/spreadsheetml/2010/11/main" uri="{B97F6D7D-B522-45F9-BDA1-12C45D357490}">
          <x15:cacheHierarchy aggregatedColumn="24"/>
        </ext>
      </extLst>
    </cacheHierarchy>
    <cacheHierarchy uniqueName="[Measures].[Count of Categories]" caption="Count of Categories" measure="1" displayFolder="" measureGroup="SalesTableFact" count="0">
      <extLst>
        <ext xmlns:x15="http://schemas.microsoft.com/office/spreadsheetml/2010/11/main" uri="{B97F6D7D-B522-45F9-BDA1-12C45D357490}">
          <x15:cacheHierarchy aggregatedColumn="31"/>
        </ext>
      </extLst>
    </cacheHierarchy>
    <cacheHierarchy uniqueName="[Measures].[Sum of Profit Margin %]" caption="Sum of Profit Margin %" measure="1" displayFolder="" measureGroup="SalesTableFact" count="0">
      <extLst>
        <ext xmlns:x15="http://schemas.microsoft.com/office/spreadsheetml/2010/11/main" uri="{B97F6D7D-B522-45F9-BDA1-12C45D357490}">
          <x15:cacheHierarchy aggregatedColumn="30"/>
        </ext>
      </extLst>
    </cacheHierarchy>
    <cacheHierarchy uniqueName="[Measures].[Count of Country]" caption="Count of Country" measure="1" displayFolder="" measureGroup="GeoTable" count="0">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ProductsTable" count="0">
      <extLst>
        <ext xmlns:x15="http://schemas.microsoft.com/office/spreadsheetml/2010/11/main" uri="{B97F6D7D-B522-45F9-BDA1-12C45D357490}">
          <x15:cacheHierarchy aggregatedColumn="16"/>
        </ext>
      </extLst>
    </cacheHierarchy>
    <cacheHierarchy uniqueName="[Measures].[TotalRevenue]" caption="TotalRevenue" measure="1" displayFolder="" measureGroup="SalesTableFact" count="0"/>
    <cacheHierarchy uniqueName="[Measures].[TotalBoxes]" caption="TotalBoxes" measure="1" displayFolder="" measureGroup="SalesTableFact" count="0"/>
    <cacheHierarchy uniqueName="[Measures].[TotalProfit]" caption="TotalProfit" measure="1" displayFolder="" measureGroup="SalesTableFact" count="0"/>
    <cacheHierarchy uniqueName="[Measures].[ProfitMargin%]" caption="ProfitMargin%" measure="1" displayFolder="" measureGroup="SalesTableFact" count="0"/>
    <cacheHierarchy uniqueName="[Measures].[Average Sale Value]" caption="Average Sale Value" measure="1" displayFolder="" measureGroup="SalesTableFact" count="0"/>
    <cacheHierarchy uniqueName="[Measures].[Manager Profit Margin]" caption="Manager Profit Margin" measure="1" displayFolder="" measureGroup="SalesTableFact" count="0"/>
    <cacheHierarchy uniqueName="[Measures].[TotalYTD]" caption="TotalYTD" measure="1" displayFolder="" measureGroup="SalesTableFact" count="0"/>
    <cacheHierarchy uniqueName="[Measures].[SamePeriod]" caption="SamePeriod" measure="1" displayFolder="" measureGroup="SalesTableFact" count="0"/>
    <cacheHierarchy uniqueName="[Measures].[TotalMTD]" caption="TotalMTD" measure="1" displayFolder="" measureGroup="SalesTableFact" count="0"/>
    <cacheHierarchy uniqueName="[Measures].[__XL_Count PeopleTable]" caption="__XL_Count PeopleTable" measure="1" displayFolder="" measureGroup="PeopleTable" count="0" hidden="1"/>
    <cacheHierarchy uniqueName="[Measures].[__XL_Count ProductsTable]" caption="__XL_Count ProductsTable" measure="1" displayFolder="" measureGroup="ProductsTable" count="0" hidden="1"/>
    <cacheHierarchy uniqueName="[Measures].[__XL_Count SalesTableFact]" caption="__XL_Count SalesTableFact" measure="1" displayFolder="" measureGroup="SalesTableFact" count="0" hidden="1"/>
    <cacheHierarchy uniqueName="[Measures].[__XL_Count GeoTable]" caption="__XL_Count GeoTable" measure="1" displayFolder="" measureGroup="GeoTable" count="0" hidden="1"/>
    <cacheHierarchy uniqueName="[Measures].[__XL_Count Calendar]" caption="__XL_Count Calendar" measure="1" displayFolder="" measureGroup="Calendar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2425174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37DA51-DA0E-45E6-9066-6455EEF39466}" name="PivotTable2" cacheId="1043" applyNumberFormats="0" applyBorderFormats="0" applyFontFormats="0" applyPatternFormats="0" applyAlignmentFormats="0" applyWidthHeightFormats="1" dataCaption="Values" tag="7df664f3-c07a-4fe7-8e39-fbd276fd54d2" updatedVersion="8" minRefreshableVersion="3" useAutoFormatting="1" subtotalHiddenItems="1" itemPrintTitles="1" createdVersion="8" indent="0" outline="1" outlineData="1" multipleFieldFilters="0">
  <location ref="E10:F36" firstHeaderRow="1" firstDataRow="1" firstDataCol="1"/>
  <pivotFields count="4">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Profit" fld="1" baseField="0" baseItem="0"/>
  </dataFields>
  <formats count="1">
    <format dxfId="998">
      <pivotArea grandRow="1" outline="0" collapsedLevelsAreSubtotals="1" fieldPosition="0"/>
    </format>
  </formats>
  <pivotHierarchies count="66">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Table].[Team].&amp;[Delish]"/>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ableFact]"/>
        <x15:activeTabTopLevelEntity name="[PeopleTable]"/>
        <x15:activeTabTopLevelEntity name="[Product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DD68EF-6F2D-4D63-9FBC-5C609077E1E9}" name="PivotTable4" cacheId="1046" applyNumberFormats="0" applyBorderFormats="0" applyFontFormats="0" applyPatternFormats="0" applyAlignmentFormats="0" applyWidthHeightFormats="1" dataCaption="Values" tag="c9764a33-ebb9-4647-9de8-6395726bfb72" updatedVersion="8" minRefreshableVersion="3" useAutoFormatting="1" subtotalHiddenItems="1" itemPrintTitles="1" createdVersion="8" indent="0" outline="1" outlineData="1" multipleFieldFilters="0">
  <location ref="A11:C20" firstHeaderRow="0" firstDataRow="1" firstDataCol="1" rowPageCount="2" colPageCount="1"/>
  <pivotFields count="5">
    <pivotField axis="axisRow" allDrilled="1" subtotalTop="0" showAll="0" dataSourceSort="1" defaultSubtotal="0" defaultAttributeDrillState="1">
      <items count="10">
        <item x="0"/>
        <item x="1"/>
        <item x="2"/>
        <item x="3"/>
        <item x="4"/>
        <item x="5"/>
        <item x="6"/>
        <item x="7"/>
        <item x="8"/>
        <item x="9"/>
      </items>
    </pivotField>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9">
    <i>
      <x/>
    </i>
    <i>
      <x v="1"/>
    </i>
    <i>
      <x v="2"/>
    </i>
    <i>
      <x v="3"/>
    </i>
    <i>
      <x v="4"/>
    </i>
    <i>
      <x v="5"/>
    </i>
    <i>
      <x v="6"/>
    </i>
    <i>
      <x v="7"/>
    </i>
    <i t="grand">
      <x/>
    </i>
  </rowItems>
  <colFields count="1">
    <field x="-2"/>
  </colFields>
  <colItems count="2">
    <i>
      <x/>
    </i>
    <i i="1">
      <x v="1"/>
    </i>
  </colItems>
  <pageFields count="2">
    <pageField fld="1" hier="13" name="[PeopleTable].[Team].&amp;[Delish]" cap="Delish"/>
    <pageField fld="2" hier="14" name="[PeopleTable].[Location].[All]" cap="All"/>
  </pageFields>
  <dataFields count="2">
    <dataField name="Sum of Boxes" fld="3" baseField="0" baseItem="0"/>
    <dataField name="Count of SPID" fld="4" subtotal="count" baseField="0" baseItem="0"/>
  </dataFields>
  <formats count="4">
    <format dxfId="994">
      <pivotArea collapsedLevelsAreSubtotals="1" fieldPosition="0">
        <references count="1">
          <reference field="0" count="1">
            <x v="8"/>
          </reference>
        </references>
      </pivotArea>
    </format>
    <format dxfId="995">
      <pivotArea dataOnly="0" labelOnly="1" fieldPosition="0">
        <references count="1">
          <reference field="0" count="1">
            <x v="8"/>
          </reference>
        </references>
      </pivotArea>
    </format>
    <format dxfId="996">
      <pivotArea collapsedLevelsAreSubtotals="1" fieldPosition="0">
        <references count="1">
          <reference field="0" count="1">
            <x v="9"/>
          </reference>
        </references>
      </pivotArea>
    </format>
    <format dxfId="997">
      <pivotArea dataOnly="0" labelOnly="1" fieldPosition="0">
        <references count="1">
          <reference field="0" count="1">
            <x v="9"/>
          </reference>
        </references>
      </pivotArea>
    </format>
  </formats>
  <pivotHierarchies count="66">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Table].[Team].&amp;[Delish]"/>
      </members>
    </pivotHierarchy>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Table]"/>
        <x15:activeTabTopLevelEntity name="[SalesTabl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453A9B-800D-4FA3-A208-6CE0D7A0AE56}" name="Average Rev." cacheId="1037" applyNumberFormats="0" applyBorderFormats="0" applyFontFormats="0" applyPatternFormats="0" applyAlignmentFormats="0" applyWidthHeightFormats="1" dataCaption="Values" tag="94050046-9311-4af1-a244-ce5d0c930a03" updatedVersion="8" minRefreshableVersion="3" useAutoFormatting="1" subtotalHiddenItems="1" itemPrintTitles="1" createdVersion="8" indent="0" outline="1" outlineData="1" multipleFieldFilters="0">
  <location ref="G9:G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Rev." fld="0" subtotal="average" baseField="0" baseItem="0"/>
  </dataFields>
  <formats count="11">
    <format dxfId="1023">
      <pivotArea dataOnly="0" labelOnly="1" outline="0" axis="axisValues" fieldPosition="0"/>
    </format>
    <format dxfId="1024">
      <pivotArea outline="0" collapsedLevelsAreSubtotals="1" fieldPosition="0"/>
    </format>
    <format dxfId="1025">
      <pivotArea outline="0" collapsedLevelsAreSubtotals="1" fieldPosition="0"/>
    </format>
    <format dxfId="1026">
      <pivotArea outline="0" collapsedLevelsAreSubtotals="1" fieldPosition="0"/>
    </format>
    <format dxfId="1027">
      <pivotArea outline="0" collapsedLevelsAreSubtotals="1" fieldPosition="0"/>
    </format>
    <format dxfId="1028">
      <pivotArea type="all" dataOnly="0" outline="0" fieldPosition="0"/>
    </format>
    <format dxfId="1029">
      <pivotArea outline="0" collapsedLevelsAreSubtotals="1" fieldPosition="0"/>
    </format>
    <format dxfId="1030">
      <pivotArea dataOnly="0" labelOnly="1" outline="0" axis="axisValues" fieldPosition="0"/>
    </format>
    <format dxfId="1031">
      <pivotArea type="all" dataOnly="0" outline="0" fieldPosition="0"/>
    </format>
    <format dxfId="1032">
      <pivotArea outline="0" collapsedLevelsAreSubtotals="1" fieldPosition="0"/>
    </format>
    <format dxfId="1033">
      <pivotArea dataOnly="0" labelOnly="1" outline="0" axis="axisValues" fieldPosition="0"/>
    </format>
  </formats>
  <pivotHierarchies count="66">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Rev."/>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ableFact]"/>
        <x15:activeTabTopLevelEntity name="[CalendarTable]"/>
        <x15:activeTabTopLevelEntity name="[Product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26698C-FE40-4890-B923-76BCC4242F8C}" name="Column Chart_x0009_" cacheId="1040" applyNumberFormats="0" applyBorderFormats="0" applyFontFormats="0" applyPatternFormats="0" applyAlignmentFormats="0" applyWidthHeightFormats="1" dataCaption="Values" tag="eaea0fd2-e76c-4859-aec9-f37760b7044f" updatedVersion="8" minRefreshableVersion="3" useAutoFormatting="1" subtotalHiddenItems="1" itemPrintTitles="1" createdVersion="8" indent="0" outline="1" outlineData="1" multipleFieldFilters="0" chartFormat="25">
  <location ref="A36:B43"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3"/>
    </i>
    <i>
      <x v="1"/>
    </i>
    <i>
      <x v="2"/>
    </i>
    <i>
      <x/>
    </i>
    <i>
      <x v="5"/>
    </i>
    <i>
      <x v="4"/>
    </i>
    <i t="grand">
      <x/>
    </i>
  </rowItems>
  <colItems count="1">
    <i/>
  </colItems>
  <dataFields count="1">
    <dataField name="Sum of Boxes" fld="1" baseField="0" baseItem="0"/>
  </dataFields>
  <formats count="24">
    <format dxfId="999">
      <pivotArea field="0" type="button" dataOnly="0" labelOnly="1" outline="0" axis="axisRow" fieldPosition="0"/>
    </format>
    <format dxfId="1000">
      <pivotArea dataOnly="0" labelOnly="1" outline="0" axis="axisValues" fieldPosition="0"/>
    </format>
    <format dxfId="1001">
      <pivotArea dataOnly="0" labelOnly="1" grandRow="1" outline="0" fieldPosition="0"/>
    </format>
    <format dxfId="1002">
      <pivotArea type="all" dataOnly="0" outline="0" fieldPosition="0"/>
    </format>
    <format dxfId="1003">
      <pivotArea outline="0" collapsedLevelsAreSubtotals="1" fieldPosition="0"/>
    </format>
    <format dxfId="1004">
      <pivotArea field="0" type="button" dataOnly="0" labelOnly="1" outline="0" axis="axisRow" fieldPosition="0"/>
    </format>
    <format dxfId="1005">
      <pivotArea dataOnly="0" labelOnly="1" fieldPosition="0">
        <references count="1">
          <reference field="0" count="0"/>
        </references>
      </pivotArea>
    </format>
    <format dxfId="1006">
      <pivotArea dataOnly="0" labelOnly="1" grandRow="1" outline="0" fieldPosition="0"/>
    </format>
    <format dxfId="1007">
      <pivotArea dataOnly="0" labelOnly="1" outline="0" axis="axisValues" fieldPosition="0"/>
    </format>
    <format dxfId="1008">
      <pivotArea type="all" dataOnly="0" outline="0" fieldPosition="0"/>
    </format>
    <format dxfId="1009">
      <pivotArea outline="0" collapsedLevelsAreSubtotals="1" fieldPosition="0"/>
    </format>
    <format dxfId="1010">
      <pivotArea field="0" type="button" dataOnly="0" labelOnly="1" outline="0" axis="axisRow" fieldPosition="0"/>
    </format>
    <format dxfId="1011">
      <pivotArea dataOnly="0" labelOnly="1" fieldPosition="0">
        <references count="1">
          <reference field="0" count="0"/>
        </references>
      </pivotArea>
    </format>
    <format dxfId="1012">
      <pivotArea dataOnly="0" labelOnly="1" grandRow="1" outline="0" fieldPosition="0"/>
    </format>
    <format dxfId="1013">
      <pivotArea dataOnly="0" labelOnly="1" outline="0" axis="axisValues" fieldPosition="0"/>
    </format>
    <format dxfId="1014">
      <pivotArea type="all" dataOnly="0" outline="0" fieldPosition="0"/>
    </format>
    <format dxfId="1015">
      <pivotArea outline="0" collapsedLevelsAreSubtotals="1" fieldPosition="0"/>
    </format>
    <format dxfId="1016">
      <pivotArea field="0" type="button" dataOnly="0" labelOnly="1" outline="0" axis="axisRow" fieldPosition="0"/>
    </format>
    <format dxfId="1017">
      <pivotArea dataOnly="0" labelOnly="1" fieldPosition="0">
        <references count="1">
          <reference field="0" count="0"/>
        </references>
      </pivotArea>
    </format>
    <format dxfId="1018">
      <pivotArea dataOnly="0" labelOnly="1" grandRow="1" outline="0" fieldPosition="0"/>
    </format>
    <format dxfId="1019">
      <pivotArea dataOnly="0" labelOnly="1" outline="0" axis="axisValues" fieldPosition="0"/>
    </format>
    <format dxfId="1020">
      <pivotArea collapsedLevelsAreSubtotals="1" fieldPosition="0">
        <references count="1">
          <reference field="0" count="0"/>
        </references>
      </pivotArea>
    </format>
    <format dxfId="1021">
      <pivotArea grandRow="1" outline="0" collapsedLevelsAreSubtotals="1" fieldPosition="0"/>
    </format>
    <format dxfId="1022">
      <pivotArea grandRow="1" outline="0" collapsedLevelsAreSubtotals="1" fieldPosition="0"/>
    </format>
  </formats>
  <chartFormats count="9">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5"/>
          </reference>
        </references>
      </pivotArea>
    </chartFormat>
    <chartFormat chart="3" format="5">
      <pivotArea type="data" outline="0" fieldPosition="0">
        <references count="2">
          <reference field="4294967294" count="1" selected="0">
            <x v="0"/>
          </reference>
          <reference field="0" count="1" selected="0">
            <x v="3"/>
          </reference>
        </references>
      </pivotArea>
    </chartFormat>
    <chartFormat chart="3" format="6">
      <pivotArea type="data" outline="0" fieldPosition="0">
        <references count="2">
          <reference field="4294967294" count="1" selected="0">
            <x v="0"/>
          </reference>
          <reference field="0" count="1" selected="0">
            <x v="2"/>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4"/>
          </reference>
        </references>
      </pivotArea>
    </chartFormat>
    <chartFormat chart="14" format="9" series="1">
      <pivotArea type="data" outline="0" fieldPosition="0">
        <references count="1">
          <reference field="4294967294" count="1" selected="0">
            <x v="0"/>
          </reference>
        </references>
      </pivotArea>
    </chartFormat>
    <chartFormat chart="15" format="10" series="1">
      <pivotArea type="data" outline="0" fieldPosition="0">
        <references count="1">
          <reference field="4294967294" count="1" selected="0">
            <x v="0"/>
          </reference>
        </references>
      </pivotArea>
    </chartFormat>
  </chartFormats>
  <pivotHierarchies count="66">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eoTable]"/>
        <x15:activeTabTopLevelEntity name="[SalesTableFact]"/>
        <x15:activeTabTopLevelEntity name="[PeopleTable]"/>
        <x15:activeTabTopLevelEntity name="[CalendarTable]"/>
        <x15:activeTabTopLevelEntity name="[Product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DC341F-8636-450E-8103-710983F50F56}" name="Bar Chart_x0009_" cacheId="1028" applyNumberFormats="0" applyBorderFormats="0" applyFontFormats="0" applyPatternFormats="0" applyAlignmentFormats="0" applyWidthHeightFormats="1" dataCaption="Values" tag="26db4a02-bef4-42f9-b254-99c32e503a16" updatedVersion="8" minRefreshableVersion="3" useAutoFormatting="1" subtotalHiddenItems="1" itemPrintTitles="1" createdVersion="8" indent="0" outline="1" outlineData="1" multipleFieldFilters="0" chartFormat="23">
  <location ref="A47:B60" firstHeaderRow="1" firstDataRow="1" firstDataCol="1"/>
  <pivotFields count="4">
    <pivotField axis="axisRow" allDrilled="1" subtotalTop="0" showAll="0" measureFilter="1" sortType="descending" defaultSubtotal="0" defaultAttributeDrillState="1">
      <items count="10">
        <item x="9"/>
        <item x="8"/>
        <item x="7"/>
        <item x="4"/>
        <item x="3"/>
        <item x="2"/>
        <item x="1"/>
        <item x="0"/>
        <item x="6"/>
        <item x="5"/>
      </items>
    </pivotField>
    <pivotField axis="axisRow" allDrilled="1" subtotalTop="0" showAll="0" measureFilter="1"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2">
    <field x="1"/>
    <field x="0"/>
  </rowFields>
  <rowItems count="13">
    <i>
      <x v="1"/>
    </i>
    <i r="1">
      <x/>
    </i>
    <i r="1">
      <x v="1"/>
    </i>
    <i r="1">
      <x v="2"/>
    </i>
    <i r="1">
      <x v="8"/>
    </i>
    <i r="1">
      <x v="9"/>
    </i>
    <i>
      <x/>
    </i>
    <i r="1">
      <x v="3"/>
    </i>
    <i r="1">
      <x v="4"/>
    </i>
    <i r="1">
      <x v="5"/>
    </i>
    <i r="1">
      <x v="6"/>
    </i>
    <i r="1">
      <x v="7"/>
    </i>
    <i t="grand">
      <x/>
    </i>
  </rowItems>
  <colItems count="1">
    <i/>
  </colItems>
  <dataFields count="1">
    <dataField fld="2" subtotal="count" baseField="0" baseItem="0"/>
  </dataFields>
  <formats count="30">
    <format dxfId="1060">
      <pivotArea collapsedLevelsAreSubtotals="1" fieldPosition="0">
        <references count="1">
          <reference field="0" count="0"/>
        </references>
      </pivotArea>
    </format>
    <format dxfId="1061">
      <pivotArea field="0" type="button" dataOnly="0" labelOnly="1" outline="0" axis="axisRow" fieldPosition="1"/>
    </format>
    <format dxfId="1062">
      <pivotArea dataOnly="0" labelOnly="1" outline="0" axis="axisValues" fieldPosition="0"/>
    </format>
    <format dxfId="1063">
      <pivotArea dataOnly="0" labelOnly="1" grandRow="1" outline="0" fieldPosition="0"/>
    </format>
    <format dxfId="1064">
      <pivotArea grandRow="1" outline="0" collapsedLevelsAreSubtotals="1" fieldPosition="0"/>
    </format>
    <format dxfId="1065">
      <pivotArea grandRow="1" outline="0" collapsedLevelsAreSubtotals="1" fieldPosition="0"/>
    </format>
    <format dxfId="1066">
      <pivotArea type="all" dataOnly="0" outline="0" fieldPosition="0"/>
    </format>
    <format dxfId="1067">
      <pivotArea outline="0" collapsedLevelsAreSubtotals="1" fieldPosition="0"/>
    </format>
    <format dxfId="1068">
      <pivotArea field="1" type="button" dataOnly="0" labelOnly="1" outline="0" axis="axisRow" fieldPosition="0"/>
    </format>
    <format dxfId="1069">
      <pivotArea dataOnly="0" labelOnly="1" fieldPosition="0">
        <references count="1">
          <reference field="1" count="0"/>
        </references>
      </pivotArea>
    </format>
    <format dxfId="1070">
      <pivotArea dataOnly="0" labelOnly="1" grandRow="1" outline="0" fieldPosition="0"/>
    </format>
    <format dxfId="1071">
      <pivotArea dataOnly="0" labelOnly="1" fieldPosition="0">
        <references count="2">
          <reference field="0" count="5">
            <x v="0"/>
            <x v="1"/>
            <x v="2"/>
            <x v="8"/>
            <x v="9"/>
          </reference>
          <reference field="1" count="1" selected="0">
            <x v="1"/>
          </reference>
        </references>
      </pivotArea>
    </format>
    <format dxfId="1072">
      <pivotArea dataOnly="0" labelOnly="1" fieldPosition="0">
        <references count="2">
          <reference field="0" count="5">
            <x v="3"/>
            <x v="4"/>
            <x v="5"/>
            <x v="6"/>
            <x v="7"/>
          </reference>
          <reference field="1" count="1" selected="0">
            <x v="0"/>
          </reference>
        </references>
      </pivotArea>
    </format>
    <format dxfId="1073">
      <pivotArea dataOnly="0" labelOnly="1" outline="0" axis="axisValues" fieldPosition="0"/>
    </format>
    <format dxfId="1074">
      <pivotArea type="all" dataOnly="0" outline="0" fieldPosition="0"/>
    </format>
    <format dxfId="1075">
      <pivotArea outline="0" collapsedLevelsAreSubtotals="1" fieldPosition="0"/>
    </format>
    <format dxfId="1076">
      <pivotArea field="1" type="button" dataOnly="0" labelOnly="1" outline="0" axis="axisRow" fieldPosition="0"/>
    </format>
    <format dxfId="1077">
      <pivotArea dataOnly="0" labelOnly="1" fieldPosition="0">
        <references count="1">
          <reference field="1" count="0"/>
        </references>
      </pivotArea>
    </format>
    <format dxfId="1078">
      <pivotArea dataOnly="0" labelOnly="1" grandRow="1" outline="0" fieldPosition="0"/>
    </format>
    <format dxfId="1079">
      <pivotArea dataOnly="0" labelOnly="1" fieldPosition="0">
        <references count="2">
          <reference field="0" count="5">
            <x v="0"/>
            <x v="1"/>
            <x v="2"/>
            <x v="8"/>
            <x v="9"/>
          </reference>
          <reference field="1" count="1" selected="0">
            <x v="1"/>
          </reference>
        </references>
      </pivotArea>
    </format>
    <format dxfId="1080">
      <pivotArea dataOnly="0" labelOnly="1" fieldPosition="0">
        <references count="2">
          <reference field="0" count="5">
            <x v="3"/>
            <x v="4"/>
            <x v="5"/>
            <x v="6"/>
            <x v="7"/>
          </reference>
          <reference field="1" count="1" selected="0">
            <x v="0"/>
          </reference>
        </references>
      </pivotArea>
    </format>
    <format dxfId="1081">
      <pivotArea dataOnly="0" labelOnly="1" outline="0" axis="axisValues" fieldPosition="0"/>
    </format>
    <format dxfId="1082">
      <pivotArea type="all" dataOnly="0" outline="0" fieldPosition="0"/>
    </format>
    <format dxfId="1083">
      <pivotArea outline="0" collapsedLevelsAreSubtotals="1" fieldPosition="0"/>
    </format>
    <format dxfId="1084">
      <pivotArea field="1" type="button" dataOnly="0" labelOnly="1" outline="0" axis="axisRow" fieldPosition="0"/>
    </format>
    <format dxfId="1085">
      <pivotArea dataOnly="0" labelOnly="1" fieldPosition="0">
        <references count="1">
          <reference field="1" count="0"/>
        </references>
      </pivotArea>
    </format>
    <format dxfId="1086">
      <pivotArea dataOnly="0" labelOnly="1" grandRow="1" outline="0" fieldPosition="0"/>
    </format>
    <format dxfId="1087">
      <pivotArea dataOnly="0" labelOnly="1" fieldPosition="0">
        <references count="2">
          <reference field="0" count="5">
            <x v="0"/>
            <x v="1"/>
            <x v="2"/>
            <x v="8"/>
            <x v="9"/>
          </reference>
          <reference field="1" count="1" selected="0">
            <x v="1"/>
          </reference>
        </references>
      </pivotArea>
    </format>
    <format dxfId="1088">
      <pivotArea dataOnly="0" labelOnly="1" fieldPosition="0">
        <references count="2">
          <reference field="0" count="5">
            <x v="3"/>
            <x v="4"/>
            <x v="5"/>
            <x v="6"/>
            <x v="7"/>
          </reference>
          <reference field="1" count="1" selected="0">
            <x v="0"/>
          </reference>
        </references>
      </pivotArea>
    </format>
    <format dxfId="1089">
      <pivotArea dataOnly="0" labelOnly="1" outline="0" axis="axisValues" fieldPosition="0"/>
    </format>
  </formats>
  <chartFormats count="15">
    <chartFormat chart="7" format="3" series="1">
      <pivotArea type="data" outline="0" fieldPosition="0">
        <references count="1">
          <reference field="4294967294" count="1" selected="0">
            <x v="0"/>
          </reference>
        </references>
      </pivotArea>
    </chartFormat>
    <chartFormat chart="7" format="4">
      <pivotArea type="data" outline="0" fieldPosition="0">
        <references count="3">
          <reference field="4294967294" count="1" selected="0">
            <x v="0"/>
          </reference>
          <reference field="0" count="1" selected="0">
            <x v="0"/>
          </reference>
          <reference field="1" count="1" selected="0">
            <x v="1"/>
          </reference>
        </references>
      </pivotArea>
    </chartFormat>
    <chartFormat chart="7" format="5">
      <pivotArea type="data" outline="0" fieldPosition="0">
        <references count="3">
          <reference field="4294967294" count="1" selected="0">
            <x v="0"/>
          </reference>
          <reference field="0" count="1" selected="0">
            <x v="7"/>
          </reference>
          <reference field="1" count="1" selected="0">
            <x v="0"/>
          </reference>
        </references>
      </pivotArea>
    </chartFormat>
    <chartFormat chart="7" format="6">
      <pivotArea type="data" outline="0" fieldPosition="0">
        <references count="3">
          <reference field="4294967294" count="1" selected="0">
            <x v="0"/>
          </reference>
          <reference field="0" count="1" selected="0">
            <x v="6"/>
          </reference>
          <reference field="1" count="1" selected="0">
            <x v="0"/>
          </reference>
        </references>
      </pivotArea>
    </chartFormat>
    <chartFormat chart="7" format="7">
      <pivotArea type="data" outline="0" fieldPosition="0">
        <references count="3">
          <reference field="4294967294" count="1" selected="0">
            <x v="0"/>
          </reference>
          <reference field="0" count="1" selected="0">
            <x v="3"/>
          </reference>
          <reference field="1" count="1" selected="0">
            <x v="0"/>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3">
          <reference field="4294967294" count="1" selected="0">
            <x v="0"/>
          </reference>
          <reference field="0" count="1" selected="0">
            <x v="0"/>
          </reference>
          <reference field="1" count="1" selected="0">
            <x v="1"/>
          </reference>
        </references>
      </pivotArea>
    </chartFormat>
    <chartFormat chart="12" format="10">
      <pivotArea type="data" outline="0" fieldPosition="0">
        <references count="3">
          <reference field="4294967294" count="1" selected="0">
            <x v="0"/>
          </reference>
          <reference field="0" count="1" selected="0">
            <x v="3"/>
          </reference>
          <reference field="1" count="1" selected="0">
            <x v="0"/>
          </reference>
        </references>
      </pivotArea>
    </chartFormat>
    <chartFormat chart="12" format="11">
      <pivotArea type="data" outline="0" fieldPosition="0">
        <references count="3">
          <reference field="4294967294" count="1" selected="0">
            <x v="0"/>
          </reference>
          <reference field="0" count="1" selected="0">
            <x v="6"/>
          </reference>
          <reference field="1" count="1" selected="0">
            <x v="0"/>
          </reference>
        </references>
      </pivotArea>
    </chartFormat>
    <chartFormat chart="12" format="12">
      <pivotArea type="data" outline="0" fieldPosition="0">
        <references count="3">
          <reference field="4294967294" count="1" selected="0">
            <x v="0"/>
          </reference>
          <reference field="0" count="1" selected="0">
            <x v="7"/>
          </reference>
          <reference field="1" count="1" selected="0">
            <x v="0"/>
          </reference>
        </references>
      </pivotArea>
    </chartFormat>
    <chartFormat chart="13" format="13" series="1">
      <pivotArea type="data" outline="0" fieldPosition="0">
        <references count="1">
          <reference field="4294967294" count="1" selected="0">
            <x v="0"/>
          </reference>
        </references>
      </pivotArea>
    </chartFormat>
    <chartFormat chart="13" format="14">
      <pivotArea type="data" outline="0" fieldPosition="0">
        <references count="3">
          <reference field="4294967294" count="1" selected="0">
            <x v="0"/>
          </reference>
          <reference field="0" count="1" selected="0">
            <x v="0"/>
          </reference>
          <reference field="1" count="1" selected="0">
            <x v="1"/>
          </reference>
        </references>
      </pivotArea>
    </chartFormat>
    <chartFormat chart="13" format="15">
      <pivotArea type="data" outline="0" fieldPosition="0">
        <references count="3">
          <reference field="4294967294" count="1" selected="0">
            <x v="0"/>
          </reference>
          <reference field="0" count="1" selected="0">
            <x v="3"/>
          </reference>
          <reference field="1" count="1" selected="0">
            <x v="0"/>
          </reference>
        </references>
      </pivotArea>
    </chartFormat>
    <chartFormat chart="13" format="16">
      <pivotArea type="data" outline="0" fieldPosition="0">
        <references count="3">
          <reference field="4294967294" count="1" selected="0">
            <x v="0"/>
          </reference>
          <reference field="0" count="1" selected="0">
            <x v="6"/>
          </reference>
          <reference field="1" count="1" selected="0">
            <x v="0"/>
          </reference>
        </references>
      </pivotArea>
    </chartFormat>
    <chartFormat chart="13" format="17">
      <pivotArea type="data" outline="0" fieldPosition="0">
        <references count="3">
          <reference field="4294967294" count="1" selected="0">
            <x v="0"/>
          </reference>
          <reference field="0" count="1" selected="0">
            <x v="7"/>
          </reference>
          <reference field="1" count="1" selected="0">
            <x v="0"/>
          </reference>
        </references>
      </pivotArea>
    </chartFormat>
  </chartFormats>
  <pivotHierarchies count="66">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9" iMeasureHier="54">
      <autoFilter ref="A1">
        <filterColumn colId="0">
          <top10 val="5" filterVal="5"/>
        </filterColumn>
      </autoFilter>
    </filter>
    <filter fld="0" type="count" evalOrder="1" id="11" iMeasureHier="54">
      <autoFilter ref="A1">
        <filterColumn colId="0">
          <top10 val="5" filterVal="5"/>
        </filterColumn>
      </autoFilter>
    </filter>
  </filters>
  <rowHierarchiesUsage count="2">
    <rowHierarchyUsage hierarchyUsage="18"/>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Table]"/>
        <x15:activeTabTopLevelEntity name="[SalesTableFact]"/>
        <x15:activeTabTopLevelEntity name="[CalendarTable]"/>
        <x15:activeTabTopLevelEntity name="[Peopl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87263C-F5D4-44E7-87B2-5E88C41A6308}" name="Combo Chart_x0009__x0009_" cacheId="1007" applyNumberFormats="0" applyBorderFormats="0" applyFontFormats="0" applyPatternFormats="0" applyAlignmentFormats="0" applyWidthHeightFormats="1" dataCaption="Values" grandTotalCaption="MTD" tag="86a1b47c-e2b1-4eb1-b9ee-ab9745aa64cf" updatedVersion="8" minRefreshableVersion="3" useAutoFormatting="1" subtotalHiddenItems="1" itemPrintTitles="1" createdVersion="8" indent="0" outline="1" outlineData="1" multipleFieldFilters="0" chartFormat="58">
  <location ref="A5:C23" firstHeaderRow="0" firstDataRow="1" firstDataCol="1"/>
  <pivotFields count="5">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2">
    <field x="1"/>
    <field x="3"/>
  </rowFields>
  <rowItems count="18">
    <i>
      <x/>
    </i>
    <i r="1">
      <x/>
    </i>
    <i r="1">
      <x v="1"/>
    </i>
    <i r="1">
      <x v="2"/>
    </i>
    <i r="1">
      <x v="3"/>
    </i>
    <i r="1">
      <x v="4"/>
    </i>
    <i r="1">
      <x v="5"/>
    </i>
    <i r="1">
      <x v="6"/>
    </i>
    <i r="1">
      <x v="7"/>
    </i>
    <i r="1">
      <x v="8"/>
    </i>
    <i r="1">
      <x v="9"/>
    </i>
    <i r="1">
      <x v="10"/>
    </i>
    <i r="1">
      <x v="11"/>
    </i>
    <i>
      <x v="1"/>
    </i>
    <i r="1">
      <x/>
    </i>
    <i r="1">
      <x v="1"/>
    </i>
    <i r="1">
      <x v="2"/>
    </i>
    <i t="grand">
      <x/>
    </i>
  </rowItems>
  <colFields count="1">
    <field x="-2"/>
  </colFields>
  <colItems count="2">
    <i>
      <x/>
    </i>
    <i i="1">
      <x v="1"/>
    </i>
  </colItems>
  <dataFields count="2">
    <dataField name="Sum of Profit" fld="0" baseField="0" baseItem="0"/>
    <dataField fld="2" subtotal="count" baseField="0" baseItem="0"/>
  </dataFields>
  <formats count="35">
    <format dxfId="1155">
      <pivotArea grandRow="1" outline="0" collapsedLevelsAreSubtotals="1" fieldPosition="0"/>
    </format>
    <format dxfId="1156">
      <pivotArea dataOnly="0" labelOnly="1" grandRow="1" outline="0" fieldPosition="0"/>
    </format>
    <format dxfId="1157">
      <pivotArea field="1" type="button" dataOnly="0" labelOnly="1" outline="0" axis="axisRow" fieldPosition="0"/>
    </format>
    <format dxfId="1158">
      <pivotArea dataOnly="0" labelOnly="1" outline="0" fieldPosition="0">
        <references count="1">
          <reference field="4294967294" count="2">
            <x v="0"/>
            <x v="1"/>
          </reference>
        </references>
      </pivotArea>
    </format>
    <format dxfId="1159">
      <pivotArea type="all" dataOnly="0" outline="0" fieldPosition="0"/>
    </format>
    <format dxfId="1160">
      <pivotArea outline="0" collapsedLevelsAreSubtotals="1" fieldPosition="0"/>
    </format>
    <format dxfId="1161">
      <pivotArea field="1" type="button" dataOnly="0" labelOnly="1" outline="0" axis="axisRow" fieldPosition="0"/>
    </format>
    <format dxfId="1162">
      <pivotArea dataOnly="0" labelOnly="1" fieldPosition="0">
        <references count="1">
          <reference field="1" count="0"/>
        </references>
      </pivotArea>
    </format>
    <format dxfId="1163">
      <pivotArea dataOnly="0" labelOnly="1" grandRow="1" outline="0" fieldPosition="0"/>
    </format>
    <format dxfId="1164">
      <pivotArea dataOnly="0" labelOnly="1" fieldPosition="0">
        <references count="2">
          <reference field="1" count="1" selected="0">
            <x v="0"/>
          </reference>
          <reference field="3" count="0"/>
        </references>
      </pivotArea>
    </format>
    <format dxfId="1165">
      <pivotArea dataOnly="0" labelOnly="1" fieldPosition="0">
        <references count="2">
          <reference field="1" count="1" selected="0">
            <x v="1"/>
          </reference>
          <reference field="3" count="3">
            <x v="0"/>
            <x v="1"/>
            <x v="2"/>
          </reference>
        </references>
      </pivotArea>
    </format>
    <format dxfId="1166">
      <pivotArea dataOnly="0" labelOnly="1" outline="0" fieldPosition="0">
        <references count="1">
          <reference field="4294967294" count="2">
            <x v="0"/>
            <x v="1"/>
          </reference>
        </references>
      </pivotArea>
    </format>
    <format dxfId="1167">
      <pivotArea type="all" dataOnly="0" outline="0" fieldPosition="0"/>
    </format>
    <format dxfId="1168">
      <pivotArea outline="0" collapsedLevelsAreSubtotals="1" fieldPosition="0"/>
    </format>
    <format dxfId="1169">
      <pivotArea field="1" type="button" dataOnly="0" labelOnly="1" outline="0" axis="axisRow" fieldPosition="0"/>
    </format>
    <format dxfId="1170">
      <pivotArea dataOnly="0" labelOnly="1" fieldPosition="0">
        <references count="1">
          <reference field="1" count="0"/>
        </references>
      </pivotArea>
    </format>
    <format dxfId="1171">
      <pivotArea dataOnly="0" labelOnly="1" grandRow="1" outline="0" fieldPosition="0"/>
    </format>
    <format dxfId="1172">
      <pivotArea dataOnly="0" labelOnly="1" fieldPosition="0">
        <references count="2">
          <reference field="1" count="1" selected="0">
            <x v="0"/>
          </reference>
          <reference field="3" count="0"/>
        </references>
      </pivotArea>
    </format>
    <format dxfId="1173">
      <pivotArea dataOnly="0" labelOnly="1" fieldPosition="0">
        <references count="2">
          <reference field="1" count="1" selected="0">
            <x v="1"/>
          </reference>
          <reference field="3" count="3">
            <x v="0"/>
            <x v="1"/>
            <x v="2"/>
          </reference>
        </references>
      </pivotArea>
    </format>
    <format dxfId="1174">
      <pivotArea dataOnly="0" labelOnly="1" outline="0" fieldPosition="0">
        <references count="1">
          <reference field="4294967294" count="2">
            <x v="0"/>
            <x v="1"/>
          </reference>
        </references>
      </pivotArea>
    </format>
    <format dxfId="1175">
      <pivotArea type="all" dataOnly="0" outline="0" fieldPosition="0"/>
    </format>
    <format dxfId="1176">
      <pivotArea outline="0" collapsedLevelsAreSubtotals="1" fieldPosition="0"/>
    </format>
    <format dxfId="1177">
      <pivotArea field="1" type="button" dataOnly="0" labelOnly="1" outline="0" axis="axisRow" fieldPosition="0"/>
    </format>
    <format dxfId="1178">
      <pivotArea dataOnly="0" labelOnly="1" fieldPosition="0">
        <references count="1">
          <reference field="1" count="0"/>
        </references>
      </pivotArea>
    </format>
    <format dxfId="1179">
      <pivotArea dataOnly="0" labelOnly="1" grandRow="1" outline="0" fieldPosition="0"/>
    </format>
    <format dxfId="1180">
      <pivotArea dataOnly="0" labelOnly="1" fieldPosition="0">
        <references count="2">
          <reference field="1" count="1" selected="0">
            <x v="0"/>
          </reference>
          <reference field="3" count="0"/>
        </references>
      </pivotArea>
    </format>
    <format dxfId="1181">
      <pivotArea dataOnly="0" labelOnly="1" fieldPosition="0">
        <references count="2">
          <reference field="1" count="1" selected="0">
            <x v="1"/>
          </reference>
          <reference field="3" count="3">
            <x v="0"/>
            <x v="1"/>
            <x v="2"/>
          </reference>
        </references>
      </pivotArea>
    </format>
    <format dxfId="1182">
      <pivotArea dataOnly="0" labelOnly="1" outline="0" fieldPosition="0">
        <references count="1">
          <reference field="4294967294" count="2">
            <x v="0"/>
            <x v="1"/>
          </reference>
        </references>
      </pivotArea>
    </format>
    <format dxfId="1183">
      <pivotArea collapsedLevelsAreSubtotals="1" fieldPosition="0">
        <references count="3">
          <reference field="4294967294" count="1" selected="0">
            <x v="0"/>
          </reference>
          <reference field="1" count="1" selected="0">
            <x v="0"/>
          </reference>
          <reference field="3" count="0"/>
        </references>
      </pivotArea>
    </format>
    <format dxfId="1184">
      <pivotArea collapsedLevelsAreSubtotals="1" fieldPosition="0">
        <references count="3">
          <reference field="4294967294" count="1" selected="0">
            <x v="0"/>
          </reference>
          <reference field="1" count="1" selected="0">
            <x v="1"/>
          </reference>
          <reference field="3" count="3">
            <x v="0"/>
            <x v="1"/>
            <x v="2"/>
          </reference>
        </references>
      </pivotArea>
    </format>
    <format dxfId="1185">
      <pivotArea collapsedLevelsAreSubtotals="1" fieldPosition="0">
        <references count="3">
          <reference field="4294967294" count="1" selected="0">
            <x v="1"/>
          </reference>
          <reference field="1" count="1" selected="0">
            <x v="1"/>
          </reference>
          <reference field="3" count="1">
            <x v="0"/>
          </reference>
        </references>
      </pivotArea>
    </format>
    <format dxfId="1186">
      <pivotArea collapsedLevelsAreSubtotals="1" fieldPosition="0">
        <references count="3">
          <reference field="4294967294" count="1" selected="0">
            <x v="1"/>
          </reference>
          <reference field="1" count="1" selected="0">
            <x v="1"/>
          </reference>
          <reference field="3" count="1">
            <x v="2"/>
          </reference>
        </references>
      </pivotArea>
    </format>
    <format dxfId="1187">
      <pivotArea collapsedLevelsAreSubtotals="1" fieldPosition="0">
        <references count="3">
          <reference field="4294967294" count="1" selected="0">
            <x v="1"/>
          </reference>
          <reference field="1" count="1" selected="0">
            <x v="1"/>
          </reference>
          <reference field="3" count="1">
            <x v="1"/>
          </reference>
        </references>
      </pivotArea>
    </format>
    <format dxfId="1188">
      <pivotArea grandRow="1" outline="0" collapsedLevelsAreSubtotals="1" fieldPosition="0"/>
    </format>
    <format dxfId="1189">
      <pivotArea grandRow="1" outline="0" collapsedLevelsAreSubtotals="1" fieldPosition="0"/>
    </format>
  </formats>
  <chartFormats count="8">
    <chartFormat chart="15" format="7"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1"/>
          </reference>
        </references>
      </pivotArea>
    </chartFormat>
    <chartFormat chart="19" format="11" series="1">
      <pivotArea type="data" outline="0" fieldPosition="0">
        <references count="1">
          <reference field="4294967294" count="1" selected="0">
            <x v="0"/>
          </reference>
        </references>
      </pivotArea>
    </chartFormat>
    <chartFormat chart="19" format="12" series="1">
      <pivotArea type="data" outline="0" fieldPosition="0">
        <references count="1">
          <reference field="4294967294" count="1" selected="0">
            <x v="1"/>
          </reference>
        </references>
      </pivotArea>
    </chartFormat>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31" format="15" series="1">
      <pivotArea type="data" outline="0" fieldPosition="0">
        <references count="1">
          <reference field="4294967294" count="1" selected="0">
            <x v="0"/>
          </reference>
        </references>
      </pivotArea>
    </chartFormat>
    <chartFormat chart="31" format="16" series="1">
      <pivotArea type="data" outline="0" fieldPosition="0">
        <references count="1">
          <reference field="4294967294" count="1" selected="0">
            <x v="1"/>
          </reference>
        </references>
      </pivotArea>
    </chartFormat>
  </chartFormats>
  <pivotHierarchies count="66">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ableFact]"/>
        <x15:activeTabTopLevelEntity name="[CalendarTable]"/>
        <x15:activeTabTopLevelEntity name="[ProductsTable]"/>
        <x15:activeTabTopLevelEntity name="[Peopl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B7F114-53BC-4C22-8441-A467F10327F1}" name="Count of Product" cacheId="10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21:G2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roduct" fld="0" subtotal="count" baseField="0" baseItem="0"/>
  </dataFields>
  <formats count="8">
    <format dxfId="1118">
      <pivotArea outline="0" collapsedLevelsAreSubtotals="1" fieldPosition="0"/>
    </format>
    <format dxfId="1119">
      <pivotArea dataOnly="0" labelOnly="1" outline="0" axis="axisValues" fieldPosition="0"/>
    </format>
    <format dxfId="1120">
      <pivotArea type="all" dataOnly="0" outline="0" fieldPosition="0"/>
    </format>
    <format dxfId="1121">
      <pivotArea outline="0" collapsedLevelsAreSubtotals="1" fieldPosition="0"/>
    </format>
    <format dxfId="1122">
      <pivotArea dataOnly="0" labelOnly="1" outline="0" axis="axisValues" fieldPosition="0"/>
    </format>
    <format dxfId="1123">
      <pivotArea type="all" dataOnly="0" outline="0" fieldPosition="0"/>
    </format>
    <format dxfId="1124">
      <pivotArea outline="0" collapsedLevelsAreSubtotals="1" fieldPosition="0"/>
    </format>
    <format dxfId="1125">
      <pivotArea dataOnly="0" labelOnly="1" outline="0" axis="axisValues" fieldPosition="0"/>
    </format>
  </formats>
  <pivotHierarchies count="66">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Table]"/>
        <x15:activeTabTopLevelEntity name="[Calenda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3FAAA3-73F4-4A9C-91DB-7473F7A122DD}" name="Bar Chart 2_x0009_" cacheId="1025" applyNumberFormats="0" applyBorderFormats="0" applyFontFormats="0" applyPatternFormats="0" applyAlignmentFormats="0" applyWidthHeightFormats="1" dataCaption="Values" tag="f091c403-bd32-45bb-ae3f-8c9c98942151" updatedVersion="8" minRefreshableVersion="3" useAutoFormatting="1" subtotalHiddenItems="1" itemPrintTitles="1" createdVersion="8" indent="0" outline="1" outlineData="1" multipleFieldFilters="0" chartFormat="41">
  <location ref="A65:B70" firstHeaderRow="1" firstDataRow="1" firstDataCol="1"/>
  <pivotFields count="4">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formats count="14">
    <format dxfId="1090">
      <pivotArea collapsedLevelsAreSubtotals="1" fieldPosition="0">
        <references count="1">
          <reference field="0" count="0"/>
        </references>
      </pivotArea>
    </format>
    <format dxfId="1091">
      <pivotArea dataOnly="0" labelOnly="1" fieldPosition="0">
        <references count="1">
          <reference field="0" count="0"/>
        </references>
      </pivotArea>
    </format>
    <format dxfId="1092">
      <pivotArea grandRow="1" outline="0" collapsedLevelsAreSubtotals="1" fieldPosition="0"/>
    </format>
    <format dxfId="1093">
      <pivotArea field="0" type="button" dataOnly="0" labelOnly="1" outline="0" axis="axisRow" fieldPosition="0"/>
    </format>
    <format dxfId="1094">
      <pivotArea dataOnly="0" labelOnly="1" outline="0" axis="axisValues" fieldPosition="0"/>
    </format>
    <format dxfId="1095">
      <pivotArea dataOnly="0" labelOnly="1" grandRow="1" outline="0" fieldPosition="0"/>
    </format>
    <format dxfId="1096">
      <pivotArea grandRow="1" outline="0" collapsedLevelsAreSubtotals="1" fieldPosition="0"/>
    </format>
    <format dxfId="1097">
      <pivotArea grandRow="1" outline="0" collapsedLevelsAreSubtotals="1" fieldPosition="0"/>
    </format>
    <format dxfId="1098">
      <pivotArea type="all" dataOnly="0" outline="0" fieldPosition="0"/>
    </format>
    <format dxfId="1099">
      <pivotArea outline="0" collapsedLevelsAreSubtotals="1" fieldPosition="0"/>
    </format>
    <format dxfId="1100">
      <pivotArea field="0" type="button" dataOnly="0" labelOnly="1" outline="0" axis="axisRow" fieldPosition="0"/>
    </format>
    <format dxfId="1101">
      <pivotArea dataOnly="0" labelOnly="1" fieldPosition="0">
        <references count="1">
          <reference field="0" count="0"/>
        </references>
      </pivotArea>
    </format>
    <format dxfId="1102">
      <pivotArea dataOnly="0" labelOnly="1" grandRow="1" outline="0" fieldPosition="0"/>
    </format>
    <format dxfId="1103">
      <pivotArea dataOnly="0" labelOnly="1" outline="0" axis="axisValues" fieldPosition="0"/>
    </format>
  </formats>
  <chartFormats count="3">
    <chartFormat chart="3"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Hierarchies count="66">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Table].[Team].&amp;[Delish]"/>
      </members>
    </pivotHierarchy>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Table]"/>
        <x15:activeTabTopLevelEntity name="[SalesTableFact]"/>
        <x15:activeTabTopLevelEntity name="[CalendarTable]"/>
        <x15:activeTabTopLevelEntity name="[Product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7AE5BA7-7E25-404C-A081-129DE8D2F267}" name="Rev." cacheId="1013" applyNumberFormats="0" applyBorderFormats="0" applyFontFormats="0" applyPatternFormats="0" applyAlignmentFormats="0" applyWidthHeightFormats="1" dataCaption="Values" tag="37f6a64c-405d-466e-8794-14313b9701fe" updatedVersion="8" minRefreshableVersion="3" useAutoFormatting="1" subtotalHiddenItems="1" itemPrintTitles="1" createdVersion="8" indent="0" outline="1" outlineData="1" multipleFieldFilters="0">
  <location ref="G15:G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Rev." fld="0" baseField="0" baseItem="0"/>
  </dataFields>
  <formats count="8">
    <format dxfId="1137">
      <pivotArea dataOnly="0" labelOnly="1" outline="0" axis="axisValues" fieldPosition="0"/>
    </format>
    <format dxfId="1138">
      <pivotArea outline="0" collapsedLevelsAreSubtotals="1" fieldPosition="0"/>
    </format>
    <format dxfId="1139">
      <pivotArea type="all" dataOnly="0" outline="0" fieldPosition="0"/>
    </format>
    <format dxfId="1140">
      <pivotArea outline="0" collapsedLevelsAreSubtotals="1" fieldPosition="0"/>
    </format>
    <format dxfId="1141">
      <pivotArea dataOnly="0" labelOnly="1" outline="0" axis="axisValues" fieldPosition="0"/>
    </format>
    <format dxfId="1142">
      <pivotArea type="all" dataOnly="0" outline="0" fieldPosition="0"/>
    </format>
    <format dxfId="1143">
      <pivotArea outline="0" collapsedLevelsAreSubtotals="1" fieldPosition="0"/>
    </format>
    <format dxfId="1144">
      <pivotArea dataOnly="0" labelOnly="1" outline="0" axis="axisValues" fieldPosition="0"/>
    </format>
  </formats>
  <pivotHierarchies count="66">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ableFact]"/>
        <x15:activeTabTopLevelEntity name="[CalendarTable]"/>
        <x15:activeTabTopLevelEntity name="[Product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F628137-8A9D-4F51-BA11-3B8E8147BEE6}" name="ProfitMargin%" cacheId="1031" applyNumberFormats="0" applyBorderFormats="0" applyFontFormats="0" applyPatternFormats="0" applyAlignmentFormats="0" applyWidthHeightFormats="1" dataCaption="Values" tag="4b677ad2-48df-4179-9382-7849fe207fd9" updatedVersion="8" minRefreshableVersion="3" useAutoFormatting="1" subtotalHiddenItems="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15">
    <format dxfId="1045">
      <pivotArea dataOnly="0" labelOnly="1" outline="0" axis="axisValues" fieldPosition="0"/>
    </format>
    <format dxfId="1046">
      <pivotArea dataOnly="0" labelOnly="1" outline="0" axis="axisValues" fieldPosition="0"/>
    </format>
    <format dxfId="1047">
      <pivotArea outline="0" collapsedLevelsAreSubtotals="1" fieldPosition="0"/>
    </format>
    <format dxfId="1048">
      <pivotArea outline="0" collapsedLevelsAreSubtotals="1" fieldPosition="0"/>
    </format>
    <format dxfId="1049">
      <pivotArea outline="0" collapsedLevelsAreSubtotals="1" fieldPosition="0"/>
    </format>
    <format dxfId="1050">
      <pivotArea dataOnly="0" labelOnly="1" outline="0" axis="axisValues" fieldPosition="0"/>
    </format>
    <format dxfId="1051">
      <pivotArea outline="0" collapsedLevelsAreSubtotals="1" fieldPosition="0"/>
    </format>
    <format dxfId="1052">
      <pivotArea dataOnly="0" labelOnly="1" outline="0" axis="axisValues" fieldPosition="0"/>
    </format>
    <format dxfId="1053">
      <pivotArea dataOnly="0" labelOnly="1" outline="0" axis="axisValues" fieldPosition="0"/>
    </format>
    <format dxfId="1054">
      <pivotArea type="all" dataOnly="0" outline="0" fieldPosition="0"/>
    </format>
    <format dxfId="1055">
      <pivotArea outline="0" collapsedLevelsAreSubtotals="1" fieldPosition="0"/>
    </format>
    <format dxfId="1056">
      <pivotArea dataOnly="0" labelOnly="1" outline="0" axis="axisValues" fieldPosition="0"/>
    </format>
    <format dxfId="1057">
      <pivotArea type="all" dataOnly="0" outline="0" fieldPosition="0"/>
    </format>
    <format dxfId="1058">
      <pivotArea outline="0" collapsedLevelsAreSubtotals="1" fieldPosition="0"/>
    </format>
    <format dxfId="1059">
      <pivotArea dataOnly="0" labelOnly="1" outline="0" axis="axisValues" fieldPosition="0"/>
    </format>
  </formats>
  <pivotHierarchies count="66">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ableFact]"/>
        <x15:activeTabTopLevelEntity name="[CalendarTable]"/>
        <x15:activeTabTopLevelEntity name="[Product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19A0C8E-0FBD-4BAE-80CE-48721BB74982}" name="Pie Chart_x0009_" cacheId="1049" applyNumberFormats="0" applyBorderFormats="0" applyFontFormats="0" applyPatternFormats="0" applyAlignmentFormats="0" applyWidthHeightFormats="1" dataCaption="Values" tag="486fa392-a696-4a33-92b0-bc70f318626e" updatedVersion="8" minRefreshableVersion="3" useAutoFormatting="1" subtotalHiddenItems="1" itemPrintTitles="1" createdVersion="8" indent="0" outline="1" outlineData="1" multipleFieldFilters="0" chartFormat="23">
  <location ref="A27:B31" firstHeaderRow="1" firstDataRow="1" firstDataCol="1"/>
  <pivotFields count="2">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2"/>
    </i>
    <i>
      <x/>
    </i>
    <i>
      <x v="1"/>
    </i>
    <i t="grand">
      <x/>
    </i>
  </rowItems>
  <colItems count="1">
    <i/>
  </colItems>
  <dataFields count="1">
    <dataField name="Sum of Boxes" fld="1" baseField="0" baseItem="0"/>
  </dataFields>
  <formats count="14">
    <format dxfId="1104">
      <pivotArea field="0" type="button" dataOnly="0" labelOnly="1" outline="0" axis="axisRow" fieldPosition="0"/>
    </format>
    <format dxfId="1105">
      <pivotArea dataOnly="0" labelOnly="1" outline="0" axis="axisValues" fieldPosition="0"/>
    </format>
    <format dxfId="1106">
      <pivotArea grandRow="1" outline="0" collapsedLevelsAreSubtotals="1" fieldPosition="0"/>
    </format>
    <format dxfId="1107">
      <pivotArea dataOnly="0" labelOnly="1" grandRow="1" outline="0" fieldPosition="0"/>
    </format>
    <format dxfId="1108">
      <pivotArea collapsedLevelsAreSubtotals="1" fieldPosition="0">
        <references count="1">
          <reference field="0" count="0"/>
        </references>
      </pivotArea>
    </format>
    <format dxfId="1109">
      <pivotArea dataOnly="0" labelOnly="1" fieldPosition="0">
        <references count="1">
          <reference field="0" count="0"/>
        </references>
      </pivotArea>
    </format>
    <format dxfId="1110">
      <pivotArea collapsedLevelsAreSubtotals="1" fieldPosition="0">
        <references count="1">
          <reference field="0" count="0"/>
        </references>
      </pivotArea>
    </format>
    <format dxfId="1111">
      <pivotArea dataOnly="0" labelOnly="1" fieldPosition="0">
        <references count="1">
          <reference field="0" count="0"/>
        </references>
      </pivotArea>
    </format>
    <format dxfId="1112">
      <pivotArea type="all" dataOnly="0" outline="0" fieldPosition="0"/>
    </format>
    <format dxfId="1113">
      <pivotArea outline="0" collapsedLevelsAreSubtotals="1" fieldPosition="0"/>
    </format>
    <format dxfId="1114">
      <pivotArea field="0" type="button" dataOnly="0" labelOnly="1" outline="0" axis="axisRow" fieldPosition="0"/>
    </format>
    <format dxfId="1115">
      <pivotArea dataOnly="0" labelOnly="1" fieldPosition="0">
        <references count="1">
          <reference field="0" count="0"/>
        </references>
      </pivotArea>
    </format>
    <format dxfId="1116">
      <pivotArea dataOnly="0" labelOnly="1" grandRow="1" outline="0" fieldPosition="0"/>
    </format>
    <format dxfId="1117">
      <pivotArea dataOnly="0" labelOnly="1" outline="0" axis="axisValues" fieldPosition="0"/>
    </format>
  </formats>
  <chartFormats count="4">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0"/>
          </reference>
        </references>
      </pivotArea>
    </chartFormat>
    <chartFormat chart="4" format="11">
      <pivotArea type="data" outline="0" fieldPosition="0">
        <references count="2">
          <reference field="4294967294" count="1" selected="0">
            <x v="0"/>
          </reference>
          <reference field="0" count="1" selected="0">
            <x v="1"/>
          </reference>
        </references>
      </pivotArea>
    </chartFormat>
  </chartFormats>
  <pivotHierarchies count="66">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ableFact]"/>
        <x15:activeTabTopLevelEntity name="[GeoTable]"/>
        <x15:activeTabTopLevelEntity name="[PeopleTable]"/>
        <x15:activeTabTopLevelEntity name="[CalendarTable]"/>
        <x15:activeTabTopLevelEntity name="[Product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1DAEE65-3E64-4D3A-AD1C-942809D39AF0}" name="# Boxes" cacheId="1034" applyNumberFormats="0" applyBorderFormats="0" applyFontFormats="0" applyPatternFormats="0" applyAlignmentFormats="0" applyWidthHeightFormats="1" dataCaption="Values" tag="fbffdd45-ad13-4764-a1d9-dfe2be1e664a" updatedVersion="8" minRefreshableVersion="3" useAutoFormatting="1" subtotalHiddenItems="1" itemPrintTitles="1" createdVersion="8" indent="0" outline="1" outlineData="1" multipleFieldFilters="0">
  <location ref="G6:G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 Boxes" fld="0" baseField="0" baseItem="0"/>
  </dataFields>
  <formats count="11">
    <format dxfId="1034">
      <pivotArea dataOnly="0" labelOnly="1" outline="0" axis="axisValues" fieldPosition="0"/>
    </format>
    <format dxfId="1035">
      <pivotArea outline="0" collapsedLevelsAreSubtotals="1" fieldPosition="0"/>
    </format>
    <format dxfId="1036">
      <pivotArea outline="0" collapsedLevelsAreSubtotals="1" fieldPosition="0"/>
    </format>
    <format dxfId="1037">
      <pivotArea dataOnly="0" labelOnly="1" outline="0" axis="axisValues" fieldPosition="0"/>
    </format>
    <format dxfId="1038">
      <pivotArea dataOnly="0" labelOnly="1" outline="0" axis="axisValues" fieldPosition="0"/>
    </format>
    <format dxfId="1039">
      <pivotArea type="all" dataOnly="0" outline="0" fieldPosition="0"/>
    </format>
    <format dxfId="1040">
      <pivotArea outline="0" collapsedLevelsAreSubtotals="1" fieldPosition="0"/>
    </format>
    <format dxfId="1041">
      <pivotArea dataOnly="0" labelOnly="1" outline="0" axis="axisValues" fieldPosition="0"/>
    </format>
    <format dxfId="1042">
      <pivotArea type="all" dataOnly="0" outline="0" fieldPosition="0"/>
    </format>
    <format dxfId="1043">
      <pivotArea outline="0" collapsedLevelsAreSubtotals="1" fieldPosition="0"/>
    </format>
    <format dxfId="1044">
      <pivotArea dataOnly="0" labelOnly="1" outline="0" axis="axisValues" fieldPosition="0"/>
    </format>
  </formats>
  <pivotHierarchies count="66">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Box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ableFact]"/>
        <x15:activeTabTopLevelEntity name="[CalendarTable]"/>
        <x15:activeTabTopLevelEntity name="[Product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440F4A9-536A-4CA1-8055-7E4CD6E807D9}" name="Profit" cacheId="1010" applyNumberFormats="0" applyBorderFormats="0" applyFontFormats="0" applyPatternFormats="0" applyAlignmentFormats="0" applyWidthHeightFormats="1" dataCaption="Values" tag="7a79b4ec-c59e-4ba6-bbdf-399daa0b13a2" updatedVersion="8" minRefreshableVersion="3" useAutoFormatting="1" subtotalHiddenItems="1" itemPrintTitles="1" createdVersion="8" indent="0" outline="1" outlineData="1" multipleFieldFilters="0">
  <location ref="G12:G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Profit" fld="0" baseField="0" baseItem="0" numFmtId="165"/>
  </dataFields>
  <formats count="10">
    <format dxfId="1145">
      <pivotArea dataOnly="0" labelOnly="1" outline="0" axis="axisValues" fieldPosition="0"/>
    </format>
    <format dxfId="1146">
      <pivotArea outline="0" collapsedLevelsAreSubtotals="1" fieldPosition="0"/>
    </format>
    <format dxfId="1147">
      <pivotArea outline="0" collapsedLevelsAreSubtotals="1" fieldPosition="0"/>
    </format>
    <format dxfId="1148">
      <pivotArea type="all" dataOnly="0" outline="0" fieldPosition="0"/>
    </format>
    <format dxfId="1149">
      <pivotArea outline="0" collapsedLevelsAreSubtotals="1" fieldPosition="0"/>
    </format>
    <format dxfId="1150">
      <pivotArea dataOnly="0" labelOnly="1" outline="0" axis="axisValues" fieldPosition="0"/>
    </format>
    <format dxfId="1151">
      <pivotArea type="all" dataOnly="0" outline="0" fieldPosition="0"/>
    </format>
    <format dxfId="1152">
      <pivotArea outline="0" collapsedLevelsAreSubtotals="1" fieldPosition="0"/>
    </format>
    <format dxfId="1153">
      <pivotArea dataOnly="0" labelOnly="1" outline="0" axis="axisValues" fieldPosition="0"/>
    </format>
    <format dxfId="1154">
      <pivotArea outline="0" collapsedLevelsAreSubtotals="1" fieldPosition="0"/>
    </format>
  </formats>
  <pivotHierarchies count="66">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rofit"/>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ableFact]"/>
        <x15:activeTabTopLevelEntity name="[CalendarTable]"/>
        <x15:activeTabTopLevelEntity name="[Product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8F75466-B395-4A69-A30A-C40C6E67A7A2}" name="Count of Country" cacheId="10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18:G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ountry" fld="0" subtotal="count" baseField="0" baseItem="0"/>
  </dataFields>
  <formats count="11">
    <format dxfId="1126">
      <pivotArea dataOnly="0" labelOnly="1" outline="0" axis="axisValues" fieldPosition="0"/>
    </format>
    <format dxfId="1127">
      <pivotArea outline="0" collapsedLevelsAreSubtotals="1" fieldPosition="0"/>
    </format>
    <format dxfId="1128">
      <pivotArea outline="0" collapsedLevelsAreSubtotals="1" fieldPosition="0"/>
    </format>
    <format dxfId="1129">
      <pivotArea outline="0" collapsedLevelsAreSubtotals="1" fieldPosition="0"/>
    </format>
    <format dxfId="1130">
      <pivotArea outline="0" collapsedLevelsAreSubtotals="1" fieldPosition="0"/>
    </format>
    <format dxfId="1131">
      <pivotArea type="all" dataOnly="0" outline="0" fieldPosition="0"/>
    </format>
    <format dxfId="1132">
      <pivotArea outline="0" collapsedLevelsAreSubtotals="1" fieldPosition="0"/>
    </format>
    <format dxfId="1133">
      <pivotArea dataOnly="0" labelOnly="1" outline="0" axis="axisValues" fieldPosition="0"/>
    </format>
    <format dxfId="1134">
      <pivotArea type="all" dataOnly="0" outline="0" fieldPosition="0"/>
    </format>
    <format dxfId="1135">
      <pivotArea outline="0" collapsedLevelsAreSubtotals="1" fieldPosition="0"/>
    </format>
    <format dxfId="1136">
      <pivotArea dataOnly="0" labelOnly="1" outline="0" axis="axisValues" fieldPosition="0"/>
    </format>
  </formats>
  <pivotHierarchies count="66">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eoTable]"/>
        <x15:activeTabTopLevelEntity name="[ProductsTable]"/>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326B3019-2059-45F7-B1E5-B7D016D47DD9}" sourceName="[CalendarTable].[Date Hierarchy]">
  <pivotTables>
    <pivotTable tabId="3" name="Combo Chart_x0009__x0009_"/>
    <pivotTable tabId="3" name="Profit"/>
    <pivotTable tabId="3" name="Rev."/>
    <pivotTable tabId="3" name="Count of Country"/>
    <pivotTable tabId="3" name="Count of Product"/>
    <pivotTable tabId="3" name="Pie Chart_x0009_"/>
    <pivotTable tabId="3" name="Bar Chart 2_x0009_"/>
    <pivotTable tabId="3" name="Bar Chart_x0009_"/>
    <pivotTable tabId="3" name="ProfitMargin%"/>
    <pivotTable tabId="3" name="# Boxes"/>
    <pivotTable tabId="3" name="Average Rev."/>
    <pivotTable tabId="3" name="Column Chart_x0009_"/>
  </pivotTables>
  <data>
    <olap pivotCacheId="324251744">
      <levels count="4">
        <level uniqueName="[CalendarTable].[Date Hierarchy].[(All)]" sourceCaption="(All)" count="0"/>
        <level uniqueName="[CalendarTable].[Date Hierarchy].[Year]" sourceCaption="Year" count="2">
          <ranges>
            <range startItem="0">
              <i n="[CalendarTable].[Date Hierarchy].[Year].&amp;[2021]" c="2021"/>
              <i n="[CalendarTable].[Date Hierarchy].[Year].&amp;[2022]" c="2022"/>
            </range>
          </ranges>
        </level>
        <level uniqueName="[CalendarTable].[Date Hierarchy].[Month]" sourceCaption="Month" count="0"/>
        <level uniqueName="[CalendarTable].[Date Hierarchy].[DateColumn]" sourceCaption="DateColumn" count="0"/>
      </levels>
      <selections count="1">
        <selection n="[CalendarTable].[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1DD4CEB0-C83F-458C-BFF6-0B7639DD9E58}" sourceName="[PeopleTable].[Team]">
  <pivotTables>
    <pivotTable tabId="3" name="Combo Chart_x0009__x0009_"/>
    <pivotTable tabId="3" name="Profit"/>
    <pivotTable tabId="3" name="Rev."/>
    <pivotTable tabId="3" name="Count of Country"/>
    <pivotTable tabId="3" name="Count of Product"/>
    <pivotTable tabId="3" name="Pie Chart_x0009_"/>
    <pivotTable tabId="3" name="ProfitMargin%"/>
    <pivotTable tabId="3" name="# Boxes"/>
    <pivotTable tabId="3" name="Average Rev."/>
    <pivotTable tabId="3" name="Column Chart_x0009_"/>
    <pivotTable tabId="3" name="Bar Chart_x0009_"/>
  </pivotTables>
  <data>
    <olap pivotCacheId="324251744">
      <levels count="2">
        <level uniqueName="[PeopleTable].[Team].[(All)]" sourceCaption="(All)" count="0"/>
        <level uniqueName="[PeopleTable].[Team].[Team]" sourceCaption="Team" count="4">
          <ranges>
            <range startItem="0">
              <i n="[PeopleTable].[Team].&amp;[Delish]" c="Delish"/>
              <i n="[PeopleTable].[Team].&amp;[Jucies]" c="Jucies"/>
              <i n="[PeopleTable].[Team].&amp;[Manager]" c="Manager"/>
              <i n="[PeopleTable].[Team].&amp;[Yummies]" c="Yummies"/>
            </range>
          </ranges>
        </level>
      </levels>
      <selections count="1">
        <selection n="[PeopleTable].[Team].[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E502E2E7-7BB0-4F00-BDDD-9A5537201767}" sourceName="[PeopleTable].[Location]">
  <pivotTables>
    <pivotTable tabId="3" name="Combo Chart_x0009__x0009_"/>
    <pivotTable tabId="3" name="Profit"/>
    <pivotTable tabId="3" name="Rev."/>
    <pivotTable tabId="3" name="Count of Country"/>
    <pivotTable tabId="3" name="Count of Product"/>
    <pivotTable tabId="3" name="Bar Chart 2_x0009_"/>
    <pivotTable tabId="3" name="Bar Chart_x0009_"/>
    <pivotTable tabId="3" name="ProfitMargin%"/>
    <pivotTable tabId="3" name="# Boxes"/>
    <pivotTable tabId="3" name="Average Rev."/>
    <pivotTable tabId="3" name="Column Chart_x0009_"/>
    <pivotTable tabId="1" name="PivotTable2"/>
    <pivotTable tabId="1" name="PivotTable4"/>
  </pivotTables>
  <data>
    <olap pivotCacheId="324251744">
      <levels count="2">
        <level uniqueName="[PeopleTable].[Location].[(All)]" sourceCaption="(All)" count="0"/>
        <level uniqueName="[PeopleTable].[Location].[Location]" sourceCaption="Location" count="4">
          <ranges>
            <range startItem="0">
              <i n="[PeopleTable].[Location].&amp;[Hyderabad]" c="Hyderabad"/>
              <i n="[PeopleTable].[Location].&amp;[Seattle]" c="Seattle"/>
              <i n="[PeopleTable].[Location].&amp;[Wellington]" c="Wellington"/>
              <i n="[PeopleTable].[Location].&amp;[Paris]" c="Paris"/>
            </range>
          </ranges>
        </level>
      </levels>
      <selections count="1">
        <selection n="[PeopleTable].[Locat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9759AC6-F0E9-410B-91DF-A3618DE983B8}" sourceName="[ProductsTable].[Category]">
  <pivotTables>
    <pivotTable tabId="3" name="Combo Chart_x0009__x0009_"/>
    <pivotTable tabId="3" name="Profit"/>
    <pivotTable tabId="3" name="Rev."/>
    <pivotTable tabId="3" name="Count of Country"/>
    <pivotTable tabId="3" name="Count of Product"/>
    <pivotTable tabId="3" name="Pie Chart_x0009_"/>
    <pivotTable tabId="3" name="Bar Chart 2_x0009_"/>
    <pivotTable tabId="3" name="Bar Chart_x0009_"/>
    <pivotTable tabId="3" name="ProfitMargin%"/>
    <pivotTable tabId="3" name="# Boxes"/>
    <pivotTable tabId="3" name="Average Rev."/>
    <pivotTable tabId="3" name="Column Chart_x0009_"/>
    <pivotTable tabId="1" name="PivotTable2"/>
    <pivotTable tabId="1" name="PivotTable4"/>
  </pivotTables>
  <data>
    <olap pivotCacheId="324251744">
      <levels count="2">
        <level uniqueName="[ProductsTable].[Category].[(All)]" sourceCaption="(All)" count="0"/>
        <level uniqueName="[ProductsTable].[Category].[Category]" sourceCaption="Category" count="3">
          <ranges>
            <range startItem="0">
              <i n="[ProductsTable].[Category].&amp;[Bars]" c="Bars"/>
              <i n="[ProductsTable].[Category].&amp;[Bites]" c="Bites"/>
              <i n="[ProductsTable].[Category].&amp;[Other]" c="Other"/>
            </range>
          </ranges>
        </level>
      </levels>
      <selections count="1">
        <selection n="[ProductsTable].[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8CB6CE6-D923-459E-8D62-F6F80E55AB5C}" cache="Slicer_Date_Hierarchy" caption="Year" columnCount="2" showCaption="0" level="1" rowHeight="365760"/>
  <slicer name="Year 1" xr10:uid="{DFD47380-363C-4342-B375-70604C845D5A}" cache="Slicer_Date_Hierarchy" caption="Year" columnCount="2" showCaption="0" level="1" rowHeight="365760"/>
  <slicer name="Year 2" xr10:uid="{2F73D47B-EB99-4C59-A1A5-FB710F753655}" cache="Slicer_Date_Hierarchy" caption="Year" columnCount="2" showCaption="0" level="1" rowHeight="365760"/>
  <slicer name="Category" xr10:uid="{00C9BB68-0FA9-47CE-80B5-FBFFCA84EE20}" cache="Slicer_Category" caption="Category" columnCount="3" showCaption="0" level="1" rowHeight="365760"/>
  <slicer name="Category 1" xr10:uid="{BBA1ACEC-0613-4260-90EB-3C52BC15D144}" cache="Slicer_Category" caption="Category" columnCount="3" showCaption="0" level="1" rowHeight="365760"/>
  <slicer name="Category 2" xr10:uid="{1FC3F33F-8DE7-450E-B317-EF2D0B6A8009}" cache="Slicer_Category" caption="Category" columnCount="3" showCaption="0" level="1" rowHeight="36576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2" xr10:uid="{1708B754-114C-4E1B-9FF0-90EE3C368D94}" cache="Slicer_Team" caption="Team" columnCount="2" level="1" style="SlicerStyleDark1 2 2" rowHeight="365760"/>
  <slicer name="Team 3" xr10:uid="{7E16D4EF-30D3-4D14-BCFB-C3345D3C5E07}" cache="Slicer_Team" caption="Team" columnCount="2" level="1" style="SlicerStyleDark1 2 2" rowHeight="365760"/>
  <slicer name="Team 4" xr10:uid="{E1F0F1D0-AEC9-416E-93FE-CAFACEE5B69B}" cache="Slicer_Team" caption="Team" columnCount="2" level="1" style="SlicerStyleDark1 2 2" rowHeight="365760"/>
  <slicer name="Location" xr10:uid="{75FAA3AB-4DB9-4BF4-9599-B6C192EF6C32}" cache="Slicer_Location" caption="Location" columnCount="2" level="1" style="SlicerStyleDark1 2 2" rowHeight="365760"/>
  <slicer name="Location 1" xr10:uid="{42FA5AE4-1746-424C-810C-BA699A4C99FC}" cache="Slicer_Location" caption="Location" columnCount="2" level="1" style="SlicerStyleDark1 2 2" rowHeight="365760"/>
  <slicer name="Location 2" xr10:uid="{7E9D8C13-C5C0-4FEB-BAC4-F51C7F9295EF}" cache="Slicer_Location" caption="Location" columnCount="2" level="1" style="SlicerStyleDark1 2 2"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0.xml"/><Relationship Id="rId13" Type="http://schemas.openxmlformats.org/officeDocument/2006/relationships/drawing" Target="../drawings/drawing1.xml"/><Relationship Id="rId3" Type="http://schemas.openxmlformats.org/officeDocument/2006/relationships/pivotTable" Target="../pivotTables/pivotTable5.xml"/><Relationship Id="rId7" Type="http://schemas.openxmlformats.org/officeDocument/2006/relationships/pivotTable" Target="../pivotTables/pivotTable9.xml"/><Relationship Id="rId12" Type="http://schemas.openxmlformats.org/officeDocument/2006/relationships/pivotTable" Target="../pivotTables/pivotTable14.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openxmlformats.org/officeDocument/2006/relationships/pivotTable" Target="../pivotTables/pivotTable13.xml"/><Relationship Id="rId5" Type="http://schemas.openxmlformats.org/officeDocument/2006/relationships/pivotTable" Target="../pivotTables/pivotTable7.xml"/><Relationship Id="rId10" Type="http://schemas.openxmlformats.org/officeDocument/2006/relationships/pivotTable" Target="../pivotTables/pivotTable12.xml"/><Relationship Id="rId4" Type="http://schemas.openxmlformats.org/officeDocument/2006/relationships/pivotTable" Target="../pivotTables/pivotTable6.xml"/><Relationship Id="rId9" Type="http://schemas.openxmlformats.org/officeDocument/2006/relationships/pivotTable" Target="../pivotTables/pivotTable1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tint="-0.499984740745262"/>
  </sheetPr>
  <dimension ref="A8:F36"/>
  <sheetViews>
    <sheetView topLeftCell="A4" zoomScale="70" zoomScaleNormal="70" workbookViewId="0">
      <selection activeCell="I34" sqref="I34"/>
    </sheetView>
  </sheetViews>
  <sheetFormatPr defaultRowHeight="14.4" x14ac:dyDescent="0.3"/>
  <cols>
    <col min="1" max="1" width="15.6640625" bestFit="1" customWidth="1"/>
    <col min="2" max="2" width="12.6640625" bestFit="1" customWidth="1"/>
    <col min="3" max="3" width="12.77734375" bestFit="1" customWidth="1"/>
    <col min="4" max="4" width="12.6640625" bestFit="1" customWidth="1"/>
    <col min="5" max="5" width="19.77734375" bestFit="1" customWidth="1"/>
    <col min="6" max="6" width="15" bestFit="1" customWidth="1"/>
    <col min="7" max="7" width="13.77734375" bestFit="1" customWidth="1"/>
    <col min="8" max="9" width="15" bestFit="1" customWidth="1"/>
    <col min="10" max="11" width="14.109375" bestFit="1" customWidth="1"/>
    <col min="12" max="12" width="15.5546875" bestFit="1" customWidth="1"/>
    <col min="13" max="13" width="18.21875" bestFit="1" customWidth="1"/>
    <col min="14" max="14" width="15.5546875" bestFit="1" customWidth="1"/>
    <col min="15" max="15" width="13.109375" bestFit="1" customWidth="1"/>
    <col min="16" max="17" width="14.109375" bestFit="1" customWidth="1"/>
    <col min="18" max="18" width="10.77734375" bestFit="1" customWidth="1"/>
  </cols>
  <sheetData>
    <row r="8" spans="1:6" x14ac:dyDescent="0.3">
      <c r="A8" s="1" t="s">
        <v>12</v>
      </c>
      <c r="B8" t="s" vm="2">
        <v>86</v>
      </c>
    </row>
    <row r="9" spans="1:6" x14ac:dyDescent="0.3">
      <c r="A9" s="1" t="s">
        <v>14</v>
      </c>
      <c r="B9" t="s" vm="1">
        <v>13</v>
      </c>
    </row>
    <row r="10" spans="1:6" x14ac:dyDescent="0.3">
      <c r="A10" s="3"/>
      <c r="E10" s="1" t="s">
        <v>0</v>
      </c>
      <c r="F10" t="s">
        <v>15</v>
      </c>
    </row>
    <row r="11" spans="1:6" x14ac:dyDescent="0.3">
      <c r="A11" s="1" t="s">
        <v>0</v>
      </c>
      <c r="B11" t="s">
        <v>3</v>
      </c>
      <c r="C11" t="s">
        <v>4</v>
      </c>
      <c r="E11" s="2" t="s">
        <v>34</v>
      </c>
      <c r="F11" s="28">
        <v>1352819.6</v>
      </c>
    </row>
    <row r="12" spans="1:6" x14ac:dyDescent="0.3">
      <c r="A12" s="2" t="s">
        <v>6</v>
      </c>
      <c r="B12" s="28">
        <v>117198</v>
      </c>
      <c r="C12" s="28">
        <v>306</v>
      </c>
      <c r="E12" s="2" t="s">
        <v>35</v>
      </c>
      <c r="F12" s="28">
        <v>1392946.6</v>
      </c>
    </row>
    <row r="13" spans="1:6" x14ac:dyDescent="0.3">
      <c r="A13" s="2" t="s">
        <v>38</v>
      </c>
      <c r="B13" s="28">
        <v>108757</v>
      </c>
      <c r="C13" s="28">
        <v>298</v>
      </c>
      <c r="E13" s="2" t="s">
        <v>5</v>
      </c>
      <c r="F13" s="28">
        <v>1337618.08</v>
      </c>
    </row>
    <row r="14" spans="1:6" x14ac:dyDescent="0.3">
      <c r="A14" s="2" t="s">
        <v>40</v>
      </c>
      <c r="B14" s="28">
        <v>119281</v>
      </c>
      <c r="C14" s="28">
        <v>304</v>
      </c>
      <c r="E14" s="2" t="s">
        <v>36</v>
      </c>
      <c r="F14" s="28">
        <v>1241127.51</v>
      </c>
    </row>
    <row r="15" spans="1:6" x14ac:dyDescent="0.3">
      <c r="A15" s="2" t="s">
        <v>41</v>
      </c>
      <c r="B15" s="28">
        <v>113382</v>
      </c>
      <c r="C15" s="28">
        <v>304</v>
      </c>
      <c r="E15" s="2" t="s">
        <v>6</v>
      </c>
      <c r="F15" s="28">
        <v>1342180.18</v>
      </c>
    </row>
    <row r="16" spans="1:6" x14ac:dyDescent="0.3">
      <c r="A16" s="2" t="s">
        <v>44</v>
      </c>
      <c r="B16" s="28">
        <v>108391</v>
      </c>
      <c r="C16" s="28">
        <v>303</v>
      </c>
      <c r="E16" s="2" t="s">
        <v>37</v>
      </c>
      <c r="F16" s="28">
        <v>1390006.83</v>
      </c>
    </row>
    <row r="17" spans="1:6" x14ac:dyDescent="0.3">
      <c r="A17" s="2" t="s">
        <v>45</v>
      </c>
      <c r="B17" s="28">
        <v>107898</v>
      </c>
      <c r="C17" s="28">
        <v>288</v>
      </c>
      <c r="E17" s="2" t="s">
        <v>38</v>
      </c>
      <c r="F17" s="28">
        <v>1228989.73</v>
      </c>
    </row>
    <row r="18" spans="1:6" x14ac:dyDescent="0.3">
      <c r="A18" s="2" t="s">
        <v>10</v>
      </c>
      <c r="B18" s="28">
        <v>122679</v>
      </c>
      <c r="C18" s="28">
        <v>310</v>
      </c>
      <c r="E18" s="2" t="s">
        <v>39</v>
      </c>
      <c r="F18" s="28">
        <v>1399428.43</v>
      </c>
    </row>
    <row r="19" spans="1:6" x14ac:dyDescent="0.3">
      <c r="A19" s="2" t="s">
        <v>51</v>
      </c>
      <c r="B19" s="28">
        <v>126830</v>
      </c>
      <c r="C19" s="28">
        <v>308</v>
      </c>
      <c r="E19" s="2" t="s">
        <v>40</v>
      </c>
      <c r="F19" s="28">
        <v>1367864.03</v>
      </c>
    </row>
    <row r="20" spans="1:6" x14ac:dyDescent="0.3">
      <c r="A20" s="2" t="s">
        <v>2</v>
      </c>
      <c r="B20" s="28">
        <v>924416</v>
      </c>
      <c r="C20" s="28">
        <v>2421</v>
      </c>
      <c r="E20" s="2" t="s">
        <v>41</v>
      </c>
      <c r="F20" s="28">
        <v>1340657.3999999999</v>
      </c>
    </row>
    <row r="21" spans="1:6" x14ac:dyDescent="0.3">
      <c r="E21" s="2" t="s">
        <v>42</v>
      </c>
      <c r="F21" s="28">
        <v>1472943.51</v>
      </c>
    </row>
    <row r="22" spans="1:6" x14ac:dyDescent="0.3">
      <c r="E22" s="2" t="s">
        <v>43</v>
      </c>
      <c r="F22" s="28">
        <v>1262325.28</v>
      </c>
    </row>
    <row r="23" spans="1:6" x14ac:dyDescent="0.3">
      <c r="E23" s="2" t="s">
        <v>44</v>
      </c>
      <c r="F23" s="28">
        <v>1226016.21</v>
      </c>
    </row>
    <row r="24" spans="1:6" x14ac:dyDescent="0.3">
      <c r="E24" s="2" t="s">
        <v>7</v>
      </c>
      <c r="F24" s="28">
        <v>1339594.76</v>
      </c>
    </row>
    <row r="25" spans="1:6" x14ac:dyDescent="0.3">
      <c r="E25" s="2" t="s">
        <v>45</v>
      </c>
      <c r="F25" s="28">
        <v>1268231.6399999999</v>
      </c>
    </row>
    <row r="26" spans="1:6" x14ac:dyDescent="0.3">
      <c r="E26" s="2" t="s">
        <v>46</v>
      </c>
      <c r="F26" s="28">
        <v>1433524.46</v>
      </c>
    </row>
    <row r="27" spans="1:6" x14ac:dyDescent="0.3">
      <c r="E27" s="2" t="s">
        <v>47</v>
      </c>
      <c r="F27" s="28">
        <v>1362062.98</v>
      </c>
    </row>
    <row r="28" spans="1:6" x14ac:dyDescent="0.3">
      <c r="E28" s="2" t="s">
        <v>48</v>
      </c>
      <c r="F28" s="28">
        <v>1433732.63</v>
      </c>
    </row>
    <row r="29" spans="1:6" x14ac:dyDescent="0.3">
      <c r="E29" s="2" t="s">
        <v>8</v>
      </c>
      <c r="F29" s="28">
        <v>1298875.82</v>
      </c>
    </row>
    <row r="30" spans="1:6" x14ac:dyDescent="0.3">
      <c r="E30" s="2" t="s">
        <v>49</v>
      </c>
      <c r="F30" s="28">
        <v>1310136.18</v>
      </c>
    </row>
    <row r="31" spans="1:6" x14ac:dyDescent="0.3">
      <c r="E31" s="2" t="s">
        <v>9</v>
      </c>
      <c r="F31" s="28">
        <v>1332642.26</v>
      </c>
    </row>
    <row r="32" spans="1:6" x14ac:dyDescent="0.3">
      <c r="E32" s="2" t="s">
        <v>50</v>
      </c>
      <c r="F32" s="28">
        <v>1384371.6</v>
      </c>
    </row>
    <row r="33" spans="5:6" x14ac:dyDescent="0.3">
      <c r="E33" s="2" t="s">
        <v>10</v>
      </c>
      <c r="F33" s="28">
        <v>1497151.93</v>
      </c>
    </row>
    <row r="34" spans="5:6" x14ac:dyDescent="0.3">
      <c r="E34" s="2" t="s">
        <v>11</v>
      </c>
      <c r="F34" s="28">
        <v>1402731.86</v>
      </c>
    </row>
    <row r="35" spans="5:6" x14ac:dyDescent="0.3">
      <c r="E35" s="2" t="s">
        <v>51</v>
      </c>
      <c r="F35" s="28">
        <v>1486466.8</v>
      </c>
    </row>
    <row r="36" spans="5:6" x14ac:dyDescent="0.3">
      <c r="E36" s="2" t="s">
        <v>2</v>
      </c>
      <c r="F36" s="4">
        <v>33904446.310000002</v>
      </c>
    </row>
  </sheetData>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75EC1-1CFC-4CD5-B59E-E7157AADFBCF}">
  <sheetPr codeName="Sheet2">
    <tabColor theme="3" tint="0.39997558519241921"/>
  </sheetPr>
  <dimension ref="A1:K70"/>
  <sheetViews>
    <sheetView topLeftCell="A36" zoomScaleNormal="100" workbookViewId="0">
      <selection activeCell="AK34" sqref="AK34"/>
    </sheetView>
  </sheetViews>
  <sheetFormatPr defaultRowHeight="14.4" x14ac:dyDescent="0.3"/>
  <cols>
    <col min="1" max="1" width="14.77734375" style="17" bestFit="1" customWidth="1"/>
    <col min="2" max="2" width="12.33203125" style="17" bestFit="1" customWidth="1"/>
    <col min="3" max="3" width="11.109375" style="17" bestFit="1" customWidth="1"/>
    <col min="4" max="4" width="13.109375" style="17" bestFit="1" customWidth="1"/>
    <col min="5" max="5" width="15.6640625" style="17" bestFit="1" customWidth="1"/>
    <col min="6" max="6" width="12.5546875" style="17" bestFit="1" customWidth="1"/>
    <col min="7" max="7" width="12" style="17" bestFit="1" customWidth="1"/>
    <col min="8" max="8" width="9.88671875" style="17" bestFit="1" customWidth="1"/>
    <col min="9" max="9" width="23.109375" style="17" bestFit="1" customWidth="1"/>
    <col min="10" max="10" width="14.77734375" style="17" bestFit="1" customWidth="1"/>
    <col min="11" max="11" width="14.109375" style="17" bestFit="1" customWidth="1"/>
    <col min="12" max="15" width="13.109375" style="17" bestFit="1" customWidth="1"/>
    <col min="16" max="20" width="8.88671875" style="17"/>
    <col min="21" max="21" width="15.6640625" style="17" bestFit="1" customWidth="1"/>
    <col min="22" max="16384" width="8.88671875" style="17"/>
  </cols>
  <sheetData>
    <row r="1" spans="1:11" ht="14.4" customHeight="1" x14ac:dyDescent="0.3">
      <c r="A1" s="25" t="s">
        <v>80</v>
      </c>
      <c r="B1" s="26"/>
      <c r="C1" s="26"/>
      <c r="G1" s="25" t="s">
        <v>85</v>
      </c>
    </row>
    <row r="2" spans="1:11" ht="14.4" customHeight="1" x14ac:dyDescent="0.3">
      <c r="A2" s="26"/>
      <c r="B2" s="26"/>
      <c r="C2" s="26"/>
      <c r="G2" s="25"/>
    </row>
    <row r="3" spans="1:11" x14ac:dyDescent="0.3">
      <c r="G3" s="9" t="s">
        <v>20</v>
      </c>
      <c r="J3"/>
      <c r="K3"/>
    </row>
    <row r="4" spans="1:11" x14ac:dyDescent="0.3">
      <c r="A4" s="27" t="s">
        <v>81</v>
      </c>
      <c r="B4" s="26"/>
      <c r="C4" s="26"/>
      <c r="G4" s="6">
        <v>0.77831136456910877</v>
      </c>
      <c r="J4"/>
      <c r="K4"/>
    </row>
    <row r="5" spans="1:11" x14ac:dyDescent="0.3">
      <c r="A5" s="9" t="s">
        <v>0</v>
      </c>
      <c r="B5" s="9" t="s">
        <v>15</v>
      </c>
      <c r="C5" s="9" t="s">
        <v>19</v>
      </c>
      <c r="G5" s="7">
        <f>GETPIVOTDATA("[Measures].[ProfitMargin%]",$G$3)</f>
        <v>0.77831136456910877</v>
      </c>
      <c r="J5"/>
      <c r="K5"/>
    </row>
    <row r="6" spans="1:11" x14ac:dyDescent="0.3">
      <c r="A6" s="16">
        <v>2021</v>
      </c>
      <c r="B6" s="30"/>
      <c r="C6" s="30"/>
      <c r="G6" s="9" t="s">
        <v>26</v>
      </c>
      <c r="J6"/>
      <c r="K6"/>
    </row>
    <row r="7" spans="1:11" x14ac:dyDescent="0.3">
      <c r="A7" s="16" t="s">
        <v>17</v>
      </c>
      <c r="B7" s="19">
        <v>2372826.16</v>
      </c>
      <c r="C7" s="30"/>
      <c r="G7" s="31">
        <v>2901311</v>
      </c>
      <c r="J7"/>
      <c r="K7"/>
    </row>
    <row r="8" spans="1:11" x14ac:dyDescent="0.3">
      <c r="A8" s="16" t="s">
        <v>16</v>
      </c>
      <c r="B8" s="19">
        <v>2433394.12</v>
      </c>
      <c r="C8" s="30"/>
      <c r="G8" s="8">
        <f>GETPIVOTDATA("[Measures].[Sum of Boxes]",$G$6)</f>
        <v>2901311</v>
      </c>
      <c r="J8"/>
      <c r="K8"/>
    </row>
    <row r="9" spans="1:11" x14ac:dyDescent="0.3">
      <c r="A9" s="16" t="s">
        <v>18</v>
      </c>
      <c r="B9" s="19">
        <v>2466627.86</v>
      </c>
      <c r="C9" s="30"/>
      <c r="G9" s="9" t="s">
        <v>27</v>
      </c>
    </row>
    <row r="10" spans="1:11" x14ac:dyDescent="0.3">
      <c r="A10" s="16" t="s">
        <v>61</v>
      </c>
      <c r="B10" s="19">
        <v>2187363.0299999998</v>
      </c>
      <c r="C10" s="30"/>
      <c r="G10" s="12">
        <v>5718.9898910332149</v>
      </c>
    </row>
    <row r="11" spans="1:11" x14ac:dyDescent="0.3">
      <c r="A11" s="16" t="s">
        <v>62</v>
      </c>
      <c r="B11" s="19">
        <v>2201737.7599999998</v>
      </c>
      <c r="C11" s="30"/>
      <c r="G11" s="13">
        <f>GETPIVOTDATA("[Measures].[Average of Amount]",$G$9)</f>
        <v>5718.9898910332149</v>
      </c>
    </row>
    <row r="12" spans="1:11" x14ac:dyDescent="0.3">
      <c r="A12" s="16" t="s">
        <v>63</v>
      </c>
      <c r="B12" s="19">
        <v>2005019.6</v>
      </c>
      <c r="C12" s="30"/>
      <c r="G12" s="9" t="s">
        <v>29</v>
      </c>
    </row>
    <row r="13" spans="1:11" x14ac:dyDescent="0.3">
      <c r="A13" s="16" t="s">
        <v>64</v>
      </c>
      <c r="B13" s="19">
        <v>1900863.61</v>
      </c>
      <c r="C13" s="30"/>
      <c r="G13" s="10">
        <v>33904446.310000002</v>
      </c>
    </row>
    <row r="14" spans="1:11" x14ac:dyDescent="0.3">
      <c r="A14" s="16" t="s">
        <v>65</v>
      </c>
      <c r="B14" s="19">
        <v>2286423.11</v>
      </c>
      <c r="C14" s="30"/>
      <c r="G14" s="11">
        <f>GETPIVOTDATA("[Measures].[Sum of Profit]",$G$12)</f>
        <v>33904446.310000002</v>
      </c>
    </row>
    <row r="15" spans="1:11" x14ac:dyDescent="0.3">
      <c r="A15" s="16" t="s">
        <v>66</v>
      </c>
      <c r="B15" s="19">
        <v>1876463.04</v>
      </c>
      <c r="C15" s="30"/>
      <c r="G15" s="9" t="s">
        <v>28</v>
      </c>
    </row>
    <row r="16" spans="1:11" x14ac:dyDescent="0.3">
      <c r="A16" s="16" t="s">
        <v>67</v>
      </c>
      <c r="B16" s="19">
        <v>2146532.66</v>
      </c>
      <c r="C16" s="30"/>
      <c r="G16" s="20">
        <v>43561546</v>
      </c>
    </row>
    <row r="17" spans="1:7" x14ac:dyDescent="0.3">
      <c r="A17" s="16" t="s">
        <v>68</v>
      </c>
      <c r="B17" s="19">
        <v>2344051.2999999998</v>
      </c>
      <c r="C17" s="30"/>
      <c r="G17" s="10">
        <f>GETPIVOTDATA("[Measures].[Sum of Amount]",$G$15)</f>
        <v>43561546</v>
      </c>
    </row>
    <row r="18" spans="1:7" x14ac:dyDescent="0.3">
      <c r="A18" s="16" t="s">
        <v>69</v>
      </c>
      <c r="B18" s="19">
        <v>2300301.2599999998</v>
      </c>
      <c r="C18" s="30"/>
      <c r="G18" s="9" t="s">
        <v>59</v>
      </c>
    </row>
    <row r="19" spans="1:7" x14ac:dyDescent="0.3">
      <c r="A19" s="16">
        <v>2022</v>
      </c>
      <c r="B19" s="30"/>
      <c r="C19" s="30"/>
      <c r="G19" s="30">
        <v>6</v>
      </c>
    </row>
    <row r="20" spans="1:7" x14ac:dyDescent="0.3">
      <c r="A20" s="16" t="s">
        <v>17</v>
      </c>
      <c r="B20" s="19">
        <v>4066155.97</v>
      </c>
      <c r="C20" s="19">
        <v>2372826.16</v>
      </c>
      <c r="G20" s="8">
        <f>GETPIVOTDATA("[Measures].[Count of Country]",$G$18)</f>
        <v>6</v>
      </c>
    </row>
    <row r="21" spans="1:7" x14ac:dyDescent="0.3">
      <c r="A21" s="16" t="s">
        <v>16</v>
      </c>
      <c r="B21" s="19">
        <v>1527250.88</v>
      </c>
      <c r="C21" s="19">
        <v>2433394.12</v>
      </c>
      <c r="G21" s="9" t="s">
        <v>60</v>
      </c>
    </row>
    <row r="22" spans="1:7" x14ac:dyDescent="0.3">
      <c r="A22" s="16" t="s">
        <v>18</v>
      </c>
      <c r="B22" s="19">
        <v>1789435.95</v>
      </c>
      <c r="C22" s="19">
        <v>2466627.8600000003</v>
      </c>
      <c r="G22" s="30">
        <v>22</v>
      </c>
    </row>
    <row r="23" spans="1:7" x14ac:dyDescent="0.3">
      <c r="A23" s="9" t="s">
        <v>30</v>
      </c>
      <c r="B23" s="21">
        <v>33904446.310000002</v>
      </c>
      <c r="C23" s="21">
        <v>7272848.1400000006</v>
      </c>
      <c r="G23" s="16">
        <f>GETPIVOTDATA("[Measures].[Count of Product]",$G$21)</f>
        <v>22</v>
      </c>
    </row>
    <row r="26" spans="1:7" ht="15" x14ac:dyDescent="0.3">
      <c r="A26" s="23" t="s">
        <v>82</v>
      </c>
      <c r="B26" s="24"/>
    </row>
    <row r="27" spans="1:7" x14ac:dyDescent="0.3">
      <c r="A27" s="9" t="s">
        <v>0</v>
      </c>
      <c r="B27" s="9" t="s">
        <v>3</v>
      </c>
    </row>
    <row r="28" spans="1:7" x14ac:dyDescent="0.3">
      <c r="A28" s="16" t="s">
        <v>32</v>
      </c>
      <c r="B28" s="30">
        <v>1048179</v>
      </c>
    </row>
    <row r="29" spans="1:7" x14ac:dyDescent="0.3">
      <c r="A29" s="16" t="s">
        <v>31</v>
      </c>
      <c r="B29" s="30">
        <v>1043960</v>
      </c>
    </row>
    <row r="30" spans="1:7" x14ac:dyDescent="0.3">
      <c r="A30" s="16" t="s">
        <v>1</v>
      </c>
      <c r="B30" s="30">
        <v>809172</v>
      </c>
    </row>
    <row r="31" spans="1:7" x14ac:dyDescent="0.3">
      <c r="A31" s="9" t="s">
        <v>2</v>
      </c>
      <c r="B31" s="29">
        <v>2901311</v>
      </c>
    </row>
    <row r="35" spans="1:2" ht="15" x14ac:dyDescent="0.3">
      <c r="A35" s="23" t="s">
        <v>83</v>
      </c>
      <c r="B35" s="24"/>
    </row>
    <row r="36" spans="1:2" x14ac:dyDescent="0.3">
      <c r="A36" s="9" t="s">
        <v>0</v>
      </c>
      <c r="B36" s="9" t="s">
        <v>3</v>
      </c>
    </row>
    <row r="37" spans="1:2" x14ac:dyDescent="0.3">
      <c r="A37" s="16" t="s">
        <v>56</v>
      </c>
      <c r="B37" s="18">
        <v>493139</v>
      </c>
    </row>
    <row r="38" spans="1:2" x14ac:dyDescent="0.3">
      <c r="A38" s="16" t="s">
        <v>54</v>
      </c>
      <c r="B38" s="18">
        <v>491482</v>
      </c>
    </row>
    <row r="39" spans="1:2" x14ac:dyDescent="0.3">
      <c r="A39" s="16" t="s">
        <v>55</v>
      </c>
      <c r="B39" s="18">
        <v>490374</v>
      </c>
    </row>
    <row r="40" spans="1:2" x14ac:dyDescent="0.3">
      <c r="A40" s="16" t="s">
        <v>53</v>
      </c>
      <c r="B40" s="18">
        <v>482536</v>
      </c>
    </row>
    <row r="41" spans="1:2" x14ac:dyDescent="0.3">
      <c r="A41" s="16" t="s">
        <v>58</v>
      </c>
      <c r="B41" s="18">
        <v>473759</v>
      </c>
    </row>
    <row r="42" spans="1:2" x14ac:dyDescent="0.3">
      <c r="A42" s="16" t="s">
        <v>57</v>
      </c>
      <c r="B42" s="18">
        <v>470021</v>
      </c>
    </row>
    <row r="43" spans="1:2" x14ac:dyDescent="0.3">
      <c r="A43" s="9" t="s">
        <v>2</v>
      </c>
      <c r="B43" s="22">
        <v>2901311</v>
      </c>
    </row>
    <row r="46" spans="1:2" ht="15" x14ac:dyDescent="0.3">
      <c r="A46" s="23" t="s">
        <v>84</v>
      </c>
      <c r="B46" s="24"/>
    </row>
    <row r="47" spans="1:2" x14ac:dyDescent="0.3">
      <c r="A47" s="9" t="s">
        <v>0</v>
      </c>
      <c r="B47" s="9" t="s">
        <v>20</v>
      </c>
    </row>
    <row r="48" spans="1:2" x14ac:dyDescent="0.3">
      <c r="A48" s="16" t="s">
        <v>70</v>
      </c>
      <c r="B48" s="30"/>
    </row>
    <row r="49" spans="1:2" x14ac:dyDescent="0.3">
      <c r="A49" s="16" t="s">
        <v>71</v>
      </c>
      <c r="B49" s="6">
        <v>0.98437753489266699</v>
      </c>
    </row>
    <row r="50" spans="1:2" x14ac:dyDescent="0.3">
      <c r="A50" s="16" t="s">
        <v>75</v>
      </c>
      <c r="B50" s="6">
        <v>0.81860983867240633</v>
      </c>
    </row>
    <row r="51" spans="1:2" x14ac:dyDescent="0.3">
      <c r="A51" s="16" t="s">
        <v>74</v>
      </c>
      <c r="B51" s="6">
        <v>0.86916484149655848</v>
      </c>
    </row>
    <row r="52" spans="1:2" x14ac:dyDescent="0.3">
      <c r="A52" s="16" t="s">
        <v>73</v>
      </c>
      <c r="B52" s="6">
        <v>0.96365515042476479</v>
      </c>
    </row>
    <row r="53" spans="1:2" x14ac:dyDescent="0.3">
      <c r="A53" s="16" t="s">
        <v>72</v>
      </c>
      <c r="B53" s="6">
        <v>0.95981106600247912</v>
      </c>
    </row>
    <row r="54" spans="1:2" x14ac:dyDescent="0.3">
      <c r="A54" s="16" t="s">
        <v>52</v>
      </c>
      <c r="B54" s="30"/>
    </row>
    <row r="55" spans="1:2" x14ac:dyDescent="0.3">
      <c r="A55" s="16" t="s">
        <v>77</v>
      </c>
      <c r="B55" s="6">
        <v>0.90773004528914381</v>
      </c>
    </row>
    <row r="56" spans="1:2" x14ac:dyDescent="0.3">
      <c r="A56" s="16" t="s">
        <v>33</v>
      </c>
      <c r="B56" s="6">
        <v>0.89989713827210405</v>
      </c>
    </row>
    <row r="57" spans="1:2" x14ac:dyDescent="0.3">
      <c r="A57" s="16" t="s">
        <v>78</v>
      </c>
      <c r="B57" s="6">
        <v>0.90548165722094631</v>
      </c>
    </row>
    <row r="58" spans="1:2" x14ac:dyDescent="0.3">
      <c r="A58" s="16" t="s">
        <v>79</v>
      </c>
      <c r="B58" s="6">
        <v>0.8343443857922519</v>
      </c>
    </row>
    <row r="59" spans="1:2" x14ac:dyDescent="0.3">
      <c r="A59" s="16" t="s">
        <v>76</v>
      </c>
      <c r="B59" s="6">
        <v>0.91677896456564356</v>
      </c>
    </row>
    <row r="60" spans="1:2" x14ac:dyDescent="0.3">
      <c r="A60" s="9" t="s">
        <v>2</v>
      </c>
      <c r="B60" s="15">
        <v>0.90592148436676867</v>
      </c>
    </row>
    <row r="64" spans="1:2" ht="15" x14ac:dyDescent="0.3">
      <c r="A64" s="23" t="s">
        <v>84</v>
      </c>
      <c r="B64" s="24"/>
    </row>
    <row r="65" spans="1:2" x14ac:dyDescent="0.3">
      <c r="A65" s="9" t="s">
        <v>0</v>
      </c>
      <c r="B65" s="9" t="s">
        <v>21</v>
      </c>
    </row>
    <row r="66" spans="1:2" x14ac:dyDescent="0.3">
      <c r="A66" s="10" t="s">
        <v>25</v>
      </c>
      <c r="B66" s="10">
        <v>17867774.620000001</v>
      </c>
    </row>
    <row r="67" spans="1:2" x14ac:dyDescent="0.3">
      <c r="A67" s="10" t="s">
        <v>22</v>
      </c>
      <c r="B67" s="10">
        <v>9452512.5800000001</v>
      </c>
    </row>
    <row r="68" spans="1:2" x14ac:dyDescent="0.3">
      <c r="A68" s="10" t="s">
        <v>23</v>
      </c>
      <c r="B68" s="10">
        <v>5394666.4699999997</v>
      </c>
    </row>
    <row r="69" spans="1:2" x14ac:dyDescent="0.3">
      <c r="A69" s="10" t="s">
        <v>24</v>
      </c>
      <c r="B69" s="10">
        <v>1189492.6399999999</v>
      </c>
    </row>
    <row r="70" spans="1:2" x14ac:dyDescent="0.3">
      <c r="A70" s="9" t="s">
        <v>2</v>
      </c>
      <c r="B70" s="14">
        <v>33904446.310000002</v>
      </c>
    </row>
  </sheetData>
  <mergeCells count="7">
    <mergeCell ref="A64:B64"/>
    <mergeCell ref="G1:G2"/>
    <mergeCell ref="A1:C2"/>
    <mergeCell ref="A4:C4"/>
    <mergeCell ref="A26:B26"/>
    <mergeCell ref="A35:B35"/>
    <mergeCell ref="A46:B46"/>
  </mergeCells>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1C7A3-E56B-4695-A0E6-4E93D397CD99}">
  <sheetPr codeName="Sheet3">
    <tabColor theme="9" tint="0.39997558519241921"/>
  </sheetPr>
  <dimension ref="A1"/>
  <sheetViews>
    <sheetView showGridLines="0" showRowColHeaders="0" tabSelected="1" zoomScale="55" zoomScaleNormal="55" workbookViewId="0">
      <selection activeCell="AD15" sqref="AD15"/>
      <extLst>
        <ext xmlns:xlsdti="http://schemas.microsoft.com/office/spreadsheetml/2023/showDataTypeIcons" uri="{77bfe23e-c014-4d31-8a63-9c772dbf06b6}">
          <xlsdti:showDataTypeIcons visible="0"/>
        </ext>
      </extLst>
    </sheetView>
  </sheetViews>
  <sheetFormatPr defaultRowHeight="14.4" x14ac:dyDescent="0.3"/>
  <cols>
    <col min="1" max="16384" width="8.88671875" style="5"/>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A5966-01E7-42A6-B7F0-AC155B28E524}">
  <sheetPr codeName="Sheet4">
    <tabColor rgb="FF5B9BD5"/>
    <pageSetUpPr fitToPage="1"/>
  </sheetPr>
  <dimension ref="U13"/>
  <sheetViews>
    <sheetView zoomScale="55" zoomScaleNormal="55" workbookViewId="0">
      <selection activeCell="AE30" sqref="A1:XFD1048576"/>
    </sheetView>
  </sheetViews>
  <sheetFormatPr defaultRowHeight="14.4" x14ac:dyDescent="0.3"/>
  <cols>
    <col min="1" max="16384" width="8.88671875" style="5"/>
  </cols>
  <sheetData>
    <row r="13" spans="21:21" x14ac:dyDescent="0.3">
      <c r="U13" s="5" t="e" vm="3">
        <v>#VALUE!</v>
      </c>
    </row>
  </sheetData>
  <pageMargins left="0.5" right="0.45" top="0.5" bottom="0.5" header="0.3" footer="0.3"/>
  <pageSetup paperSize="8" scale="82" fitToHeight="0" orientation="landscape"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F28E4-DE2E-4FF0-8718-B50B5D156B58}">
  <sheetPr codeName="Sheet5">
    <tabColor theme="1" tint="0.249977111117893"/>
  </sheetPr>
  <dimension ref="A1"/>
  <sheetViews>
    <sheetView showGridLines="0" showRowColHeaders="0" zoomScale="55" zoomScaleNormal="55" workbookViewId="0">
      <selection activeCell="AC22" sqref="AC22"/>
      <extLst>
        <ext xmlns:xlsdti="http://schemas.microsoft.com/office/spreadsheetml/2023/showDataTypeIcons" uri="{77bfe23e-c014-4d31-8a63-9c772dbf06b6}">
          <xlsdti:showDataTypeIcons visible="0"/>
        </ext>
      </extLst>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Props1.xml><?xml version="1.0" encoding="utf-8"?>
<ds:datastoreItem xmlns:ds="http://schemas.openxmlformats.org/officeDocument/2006/customXml" ds:itemID="{494CC456-6FA5-4059-85FE-57D2B2105538}">
  <ds:schemaRefs/>
</ds:datastoreItem>
</file>

<file path=customXml/itemProps2.xml><?xml version="1.0" encoding="utf-8"?>
<ds:datastoreItem xmlns:ds="http://schemas.openxmlformats.org/officeDocument/2006/customXml" ds:itemID="{F8B9E44F-0263-4047-A6D7-AA53994C4739}">
  <ds:schemaRefs/>
</ds:datastoreItem>
</file>

<file path=customXml/itemProps3.xml><?xml version="1.0" encoding="utf-8"?>
<ds:datastoreItem xmlns:ds="http://schemas.openxmlformats.org/officeDocument/2006/customXml" ds:itemID="{A7F23200-09F9-40FC-8C5E-2516AAC283C9}">
  <ds:schemaRefs/>
</ds:datastoreItem>
</file>

<file path=customXml/itemProps4.xml><?xml version="1.0" encoding="utf-8"?>
<ds:datastoreItem xmlns:ds="http://schemas.openxmlformats.org/officeDocument/2006/customXml" ds:itemID="{E6C63607-29CC-4BAB-8328-3EB0AD4EA663}">
  <ds:schemaRefs/>
</ds:datastoreItem>
</file>

<file path=customXml/itemProps5.xml><?xml version="1.0" encoding="utf-8"?>
<ds:datastoreItem xmlns:ds="http://schemas.openxmlformats.org/officeDocument/2006/customXml" ds:itemID="{06A9BC24-147E-4C78-BC4A-2277D24494EF}">
  <ds:schemaRefs/>
</ds:datastoreItem>
</file>

<file path=customXml/itemProps6.xml><?xml version="1.0" encoding="utf-8"?>
<ds:datastoreItem xmlns:ds="http://schemas.openxmlformats.org/officeDocument/2006/customXml" ds:itemID="{D96E47E8-13E1-42E6-8194-A8BEDA9C510D}">
  <ds:schemaRefs/>
</ds:datastoreItem>
</file>

<file path=customXml/itemProps7.xml><?xml version="1.0" encoding="utf-8"?>
<ds:datastoreItem xmlns:ds="http://schemas.openxmlformats.org/officeDocument/2006/customXml" ds:itemID="{EE996CF6-8750-4E43-BE6C-9DAD61524731}">
  <ds:schemaRefs/>
</ds:datastoreItem>
</file>

<file path=customXml/itemProps8.xml><?xml version="1.0" encoding="utf-8"?>
<ds:datastoreItem xmlns:ds="http://schemas.openxmlformats.org/officeDocument/2006/customXml" ds:itemID="{FDD68FE3-D5C8-4136-916F-8FBF0CA34645}">
  <ds:schemaRefs/>
</ds:datastoreItem>
</file>

<file path=customXml/itemProps9.xml><?xml version="1.0" encoding="utf-8"?>
<ds:datastoreItem xmlns:ds="http://schemas.openxmlformats.org/officeDocument/2006/customXml" ds:itemID="{E8B706BE-FA4F-4E9B-BA3D-8682B37E5D01}">
  <ds:schemaRefs/>
</ds:datastoreItem>
</file>

<file path=customXml/itemProps10.xml><?xml version="1.0" encoding="utf-8"?>
<ds:datastoreItem xmlns:ds="http://schemas.openxmlformats.org/officeDocument/2006/customXml" ds:itemID="{14F2819D-D8E5-4FA9-8A4F-3104497A5835}">
  <ds:schemaRefs/>
</ds:datastoreItem>
</file>

<file path=customXml/itemProps11.xml><?xml version="1.0" encoding="utf-8"?>
<ds:datastoreItem xmlns:ds="http://schemas.openxmlformats.org/officeDocument/2006/customXml" ds:itemID="{2A1F4444-EDB8-4167-9621-02A2C5181033}">
  <ds:schemaRefs/>
</ds:datastoreItem>
</file>

<file path=customXml/itemProps12.xml><?xml version="1.0" encoding="utf-8"?>
<ds:datastoreItem xmlns:ds="http://schemas.openxmlformats.org/officeDocument/2006/customXml" ds:itemID="{75578497-5EB2-4DF8-8F19-DDFB520B3D3A}">
  <ds:schemaRefs/>
</ds:datastoreItem>
</file>

<file path=customXml/itemProps13.xml><?xml version="1.0" encoding="utf-8"?>
<ds:datastoreItem xmlns:ds="http://schemas.openxmlformats.org/officeDocument/2006/customXml" ds:itemID="{A638494B-9A4C-4808-94EF-068E2BCE90B6}">
  <ds:schemaRefs/>
</ds:datastoreItem>
</file>

<file path=customXml/itemProps14.xml><?xml version="1.0" encoding="utf-8"?>
<ds:datastoreItem xmlns:ds="http://schemas.openxmlformats.org/officeDocument/2006/customXml" ds:itemID="{71374EE9-FC67-4A0A-8497-AB42F34E5E46}">
  <ds:schemaRefs/>
</ds:datastoreItem>
</file>

<file path=customXml/itemProps15.xml><?xml version="1.0" encoding="utf-8"?>
<ds:datastoreItem xmlns:ds="http://schemas.openxmlformats.org/officeDocument/2006/customXml" ds:itemID="{603A2AD9-2C17-40AA-B2EA-6D55770E2150}">
  <ds:schemaRefs/>
</ds:datastoreItem>
</file>

<file path=customXml/itemProps16.xml><?xml version="1.0" encoding="utf-8"?>
<ds:datastoreItem xmlns:ds="http://schemas.openxmlformats.org/officeDocument/2006/customXml" ds:itemID="{EEB2C91A-B687-4C49-84AF-6D78F254F73B}">
  <ds:schemaRefs/>
</ds:datastoreItem>
</file>

<file path=customXml/itemProps17.xml><?xml version="1.0" encoding="utf-8"?>
<ds:datastoreItem xmlns:ds="http://schemas.openxmlformats.org/officeDocument/2006/customXml" ds:itemID="{5854229E-3E1B-47BD-AB90-46A88174B784}">
  <ds:schemaRefs/>
</ds:datastoreItem>
</file>

<file path=customXml/itemProps18.xml><?xml version="1.0" encoding="utf-8"?>
<ds:datastoreItem xmlns:ds="http://schemas.openxmlformats.org/officeDocument/2006/customXml" ds:itemID="{AC78F0BD-344D-4E7B-9794-50BA35020CB0}">
  <ds:schemaRefs/>
</ds:datastoreItem>
</file>

<file path=customXml/itemProps19.xml><?xml version="1.0" encoding="utf-8"?>
<ds:datastoreItem xmlns:ds="http://schemas.openxmlformats.org/officeDocument/2006/customXml" ds:itemID="{E5F9733A-B077-476B-AF15-FFBE06F44AB8}">
  <ds:schemaRefs/>
</ds:datastoreItem>
</file>

<file path=customXml/itemProps20.xml><?xml version="1.0" encoding="utf-8"?>
<ds:datastoreItem xmlns:ds="http://schemas.openxmlformats.org/officeDocument/2006/customXml" ds:itemID="{70917282-3EC2-4A32-B634-0F8996037E27}">
  <ds:schemaRefs/>
</ds:datastoreItem>
</file>

<file path=customXml/itemProps21.xml><?xml version="1.0" encoding="utf-8"?>
<ds:datastoreItem xmlns:ds="http://schemas.openxmlformats.org/officeDocument/2006/customXml" ds:itemID="{4FEE49C4-3151-4234-B6EC-53DB11DE81D8}">
  <ds:schemaRefs/>
</ds:datastoreItem>
</file>

<file path=customXml/itemProps22.xml><?xml version="1.0" encoding="utf-8"?>
<ds:datastoreItem xmlns:ds="http://schemas.openxmlformats.org/officeDocument/2006/customXml" ds:itemID="{BA20C5B7-571C-47B2-8248-4CA64E786215}">
  <ds:schemaRefs/>
</ds:datastoreItem>
</file>

<file path=customXml/itemProps23.xml><?xml version="1.0" encoding="utf-8"?>
<ds:datastoreItem xmlns:ds="http://schemas.openxmlformats.org/officeDocument/2006/customXml" ds:itemID="{2A663B3E-5D9E-4636-A254-E0C752CDA965}">
  <ds:schemaRefs/>
</ds:datastoreItem>
</file>

<file path=customXml/itemProps24.xml><?xml version="1.0" encoding="utf-8"?>
<ds:datastoreItem xmlns:ds="http://schemas.openxmlformats.org/officeDocument/2006/customXml" ds:itemID="{9C990523-7FBB-4D3E-8F89-E57798E77BE4}">
  <ds:schemaRefs/>
</ds:datastoreItem>
</file>

<file path=customXml/itemProps25.xml><?xml version="1.0" encoding="utf-8"?>
<ds:datastoreItem xmlns:ds="http://schemas.openxmlformats.org/officeDocument/2006/customXml" ds:itemID="{21DBABED-B10F-4C32-B54E-36039AE5E26E}">
  <ds:schemaRefs/>
</ds:datastoreItem>
</file>

<file path=customXml/itemProps26.xml><?xml version="1.0" encoding="utf-8"?>
<ds:datastoreItem xmlns:ds="http://schemas.openxmlformats.org/officeDocument/2006/customXml" ds:itemID="{A08BA55A-27E1-4D7F-90DF-0EC2ED7FC7CE}">
  <ds:schemaRefs/>
</ds:datastoreItem>
</file>

<file path=customXml/itemProps27.xml><?xml version="1.0" encoding="utf-8"?>
<ds:datastoreItem xmlns:ds="http://schemas.openxmlformats.org/officeDocument/2006/customXml" ds:itemID="{FBE2CC5A-3C66-4171-9999-5F2E0FBFE55D}">
  <ds:schemaRefs/>
</ds:datastoreItem>
</file>

<file path=customXml/itemProps28.xml><?xml version="1.0" encoding="utf-8"?>
<ds:datastoreItem xmlns:ds="http://schemas.openxmlformats.org/officeDocument/2006/customXml" ds:itemID="{E5CA45A5-6585-4C05-B76A-88DF9C292FF6}">
  <ds:schemaRefs/>
</ds:datastoreItem>
</file>

<file path=customXml/itemProps29.xml><?xml version="1.0" encoding="utf-8"?>
<ds:datastoreItem xmlns:ds="http://schemas.openxmlformats.org/officeDocument/2006/customXml" ds:itemID="{BE90D6EB-DC00-4C6C-9D6F-5CF39159A361}">
  <ds:schemaRefs>
    <ds:schemaRef ds:uri="http://schemas.microsoft.com/DataMashup"/>
  </ds:schemaRefs>
</ds:datastoreItem>
</file>

<file path=customXml/itemProps30.xml><?xml version="1.0" encoding="utf-8"?>
<ds:datastoreItem xmlns:ds="http://schemas.openxmlformats.org/officeDocument/2006/customXml" ds:itemID="{F643CC3B-9365-44B0-9E52-7E7917ECDC94}">
  <ds:schemaRefs/>
</ds:datastoreItem>
</file>

<file path=customXml/itemProps31.xml><?xml version="1.0" encoding="utf-8"?>
<ds:datastoreItem xmlns:ds="http://schemas.openxmlformats.org/officeDocument/2006/customXml" ds:itemID="{4DF5AEBC-F8D6-47DE-8E7C-B71B0B1D0C50}">
  <ds:schemaRefs/>
</ds:datastoreItem>
</file>

<file path=customXml/itemProps32.xml><?xml version="1.0" encoding="utf-8"?>
<ds:datastoreItem xmlns:ds="http://schemas.openxmlformats.org/officeDocument/2006/customXml" ds:itemID="{CEB9868B-B393-4C11-9BAC-F37AEA084660}">
  <ds:schemaRefs/>
</ds:datastoreItem>
</file>

<file path=customXml/itemProps33.xml><?xml version="1.0" encoding="utf-8"?>
<ds:datastoreItem xmlns:ds="http://schemas.openxmlformats.org/officeDocument/2006/customXml" ds:itemID="{BB552DE2-DF47-4B17-B4BF-4C47D6B336EA}">
  <ds:schemaRefs/>
</ds:datastoreItem>
</file>

<file path=customXml/itemProps34.xml><?xml version="1.0" encoding="utf-8"?>
<ds:datastoreItem xmlns:ds="http://schemas.openxmlformats.org/officeDocument/2006/customXml" ds:itemID="{9AFD4396-08A2-4A75-8035-BE7CEA89E6A3}">
  <ds:schemaRefs/>
</ds:datastoreItem>
</file>

<file path=customXml/itemProps35.xml><?xml version="1.0" encoding="utf-8"?>
<ds:datastoreItem xmlns:ds="http://schemas.openxmlformats.org/officeDocument/2006/customXml" ds:itemID="{BE9575B5-B591-471B-B0AB-3E79B3B1B14A}">
  <ds:schemaRefs/>
</ds:datastoreItem>
</file>

<file path=customXml/itemProps36.xml><?xml version="1.0" encoding="utf-8"?>
<ds:datastoreItem xmlns:ds="http://schemas.openxmlformats.org/officeDocument/2006/customXml" ds:itemID="{7B28B7BA-D481-4748-A4A3-DC40E45E93A3}">
  <ds:schemaRefs/>
</ds:datastoreItem>
</file>

<file path=customXml/itemProps37.xml><?xml version="1.0" encoding="utf-8"?>
<ds:datastoreItem xmlns:ds="http://schemas.openxmlformats.org/officeDocument/2006/customXml" ds:itemID="{58841719-D709-4F45-AE04-71A23E183FE2}">
  <ds:schemaRefs/>
</ds:datastoreItem>
</file>

<file path=customXml/itemProps38.xml><?xml version="1.0" encoding="utf-8"?>
<ds:datastoreItem xmlns:ds="http://schemas.openxmlformats.org/officeDocument/2006/customXml" ds:itemID="{B23232A7-ACCA-4E17-B770-7281DE005929}">
  <ds:schemaRefs/>
</ds:datastoreItem>
</file>

<file path=customXml/itemProps39.xml><?xml version="1.0" encoding="utf-8"?>
<ds:datastoreItem xmlns:ds="http://schemas.openxmlformats.org/officeDocument/2006/customXml" ds:itemID="{3E60CA91-8D4C-4792-972E-71338A6552BF}">
  <ds:schemaRefs/>
</ds:datastoreItem>
</file>

<file path=customXml/itemProps40.xml><?xml version="1.0" encoding="utf-8"?>
<ds:datastoreItem xmlns:ds="http://schemas.openxmlformats.org/officeDocument/2006/customXml" ds:itemID="{7A4C6E77-D6E0-45F2-9920-E5A64F228AB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Searching For Null Reason</vt:lpstr>
      <vt:lpstr>Analysis For Dashboard</vt:lpstr>
      <vt:lpstr>🏠 Overview</vt:lpstr>
      <vt:lpstr>📊 Sales Performance</vt:lpstr>
      <vt:lpstr>🌍 Products &amp; Geography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AlArab</dc:creator>
  <cp:lastModifiedBy>AlArab</cp:lastModifiedBy>
  <cp:lastPrinted>2026-01-20T18:47:57Z</cp:lastPrinted>
  <dcterms:created xsi:type="dcterms:W3CDTF">2015-06-05T18:17:20Z</dcterms:created>
  <dcterms:modified xsi:type="dcterms:W3CDTF">2026-02-02T13:51:48Z</dcterms:modified>
</cp:coreProperties>
</file>