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Areen\"/>
    </mc:Choice>
  </mc:AlternateContent>
  <xr:revisionPtr revIDLastSave="0" documentId="13_ncr:1_{139C2947-1BD0-4560-8F97-54F95272FD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W3" i="1" l="1"/>
  <c r="W4" i="1"/>
  <c r="W2" i="1"/>
  <c r="V8" i="1"/>
  <c r="V3" i="1"/>
  <c r="V4" i="1"/>
  <c r="V2" i="1"/>
  <c r="T7" i="1"/>
  <c r="R7" i="1"/>
  <c r="R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  <c r="S3" i="1"/>
  <c r="S4" i="1"/>
  <c r="S2" i="1"/>
  <c r="R6" i="1"/>
  <c r="R3" i="1"/>
  <c r="R4" i="1"/>
  <c r="R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</calcChain>
</file>

<file path=xl/sharedStrings.xml><?xml version="1.0" encoding="utf-8"?>
<sst xmlns="http://schemas.openxmlformats.org/spreadsheetml/2006/main" count="49" uniqueCount="46">
  <si>
    <t>Experience Category</t>
  </si>
  <si>
    <t>What food is highest in magnesium ?_Whole grains</t>
  </si>
  <si>
    <t>What are the signs of low magnesium ?_All of above</t>
  </si>
  <si>
    <t>What are the health condition does magnesium used for  ?_All of above</t>
  </si>
  <si>
    <t>Can magnesium maintained body biological clock balanced ?_True</t>
  </si>
  <si>
    <t>Does magnesium help with anxiety ?_Yes</t>
  </si>
  <si>
    <t>What is the main health benefit for Magnesium L-threonate ?_Brain health</t>
  </si>
  <si>
    <t>To improve sleep and get rid of insomnia , What is the best type of magnesium you will counsel ?_Magnesium glycinate</t>
  </si>
  <si>
    <t>Magnesium oxide is best indicated for ?_Constipation</t>
  </si>
  <si>
    <t>What is the recommended dose of Magnesium supplements that patient needs ?_320 for Female &amp; 420 for Male</t>
  </si>
  <si>
    <t>If patient was given doxycyclin for acne treatment and he use Magnesium regularly , What is the best plan to do ?_Separate the time of the dose by at least 2 to 3 hours</t>
  </si>
  <si>
    <t>Which case does Magnesium taken with caution and the dose should be adjusted ?_Kidney disorders</t>
  </si>
  <si>
    <t>Can Large doses of vitamin D induce severe depletion of Mg ?_True</t>
  </si>
  <si>
    <t>Is Magnesium safe for pregnant in Eclampsia cases ?_1.0</t>
  </si>
  <si>
    <t>What is the side effect behind consuming Magnesium supplements for long term ?_All of above</t>
  </si>
  <si>
    <t>Why do you think the reasons behind side effects of using Magnesium ?_More than one answer is true</t>
  </si>
  <si>
    <t>0-10</t>
  </si>
  <si>
    <t>11-20</t>
  </si>
  <si>
    <t>20+</t>
  </si>
  <si>
    <t>total of correct</t>
  </si>
  <si>
    <t xml:space="preserve">percentage </t>
  </si>
  <si>
    <t>total of wrong answers</t>
  </si>
  <si>
    <t>count</t>
  </si>
  <si>
    <t>total for all answres</t>
  </si>
  <si>
    <t>sum of correct answers</t>
  </si>
  <si>
    <t>sum of wrong answers</t>
  </si>
  <si>
    <t>total of answers</t>
  </si>
  <si>
    <t>percentage of the people who answered correct depending on their year of Exp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</si>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</sst>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percentage of Correct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0-10</c:v>
                </c:pt>
                <c:pt idx="1">
                  <c:v>11-20</c:v>
                </c:pt>
                <c:pt idx="2">
                  <c:v>20+</c:v>
                </c:pt>
              </c:strCache>
            </c:strRef>
          </c:cat>
          <c:val>
            <c:numRef>
              <c:f>Sheet1!$S$2:$S$4</c:f>
              <c:numCache>
                <c:formatCode>General</c:formatCode>
                <c:ptCount val="3"/>
                <c:pt idx="0">
                  <c:v>55.24475524475524</c:v>
                </c:pt>
                <c:pt idx="1">
                  <c:v>28.496503496503493</c:v>
                </c:pt>
                <c:pt idx="2">
                  <c:v>16.258741258741257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F-4DA0-BB57-DCF40AF967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88451443569569"/>
          <c:y val="0.45451297754447362"/>
          <c:w val="0.12744881889763779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10</xdr:row>
      <xdr:rowOff>72390</xdr:rowOff>
    </xdr:from>
    <xdr:to>
      <xdr:col>10</xdr:col>
      <xdr:colOff>373380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CACEE-90B3-BB21-5D5F-FDE7C1BEA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13</xdr:row>
      <xdr:rowOff>121920</xdr:rowOff>
    </xdr:from>
    <xdr:to>
      <xdr:col>14</xdr:col>
      <xdr:colOff>135520</xdr:colOff>
      <xdr:row>16</xdr:row>
      <xdr:rowOff>142368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F72F28-C4AC-4D62-AAE8-6CC923526D82}"/>
            </a:ext>
          </a:extLst>
        </xdr:cNvPr>
        <xdr:cNvSpPr txBox="1"/>
      </xdr:nvSpPr>
      <xdr:spPr>
        <a:xfrm>
          <a:off x="6972300" y="2506980"/>
          <a:ext cx="1697620" cy="56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% of the</a:t>
          </a:r>
          <a:r>
            <a:rPr lang="en-US" sz="1100" baseline="0"/>
            <a:t> people who answered all the Q correct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M18" sqref="M18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19</v>
      </c>
      <c r="S1" s="3" t="s">
        <v>20</v>
      </c>
      <c r="T1" s="2" t="s">
        <v>21</v>
      </c>
      <c r="U1" s="2" t="s">
        <v>22</v>
      </c>
      <c r="V1" s="2" t="s">
        <v>23</v>
      </c>
      <c r="W1" s="2" t="s">
        <v>27</v>
      </c>
    </row>
    <row r="2" spans="1:23" x14ac:dyDescent="0.3">
      <c r="A2" s="1" t="s">
        <v>16</v>
      </c>
      <c r="B2">
        <v>86</v>
      </c>
      <c r="C2">
        <v>18</v>
      </c>
      <c r="D2">
        <v>25</v>
      </c>
      <c r="E2">
        <v>155</v>
      </c>
      <c r="F2">
        <v>109</v>
      </c>
      <c r="G2">
        <v>19</v>
      </c>
      <c r="H2">
        <v>14</v>
      </c>
      <c r="I2">
        <v>24</v>
      </c>
      <c r="J2">
        <v>21</v>
      </c>
      <c r="K2">
        <v>38</v>
      </c>
      <c r="L2">
        <v>100</v>
      </c>
      <c r="M2">
        <v>168</v>
      </c>
      <c r="N2">
        <v>93</v>
      </c>
      <c r="O2">
        <v>18</v>
      </c>
      <c r="P2">
        <v>60</v>
      </c>
      <c r="R2">
        <f>SUM(B2:P2)</f>
        <v>948</v>
      </c>
      <c r="S2" s="7">
        <f>R2/1716*100</f>
        <v>55.24475524475524</v>
      </c>
      <c r="T2">
        <v>1692</v>
      </c>
      <c r="U2">
        <v>176</v>
      </c>
      <c r="V2">
        <f>R2+T2</f>
        <v>2640</v>
      </c>
      <c r="W2" s="8">
        <f>R2*100/V2</f>
        <v>35.909090909090907</v>
      </c>
    </row>
    <row r="3" spans="1:23" x14ac:dyDescent="0.3">
      <c r="A3" s="1" t="s">
        <v>17</v>
      </c>
      <c r="B3">
        <v>44</v>
      </c>
      <c r="C3">
        <v>6</v>
      </c>
      <c r="D3">
        <v>15</v>
      </c>
      <c r="E3">
        <v>83</v>
      </c>
      <c r="F3">
        <v>49</v>
      </c>
      <c r="G3">
        <v>16</v>
      </c>
      <c r="H3">
        <v>12</v>
      </c>
      <c r="I3">
        <v>20</v>
      </c>
      <c r="J3">
        <v>12</v>
      </c>
      <c r="K3">
        <v>21</v>
      </c>
      <c r="L3">
        <v>43</v>
      </c>
      <c r="M3">
        <v>81</v>
      </c>
      <c r="N3">
        <v>36</v>
      </c>
      <c r="O3">
        <v>17</v>
      </c>
      <c r="P3">
        <v>34</v>
      </c>
      <c r="R3">
        <f t="shared" ref="R3:R4" si="0">SUM(B3:P3)</f>
        <v>489</v>
      </c>
      <c r="S3" s="7">
        <f t="shared" ref="S3:S4" si="1">R3/1716*100</f>
        <v>28.496503496503493</v>
      </c>
      <c r="T3">
        <v>876</v>
      </c>
      <c r="U3">
        <v>91</v>
      </c>
      <c r="V3">
        <f t="shared" ref="V3:V4" si="2">R3+T3</f>
        <v>1365</v>
      </c>
      <c r="W3" s="8">
        <f t="shared" ref="W3:W4" si="3">R3*100/V3</f>
        <v>35.824175824175825</v>
      </c>
    </row>
    <row r="4" spans="1:23" x14ac:dyDescent="0.3">
      <c r="A4" s="1" t="s">
        <v>18</v>
      </c>
      <c r="B4">
        <v>32</v>
      </c>
      <c r="C4">
        <v>10</v>
      </c>
      <c r="D4">
        <v>14</v>
      </c>
      <c r="E4">
        <v>42</v>
      </c>
      <c r="F4">
        <v>30</v>
      </c>
      <c r="G4">
        <v>8</v>
      </c>
      <c r="H4">
        <v>3</v>
      </c>
      <c r="I4">
        <v>6</v>
      </c>
      <c r="J4">
        <v>7</v>
      </c>
      <c r="K4">
        <v>10</v>
      </c>
      <c r="L4">
        <v>19</v>
      </c>
      <c r="M4">
        <v>40</v>
      </c>
      <c r="N4">
        <v>26</v>
      </c>
      <c r="O4">
        <v>12</v>
      </c>
      <c r="P4">
        <v>20</v>
      </c>
      <c r="R4">
        <f t="shared" si="0"/>
        <v>279</v>
      </c>
      <c r="S4" s="7">
        <f t="shared" si="1"/>
        <v>16.258741258741257</v>
      </c>
      <c r="T4">
        <v>456</v>
      </c>
      <c r="U4">
        <v>49</v>
      </c>
      <c r="V4">
        <f t="shared" si="2"/>
        <v>735</v>
      </c>
      <c r="W4" s="8">
        <f t="shared" si="3"/>
        <v>37.95918367346939</v>
      </c>
    </row>
    <row r="5" spans="1:23" x14ac:dyDescent="0.3">
      <c r="U5">
        <f>SUM(U2:U4)</f>
        <v>316</v>
      </c>
    </row>
    <row r="6" spans="1:23" x14ac:dyDescent="0.3">
      <c r="A6" s="4" t="s">
        <v>24</v>
      </c>
      <c r="B6">
        <f>SUM(B2:B4)</f>
        <v>162</v>
      </c>
      <c r="C6">
        <f t="shared" ref="C6:P6" si="4">SUM(C2:C4)</f>
        <v>34</v>
      </c>
      <c r="D6">
        <f t="shared" si="4"/>
        <v>54</v>
      </c>
      <c r="E6">
        <f t="shared" si="4"/>
        <v>280</v>
      </c>
      <c r="F6">
        <f t="shared" si="4"/>
        <v>188</v>
      </c>
      <c r="G6">
        <f t="shared" si="4"/>
        <v>43</v>
      </c>
      <c r="H6">
        <f t="shared" si="4"/>
        <v>29</v>
      </c>
      <c r="I6">
        <f t="shared" si="4"/>
        <v>50</v>
      </c>
      <c r="J6">
        <f t="shared" si="4"/>
        <v>40</v>
      </c>
      <c r="K6">
        <f t="shared" si="4"/>
        <v>69</v>
      </c>
      <c r="L6">
        <f t="shared" si="4"/>
        <v>162</v>
      </c>
      <c r="M6">
        <f t="shared" si="4"/>
        <v>289</v>
      </c>
      <c r="N6">
        <f t="shared" si="4"/>
        <v>155</v>
      </c>
      <c r="O6">
        <f t="shared" si="4"/>
        <v>47</v>
      </c>
      <c r="P6">
        <f t="shared" si="4"/>
        <v>114</v>
      </c>
      <c r="R6">
        <f>SUM(B6:P6)</f>
        <v>1716</v>
      </c>
    </row>
    <row r="7" spans="1:23" x14ac:dyDescent="0.3">
      <c r="A7" s="4" t="s">
        <v>25</v>
      </c>
      <c r="B7">
        <v>154</v>
      </c>
      <c r="C7">
        <v>282</v>
      </c>
      <c r="D7">
        <v>262</v>
      </c>
      <c r="E7">
        <v>36</v>
      </c>
      <c r="F7">
        <v>128</v>
      </c>
      <c r="G7">
        <v>273</v>
      </c>
      <c r="H7">
        <v>287</v>
      </c>
      <c r="I7">
        <v>266</v>
      </c>
      <c r="J7">
        <v>276</v>
      </c>
      <c r="K7">
        <v>247</v>
      </c>
      <c r="L7">
        <v>154</v>
      </c>
      <c r="M7">
        <v>27</v>
      </c>
      <c r="N7">
        <v>161</v>
      </c>
      <c r="O7">
        <v>269</v>
      </c>
      <c r="P7">
        <v>202</v>
      </c>
      <c r="R7">
        <f t="shared" ref="R7:R8" si="5">SUM(B7:P7)</f>
        <v>3024</v>
      </c>
      <c r="T7">
        <f>SUM(T2:T4)</f>
        <v>3024</v>
      </c>
    </row>
    <row r="8" spans="1:23" x14ac:dyDescent="0.3">
      <c r="A8" s="4" t="s">
        <v>26</v>
      </c>
      <c r="B8">
        <f>SUM(B6:B7)</f>
        <v>316</v>
      </c>
      <c r="C8">
        <f t="shared" ref="C8:P8" si="6">SUM(C6:C7)</f>
        <v>316</v>
      </c>
      <c r="D8">
        <f t="shared" si="6"/>
        <v>316</v>
      </c>
      <c r="E8">
        <f t="shared" si="6"/>
        <v>316</v>
      </c>
      <c r="F8">
        <f t="shared" si="6"/>
        <v>316</v>
      </c>
      <c r="G8">
        <f t="shared" si="6"/>
        <v>316</v>
      </c>
      <c r="H8">
        <f t="shared" si="6"/>
        <v>316</v>
      </c>
      <c r="I8">
        <f t="shared" si="6"/>
        <v>316</v>
      </c>
      <c r="J8">
        <f t="shared" si="6"/>
        <v>316</v>
      </c>
      <c r="K8">
        <f t="shared" si="6"/>
        <v>316</v>
      </c>
      <c r="L8">
        <f t="shared" si="6"/>
        <v>316</v>
      </c>
      <c r="M8">
        <f t="shared" si="6"/>
        <v>316</v>
      </c>
      <c r="N8">
        <f t="shared" si="6"/>
        <v>316</v>
      </c>
      <c r="O8">
        <f t="shared" si="6"/>
        <v>316</v>
      </c>
      <c r="P8">
        <f t="shared" si="6"/>
        <v>316</v>
      </c>
      <c r="R8">
        <f t="shared" si="5"/>
        <v>4740</v>
      </c>
      <c r="V8">
        <f>SUM(V2:V4)</f>
        <v>4740</v>
      </c>
    </row>
    <row r="11" spans="1:23" x14ac:dyDescent="0.3">
      <c r="P11" t="s">
        <v>28</v>
      </c>
    </row>
    <row r="13" spans="1:23" ht="15" thickBot="1" x14ac:dyDescent="0.35">
      <c r="P13" t="s">
        <v>29</v>
      </c>
    </row>
    <row r="14" spans="1:23" x14ac:dyDescent="0.3">
      <c r="P14" s="6" t="s">
        <v>30</v>
      </c>
      <c r="Q14" s="6" t="s">
        <v>31</v>
      </c>
      <c r="R14" s="6" t="s">
        <v>32</v>
      </c>
      <c r="S14" s="6" t="s">
        <v>33</v>
      </c>
      <c r="T14" s="6" t="s">
        <v>34</v>
      </c>
    </row>
    <row r="15" spans="1:23" x14ac:dyDescent="0.3">
      <c r="P15" t="s">
        <v>16</v>
      </c>
      <c r="Q15">
        <v>15</v>
      </c>
      <c r="R15">
        <v>948</v>
      </c>
      <c r="S15">
        <v>63.2</v>
      </c>
      <c r="T15">
        <v>2725.1714285714288</v>
      </c>
    </row>
    <row r="16" spans="1:23" x14ac:dyDescent="0.3">
      <c r="P16" t="s">
        <v>17</v>
      </c>
      <c r="Q16">
        <v>15</v>
      </c>
      <c r="R16">
        <v>489</v>
      </c>
      <c r="S16">
        <v>32.6</v>
      </c>
      <c r="T16">
        <v>577.25714285714287</v>
      </c>
    </row>
    <row r="17" spans="13:22" ht="15" thickBot="1" x14ac:dyDescent="0.35">
      <c r="P17" s="5" t="s">
        <v>18</v>
      </c>
      <c r="Q17" s="5">
        <v>15</v>
      </c>
      <c r="R17" s="5">
        <v>279</v>
      </c>
      <c r="S17" s="5">
        <v>18.600000000000001</v>
      </c>
      <c r="T17" s="5">
        <v>159.54285714285717</v>
      </c>
    </row>
    <row r="18" spans="13:22" x14ac:dyDescent="0.3">
      <c r="M18">
        <v>36.202531645569621</v>
      </c>
    </row>
    <row r="20" spans="13:22" ht="15" thickBot="1" x14ac:dyDescent="0.35">
      <c r="P20" t="s">
        <v>35</v>
      </c>
    </row>
    <row r="21" spans="13:22" x14ac:dyDescent="0.3">
      <c r="P21" s="6" t="s">
        <v>36</v>
      </c>
      <c r="Q21" s="6" t="s">
        <v>37</v>
      </c>
      <c r="R21" s="6" t="s">
        <v>38</v>
      </c>
      <c r="S21" s="6" t="s">
        <v>39</v>
      </c>
      <c r="T21" s="6" t="s">
        <v>40</v>
      </c>
      <c r="U21" s="6" t="s">
        <v>41</v>
      </c>
      <c r="V21" s="6" t="s">
        <v>42</v>
      </c>
    </row>
    <row r="22" spans="13:22" x14ac:dyDescent="0.3">
      <c r="P22" t="s">
        <v>43</v>
      </c>
      <c r="Q22">
        <v>15607.600000000028</v>
      </c>
      <c r="R22">
        <v>2</v>
      </c>
      <c r="S22">
        <v>7803.8000000000138</v>
      </c>
      <c r="T22">
        <v>6.7624474906948269</v>
      </c>
      <c r="U22">
        <v>2.8444115694299193E-3</v>
      </c>
      <c r="V22">
        <v>3.2199422931761248</v>
      </c>
    </row>
    <row r="23" spans="13:22" x14ac:dyDescent="0.3">
      <c r="P23" t="s">
        <v>44</v>
      </c>
      <c r="Q23">
        <v>48467.6</v>
      </c>
      <c r="R23">
        <v>42</v>
      </c>
      <c r="S23">
        <v>1153.9904761904761</v>
      </c>
    </row>
    <row r="25" spans="13:22" ht="15" thickBot="1" x14ac:dyDescent="0.35">
      <c r="P25" s="5" t="s">
        <v>45</v>
      </c>
      <c r="Q25" s="5">
        <v>64075.200000000026</v>
      </c>
      <c r="R25" s="5">
        <v>44</v>
      </c>
      <c r="S25" s="5"/>
      <c r="T25" s="5"/>
      <c r="U25" s="5"/>
      <c r="V25" s="5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2024-03-19T04:35:09Z</dcterms:created>
  <dcterms:modified xsi:type="dcterms:W3CDTF">2024-03-19T08:27:39Z</dcterms:modified>
</cp:coreProperties>
</file>