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Areen\"/>
    </mc:Choice>
  </mc:AlternateContent>
  <xr:revisionPtr revIDLastSave="0" documentId="13_ncr:1_{7A155329-4959-4B7F-BC9A-6900764708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V2" i="1"/>
  <c r="V3" i="1"/>
  <c r="V4" i="1"/>
  <c r="U6" i="1"/>
  <c r="R7" i="1"/>
  <c r="C6" i="1"/>
  <c r="C8" i="1" s="1"/>
  <c r="D6" i="1"/>
  <c r="D8" i="1" s="1"/>
  <c r="E6" i="1"/>
  <c r="E8" i="1" s="1"/>
  <c r="F6" i="1"/>
  <c r="F8" i="1" s="1"/>
  <c r="G6" i="1"/>
  <c r="G8" i="1" s="1"/>
  <c r="H6" i="1"/>
  <c r="H8" i="1" s="1"/>
  <c r="I6" i="1"/>
  <c r="I8" i="1" s="1"/>
  <c r="J6" i="1"/>
  <c r="J8" i="1" s="1"/>
  <c r="K6" i="1"/>
  <c r="K8" i="1" s="1"/>
  <c r="L6" i="1"/>
  <c r="L8" i="1" s="1"/>
  <c r="M6" i="1"/>
  <c r="M8" i="1" s="1"/>
  <c r="N6" i="1"/>
  <c r="N8" i="1" s="1"/>
  <c r="O6" i="1"/>
  <c r="O8" i="1" s="1"/>
  <c r="P6" i="1"/>
  <c r="P8" i="1" s="1"/>
  <c r="B6" i="1"/>
  <c r="B8" i="1" s="1"/>
  <c r="R3" i="1"/>
  <c r="S3" i="1" s="1"/>
  <c r="R4" i="1"/>
  <c r="S4" i="1" s="1"/>
  <c r="R2" i="1"/>
  <c r="S2" i="1" s="1"/>
  <c r="V8" i="1" l="1"/>
  <c r="R8" i="1"/>
  <c r="S8" i="1" s="1"/>
  <c r="R6" i="1"/>
  <c r="S6" i="1" l="1"/>
  <c r="S7" i="1"/>
</calcChain>
</file>

<file path=xl/sharedStrings.xml><?xml version="1.0" encoding="utf-8"?>
<sst xmlns="http://schemas.openxmlformats.org/spreadsheetml/2006/main" count="49" uniqueCount="46">
  <si>
    <t xml:space="preserve">Educational Level </t>
  </si>
  <si>
    <t>What food is highest in magnesium ?_Whole grains</t>
  </si>
  <si>
    <t>What are the signs of low magnesium ?_All of above</t>
  </si>
  <si>
    <t>What are the health condition does magnesium used for  ?_All of above</t>
  </si>
  <si>
    <t>Can magnesium maintained body biological clock balanced ?_True</t>
  </si>
  <si>
    <t>Does magnesium help with anxiety ?_Yes</t>
  </si>
  <si>
    <t>What is the main health benefit for Magnesium L-threonate ?_Brain health</t>
  </si>
  <si>
    <t>To improve sleep and get rid of insomnia , What is the best type of magnesium you will counsel ?_Magnesium glycinate</t>
  </si>
  <si>
    <t>Magnesium oxide is best indicated for ?_Constipation</t>
  </si>
  <si>
    <t>What is the recommended dose of Magnesium supplements that patient needs ?_320 for Female &amp; 420 for Male</t>
  </si>
  <si>
    <t>If patient was given doxycyclin for acne treatment and he use Magnesium regularly , What is the best plan to do ?_Separate the time of the dose by at least 2 to 3 hours</t>
  </si>
  <si>
    <t>Which case does Magnesium taken with caution and the dose should be adjusted ?_Kidney disorders</t>
  </si>
  <si>
    <t>Can Large doses of vitamin D induce severe depletion of Mg ?_True</t>
  </si>
  <si>
    <t>Is Magnesium safe for pregnant in Eclampsia cases ?_1.0</t>
  </si>
  <si>
    <t>What is the side effect behind consuming Magnesium supplements for long term ?_All of above</t>
  </si>
  <si>
    <t>Why do you think the reasons behind side effects of using Magnesium ?_More than one answer is true</t>
  </si>
  <si>
    <t>Bachelor's Degree</t>
  </si>
  <si>
    <t>Master's Degree</t>
  </si>
  <si>
    <t>PHD degree</t>
  </si>
  <si>
    <t xml:space="preserve">percentage </t>
  </si>
  <si>
    <t>sum of correct answers</t>
  </si>
  <si>
    <t>sum of wrong answers</t>
  </si>
  <si>
    <t>total of answers</t>
  </si>
  <si>
    <t>count</t>
  </si>
  <si>
    <t>total of wrong answers</t>
  </si>
  <si>
    <t>total for all answres</t>
  </si>
  <si>
    <t>total of correct</t>
  </si>
  <si>
    <t>percentage of the people who answered correct depending on their level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</si>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</sst>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3" xfId="0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Correct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Bachelor's Degree</c:v>
                </c:pt>
                <c:pt idx="1">
                  <c:v>Master's Degree</c:v>
                </c:pt>
                <c:pt idx="2">
                  <c:v>PHD degree</c:v>
                </c:pt>
              </c:strCache>
            </c:strRef>
          </c:cat>
          <c:val>
            <c:numRef>
              <c:f>Sheet1!$S$2:$S$4</c:f>
              <c:numCache>
                <c:formatCode>General</c:formatCode>
                <c:ptCount val="3"/>
                <c:pt idx="0">
                  <c:v>32.750582750582751</c:v>
                </c:pt>
                <c:pt idx="1">
                  <c:v>58.333333333333336</c:v>
                </c:pt>
                <c:pt idx="2">
                  <c:v>8.9160839160839167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F-40E9-97DB-FBB4DC3C98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1517935258081"/>
          <c:y val="0.45451297754447362"/>
          <c:w val="0.15957370953630795"/>
          <c:h val="0.350117381160688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11</xdr:row>
      <xdr:rowOff>19050</xdr:rowOff>
    </xdr:from>
    <xdr:to>
      <xdr:col>8</xdr:col>
      <xdr:colOff>464820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53E02-30EE-C153-78AB-8B9A5292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13</xdr:row>
      <xdr:rowOff>91440</xdr:rowOff>
    </xdr:from>
    <xdr:to>
      <xdr:col>12</xdr:col>
      <xdr:colOff>470800</xdr:colOff>
      <xdr:row>16</xdr:row>
      <xdr:rowOff>111888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525F3A-62FA-475E-906B-157EF052E296}"/>
            </a:ext>
          </a:extLst>
        </xdr:cNvPr>
        <xdr:cNvSpPr txBox="1"/>
      </xdr:nvSpPr>
      <xdr:spPr>
        <a:xfrm>
          <a:off x="6088380" y="2476500"/>
          <a:ext cx="1697620" cy="56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L18" sqref="L18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 t="s">
        <v>26</v>
      </c>
      <c r="S1" s="2" t="s">
        <v>19</v>
      </c>
      <c r="T1" s="4" t="s">
        <v>24</v>
      </c>
      <c r="U1" s="4" t="s">
        <v>23</v>
      </c>
      <c r="V1" s="4" t="s">
        <v>25</v>
      </c>
      <c r="W1" s="4" t="s">
        <v>27</v>
      </c>
    </row>
    <row r="2" spans="1:23" x14ac:dyDescent="0.3">
      <c r="A2" s="1" t="s">
        <v>16</v>
      </c>
      <c r="B2">
        <v>52</v>
      </c>
      <c r="C2">
        <v>8</v>
      </c>
      <c r="D2">
        <v>13</v>
      </c>
      <c r="E2">
        <v>101</v>
      </c>
      <c r="F2">
        <v>66</v>
      </c>
      <c r="G2">
        <v>13</v>
      </c>
      <c r="H2">
        <v>5</v>
      </c>
      <c r="I2">
        <v>11</v>
      </c>
      <c r="J2">
        <v>9</v>
      </c>
      <c r="K2">
        <v>22</v>
      </c>
      <c r="L2">
        <v>62</v>
      </c>
      <c r="M2">
        <v>105</v>
      </c>
      <c r="N2">
        <v>55</v>
      </c>
      <c r="O2">
        <v>10</v>
      </c>
      <c r="P2">
        <v>30</v>
      </c>
      <c r="R2">
        <f>B2+C2+D2+E2+F2+G2+H2+I2+J2+K2+L2+M2+N2+O2+P2</f>
        <v>562</v>
      </c>
      <c r="S2" s="6">
        <f>R2/1716*100</f>
        <v>32.750582750582751</v>
      </c>
      <c r="T2">
        <v>1103</v>
      </c>
      <c r="U2">
        <v>111</v>
      </c>
      <c r="V2">
        <f>R2+T2</f>
        <v>1665</v>
      </c>
      <c r="W2" s="5">
        <f>R2*100/V2</f>
        <v>33.753753753753756</v>
      </c>
    </row>
    <row r="3" spans="1:23" x14ac:dyDescent="0.3">
      <c r="A3" s="1" t="s">
        <v>17</v>
      </c>
      <c r="B3">
        <v>95</v>
      </c>
      <c r="C3">
        <v>23</v>
      </c>
      <c r="D3">
        <v>36</v>
      </c>
      <c r="E3">
        <v>157</v>
      </c>
      <c r="F3">
        <v>102</v>
      </c>
      <c r="G3">
        <v>24</v>
      </c>
      <c r="H3">
        <v>20</v>
      </c>
      <c r="I3">
        <v>34</v>
      </c>
      <c r="J3">
        <v>24</v>
      </c>
      <c r="K3">
        <v>41</v>
      </c>
      <c r="L3">
        <v>87</v>
      </c>
      <c r="M3">
        <v>165</v>
      </c>
      <c r="N3">
        <v>85</v>
      </c>
      <c r="O3">
        <v>32</v>
      </c>
      <c r="P3">
        <v>76</v>
      </c>
      <c r="R3">
        <f>B3+C3+D3+E3+F3+G3+H3+I3+J3+K3+L3+M3+N3+O3+P3</f>
        <v>1001</v>
      </c>
      <c r="S3" s="6">
        <f t="shared" ref="S3:S4" si="0">R3/1716*100</f>
        <v>58.333333333333336</v>
      </c>
      <c r="T3">
        <v>1699</v>
      </c>
      <c r="U3">
        <v>180</v>
      </c>
      <c r="V3">
        <f t="shared" ref="V3:V4" si="1">R3+T3</f>
        <v>2700</v>
      </c>
      <c r="W3" s="5">
        <f t="shared" ref="W3:W4" si="2">R3*100/V3</f>
        <v>37.074074074074076</v>
      </c>
    </row>
    <row r="4" spans="1:23" x14ac:dyDescent="0.3">
      <c r="A4" s="1" t="s">
        <v>18</v>
      </c>
      <c r="B4">
        <v>15</v>
      </c>
      <c r="C4">
        <v>3</v>
      </c>
      <c r="D4">
        <v>5</v>
      </c>
      <c r="E4">
        <v>22</v>
      </c>
      <c r="F4">
        <v>20</v>
      </c>
      <c r="G4">
        <v>6</v>
      </c>
      <c r="H4">
        <v>4</v>
      </c>
      <c r="I4">
        <v>5</v>
      </c>
      <c r="J4">
        <v>7</v>
      </c>
      <c r="K4">
        <v>6</v>
      </c>
      <c r="L4">
        <v>13</v>
      </c>
      <c r="M4">
        <v>19</v>
      </c>
      <c r="N4">
        <v>15</v>
      </c>
      <c r="O4">
        <v>5</v>
      </c>
      <c r="P4">
        <v>8</v>
      </c>
      <c r="R4">
        <f>B4+C4+D4+E4+F4+G4+H4+I4+J4+K4+L4+M4+N4+O4+P4</f>
        <v>153</v>
      </c>
      <c r="S4" s="6">
        <f t="shared" si="0"/>
        <v>8.9160839160839167</v>
      </c>
      <c r="T4">
        <v>222</v>
      </c>
      <c r="U4">
        <v>25</v>
      </c>
      <c r="V4">
        <f t="shared" si="1"/>
        <v>375</v>
      </c>
      <c r="W4" s="5">
        <f t="shared" si="2"/>
        <v>40.799999999999997</v>
      </c>
    </row>
    <row r="6" spans="1:23" x14ac:dyDescent="0.3">
      <c r="A6" s="3" t="s">
        <v>20</v>
      </c>
      <c r="B6">
        <f>B2+B3+B4</f>
        <v>162</v>
      </c>
      <c r="C6">
        <f t="shared" ref="C6:P6" si="3">C2+C3+C4</f>
        <v>34</v>
      </c>
      <c r="D6">
        <f t="shared" si="3"/>
        <v>54</v>
      </c>
      <c r="E6">
        <f t="shared" si="3"/>
        <v>280</v>
      </c>
      <c r="F6">
        <f t="shared" si="3"/>
        <v>188</v>
      </c>
      <c r="G6">
        <f t="shared" si="3"/>
        <v>43</v>
      </c>
      <c r="H6">
        <f t="shared" si="3"/>
        <v>29</v>
      </c>
      <c r="I6">
        <f t="shared" si="3"/>
        <v>50</v>
      </c>
      <c r="J6">
        <f t="shared" si="3"/>
        <v>40</v>
      </c>
      <c r="K6">
        <f t="shared" si="3"/>
        <v>69</v>
      </c>
      <c r="L6">
        <f t="shared" si="3"/>
        <v>162</v>
      </c>
      <c r="M6">
        <f t="shared" si="3"/>
        <v>289</v>
      </c>
      <c r="N6">
        <f t="shared" si="3"/>
        <v>155</v>
      </c>
      <c r="O6">
        <f t="shared" si="3"/>
        <v>47</v>
      </c>
      <c r="P6">
        <f t="shared" si="3"/>
        <v>114</v>
      </c>
      <c r="R6">
        <f>R2+R3+R4</f>
        <v>1716</v>
      </c>
      <c r="S6">
        <f>R6/R8*100</f>
        <v>36.202531645569621</v>
      </c>
      <c r="U6">
        <f>SUM(U2:U4)</f>
        <v>316</v>
      </c>
    </row>
    <row r="7" spans="1:23" x14ac:dyDescent="0.3">
      <c r="A7" s="3" t="s">
        <v>21</v>
      </c>
      <c r="B7">
        <v>154</v>
      </c>
      <c r="C7">
        <v>282</v>
      </c>
      <c r="D7">
        <v>262</v>
      </c>
      <c r="E7">
        <v>36</v>
      </c>
      <c r="F7">
        <v>128</v>
      </c>
      <c r="G7">
        <v>273</v>
      </c>
      <c r="H7">
        <v>287</v>
      </c>
      <c r="I7">
        <v>266</v>
      </c>
      <c r="J7">
        <v>276</v>
      </c>
      <c r="K7">
        <v>247</v>
      </c>
      <c r="L7">
        <v>154</v>
      </c>
      <c r="M7">
        <v>27</v>
      </c>
      <c r="N7">
        <v>161</v>
      </c>
      <c r="O7">
        <v>269</v>
      </c>
      <c r="P7">
        <v>202</v>
      </c>
      <c r="R7">
        <f>SUM(B7:P7)</f>
        <v>3024</v>
      </c>
      <c r="S7">
        <f>R7/R8*100</f>
        <v>63.797468354430379</v>
      </c>
      <c r="T7">
        <v>3024</v>
      </c>
    </row>
    <row r="8" spans="1:23" x14ac:dyDescent="0.3">
      <c r="A8" s="3" t="s">
        <v>22</v>
      </c>
      <c r="B8">
        <f>B6+B7</f>
        <v>316</v>
      </c>
      <c r="C8">
        <f t="shared" ref="C8:P8" si="4">C6+C7</f>
        <v>316</v>
      </c>
      <c r="D8">
        <f t="shared" si="4"/>
        <v>316</v>
      </c>
      <c r="E8">
        <f t="shared" si="4"/>
        <v>316</v>
      </c>
      <c r="F8">
        <f t="shared" si="4"/>
        <v>316</v>
      </c>
      <c r="G8">
        <f t="shared" si="4"/>
        <v>316</v>
      </c>
      <c r="H8">
        <f t="shared" si="4"/>
        <v>316</v>
      </c>
      <c r="I8">
        <f t="shared" si="4"/>
        <v>316</v>
      </c>
      <c r="J8">
        <f t="shared" si="4"/>
        <v>316</v>
      </c>
      <c r="K8">
        <f t="shared" si="4"/>
        <v>316</v>
      </c>
      <c r="L8">
        <f t="shared" si="4"/>
        <v>316</v>
      </c>
      <c r="M8">
        <f t="shared" si="4"/>
        <v>316</v>
      </c>
      <c r="N8">
        <f t="shared" si="4"/>
        <v>316</v>
      </c>
      <c r="O8">
        <f t="shared" si="4"/>
        <v>316</v>
      </c>
      <c r="P8">
        <f t="shared" si="4"/>
        <v>316</v>
      </c>
      <c r="R8">
        <f t="shared" ref="R8" si="5">SUM(B8:P8)</f>
        <v>4740</v>
      </c>
      <c r="S8">
        <f>R8/R8*100</f>
        <v>100</v>
      </c>
      <c r="V8">
        <f>SUM(V2:V4)</f>
        <v>4740</v>
      </c>
    </row>
    <row r="11" spans="1:23" x14ac:dyDescent="0.3">
      <c r="P11" t="s">
        <v>28</v>
      </c>
    </row>
    <row r="13" spans="1:23" ht="15" thickBot="1" x14ac:dyDescent="0.35">
      <c r="P13" t="s">
        <v>29</v>
      </c>
    </row>
    <row r="14" spans="1:23" x14ac:dyDescent="0.3">
      <c r="P14" s="8" t="s">
        <v>30</v>
      </c>
      <c r="Q14" s="8" t="s">
        <v>31</v>
      </c>
      <c r="R14" s="8" t="s">
        <v>32</v>
      </c>
      <c r="S14" s="8" t="s">
        <v>33</v>
      </c>
      <c r="T14" s="8" t="s">
        <v>34</v>
      </c>
    </row>
    <row r="15" spans="1:23" x14ac:dyDescent="0.3">
      <c r="P15" t="s">
        <v>16</v>
      </c>
      <c r="Q15">
        <v>15</v>
      </c>
      <c r="R15">
        <v>562</v>
      </c>
      <c r="S15">
        <v>37.466666666666669</v>
      </c>
      <c r="T15">
        <v>1157.9809523809524</v>
      </c>
    </row>
    <row r="16" spans="1:23" x14ac:dyDescent="0.3">
      <c r="P16" t="s">
        <v>17</v>
      </c>
      <c r="Q16">
        <v>15</v>
      </c>
      <c r="R16">
        <v>1001</v>
      </c>
      <c r="S16">
        <v>66.733333333333334</v>
      </c>
      <c r="T16">
        <v>2307.9238095238097</v>
      </c>
    </row>
    <row r="17" spans="12:22" ht="15" thickBot="1" x14ac:dyDescent="0.35">
      <c r="P17" s="7" t="s">
        <v>18</v>
      </c>
      <c r="Q17" s="7">
        <v>15</v>
      </c>
      <c r="R17" s="7">
        <v>153</v>
      </c>
      <c r="S17" s="7">
        <v>10.199999999999999</v>
      </c>
      <c r="T17" s="7">
        <v>42.028571428571432</v>
      </c>
    </row>
    <row r="18" spans="12:22" x14ac:dyDescent="0.3">
      <c r="L18">
        <v>36.202531645569621</v>
      </c>
    </row>
    <row r="20" spans="12:22" ht="15" thickBot="1" x14ac:dyDescent="0.35">
      <c r="P20" t="s">
        <v>35</v>
      </c>
    </row>
    <row r="21" spans="12:22" x14ac:dyDescent="0.3">
      <c r="P21" s="8" t="s">
        <v>36</v>
      </c>
      <c r="Q21" s="8" t="s">
        <v>37</v>
      </c>
      <c r="R21" s="8" t="s">
        <v>38</v>
      </c>
      <c r="S21" s="8" t="s">
        <v>39</v>
      </c>
      <c r="T21" s="8" t="s">
        <v>40</v>
      </c>
      <c r="U21" s="8" t="s">
        <v>41</v>
      </c>
      <c r="V21" s="8" t="s">
        <v>42</v>
      </c>
    </row>
    <row r="22" spans="12:22" x14ac:dyDescent="0.3">
      <c r="P22" t="s">
        <v>43</v>
      </c>
      <c r="Q22">
        <v>23980.133333333317</v>
      </c>
      <c r="R22">
        <v>2</v>
      </c>
      <c r="S22">
        <v>11990.066666666658</v>
      </c>
      <c r="T22">
        <v>10.25395769588931</v>
      </c>
      <c r="U22">
        <v>2.3637403561737593E-4</v>
      </c>
      <c r="V22">
        <v>3.2199422931761248</v>
      </c>
    </row>
    <row r="23" spans="12:22" x14ac:dyDescent="0.3">
      <c r="P23" t="s">
        <v>44</v>
      </c>
      <c r="Q23">
        <v>49111.066666666666</v>
      </c>
      <c r="R23">
        <v>42</v>
      </c>
      <c r="S23">
        <v>1169.3111111111111</v>
      </c>
    </row>
    <row r="25" spans="12:22" ht="15" thickBot="1" x14ac:dyDescent="0.35">
      <c r="P25" s="7" t="s">
        <v>45</v>
      </c>
      <c r="Q25" s="7">
        <v>73091.199999999983</v>
      </c>
      <c r="R25" s="7">
        <v>44</v>
      </c>
      <c r="S25" s="7"/>
      <c r="T25" s="7"/>
      <c r="U25" s="7"/>
      <c r="V25" s="7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2024-03-13T09:40:04Z</dcterms:created>
  <dcterms:modified xsi:type="dcterms:W3CDTF">2024-03-19T08:27:44Z</dcterms:modified>
</cp:coreProperties>
</file>