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amir\Areen\"/>
    </mc:Choice>
  </mc:AlternateContent>
  <xr:revisionPtr revIDLastSave="0" documentId="13_ncr:1_{85C576A2-8174-445E-8A0B-25D9828B48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2" i="1"/>
  <c r="V7" i="1"/>
  <c r="T6" i="1"/>
  <c r="V3" i="1"/>
  <c r="V2" i="1"/>
  <c r="R6" i="1"/>
  <c r="R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B7" i="1"/>
  <c r="S3" i="1"/>
  <c r="S2" i="1"/>
  <c r="R5" i="1" l="1"/>
  <c r="R3" i="1"/>
  <c r="R2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B5" i="1"/>
</calcChain>
</file>

<file path=xl/sharedStrings.xml><?xml version="1.0" encoding="utf-8"?>
<sst xmlns="http://schemas.openxmlformats.org/spreadsheetml/2006/main" count="41" uniqueCount="39">
  <si>
    <t xml:space="preserve">Your Gender </t>
  </si>
  <si>
    <t>What food is highest in magnesium ?_Whole grains</t>
  </si>
  <si>
    <t>What are the signs of low magnesium ?_All of above</t>
  </si>
  <si>
    <t>What are the health condition does magnesium used for  ?_All of above</t>
  </si>
  <si>
    <t>Can magnesium maintained body biological clock balanced ?_True</t>
  </si>
  <si>
    <t>Does magnesium help with anxiety ?_Yes</t>
  </si>
  <si>
    <t>What is the main health benefit for Magnesium L-threonate ?_Brain health</t>
  </si>
  <si>
    <t>To improve sleep and get rid of insomnia , What is the best type of magnesium you will counsel ?_Magnesium glycinate</t>
  </si>
  <si>
    <t>Magnesium oxide is best indicated for ?_Constipation</t>
  </si>
  <si>
    <t>What is the recommended dose of Magnesium supplements that patient needs ?_320 for Female &amp; 420 for Male</t>
  </si>
  <si>
    <t>If patient was given doxycyclin for acne treatment and he use Magnesium regularly , What is the best plan to do ?_Separate the time of the dose by at least 2 to 3 hours</t>
  </si>
  <si>
    <t>Which case does Magnesium taken with caution and the dose should be adjusted ?_Kidney disorders</t>
  </si>
  <si>
    <t>Can Large doses of vitamin D induce severe depletion of Mg ?_True</t>
  </si>
  <si>
    <t>Is Magnesium safe for pregnant in Eclampsia cases ?_1.0</t>
  </si>
  <si>
    <t>What is the side effect behind consuming Magnesium supplements for long term ?_All of above</t>
  </si>
  <si>
    <t>Why do you think the reasons behind side effects of using Magnesium ?_More than one answer is true</t>
  </si>
  <si>
    <t>Female</t>
  </si>
  <si>
    <t>Male</t>
  </si>
  <si>
    <t>total of correct</t>
  </si>
  <si>
    <t xml:space="preserve">percentage </t>
  </si>
  <si>
    <t>total of wrong answers</t>
  </si>
  <si>
    <t>count</t>
  </si>
  <si>
    <t>total for all answres</t>
  </si>
  <si>
    <t>sum of correct answers</t>
  </si>
  <si>
    <t>sum of wrong answers</t>
  </si>
  <si>
    <t>total of answers</t>
  </si>
  <si>
    <t>percentage of the people who answered correct depending on their gender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</si>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</sst>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3" xfId="0" applyBorder="1"/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percentage of Correct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57A-41B7-B261-6D5436F173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7A-41B7-B261-6D5436F173F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Sheet1!$S$2:$S$3</c:f>
              <c:numCache>
                <c:formatCode>General</c:formatCode>
                <c:ptCount val="2"/>
                <c:pt idx="0">
                  <c:v>71.037296037296045</c:v>
                </c:pt>
                <c:pt idx="1">
                  <c:v>28.962703962703962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7-47E7-A62A-55DB1C40E2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8</xdr:row>
      <xdr:rowOff>171450</xdr:rowOff>
    </xdr:from>
    <xdr:to>
      <xdr:col>7</xdr:col>
      <xdr:colOff>548640</xdr:colOff>
      <xdr:row>23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C3259-EBBE-14FF-D03F-4BC2ADA4F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11</xdr:row>
      <xdr:rowOff>114300</xdr:rowOff>
    </xdr:from>
    <xdr:to>
      <xdr:col>11</xdr:col>
      <xdr:colOff>59320</xdr:colOff>
      <xdr:row>14</xdr:row>
      <xdr:rowOff>134748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5D37E4D-B153-48D8-AE4F-D7056F0AE6B1}"/>
            </a:ext>
          </a:extLst>
        </xdr:cNvPr>
        <xdr:cNvSpPr txBox="1"/>
      </xdr:nvSpPr>
      <xdr:spPr>
        <a:xfrm>
          <a:off x="5067300" y="2133600"/>
          <a:ext cx="1697620" cy="5690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% of the</a:t>
          </a:r>
          <a:r>
            <a:rPr lang="en-US" sz="1100" baseline="0"/>
            <a:t> people who answered all the Q correct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zoomScale="86" workbookViewId="0">
      <selection activeCell="M22" sqref="M22"/>
    </sheetView>
  </sheetViews>
  <sheetFormatPr defaultRowHeight="14.4" x14ac:dyDescent="0.3"/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26</v>
      </c>
    </row>
    <row r="2" spans="1:23" x14ac:dyDescent="0.3">
      <c r="A2" s="1" t="s">
        <v>16</v>
      </c>
      <c r="B2">
        <v>115</v>
      </c>
      <c r="C2">
        <v>25</v>
      </c>
      <c r="D2">
        <v>36</v>
      </c>
      <c r="E2">
        <v>204</v>
      </c>
      <c r="F2">
        <v>138</v>
      </c>
      <c r="G2">
        <v>28</v>
      </c>
      <c r="H2">
        <v>18</v>
      </c>
      <c r="I2">
        <v>31</v>
      </c>
      <c r="J2">
        <v>25</v>
      </c>
      <c r="K2">
        <v>45</v>
      </c>
      <c r="L2">
        <v>115</v>
      </c>
      <c r="M2">
        <v>207</v>
      </c>
      <c r="N2">
        <v>120</v>
      </c>
      <c r="O2">
        <v>33</v>
      </c>
      <c r="P2">
        <v>79</v>
      </c>
      <c r="R2">
        <f>SUM(B2:P2)</f>
        <v>1219</v>
      </c>
      <c r="S2" s="5">
        <f>R2/1716*100</f>
        <v>71.037296037296045</v>
      </c>
      <c r="T2">
        <v>2186</v>
      </c>
      <c r="U2">
        <v>227</v>
      </c>
      <c r="V2">
        <f>R2+T2</f>
        <v>3405</v>
      </c>
      <c r="W2" s="4">
        <f>R2*100/V2</f>
        <v>35.800293685756237</v>
      </c>
    </row>
    <row r="3" spans="1:23" x14ac:dyDescent="0.3">
      <c r="A3" s="1" t="s">
        <v>17</v>
      </c>
      <c r="B3">
        <v>47</v>
      </c>
      <c r="C3">
        <v>9</v>
      </c>
      <c r="D3">
        <v>18</v>
      </c>
      <c r="E3">
        <v>76</v>
      </c>
      <c r="F3">
        <v>50</v>
      </c>
      <c r="G3">
        <v>15</v>
      </c>
      <c r="H3">
        <v>11</v>
      </c>
      <c r="I3">
        <v>19</v>
      </c>
      <c r="J3">
        <v>15</v>
      </c>
      <c r="K3">
        <v>24</v>
      </c>
      <c r="L3">
        <v>47</v>
      </c>
      <c r="M3">
        <v>82</v>
      </c>
      <c r="N3">
        <v>35</v>
      </c>
      <c r="O3">
        <v>14</v>
      </c>
      <c r="P3">
        <v>35</v>
      </c>
      <c r="R3">
        <f>SUM(B3:P3)</f>
        <v>497</v>
      </c>
      <c r="S3" s="5">
        <f>R3/1716*100</f>
        <v>28.962703962703962</v>
      </c>
      <c r="T3">
        <v>838</v>
      </c>
      <c r="U3">
        <v>89</v>
      </c>
      <c r="V3">
        <f>R3+T3</f>
        <v>1335</v>
      </c>
      <c r="W3" s="4">
        <f>R3*100/V3</f>
        <v>37.228464419475657</v>
      </c>
    </row>
    <row r="5" spans="1:23" x14ac:dyDescent="0.3">
      <c r="A5" s="3" t="s">
        <v>23</v>
      </c>
      <c r="B5">
        <f>SUM(B2:B3)</f>
        <v>162</v>
      </c>
      <c r="C5">
        <f t="shared" ref="C5:P5" si="0">SUM(C2:C3)</f>
        <v>34</v>
      </c>
      <c r="D5">
        <f t="shared" si="0"/>
        <v>54</v>
      </c>
      <c r="E5">
        <f t="shared" si="0"/>
        <v>280</v>
      </c>
      <c r="F5">
        <f t="shared" si="0"/>
        <v>188</v>
      </c>
      <c r="G5">
        <f t="shared" si="0"/>
        <v>43</v>
      </c>
      <c r="H5">
        <f t="shared" si="0"/>
        <v>29</v>
      </c>
      <c r="I5">
        <f t="shared" si="0"/>
        <v>50</v>
      </c>
      <c r="J5">
        <f t="shared" si="0"/>
        <v>40</v>
      </c>
      <c r="K5">
        <f t="shared" si="0"/>
        <v>69</v>
      </c>
      <c r="L5">
        <f t="shared" si="0"/>
        <v>162</v>
      </c>
      <c r="M5">
        <f t="shared" si="0"/>
        <v>289</v>
      </c>
      <c r="N5">
        <f t="shared" si="0"/>
        <v>155</v>
      </c>
      <c r="O5">
        <f t="shared" si="0"/>
        <v>47</v>
      </c>
      <c r="P5">
        <f t="shared" si="0"/>
        <v>114</v>
      </c>
      <c r="R5">
        <f>SUM(B5:P5)</f>
        <v>1716</v>
      </c>
    </row>
    <row r="6" spans="1:23" x14ac:dyDescent="0.3">
      <c r="A6" s="3" t="s">
        <v>24</v>
      </c>
      <c r="B6">
        <v>154</v>
      </c>
      <c r="C6">
        <v>282</v>
      </c>
      <c r="D6">
        <v>262</v>
      </c>
      <c r="E6">
        <v>36</v>
      </c>
      <c r="F6">
        <v>128</v>
      </c>
      <c r="G6">
        <v>273</v>
      </c>
      <c r="H6">
        <v>287</v>
      </c>
      <c r="I6">
        <v>266</v>
      </c>
      <c r="J6">
        <v>276</v>
      </c>
      <c r="K6">
        <v>247</v>
      </c>
      <c r="L6">
        <v>154</v>
      </c>
      <c r="M6">
        <v>27</v>
      </c>
      <c r="N6">
        <v>161</v>
      </c>
      <c r="O6">
        <v>269</v>
      </c>
      <c r="P6">
        <v>202</v>
      </c>
      <c r="R6">
        <f t="shared" ref="R6:R7" si="1">SUM(B6:P6)</f>
        <v>3024</v>
      </c>
      <c r="T6">
        <f>SUM(T2:T3)</f>
        <v>3024</v>
      </c>
    </row>
    <row r="7" spans="1:23" x14ac:dyDescent="0.3">
      <c r="A7" s="3" t="s">
        <v>25</v>
      </c>
      <c r="B7">
        <f>SUM(B5:B6)</f>
        <v>316</v>
      </c>
      <c r="C7">
        <f t="shared" ref="C7:P7" si="2">SUM(C5:C6)</f>
        <v>316</v>
      </c>
      <c r="D7">
        <f t="shared" si="2"/>
        <v>316</v>
      </c>
      <c r="E7">
        <f t="shared" si="2"/>
        <v>316</v>
      </c>
      <c r="F7">
        <f t="shared" si="2"/>
        <v>316</v>
      </c>
      <c r="G7">
        <f t="shared" si="2"/>
        <v>316</v>
      </c>
      <c r="H7">
        <f t="shared" si="2"/>
        <v>316</v>
      </c>
      <c r="I7">
        <f t="shared" si="2"/>
        <v>316</v>
      </c>
      <c r="J7">
        <f t="shared" si="2"/>
        <v>316</v>
      </c>
      <c r="K7">
        <f t="shared" si="2"/>
        <v>316</v>
      </c>
      <c r="L7">
        <f t="shared" si="2"/>
        <v>316</v>
      </c>
      <c r="M7">
        <f t="shared" si="2"/>
        <v>316</v>
      </c>
      <c r="N7">
        <f t="shared" si="2"/>
        <v>316</v>
      </c>
      <c r="O7">
        <f t="shared" si="2"/>
        <v>316</v>
      </c>
      <c r="P7">
        <f t="shared" si="2"/>
        <v>316</v>
      </c>
      <c r="R7">
        <f t="shared" si="1"/>
        <v>4740</v>
      </c>
      <c r="V7">
        <f>SUM(V2:V3)</f>
        <v>4740</v>
      </c>
    </row>
    <row r="10" spans="1:23" x14ac:dyDescent="0.3">
      <c r="M10" t="s">
        <v>27</v>
      </c>
    </row>
    <row r="11" spans="1:23" ht="15" thickBot="1" x14ac:dyDescent="0.35"/>
    <row r="12" spans="1:23" x14ac:dyDescent="0.3">
      <c r="M12" s="7"/>
      <c r="N12" s="7" t="s">
        <v>16</v>
      </c>
      <c r="O12" s="7" t="s">
        <v>17</v>
      </c>
    </row>
    <row r="13" spans="1:23" x14ac:dyDescent="0.3">
      <c r="M13" t="s">
        <v>28</v>
      </c>
      <c r="N13">
        <v>81.266666666666666</v>
      </c>
      <c r="O13">
        <v>33.133333333333333</v>
      </c>
    </row>
    <row r="14" spans="1:23" x14ac:dyDescent="0.3">
      <c r="M14" t="s">
        <v>29</v>
      </c>
      <c r="N14">
        <v>4233.2095238095235</v>
      </c>
      <c r="O14">
        <v>536.40952380952388</v>
      </c>
    </row>
    <row r="15" spans="1:23" x14ac:dyDescent="0.3">
      <c r="M15" t="s">
        <v>30</v>
      </c>
      <c r="N15">
        <v>15</v>
      </c>
      <c r="O15">
        <v>15</v>
      </c>
    </row>
    <row r="16" spans="1:23" x14ac:dyDescent="0.3">
      <c r="J16">
        <v>36.202531645569621</v>
      </c>
      <c r="M16" t="s">
        <v>31</v>
      </c>
      <c r="N16">
        <v>0.98406991254884624</v>
      </c>
    </row>
    <row r="17" spans="13:15" x14ac:dyDescent="0.3">
      <c r="M17" t="s">
        <v>32</v>
      </c>
      <c r="N17">
        <v>0</v>
      </c>
    </row>
    <row r="18" spans="13:15" x14ac:dyDescent="0.3">
      <c r="M18" t="s">
        <v>33</v>
      </c>
      <c r="N18">
        <v>14</v>
      </c>
    </row>
    <row r="19" spans="13:15" x14ac:dyDescent="0.3">
      <c r="M19" t="s">
        <v>34</v>
      </c>
      <c r="N19">
        <v>4.3892749933490345</v>
      </c>
    </row>
    <row r="20" spans="13:15" x14ac:dyDescent="0.3">
      <c r="M20" t="s">
        <v>35</v>
      </c>
      <c r="N20">
        <v>3.0871576535388079E-4</v>
      </c>
    </row>
    <row r="21" spans="13:15" x14ac:dyDescent="0.3">
      <c r="M21" t="s">
        <v>36</v>
      </c>
      <c r="N21">
        <v>1.7613101357748921</v>
      </c>
    </row>
    <row r="22" spans="13:15" x14ac:dyDescent="0.3">
      <c r="M22" t="s">
        <v>37</v>
      </c>
      <c r="N22">
        <v>6.1743153070776158E-4</v>
      </c>
    </row>
    <row r="23" spans="13:15" ht="15" thickBot="1" x14ac:dyDescent="0.35">
      <c r="M23" s="6" t="s">
        <v>38</v>
      </c>
      <c r="N23" s="6">
        <v>2.1447866879178044</v>
      </c>
      <c r="O23" s="6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sami raid</cp:lastModifiedBy>
  <dcterms:created xsi:type="dcterms:W3CDTF">2024-03-13T11:05:13Z</dcterms:created>
  <dcterms:modified xsi:type="dcterms:W3CDTF">2024-04-28T16:44:02Z</dcterms:modified>
</cp:coreProperties>
</file>