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farah\"/>
    </mc:Choice>
  </mc:AlternateContent>
  <xr:revisionPtr revIDLastSave="0" documentId="13_ncr:1_{352EFF4A-0986-4E5C-8E56-61F013FF0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D3" i="1" l="1"/>
  <c r="AD2" i="1"/>
  <c r="AC7" i="1"/>
  <c r="AC3" i="1"/>
  <c r="AC2" i="1"/>
  <c r="AA6" i="1"/>
  <c r="Y6" i="1"/>
  <c r="Y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7" i="1"/>
  <c r="Z3" i="1" l="1"/>
  <c r="Z2" i="1"/>
  <c r="Y5" i="1" l="1"/>
  <c r="Y3" i="1"/>
  <c r="Y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5" i="1"/>
</calcChain>
</file>

<file path=xl/sharedStrings.xml><?xml version="1.0" encoding="utf-8"?>
<sst xmlns="http://schemas.openxmlformats.org/spreadsheetml/2006/main" count="48" uniqueCount="46">
  <si>
    <t>Result Category</t>
  </si>
  <si>
    <t>Which of the following is a benefit of implanting an intrauterine device (IUD), for which an IUD may be recommended, in addition to contraception?_Reduction of heavy menstrual bleeding</t>
  </si>
  <si>
    <t>women cant use a copper IUD if she  _all of above</t>
  </si>
  <si>
    <t>one of the following is consider as advantage of hormonal IUD _women can have irregular bleeding, lighter periods, or no period at all.</t>
  </si>
  <si>
    <t>An IUD can be inserted  _during the period or at the day after your period finish</t>
  </si>
  <si>
    <t>both hormonal and copper IUD are safe to use while breastfeeding._1.0</t>
  </si>
  <si>
    <t>We must advise the patient to take iron-containing supplements while using an IUD, especially a copper IUD_1.0</t>
  </si>
  <si>
    <t>IUD Can be used by women of any age, including adolescents._Agree</t>
  </si>
  <si>
    <t>IUD Can not be used by women who have not had   children _Agree</t>
  </si>
  <si>
    <t>IUD increase the risk of contracting STIs, including HIV
_Disagree</t>
  </si>
  <si>
    <t>IUD Do not increase the risk of miscarriage when a woman becomes pregnant
after the IUD is removed_Agree</t>
  </si>
  <si>
    <t>IUD make women infertile._Agree</t>
  </si>
  <si>
    <t>IUD make women infertile._Disagree</t>
  </si>
  <si>
    <t>IUD  cause birth defects._Disagree</t>
  </si>
  <si>
    <t>IUD Do not cause cancer._Disagree</t>
  </si>
  <si>
    <t>IUD Do not move to the heart or brain_Disagree</t>
  </si>
  <si>
    <t>IUD cause discomfort or pain for the woman or the man during sex._Disagree</t>
  </si>
  <si>
    <t>IUD Substantially reduce the risk of ectopic pregnancy._Agree</t>
  </si>
  <si>
    <t>A woman has severe pain in her lower abdomen, unusual vaginal discharge, and a fever. What is your advice?_Consult a gynecologist to rule out pelvic inflammatory disease and ectopic pregnancy.</t>
  </si>
  <si>
    <t>WOMEN experience changes in her bleeding patterns. she have heavier or longer periods than she had before getting the copper IUD , what is your advice ?  _all of above</t>
  </si>
  <si>
    <t>A womans monthly bleeding stops very soon after the insertion of a hormonal IUD. What is your advice ?_assess for pregnancy or other underlying  condition</t>
  </si>
  <si>
    <t>A woman has acne while using an IUD. What is your advice?_all of above</t>
  </si>
  <si>
    <t>For one or two days, PATEINT may have some minor cramps and light bleeding (spotting). WHAT ADVICE DO YOU HAVE FOR PATEINT?_a and b</t>
  </si>
  <si>
    <t>result between 0-10</t>
  </si>
  <si>
    <t>result between 11-21</t>
  </si>
  <si>
    <t>total of correct</t>
  </si>
  <si>
    <t>percentage to the correct answers</t>
  </si>
  <si>
    <t>total of wrong answers</t>
  </si>
  <si>
    <t>count</t>
  </si>
  <si>
    <t>total for all answres</t>
  </si>
  <si>
    <t>sum of correct answers</t>
  </si>
  <si>
    <t>sum of wrong answers</t>
  </si>
  <si>
    <t>total of answers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</si>
  <si>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</si>
  <si>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</si>
  <si>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</si>
  <si>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</si>
  <si>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</si>
  <si>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</si>
  <si>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</si>
  <si>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</si>
  <si>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</si>
  <si>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</si>
  <si>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</si>
  <si>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</si>
  <si>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percentage of the people who answered correct depending on their result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</si>
</sst>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%of correcet answer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495-4777-8A51-D4CA7DE6EC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495-4777-8A51-D4CA7DE6EC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result between 0-10</c:v>
                </c:pt>
                <c:pt idx="1">
                  <c:v>result between 11-21</c:v>
                </c:pt>
              </c:strCache>
            </c:strRef>
          </c:cat>
          <c:val>
            <c:numRef>
              <c:f>Sheet1!$Z$2:$Z$3</c:f>
              <c:numCache>
                <c:formatCode>General</c:formatCode>
                <c:ptCount val="2"/>
                <c:pt idx="0">
                  <c:v>65.084226646248084</c:v>
                </c:pt>
                <c:pt idx="1">
                  <c:v>34.915773353751916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6-4ED7-A198-FF545CDD9E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369277</xdr:colOff>
      <xdr:row>11</xdr:row>
      <xdr:rowOff>169984</xdr:rowOff>
    </xdr:from>
    <xdr:to>
      <xdr:col>12</xdr:col>
      <xdr:colOff>64477</xdr:colOff>
      <xdr:row>26</xdr:row>
      <xdr:rowOff>99646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9799D-6AE2-239D-DB30-3C14E932A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12</xdr:row>
      <xdr:rowOff>187568</xdr:rowOff>
    </xdr:from>
    <xdr:to>
      <xdr:col>28</xdr:col>
      <xdr:colOff>478420</xdr:colOff>
      <xdr:row>17</xdr:row>
      <xdr:rowOff>70337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12D219-8B43-4571-B657-9F99AB485B56}"/>
            </a:ext>
          </a:extLst>
        </xdr:cNvPr>
        <xdr:cNvSpPr txBox="1"/>
      </xdr:nvSpPr>
      <xdr:spPr>
        <a:xfrm>
          <a:off x="15849600" y="2438399"/>
          <a:ext cx="1697620" cy="820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% of the</a:t>
          </a:r>
          <a:r>
            <a:rPr lang="en-US" sz="1100" baseline="0"/>
            <a:t> people who answered all the Q correct 37.6912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65" workbookViewId="0">
      <selection activeCell="AD1" sqref="AD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2" t="s">
        <v>25</v>
      </c>
      <c r="Z1" s="3" t="s">
        <v>26</v>
      </c>
      <c r="AA1" s="2" t="s">
        <v>27</v>
      </c>
      <c r="AB1" s="2" t="s">
        <v>28</v>
      </c>
      <c r="AC1" s="2" t="s">
        <v>29</v>
      </c>
      <c r="AD1" s="3" t="s">
        <v>45</v>
      </c>
    </row>
    <row r="2" spans="1:30" x14ac:dyDescent="0.3">
      <c r="A2" s="1" t="s">
        <v>23</v>
      </c>
      <c r="B2">
        <v>74</v>
      </c>
      <c r="C2">
        <v>28</v>
      </c>
      <c r="D2">
        <v>35</v>
      </c>
      <c r="E2">
        <v>60</v>
      </c>
      <c r="F2">
        <v>145</v>
      </c>
      <c r="G2">
        <v>153</v>
      </c>
      <c r="H2">
        <v>40</v>
      </c>
      <c r="I2">
        <v>112</v>
      </c>
      <c r="J2">
        <v>82</v>
      </c>
      <c r="K2">
        <v>95</v>
      </c>
      <c r="L2">
        <v>91</v>
      </c>
      <c r="M2">
        <v>80</v>
      </c>
      <c r="N2">
        <v>86</v>
      </c>
      <c r="O2">
        <v>95</v>
      </c>
      <c r="P2">
        <v>88</v>
      </c>
      <c r="Q2">
        <v>73</v>
      </c>
      <c r="R2">
        <v>85</v>
      </c>
      <c r="S2">
        <v>64</v>
      </c>
      <c r="T2">
        <v>18</v>
      </c>
      <c r="U2">
        <v>130</v>
      </c>
      <c r="V2">
        <v>41</v>
      </c>
      <c r="W2">
        <v>25</v>
      </c>
      <c r="Y2">
        <f>SUM(B2:W2)</f>
        <v>1700</v>
      </c>
      <c r="Z2" s="8">
        <f>Y2/2612*100</f>
        <v>65.084226646248084</v>
      </c>
      <c r="AA2">
        <v>3382</v>
      </c>
      <c r="AB2">
        <v>231</v>
      </c>
      <c r="AC2">
        <f>Y2+AA2</f>
        <v>5082</v>
      </c>
      <c r="AD2" s="5">
        <f>Y2*100/AC2</f>
        <v>33.451397087760725</v>
      </c>
    </row>
    <row r="3" spans="1:30" x14ac:dyDescent="0.3">
      <c r="A3" s="1" t="s">
        <v>24</v>
      </c>
      <c r="B3">
        <v>43</v>
      </c>
      <c r="C3">
        <v>33</v>
      </c>
      <c r="D3">
        <v>27</v>
      </c>
      <c r="E3">
        <v>38</v>
      </c>
      <c r="F3">
        <v>69</v>
      </c>
      <c r="G3">
        <v>75</v>
      </c>
      <c r="H3">
        <v>30</v>
      </c>
      <c r="I3">
        <v>35</v>
      </c>
      <c r="J3">
        <v>51</v>
      </c>
      <c r="K3">
        <v>50</v>
      </c>
      <c r="L3">
        <v>18</v>
      </c>
      <c r="M3">
        <v>65</v>
      </c>
      <c r="N3">
        <v>54</v>
      </c>
      <c r="O3">
        <v>27</v>
      </c>
      <c r="P3">
        <v>22</v>
      </c>
      <c r="Q3">
        <v>47</v>
      </c>
      <c r="R3">
        <v>54</v>
      </c>
      <c r="S3">
        <v>53</v>
      </c>
      <c r="T3">
        <v>17</v>
      </c>
      <c r="U3">
        <v>57</v>
      </c>
      <c r="V3">
        <v>26</v>
      </c>
      <c r="W3">
        <v>21</v>
      </c>
      <c r="Y3">
        <f>SUM(B3:W3)</f>
        <v>912</v>
      </c>
      <c r="Z3" s="8">
        <f>Y3/2612*100</f>
        <v>34.915773353751916</v>
      </c>
      <c r="AA3">
        <v>936</v>
      </c>
      <c r="AB3">
        <v>84</v>
      </c>
      <c r="AC3">
        <f>Y3+AA3</f>
        <v>1848</v>
      </c>
      <c r="AD3" s="5">
        <f>Y3*100/AC3</f>
        <v>49.350649350649348</v>
      </c>
    </row>
    <row r="4" spans="1:30" x14ac:dyDescent="0.3">
      <c r="AB4">
        <f>SUM(AB2:AB3)</f>
        <v>315</v>
      </c>
    </row>
    <row r="5" spans="1:30" x14ac:dyDescent="0.3">
      <c r="A5" s="4" t="s">
        <v>30</v>
      </c>
      <c r="B5">
        <f>SUM(B2:B3)</f>
        <v>117</v>
      </c>
      <c r="C5">
        <f t="shared" ref="C5:W5" si="0">SUM(C2:C3)</f>
        <v>61</v>
      </c>
      <c r="D5">
        <f t="shared" si="0"/>
        <v>62</v>
      </c>
      <c r="E5">
        <f t="shared" si="0"/>
        <v>98</v>
      </c>
      <c r="F5">
        <f t="shared" si="0"/>
        <v>214</v>
      </c>
      <c r="G5">
        <f t="shared" si="0"/>
        <v>228</v>
      </c>
      <c r="H5">
        <f t="shared" si="0"/>
        <v>70</v>
      </c>
      <c r="I5">
        <f t="shared" si="0"/>
        <v>147</v>
      </c>
      <c r="J5">
        <f t="shared" si="0"/>
        <v>133</v>
      </c>
      <c r="K5">
        <f t="shared" si="0"/>
        <v>145</v>
      </c>
      <c r="L5">
        <f t="shared" si="0"/>
        <v>109</v>
      </c>
      <c r="M5">
        <f t="shared" si="0"/>
        <v>145</v>
      </c>
      <c r="N5">
        <f t="shared" si="0"/>
        <v>140</v>
      </c>
      <c r="O5">
        <f t="shared" si="0"/>
        <v>122</v>
      </c>
      <c r="P5">
        <f t="shared" si="0"/>
        <v>110</v>
      </c>
      <c r="Q5">
        <f t="shared" si="0"/>
        <v>120</v>
      </c>
      <c r="R5">
        <f t="shared" si="0"/>
        <v>139</v>
      </c>
      <c r="S5">
        <f t="shared" si="0"/>
        <v>117</v>
      </c>
      <c r="T5">
        <f t="shared" si="0"/>
        <v>35</v>
      </c>
      <c r="U5">
        <f t="shared" si="0"/>
        <v>187</v>
      </c>
      <c r="V5">
        <f t="shared" si="0"/>
        <v>67</v>
      </c>
      <c r="W5">
        <f t="shared" si="0"/>
        <v>46</v>
      </c>
      <c r="Y5">
        <f>SUM(B5:W5)</f>
        <v>2612</v>
      </c>
    </row>
    <row r="6" spans="1:30" x14ac:dyDescent="0.3">
      <c r="A6" s="4" t="s">
        <v>31</v>
      </c>
      <c r="B6">
        <v>198</v>
      </c>
      <c r="C6">
        <v>254</v>
      </c>
      <c r="D6">
        <v>253</v>
      </c>
      <c r="E6">
        <v>217</v>
      </c>
      <c r="F6">
        <v>101</v>
      </c>
      <c r="G6">
        <v>87</v>
      </c>
      <c r="H6">
        <v>245</v>
      </c>
      <c r="I6">
        <v>168</v>
      </c>
      <c r="J6">
        <v>182</v>
      </c>
      <c r="K6">
        <v>170</v>
      </c>
      <c r="L6">
        <v>206</v>
      </c>
      <c r="M6">
        <v>170</v>
      </c>
      <c r="N6">
        <v>175</v>
      </c>
      <c r="O6">
        <v>193</v>
      </c>
      <c r="P6">
        <v>205</v>
      </c>
      <c r="Q6">
        <v>195</v>
      </c>
      <c r="R6">
        <v>176</v>
      </c>
      <c r="S6">
        <v>198</v>
      </c>
      <c r="T6">
        <v>280</v>
      </c>
      <c r="U6">
        <v>128</v>
      </c>
      <c r="V6">
        <v>248</v>
      </c>
      <c r="W6">
        <v>269</v>
      </c>
      <c r="Y6">
        <f t="shared" ref="Y6:Y7" si="1">SUM(B6:W6)</f>
        <v>4318</v>
      </c>
      <c r="AA6">
        <f>SUM(AA2:AA3)</f>
        <v>4318</v>
      </c>
    </row>
    <row r="7" spans="1:30" x14ac:dyDescent="0.3">
      <c r="A7" s="4" t="s">
        <v>32</v>
      </c>
      <c r="B7">
        <f>SUM(B5:B6)</f>
        <v>315</v>
      </c>
      <c r="C7">
        <f t="shared" ref="C7:W7" si="2">SUM(C5:C6)</f>
        <v>315</v>
      </c>
      <c r="D7">
        <f t="shared" si="2"/>
        <v>315</v>
      </c>
      <c r="E7">
        <f t="shared" si="2"/>
        <v>315</v>
      </c>
      <c r="F7">
        <f t="shared" si="2"/>
        <v>315</v>
      </c>
      <c r="G7">
        <f t="shared" si="2"/>
        <v>315</v>
      </c>
      <c r="H7">
        <f t="shared" si="2"/>
        <v>315</v>
      </c>
      <c r="I7">
        <f t="shared" si="2"/>
        <v>315</v>
      </c>
      <c r="J7">
        <f t="shared" si="2"/>
        <v>315</v>
      </c>
      <c r="K7">
        <f t="shared" si="2"/>
        <v>315</v>
      </c>
      <c r="L7">
        <f t="shared" si="2"/>
        <v>315</v>
      </c>
      <c r="M7">
        <f t="shared" si="2"/>
        <v>315</v>
      </c>
      <c r="N7">
        <f t="shared" si="2"/>
        <v>315</v>
      </c>
      <c r="O7">
        <f t="shared" si="2"/>
        <v>315</v>
      </c>
      <c r="P7">
        <f t="shared" si="2"/>
        <v>315</v>
      </c>
      <c r="Q7">
        <f t="shared" si="2"/>
        <v>315</v>
      </c>
      <c r="R7">
        <f t="shared" si="2"/>
        <v>315</v>
      </c>
      <c r="S7">
        <f t="shared" si="2"/>
        <v>315</v>
      </c>
      <c r="T7">
        <f t="shared" si="2"/>
        <v>315</v>
      </c>
      <c r="U7">
        <f t="shared" si="2"/>
        <v>315</v>
      </c>
      <c r="V7">
        <f t="shared" si="2"/>
        <v>315</v>
      </c>
      <c r="W7">
        <f t="shared" si="2"/>
        <v>315</v>
      </c>
      <c r="Y7">
        <f t="shared" si="1"/>
        <v>6930</v>
      </c>
      <c r="AC7">
        <f>SUM(AC2:AC3)</f>
        <v>6930</v>
      </c>
    </row>
    <row r="11" spans="1:30" x14ac:dyDescent="0.3">
      <c r="R11" t="s">
        <v>33</v>
      </c>
    </row>
    <row r="12" spans="1:30" ht="15" thickBot="1" x14ac:dyDescent="0.35"/>
    <row r="13" spans="1:30" x14ac:dyDescent="0.3">
      <c r="R13" s="7"/>
      <c r="S13" s="7" t="s">
        <v>23</v>
      </c>
      <c r="T13" s="7" t="s">
        <v>24</v>
      </c>
    </row>
    <row r="14" spans="1:30" x14ac:dyDescent="0.3">
      <c r="R14" t="s">
        <v>34</v>
      </c>
      <c r="S14">
        <v>77.272727272727266</v>
      </c>
      <c r="T14">
        <v>41.454545454545453</v>
      </c>
    </row>
    <row r="15" spans="1:30" x14ac:dyDescent="0.3">
      <c r="R15" t="s">
        <v>35</v>
      </c>
      <c r="S15">
        <v>1384.4935064935071</v>
      </c>
      <c r="T15">
        <v>294.45021645021637</v>
      </c>
    </row>
    <row r="16" spans="1:30" x14ac:dyDescent="0.3">
      <c r="R16" t="s">
        <v>36</v>
      </c>
      <c r="S16">
        <v>22</v>
      </c>
      <c r="T16">
        <v>22</v>
      </c>
    </row>
    <row r="17" spans="18:20" x14ac:dyDescent="0.3">
      <c r="R17" t="s">
        <v>37</v>
      </c>
      <c r="S17">
        <v>0.67818709497540375</v>
      </c>
    </row>
    <row r="18" spans="18:20" x14ac:dyDescent="0.3">
      <c r="R18" t="s">
        <v>38</v>
      </c>
      <c r="S18">
        <v>0</v>
      </c>
    </row>
    <row r="19" spans="18:20" x14ac:dyDescent="0.3">
      <c r="R19" t="s">
        <v>39</v>
      </c>
      <c r="S19">
        <v>21</v>
      </c>
    </row>
    <row r="20" spans="18:20" x14ac:dyDescent="0.3">
      <c r="R20" t="s">
        <v>40</v>
      </c>
      <c r="S20">
        <v>5.8923912257904911</v>
      </c>
    </row>
    <row r="21" spans="18:20" x14ac:dyDescent="0.3">
      <c r="R21" t="s">
        <v>41</v>
      </c>
      <c r="S21">
        <v>3.7731524927520358E-6</v>
      </c>
    </row>
    <row r="22" spans="18:20" x14ac:dyDescent="0.3">
      <c r="R22" t="s">
        <v>42</v>
      </c>
      <c r="S22">
        <v>1.7207429028118781</v>
      </c>
    </row>
    <row r="23" spans="18:20" x14ac:dyDescent="0.3">
      <c r="R23" t="s">
        <v>43</v>
      </c>
      <c r="S23">
        <v>7.5463049855040717E-6</v>
      </c>
    </row>
    <row r="24" spans="18:20" ht="15" thickBot="1" x14ac:dyDescent="0.35">
      <c r="R24" s="6" t="s">
        <v>44</v>
      </c>
      <c r="S24" s="6">
        <v>2.07961384472768</v>
      </c>
      <c r="T24" s="6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Abdel Fattah</cp:lastModifiedBy>
  <dcterms:created xsi:type="dcterms:W3CDTF">2024-03-27T11:59:13Z</dcterms:created>
  <dcterms:modified xsi:type="dcterms:W3CDTF">2024-03-31T08:20:25Z</dcterms:modified>
</cp:coreProperties>
</file>