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rologic-ai\Nakamoto\framework\"/>
    </mc:Choice>
  </mc:AlternateContent>
  <xr:revisionPtr revIDLastSave="0" documentId="8_{4F40C5F0-205D-45C8-915C-15F43D42E308}" xr6:coauthVersionLast="47" xr6:coauthVersionMax="47" xr10:uidLastSave="{00000000-0000-0000-0000-000000000000}"/>
  <bookViews>
    <workbookView xWindow="-108" yWindow="-108" windowWidth="23256" windowHeight="12456" xr2:uid="{DFB101D5-EBC0-4320-8578-D51F96ABC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C2" i="1"/>
</calcChain>
</file>

<file path=xl/sharedStrings.xml><?xml version="1.0" encoding="utf-8"?>
<sst xmlns="http://schemas.openxmlformats.org/spreadsheetml/2006/main" count="32" uniqueCount="32">
  <si>
    <t>Video Details</t>
  </si>
  <si>
    <t>VideoS13 (.mov, 16.58 s, 10.91 MB)</t>
  </si>
  <si>
    <t>VideoS14 (.mov, 258.69 s, 54.36 MB)</t>
  </si>
  <si>
    <t>VideoS15 (.mov, 100.12 s, 30.91 MB)</t>
  </si>
  <si>
    <t>videoS25 (.mov, 46.61 s, 16.71 MB)</t>
  </si>
  <si>
    <t>videoS1 (.mp4, 139.27 s, 53.09 MB)</t>
  </si>
  <si>
    <t>VideoS16 (.mp4, 59.99 s, 4.31 MB)</t>
  </si>
  <si>
    <t>VideoS17 (.mp4, 46.78 s, 3.31 MB)</t>
  </si>
  <si>
    <t>VideoS18 (.mp4, 8.50 s, 1.72 MB)</t>
  </si>
  <si>
    <t>videoS2 (.mp4, 14.84 s, 7.60 MB)</t>
  </si>
  <si>
    <t>videoS3 (.mp4, 111.18 s, 25.25 MB)</t>
  </si>
  <si>
    <t>videoS22 (.webm, 21.95 s, 22.40 MB)</t>
  </si>
  <si>
    <t>videoS23 (.webm, 30.08 s, 18.05 MB)</t>
  </si>
  <si>
    <t>videoS24 (.webm, 30.08 s, 17.94 MB)</t>
  </si>
  <si>
    <t>VideoS7 (.webm, 299.27 s, 30.20 MB)</t>
  </si>
  <si>
    <t>VideoS8 (.webm, 181.33 s, 20.24 MB)</t>
  </si>
  <si>
    <t>VideoS9 (.webm, 186.56 s, 23.40 MB)</t>
  </si>
  <si>
    <t>videoS19 (.mkv, 21.95 s, 81.65 MB)</t>
  </si>
  <si>
    <t>videoS20 (.mkv, 30.08 s, 28.28 MB)</t>
  </si>
  <si>
    <t>videoS21 (.mkv, 30.08 s, 28.09 MB)</t>
  </si>
  <si>
    <t>videoS4 (.mkv, 130.52 s, 40.62 MB)</t>
  </si>
  <si>
    <t>videoS6 (.mkv, 270.79 s, 38.80 MB)</t>
  </si>
  <si>
    <t>VideoS10 (.avi, 202.66 s, 10.49 MB)</t>
  </si>
  <si>
    <t>VideoS11 (.avi, 264.91 s, 35.72 MB)</t>
  </si>
  <si>
    <t>VideoS12 (.avi, 10.76 s, 3.05 MB)</t>
  </si>
  <si>
    <t>Compression</t>
  </si>
  <si>
    <t>VMAF</t>
  </si>
  <si>
    <t>Sf</t>
  </si>
  <si>
    <t>Compression Ratio</t>
  </si>
  <si>
    <t>Wc</t>
  </si>
  <si>
    <t>Wvmaf</t>
  </si>
  <si>
    <t>Vmaf_thresh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</si>
</sst>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44F8-FF22-4866-806A-2897144BBD3D}">
  <dimension ref="A1:J25"/>
  <sheetViews>
    <sheetView tabSelected="1" workbookViewId="0">
      <selection activeCell="O13" sqref="O13"/>
    </sheetView>
  </sheetViews>
  <sheetFormatPr defaultRowHeight="14.4" x14ac:dyDescent="0.3"/>
  <cols>
    <col min="1" max="1" width="34.6640625" customWidth="1"/>
    <col min="2" max="3" width="21.44140625" style="1" customWidth="1"/>
    <col min="4" max="4" width="24.21875" style="1" customWidth="1"/>
    <col min="5" max="5" width="12" bestFit="1" customWidth="1"/>
    <col min="10" max="10" width="11.33203125" bestFit="1" customWidth="1"/>
  </cols>
  <sheetData>
    <row r="1" spans="1:10" s="2" customFormat="1" x14ac:dyDescent="0.3">
      <c r="A1" s="2" t="s">
        <v>0</v>
      </c>
      <c r="B1" s="3" t="s">
        <v>25</v>
      </c>
      <c r="C1" s="5" t="s">
        <v>28</v>
      </c>
      <c r="D1" s="5" t="s">
        <v>26</v>
      </c>
      <c r="E1" s="6" t="s">
        <v>27</v>
      </c>
      <c r="H1" s="2" t="s">
        <v>29</v>
      </c>
      <c r="I1" s="2" t="s">
        <v>30</v>
      </c>
      <c r="J1" s="2" t="s">
        <v>31</v>
      </c>
    </row>
    <row r="2" spans="1:10" x14ac:dyDescent="0.3">
      <c r="A2" t="s">
        <v>1</v>
      </c>
      <c r="B2" s="4">
        <v>3.8987673319442302</v>
      </c>
      <c r="C2" s="7">
        <f>1/B2</f>
        <v>0.25649132529827623</v>
      </c>
      <c r="D2" s="8">
        <v>86.547954696969697</v>
      </c>
      <c r="E2" s="9">
        <f>H2*(1-C2^1.5)+I2*(D2-J2)/(100-J2)</f>
        <v>0.71671942675722611</v>
      </c>
      <c r="H2">
        <v>0.8</v>
      </c>
      <c r="I2">
        <v>0.2</v>
      </c>
      <c r="J2">
        <v>85</v>
      </c>
    </row>
    <row r="3" spans="1:10" x14ac:dyDescent="0.3">
      <c r="A3" t="s">
        <v>2</v>
      </c>
      <c r="B3" s="4">
        <v>3.5773517717503398</v>
      </c>
      <c r="C3" s="7">
        <f>1/B3</f>
        <v>0.279536389990162</v>
      </c>
      <c r="D3" s="7">
        <v>88.885877641025601</v>
      </c>
      <c r="E3" s="9">
        <f>H3*(1-C3^1.5)+I3*(D3-J3)/(100-J3)</f>
        <v>0.73357630448466316</v>
      </c>
      <c r="H3">
        <v>0.8</v>
      </c>
      <c r="I3">
        <v>0.2</v>
      </c>
      <c r="J3">
        <v>85</v>
      </c>
    </row>
    <row r="4" spans="1:10" x14ac:dyDescent="0.3">
      <c r="A4" t="s">
        <v>3</v>
      </c>
      <c r="B4" s="4">
        <v>3.5734904348918901</v>
      </c>
      <c r="C4" s="7">
        <f t="shared" ref="C4:C25" si="0">1/B4</f>
        <v>0.2798384431747481</v>
      </c>
      <c r="D4" s="7">
        <v>90.170916790746105</v>
      </c>
      <c r="E4" s="9">
        <f t="shared" ref="E3:E25" si="1">H4*(1-C4^1.5)+I4*(D4-J4)/(100-J4)</f>
        <v>0.75051846907891073</v>
      </c>
      <c r="H4">
        <v>0.8</v>
      </c>
      <c r="I4">
        <v>0.2</v>
      </c>
      <c r="J4">
        <v>85</v>
      </c>
    </row>
    <row r="5" spans="1:10" x14ac:dyDescent="0.3">
      <c r="A5" t="s">
        <v>4</v>
      </c>
      <c r="B5" s="4">
        <v>4.09545542306331</v>
      </c>
      <c r="C5" s="7">
        <f t="shared" si="0"/>
        <v>0.24417308863101289</v>
      </c>
      <c r="D5" s="7">
        <v>81.795402616487394</v>
      </c>
      <c r="E5" s="9">
        <f t="shared" si="1"/>
        <v>0.66074773013417176</v>
      </c>
      <c r="H5">
        <v>0.8</v>
      </c>
      <c r="I5">
        <v>0.2</v>
      </c>
      <c r="J5">
        <v>85</v>
      </c>
    </row>
    <row r="6" spans="1:10" x14ac:dyDescent="0.3">
      <c r="A6" t="s">
        <v>5</v>
      </c>
      <c r="B6" s="4">
        <v>3.2780488658026798</v>
      </c>
      <c r="C6" s="7">
        <f t="shared" si="0"/>
        <v>0.30505951587000973</v>
      </c>
      <c r="D6" s="8">
        <v>85.435220016622495</v>
      </c>
      <c r="E6" s="9">
        <f t="shared" si="1"/>
        <v>0.67101008476497304</v>
      </c>
      <c r="H6">
        <v>0.8</v>
      </c>
      <c r="I6">
        <v>0.2</v>
      </c>
      <c r="J6">
        <v>85</v>
      </c>
    </row>
    <row r="7" spans="1:10" x14ac:dyDescent="0.3">
      <c r="A7" t="s">
        <v>6</v>
      </c>
      <c r="B7" s="4">
        <v>1.4005798373282301</v>
      </c>
      <c r="C7" s="7">
        <f t="shared" si="0"/>
        <v>0.71399000138943669</v>
      </c>
      <c r="D7" s="7">
        <v>83.440688404006593</v>
      </c>
      <c r="E7" s="9">
        <f t="shared" si="1"/>
        <v>0.29656376687631886</v>
      </c>
      <c r="H7">
        <v>0.8</v>
      </c>
      <c r="I7">
        <v>0.2</v>
      </c>
      <c r="J7">
        <v>85</v>
      </c>
    </row>
    <row r="8" spans="1:10" x14ac:dyDescent="0.3">
      <c r="A8" t="s">
        <v>7</v>
      </c>
      <c r="B8" s="4">
        <v>1.7342381821383399</v>
      </c>
      <c r="C8" s="7">
        <f t="shared" si="0"/>
        <v>0.57662206396989024</v>
      </c>
      <c r="D8" s="7">
        <v>86.398545141267107</v>
      </c>
      <c r="E8" s="9">
        <f t="shared" si="1"/>
        <v>0.46835796859300949</v>
      </c>
      <c r="H8">
        <v>0.8</v>
      </c>
      <c r="I8">
        <v>0.2</v>
      </c>
      <c r="J8">
        <v>85</v>
      </c>
    </row>
    <row r="9" spans="1:10" x14ac:dyDescent="0.3">
      <c r="A9" t="s">
        <v>8</v>
      </c>
      <c r="B9" s="4">
        <v>1.25112577951913</v>
      </c>
      <c r="C9" s="7">
        <f t="shared" si="0"/>
        <v>0.79928014942218673</v>
      </c>
      <c r="D9" s="7">
        <v>83.445116937254895</v>
      </c>
      <c r="E9" s="9">
        <f t="shared" si="1"/>
        <v>0.20760727447586499</v>
      </c>
      <c r="H9">
        <v>0.8</v>
      </c>
      <c r="I9">
        <v>0.2</v>
      </c>
      <c r="J9">
        <v>85</v>
      </c>
    </row>
    <row r="10" spans="1:10" x14ac:dyDescent="0.3">
      <c r="A10" t="s">
        <v>9</v>
      </c>
      <c r="B10" s="4">
        <v>2.1303807060804698</v>
      </c>
      <c r="C10" s="7">
        <f t="shared" si="0"/>
        <v>0.46939966980823167</v>
      </c>
      <c r="D10" s="7">
        <v>87.796499485094799</v>
      </c>
      <c r="E10" s="9">
        <f t="shared" si="1"/>
        <v>0.58000776785788333</v>
      </c>
      <c r="H10">
        <v>0.8</v>
      </c>
      <c r="I10">
        <v>0.2</v>
      </c>
      <c r="J10">
        <v>85</v>
      </c>
    </row>
    <row r="11" spans="1:10" x14ac:dyDescent="0.3">
      <c r="A11" t="s">
        <v>10</v>
      </c>
      <c r="B11" s="4">
        <v>4.2807878619851198</v>
      </c>
      <c r="C11" s="7">
        <f t="shared" si="0"/>
        <v>0.23360185840563291</v>
      </c>
      <c r="D11" s="7">
        <v>86.971203961123095</v>
      </c>
      <c r="E11" s="9">
        <f t="shared" si="1"/>
        <v>0.73595845636804991</v>
      </c>
      <c r="H11">
        <v>0.8</v>
      </c>
      <c r="I11">
        <v>0.2</v>
      </c>
      <c r="J11">
        <v>85</v>
      </c>
    </row>
    <row r="12" spans="1:10" x14ac:dyDescent="0.3">
      <c r="A12" t="s">
        <v>11</v>
      </c>
      <c r="B12" s="4">
        <v>5.6853900023096298</v>
      </c>
      <c r="C12" s="7">
        <f t="shared" si="0"/>
        <v>0.17588942879798228</v>
      </c>
      <c r="D12" s="7">
        <v>72.623752194528805</v>
      </c>
      <c r="E12" s="9">
        <f t="shared" si="1"/>
        <v>0.57597010418750416</v>
      </c>
      <c r="H12">
        <v>0.8</v>
      </c>
      <c r="I12">
        <v>0.2</v>
      </c>
      <c r="J12">
        <v>85</v>
      </c>
    </row>
    <row r="13" spans="1:10" x14ac:dyDescent="0.3">
      <c r="A13" t="s">
        <v>12</v>
      </c>
      <c r="B13" s="4">
        <v>19.687458330169601</v>
      </c>
      <c r="C13" s="7">
        <f t="shared" si="0"/>
        <v>5.0793758301830791E-2</v>
      </c>
      <c r="D13" s="8">
        <v>84.256003489361703</v>
      </c>
      <c r="E13" s="9">
        <f t="shared" si="1"/>
        <v>0.78092194383191305</v>
      </c>
      <c r="H13">
        <v>0.8</v>
      </c>
      <c r="I13">
        <v>0.2</v>
      </c>
      <c r="J13">
        <v>85</v>
      </c>
    </row>
    <row r="14" spans="1:10" x14ac:dyDescent="0.3">
      <c r="A14" t="s">
        <v>13</v>
      </c>
      <c r="B14" s="4">
        <v>10.771558381929101</v>
      </c>
      <c r="C14" s="7">
        <f t="shared" si="0"/>
        <v>9.2837077472248536E-2</v>
      </c>
      <c r="D14" s="7">
        <v>84.912635945478698</v>
      </c>
      <c r="E14" s="9">
        <f t="shared" si="1"/>
        <v>0.77620579083722507</v>
      </c>
      <c r="H14">
        <v>0.8</v>
      </c>
      <c r="I14">
        <v>0.2</v>
      </c>
      <c r="J14">
        <v>85</v>
      </c>
    </row>
    <row r="15" spans="1:10" x14ac:dyDescent="0.3">
      <c r="A15" t="s">
        <v>14</v>
      </c>
      <c r="B15" s="4">
        <v>2.0594289375207002</v>
      </c>
      <c r="C15" s="7">
        <f t="shared" si="0"/>
        <v>0.48557150080831502</v>
      </c>
      <c r="D15" s="7">
        <v>88.560335837967898</v>
      </c>
      <c r="E15" s="9">
        <f t="shared" si="1"/>
        <v>0.57678266615019447</v>
      </c>
      <c r="H15">
        <v>0.8</v>
      </c>
      <c r="I15">
        <v>0.2</v>
      </c>
      <c r="J15">
        <v>85</v>
      </c>
    </row>
    <row r="16" spans="1:10" x14ac:dyDescent="0.3">
      <c r="A16" t="s">
        <v>15</v>
      </c>
      <c r="B16" s="1">
        <v>2.6802806722757002</v>
      </c>
      <c r="C16" s="7">
        <f t="shared" si="0"/>
        <v>0.37309525466635068</v>
      </c>
      <c r="D16" s="7">
        <v>86.590729221588802</v>
      </c>
      <c r="E16" s="9">
        <f t="shared" si="1"/>
        <v>0.63889590960888099</v>
      </c>
      <c r="H16">
        <v>0.8</v>
      </c>
      <c r="I16">
        <v>0.2</v>
      </c>
      <c r="J16">
        <v>85</v>
      </c>
    </row>
    <row r="17" spans="1:10" x14ac:dyDescent="0.3">
      <c r="A17" t="s">
        <v>16</v>
      </c>
      <c r="B17" s="4">
        <v>2.5054991985461501</v>
      </c>
      <c r="C17" s="7">
        <f t="shared" si="0"/>
        <v>0.39912205942043949</v>
      </c>
      <c r="D17" s="7">
        <v>89.574141065533396</v>
      </c>
      <c r="E17" s="9">
        <f t="shared" si="1"/>
        <v>0.65926872159452676</v>
      </c>
      <c r="H17">
        <v>0.8</v>
      </c>
      <c r="I17">
        <v>0.2</v>
      </c>
      <c r="J17">
        <v>85</v>
      </c>
    </row>
    <row r="18" spans="1:10" x14ac:dyDescent="0.3">
      <c r="A18" t="s">
        <v>17</v>
      </c>
      <c r="B18" s="4">
        <v>19.525431842215799</v>
      </c>
      <c r="C18" s="7">
        <f t="shared" si="0"/>
        <v>5.1215256496294596E-2</v>
      </c>
      <c r="D18" s="7">
        <v>72.1437397902735</v>
      </c>
      <c r="E18" s="9">
        <f t="shared" si="1"/>
        <v>0.61931086431145077</v>
      </c>
      <c r="H18">
        <v>0.8</v>
      </c>
      <c r="I18">
        <v>0.2</v>
      </c>
      <c r="J18">
        <v>85</v>
      </c>
    </row>
    <row r="19" spans="1:10" x14ac:dyDescent="0.3">
      <c r="A19" t="s">
        <v>18</v>
      </c>
      <c r="B19" s="4">
        <v>39.252066197759198</v>
      </c>
      <c r="C19" s="7">
        <f t="shared" si="0"/>
        <v>2.547636587999761E-2</v>
      </c>
      <c r="D19" s="7">
        <v>84.863906215425502</v>
      </c>
      <c r="E19" s="9">
        <f t="shared" si="1"/>
        <v>0.79493232527348634</v>
      </c>
      <c r="H19">
        <v>0.8</v>
      </c>
      <c r="I19">
        <v>0.2</v>
      </c>
      <c r="J19">
        <v>85</v>
      </c>
    </row>
    <row r="20" spans="1:10" x14ac:dyDescent="0.3">
      <c r="A20" t="s">
        <v>19</v>
      </c>
      <c r="B20" s="4">
        <v>16.679144490997601</v>
      </c>
      <c r="C20" s="7">
        <f t="shared" si="0"/>
        <v>5.9955113437607059E-2</v>
      </c>
      <c r="D20" s="8">
        <v>85.538512844414896</v>
      </c>
      <c r="E20" s="9">
        <f t="shared" si="1"/>
        <v>0.7954358119264785</v>
      </c>
      <c r="H20">
        <v>0.8</v>
      </c>
      <c r="I20">
        <v>0.2</v>
      </c>
      <c r="J20">
        <v>85</v>
      </c>
    </row>
    <row r="21" spans="1:10" x14ac:dyDescent="0.3">
      <c r="A21" t="s">
        <v>20</v>
      </c>
      <c r="B21" s="4">
        <v>4.4499761918740601</v>
      </c>
      <c r="C21" s="7">
        <f t="shared" si="0"/>
        <v>0.22472030340882804</v>
      </c>
      <c r="D21" s="7">
        <v>80.180173403069006</v>
      </c>
      <c r="E21" s="9">
        <f t="shared" si="1"/>
        <v>0.65051330515307937</v>
      </c>
      <c r="H21">
        <v>0.8</v>
      </c>
      <c r="I21">
        <v>0.2</v>
      </c>
      <c r="J21">
        <v>85</v>
      </c>
    </row>
    <row r="22" spans="1:10" x14ac:dyDescent="0.3">
      <c r="A22" t="s">
        <v>21</v>
      </c>
      <c r="B22" s="4">
        <v>3.0348037980528102</v>
      </c>
      <c r="C22" s="7">
        <f t="shared" si="0"/>
        <v>0.32951059328501553</v>
      </c>
      <c r="D22" s="7">
        <v>85.797798615467499</v>
      </c>
      <c r="E22" s="9">
        <f t="shared" si="1"/>
        <v>0.65931810719274175</v>
      </c>
      <c r="H22">
        <v>0.8</v>
      </c>
      <c r="I22">
        <v>0.2</v>
      </c>
      <c r="J22">
        <v>85</v>
      </c>
    </row>
    <row r="23" spans="1:10" x14ac:dyDescent="0.3">
      <c r="A23" t="s">
        <v>22</v>
      </c>
      <c r="B23" s="4">
        <v>1.0138072723039</v>
      </c>
      <c r="C23" s="7">
        <f t="shared" si="0"/>
        <v>0.98638077208449826</v>
      </c>
      <c r="D23" s="7">
        <v>82.051804778874597</v>
      </c>
      <c r="E23" s="9">
        <f t="shared" si="1"/>
        <v>-2.302196808362587E-2</v>
      </c>
      <c r="H23">
        <v>0.8</v>
      </c>
      <c r="I23">
        <v>0.2</v>
      </c>
      <c r="J23">
        <v>85</v>
      </c>
    </row>
    <row r="24" spans="1:10" x14ac:dyDescent="0.3">
      <c r="A24" t="s">
        <v>23</v>
      </c>
      <c r="B24" s="4">
        <v>1.6083508643347999</v>
      </c>
      <c r="C24" s="7">
        <f t="shared" si="0"/>
        <v>0.62175488083788943</v>
      </c>
      <c r="D24" s="7">
        <v>88.279880848061396</v>
      </c>
      <c r="E24" s="9">
        <f t="shared" si="1"/>
        <v>0.45152162784714966</v>
      </c>
      <c r="H24">
        <v>0.8</v>
      </c>
      <c r="I24">
        <v>0.2</v>
      </c>
      <c r="J24">
        <v>85</v>
      </c>
    </row>
    <row r="25" spans="1:10" x14ac:dyDescent="0.3">
      <c r="A25" t="s">
        <v>24</v>
      </c>
      <c r="B25" s="4">
        <v>1.5336326959239499</v>
      </c>
      <c r="C25" s="7">
        <f t="shared" si="0"/>
        <v>0.65204660976371631</v>
      </c>
      <c r="D25" s="8">
        <v>85.927623887500005</v>
      </c>
      <c r="E25" s="9">
        <f t="shared" si="1"/>
        <v>0.39114932235443228</v>
      </c>
      <c r="H25">
        <v>0.8</v>
      </c>
      <c r="I25">
        <v>0.2</v>
      </c>
      <c r="J25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Unknown</dc:creator>
  <cp:lastModifiedBy>User Unknown</cp:lastModifiedBy>
  <dcterms:created xsi:type="dcterms:W3CDTF">2025-10-18T03:29:49Z</dcterms:created>
  <dcterms:modified xsi:type="dcterms:W3CDTF">2025-10-18T03:47:03Z</dcterms:modified>
</cp:coreProperties>
</file>