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33" i="1" l="1"/>
  <c r="K134" i="1"/>
  <c r="K135" i="1"/>
  <c r="K132" i="1"/>
  <c r="J133" i="1"/>
  <c r="J134" i="1"/>
  <c r="J135" i="1"/>
  <c r="J132" i="1"/>
  <c r="K124" i="1"/>
  <c r="K125" i="1"/>
  <c r="K126" i="1"/>
  <c r="K123" i="1"/>
  <c r="J123" i="1"/>
  <c r="J124" i="1"/>
  <c r="J125" i="1"/>
  <c r="J126" i="1"/>
  <c r="G132" i="1"/>
  <c r="G133" i="1"/>
  <c r="G134" i="1"/>
  <c r="G135" i="1"/>
  <c r="G126" i="1"/>
  <c r="G125" i="1"/>
  <c r="G124" i="1"/>
  <c r="G123" i="1"/>
  <c r="L57" i="1"/>
  <c r="L58" i="1"/>
  <c r="L59" i="1"/>
  <c r="L56" i="1"/>
  <c r="G57" i="1"/>
  <c r="G58" i="1"/>
  <c r="G59" i="1"/>
  <c r="G56" i="1"/>
  <c r="V88" i="1" l="1"/>
  <c r="V89" i="1"/>
  <c r="V90" i="1"/>
  <c r="V87" i="1"/>
  <c r="U88" i="1"/>
  <c r="U89" i="1"/>
  <c r="U90" i="1"/>
  <c r="U87" i="1"/>
  <c r="R67" i="1"/>
  <c r="W88" i="1" s="1"/>
  <c r="S67" i="1"/>
  <c r="X88" i="1" s="1"/>
  <c r="R68" i="1"/>
  <c r="W89" i="1" s="1"/>
  <c r="S68" i="1"/>
  <c r="X89" i="1" s="1"/>
  <c r="R69" i="1"/>
  <c r="W90" i="1" s="1"/>
  <c r="S69" i="1"/>
  <c r="X90" i="1" s="1"/>
  <c r="S66" i="1"/>
  <c r="X87" i="1" s="1"/>
  <c r="R66" i="1"/>
  <c r="W87" i="1" s="1"/>
  <c r="Q67" i="1"/>
  <c r="S88" i="1" s="1"/>
  <c r="Q68" i="1"/>
  <c r="S89" i="1" s="1"/>
  <c r="Q69" i="1"/>
  <c r="S90" i="1" s="1"/>
  <c r="Q66" i="1"/>
  <c r="S87" i="1" s="1"/>
  <c r="P67" i="1"/>
  <c r="R88" i="1" s="1"/>
  <c r="P68" i="1"/>
  <c r="R89" i="1" s="1"/>
  <c r="P69" i="1"/>
  <c r="R90" i="1" s="1"/>
  <c r="P66" i="1"/>
  <c r="R87" i="1" s="1"/>
  <c r="Q88" i="1"/>
  <c r="Q89" i="1"/>
  <c r="Q90" i="1"/>
  <c r="Q87" i="1"/>
  <c r="P88" i="1"/>
  <c r="P89" i="1"/>
  <c r="P90" i="1"/>
  <c r="P87" i="1"/>
  <c r="V29" i="1"/>
  <c r="W29" i="1"/>
  <c r="V28" i="1"/>
  <c r="W28" i="1"/>
  <c r="V27" i="1"/>
  <c r="W27" i="1"/>
  <c r="V26" i="1"/>
  <c r="W26" i="1"/>
  <c r="V25" i="1"/>
  <c r="W25" i="1"/>
  <c r="U25" i="1"/>
  <c r="U26" i="1"/>
  <c r="U27" i="1"/>
  <c r="U28" i="1"/>
  <c r="U29" i="1"/>
  <c r="Q29" i="1"/>
  <c r="R29" i="1"/>
  <c r="Q28" i="1"/>
  <c r="R28" i="1"/>
  <c r="Q27" i="1"/>
  <c r="R27" i="1"/>
  <c r="Q26" i="1"/>
  <c r="R26" i="1"/>
  <c r="Q25" i="1"/>
  <c r="R25" i="1"/>
  <c r="P25" i="1"/>
  <c r="P26" i="1"/>
  <c r="P27" i="1"/>
  <c r="P28" i="1"/>
  <c r="P29" i="1"/>
  <c r="Q81" i="1" l="1"/>
  <c r="Q82" i="1"/>
  <c r="Q83" i="1"/>
  <c r="P83" i="1"/>
  <c r="Q73" i="1"/>
  <c r="U19" i="1"/>
  <c r="V19" i="1"/>
  <c r="W19" i="1"/>
  <c r="X19" i="1"/>
  <c r="R19" i="1"/>
  <c r="Q19" i="1"/>
  <c r="Q18" i="1"/>
  <c r="Q74" i="1" s="1"/>
  <c r="R18" i="1"/>
  <c r="U18" i="1"/>
  <c r="V18" i="1"/>
  <c r="W18" i="1"/>
  <c r="X18" i="1"/>
  <c r="Q17" i="1"/>
  <c r="R17" i="1"/>
  <c r="U17" i="1"/>
  <c r="P82" i="1" s="1"/>
  <c r="V17" i="1"/>
  <c r="W17" i="1"/>
  <c r="X17" i="1"/>
  <c r="Q16" i="1"/>
  <c r="Q72" i="1" s="1"/>
  <c r="R16" i="1"/>
  <c r="U16" i="1"/>
  <c r="P81" i="1" s="1"/>
  <c r="V16" i="1"/>
  <c r="W16" i="1"/>
  <c r="X16" i="1"/>
  <c r="P16" i="1"/>
  <c r="P72" i="1" s="1"/>
  <c r="P17" i="1"/>
  <c r="P73" i="1" s="1"/>
  <c r="P18" i="1"/>
  <c r="P74" i="1" s="1"/>
  <c r="P19" i="1"/>
  <c r="Q15" i="1"/>
  <c r="R15" i="1"/>
  <c r="U15" i="1"/>
  <c r="V15" i="1"/>
  <c r="W15" i="1"/>
  <c r="X15" i="1"/>
  <c r="P15" i="1"/>
  <c r="U38" i="1"/>
  <c r="V38" i="1"/>
  <c r="W38" i="1"/>
  <c r="Q38" i="1"/>
  <c r="R38" i="1"/>
  <c r="P38" i="1"/>
  <c r="U59" i="1"/>
  <c r="R83" i="1" s="1"/>
  <c r="V59" i="1"/>
  <c r="S83" i="1" s="1"/>
  <c r="W59" i="1"/>
  <c r="U58" i="1"/>
  <c r="R82" i="1" s="1"/>
  <c r="V58" i="1"/>
  <c r="S82" i="1" s="1"/>
  <c r="W58" i="1"/>
  <c r="U57" i="1"/>
  <c r="R81" i="1" s="1"/>
  <c r="V57" i="1"/>
  <c r="S81" i="1" s="1"/>
  <c r="W57" i="1"/>
  <c r="U56" i="1"/>
  <c r="V56" i="1"/>
  <c r="W56" i="1"/>
  <c r="Q59" i="1"/>
  <c r="S74" i="1" s="1"/>
  <c r="R59" i="1"/>
  <c r="Q58" i="1"/>
  <c r="S73" i="1" s="1"/>
  <c r="R58" i="1"/>
  <c r="Q57" i="1"/>
  <c r="S72" i="1" s="1"/>
  <c r="R57" i="1"/>
  <c r="Q56" i="1"/>
  <c r="R56" i="1"/>
  <c r="P57" i="1"/>
  <c r="R72" i="1" s="1"/>
  <c r="P58" i="1"/>
  <c r="R73" i="1" s="1"/>
  <c r="P59" i="1"/>
  <c r="R74" i="1" s="1"/>
  <c r="P56" i="1"/>
  <c r="U48" i="1"/>
  <c r="V48" i="1"/>
  <c r="W48" i="1"/>
  <c r="U47" i="1"/>
  <c r="V47" i="1"/>
  <c r="W47" i="1"/>
  <c r="U46" i="1"/>
  <c r="V46" i="1"/>
  <c r="W46" i="1"/>
  <c r="Q48" i="1"/>
  <c r="R48" i="1"/>
  <c r="Q47" i="1"/>
  <c r="R47" i="1"/>
  <c r="P47" i="1"/>
  <c r="P48" i="1"/>
  <c r="Q46" i="1"/>
  <c r="R46" i="1"/>
  <c r="P46" i="1"/>
  <c r="Q37" i="1"/>
  <c r="R37" i="1"/>
  <c r="U37" i="1"/>
  <c r="V37" i="1"/>
  <c r="W37" i="1"/>
  <c r="P37" i="1"/>
  <c r="U36" i="1"/>
  <c r="V36" i="1"/>
  <c r="W36" i="1"/>
  <c r="Q36" i="1"/>
  <c r="R36" i="1"/>
  <c r="P36" i="1"/>
</calcChain>
</file>

<file path=xl/sharedStrings.xml><?xml version="1.0" encoding="utf-8"?>
<sst xmlns="http://schemas.openxmlformats.org/spreadsheetml/2006/main" count="268" uniqueCount="45">
  <si>
    <t>сцена</t>
  </si>
  <si>
    <t>cornell</t>
  </si>
  <si>
    <t>trees</t>
  </si>
  <si>
    <t>skyportals</t>
  </si>
  <si>
    <t>crysponza</t>
  </si>
  <si>
    <t>GTX660 (primary)</t>
  </si>
  <si>
    <t>GTX660 (secondary)</t>
  </si>
  <si>
    <t>GTX660 (tertiary)</t>
  </si>
  <si>
    <t>RX480  (primary)</t>
  </si>
  <si>
    <t>RX480  (secondary)</t>
  </si>
  <si>
    <t>RX480  (tertiary)</t>
  </si>
  <si>
    <t>GTX660 (sample/sec)</t>
  </si>
  <si>
    <t>RX480 (sample/sec)</t>
  </si>
  <si>
    <t>RX480 (sample time [ms])</t>
  </si>
  <si>
    <t>GTX660 (sample time)</t>
  </si>
  <si>
    <t>Old.BVHTraversalShadowA (compaction on) -- in ms !!!</t>
  </si>
  <si>
    <t>Old.BVHTraversalA (compaction on) -- in ms !!!</t>
  </si>
  <si>
    <t>Old.BVHTraversalA (compaction on) -- in Mrays/sec</t>
  </si>
  <si>
    <t>1024x1024</t>
  </si>
  <si>
    <t>troof</t>
  </si>
  <si>
    <t>New.BVH4TraversalKernel (compaction off) -- in ms</t>
  </si>
  <si>
    <t>New.BVH4TraversalInstKernel (compaction off) -- in ms</t>
  </si>
  <si>
    <t>New.BVH4TraversalShadowKernel (compaction off) -- in ms</t>
  </si>
  <si>
    <t>New.BVH4TraversalInstShadowKernel (compaction off) -- in ms</t>
  </si>
  <si>
    <t>New.BVH4TraversalKernel (compaction off) -- in Mrays/sec</t>
  </si>
  <si>
    <t>New.BVH4TraversalInstKernel (compaction off) -- in Mrays/sec</t>
  </si>
  <si>
    <t>GTX660 (old.primary)</t>
  </si>
  <si>
    <t>GTX660 (old.secondary)</t>
  </si>
  <si>
    <t>RX480  (old.primary)</t>
  </si>
  <si>
    <t>RX480  (old.secondary)</t>
  </si>
  <si>
    <t>GTX660 (new.primary)</t>
  </si>
  <si>
    <t>GTX660 (new.secondary)</t>
  </si>
  <si>
    <t>old.primary</t>
  </si>
  <si>
    <t>old.secondary</t>
  </si>
  <si>
    <t>new.primary</t>
  </si>
  <si>
    <t>new.secondary</t>
  </si>
  <si>
    <t>GTX660</t>
  </si>
  <si>
    <t>RX480 (new.primary)</t>
  </si>
  <si>
    <t>RX480 (new.secondary)</t>
  </si>
  <si>
    <t>GTX660(new.secondary)</t>
  </si>
  <si>
    <t>RX480</t>
  </si>
  <si>
    <t>GTX660;</t>
  </si>
  <si>
    <t>old (sample/sec)</t>
  </si>
  <si>
    <t>new (sample/sec)</t>
  </si>
  <si>
    <t>RX480;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</si>
</sst>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MRays/sec; RX480; </a:t>
            </a:r>
            <a:endParaRPr lang="ru-RU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old (bvh2) vs new (bvh4)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Sheet1!$Q$80</c:f>
              <c:strCache>
                <c:ptCount val="1"/>
                <c:pt idx="0">
                  <c:v>old.secondary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Sheet1!$O$81:$O$83</c:f>
              <c:strCache>
                <c:ptCount val="3"/>
                <c:pt idx="0">
                  <c:v>crysponza</c:v>
                </c:pt>
                <c:pt idx="1">
                  <c:v>skyportals</c:v>
                </c:pt>
                <c:pt idx="2">
                  <c:v>trees</c:v>
                </c:pt>
              </c:strCache>
            </c:strRef>
          </c:cat>
          <c:val>
            <c:numRef>
              <c:f>Sheet1!$Q$81:$Q$83</c:f>
              <c:numCache>
                <c:formatCode>General</c:formatCode>
                <c:ptCount val="3"/>
                <c:pt idx="0">
                  <c:v>49.461132075471703</c:v>
                </c:pt>
                <c:pt idx="1">
                  <c:v>43.690666666666665</c:v>
                </c:pt>
                <c:pt idx="2">
                  <c:v>32.870721003134797</c:v>
                </c:pt>
              </c:numCache>
            </c:numRef>
          </c:val>
        </c:ser>
        <c:ser>
          <c:idx val="3"/>
          <c:order val="1"/>
          <c:tx>
            <c:strRef>
              <c:f>Sheet1!$S$80</c:f>
              <c:strCache>
                <c:ptCount val="1"/>
                <c:pt idx="0">
                  <c:v>new.secondary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Sheet1!$O$81:$O$83</c:f>
              <c:strCache>
                <c:ptCount val="3"/>
                <c:pt idx="0">
                  <c:v>crysponza</c:v>
                </c:pt>
                <c:pt idx="1">
                  <c:v>skyportals</c:v>
                </c:pt>
                <c:pt idx="2">
                  <c:v>trees</c:v>
                </c:pt>
              </c:strCache>
            </c:strRef>
          </c:cat>
          <c:val>
            <c:numRef>
              <c:f>Sheet1!$S$81:$S$83</c:f>
              <c:numCache>
                <c:formatCode>General</c:formatCode>
                <c:ptCount val="3"/>
                <c:pt idx="0">
                  <c:v>45.590260869565221</c:v>
                </c:pt>
                <c:pt idx="1">
                  <c:v>41.61015873015873</c:v>
                </c:pt>
                <c:pt idx="2">
                  <c:v>35.30558922558923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20032"/>
        <c:axId val="193133472"/>
      </c:barChart>
      <c:catAx>
        <c:axId val="1931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133472"/>
        <c:crosses val="autoZero"/>
        <c:auto val="1"/>
        <c:lblAlgn val="ctr"/>
        <c:lblOffset val="100"/>
        <c:noMultiLvlLbl val="0"/>
      </c:catAx>
      <c:valAx>
        <c:axId val="1931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1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MRays/sec; GTX660; </a:t>
            </a:r>
            <a:endParaRPr lang="ru-RU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old (bvh2) vs new (bvh4)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Sheet1!$Q$71</c:f>
              <c:strCache>
                <c:ptCount val="1"/>
                <c:pt idx="0">
                  <c:v>old.secondary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Sheet1!$O$81:$O$83</c:f>
              <c:strCache>
                <c:ptCount val="3"/>
                <c:pt idx="0">
                  <c:v>crysponza</c:v>
                </c:pt>
                <c:pt idx="1">
                  <c:v>skyportals</c:v>
                </c:pt>
                <c:pt idx="2">
                  <c:v>trees</c:v>
                </c:pt>
              </c:strCache>
            </c:strRef>
          </c:cat>
          <c:val>
            <c:numRef>
              <c:f>Sheet1!$Q$72:$Q$74</c:f>
              <c:numCache>
                <c:formatCode>General</c:formatCode>
                <c:ptCount val="3"/>
                <c:pt idx="0">
                  <c:v>16.689097564857551</c:v>
                </c:pt>
                <c:pt idx="1">
                  <c:v>23.045626373626373</c:v>
                </c:pt>
                <c:pt idx="2">
                  <c:v>15.087424460431656</c:v>
                </c:pt>
              </c:numCache>
            </c:numRef>
          </c:val>
        </c:ser>
        <c:ser>
          <c:idx val="3"/>
          <c:order val="1"/>
          <c:tx>
            <c:strRef>
              <c:f>Sheet1!$S$71</c:f>
              <c:strCache>
                <c:ptCount val="1"/>
                <c:pt idx="0">
                  <c:v>new.secondary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Sheet1!$O$81:$O$83</c:f>
              <c:strCache>
                <c:ptCount val="3"/>
                <c:pt idx="0">
                  <c:v>crysponza</c:v>
                </c:pt>
                <c:pt idx="1">
                  <c:v>skyportals</c:v>
                </c:pt>
                <c:pt idx="2">
                  <c:v>trees</c:v>
                </c:pt>
              </c:strCache>
            </c:strRef>
          </c:cat>
          <c:val>
            <c:numRef>
              <c:f>Sheet1!$S$72:$S$74</c:f>
              <c:numCache>
                <c:formatCode>General</c:formatCode>
                <c:ptCount val="3"/>
                <c:pt idx="0">
                  <c:v>14.873418439716312</c:v>
                </c:pt>
                <c:pt idx="1">
                  <c:v>15.307678832116789</c:v>
                </c:pt>
                <c:pt idx="2">
                  <c:v>12.865963190184049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91168"/>
        <c:axId val="197691728"/>
      </c:barChart>
      <c:catAx>
        <c:axId val="19769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91728"/>
        <c:crosses val="autoZero"/>
        <c:auto val="1"/>
        <c:lblAlgn val="ctr"/>
        <c:lblOffset val="100"/>
        <c:noMultiLvlLbl val="0"/>
      </c:catAx>
      <c:valAx>
        <c:axId val="1976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RX480;</a:t>
            </a:r>
            <a:r>
              <a:rPr lang="en-US" baseline="0"/>
              <a:t> Shadow;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Sheet1!$V$86</c:f>
              <c:strCache>
                <c:ptCount val="1"/>
                <c:pt idx="0">
                  <c:v>old.secondary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Sheet1!$O$87:$O$90</c:f>
              <c:strCache>
                <c:ptCount val="4"/>
                <c:pt idx="0">
                  <c:v>cornell</c:v>
                </c:pt>
                <c:pt idx="1">
                  <c:v>crysponza</c:v>
                </c:pt>
                <c:pt idx="2">
                  <c:v>skyportals</c:v>
                </c:pt>
                <c:pt idx="3">
                  <c:v>trees</c:v>
                </c:pt>
              </c:strCache>
            </c:strRef>
          </c:cat>
          <c:val>
            <c:numRef>
              <c:f>Sheet1!$V$87:$V$90</c:f>
              <c:numCache>
                <c:formatCode>General</c:formatCode>
                <c:ptCount val="4"/>
                <c:pt idx="0">
                  <c:v>59.91862857142857</c:v>
                </c:pt>
                <c:pt idx="1">
                  <c:v>26.886564102564105</c:v>
                </c:pt>
                <c:pt idx="2">
                  <c:v>47.662545454545459</c:v>
                </c:pt>
                <c:pt idx="3">
                  <c:v>26.546227848101267</c:v>
                </c:pt>
              </c:numCache>
            </c:numRef>
          </c:val>
        </c:ser>
        <c:ser>
          <c:idx val="3"/>
          <c:order val="1"/>
          <c:tx>
            <c:strRef>
              <c:f>Sheet1!$X$86</c:f>
              <c:strCache>
                <c:ptCount val="1"/>
                <c:pt idx="0">
                  <c:v>new.secondary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Sheet1!$O$87:$O$90</c:f>
              <c:strCache>
                <c:ptCount val="4"/>
                <c:pt idx="0">
                  <c:v>cornell</c:v>
                </c:pt>
                <c:pt idx="1">
                  <c:v>crysponza</c:v>
                </c:pt>
                <c:pt idx="2">
                  <c:v>skyportals</c:v>
                </c:pt>
                <c:pt idx="3">
                  <c:v>trees</c:v>
                </c:pt>
              </c:strCache>
            </c:strRef>
          </c:cat>
          <c:val>
            <c:numRef>
              <c:f>Sheet1!$X$87:$X$90</c:f>
              <c:numCache>
                <c:formatCode>General</c:formatCode>
                <c:ptCount val="4"/>
                <c:pt idx="0">
                  <c:v>87.38133333333333</c:v>
                </c:pt>
                <c:pt idx="1">
                  <c:v>31.775030303030302</c:v>
                </c:pt>
                <c:pt idx="2">
                  <c:v>38.130036363636364</c:v>
                </c:pt>
                <c:pt idx="3">
                  <c:v>34.155570032573294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99008"/>
        <c:axId val="197699568"/>
      </c:barChart>
      <c:catAx>
        <c:axId val="1976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99568"/>
        <c:crosses val="autoZero"/>
        <c:auto val="1"/>
        <c:lblAlgn val="ctr"/>
        <c:lblOffset val="100"/>
        <c:noMultiLvlLbl val="0"/>
      </c:catAx>
      <c:valAx>
        <c:axId val="197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GTX660;</a:t>
            </a:r>
            <a:r>
              <a:rPr lang="en-US" sz="1800" baseline="0"/>
              <a:t> Sample/sec; old vs new;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Sheet1!$J$122</c:f>
              <c:strCache>
                <c:ptCount val="1"/>
                <c:pt idx="0">
                  <c:v>old (sample/sec)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Sheet1!$I$123:$I$126</c:f>
              <c:strCache>
                <c:ptCount val="4"/>
                <c:pt idx="0">
                  <c:v>cornell</c:v>
                </c:pt>
                <c:pt idx="1">
                  <c:v>crysponza</c:v>
                </c:pt>
                <c:pt idx="2">
                  <c:v>skyportals</c:v>
                </c:pt>
                <c:pt idx="3">
                  <c:v>trees</c:v>
                </c:pt>
              </c:strCache>
            </c:strRef>
          </c:cat>
          <c:val>
            <c:numRef>
              <c:f>Sheet1!$J$123:$J$126</c:f>
              <c:numCache>
                <c:formatCode>General</c:formatCode>
                <c:ptCount val="4"/>
                <c:pt idx="0">
                  <c:v>5.5</c:v>
                </c:pt>
                <c:pt idx="1">
                  <c:v>1.82</c:v>
                </c:pt>
                <c:pt idx="2">
                  <c:v>2.74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Sheet1!$K$122</c:f>
              <c:strCache>
                <c:ptCount val="1"/>
                <c:pt idx="0">
                  <c:v>new (sample/sec)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Sheet1!$I$123:$I$126</c:f>
              <c:strCache>
                <c:ptCount val="4"/>
                <c:pt idx="0">
                  <c:v>cornell</c:v>
                </c:pt>
                <c:pt idx="1">
                  <c:v>crysponza</c:v>
                </c:pt>
                <c:pt idx="2">
                  <c:v>skyportals</c:v>
                </c:pt>
                <c:pt idx="3">
                  <c:v>trees</c:v>
                </c:pt>
              </c:strCache>
            </c:strRef>
          </c:cat>
          <c:val>
            <c:numRef>
              <c:f>Sheet1!$K$123:$K$126</c:f>
              <c:numCache>
                <c:formatCode>General</c:formatCode>
                <c:ptCount val="4"/>
                <c:pt idx="0">
                  <c:v>3.7449142857142856</c:v>
                </c:pt>
                <c:pt idx="1">
                  <c:v>1.8691194295900178</c:v>
                </c:pt>
                <c:pt idx="2">
                  <c:v>1.7564087102177555</c:v>
                </c:pt>
                <c:pt idx="3">
                  <c:v>1.879168458781362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604528"/>
        <c:axId val="257603408"/>
      </c:barChart>
      <c:catAx>
        <c:axId val="2576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603408"/>
        <c:crosses val="autoZero"/>
        <c:auto val="1"/>
        <c:lblAlgn val="ctr"/>
        <c:lblOffset val="100"/>
        <c:noMultiLvlLbl val="0"/>
      </c:catAx>
      <c:valAx>
        <c:axId val="2576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6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GTX660;</a:t>
            </a:r>
            <a:r>
              <a:rPr lang="en-US" baseline="0"/>
              <a:t> Shadow;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Sheet1!$Q$86</c:f>
              <c:strCache>
                <c:ptCount val="1"/>
                <c:pt idx="0">
                  <c:v>old.secondary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Sheet1!$O$87:$O$90</c:f>
              <c:strCache>
                <c:ptCount val="4"/>
                <c:pt idx="0">
                  <c:v>cornell</c:v>
                </c:pt>
                <c:pt idx="1">
                  <c:v>crysponza</c:v>
                </c:pt>
                <c:pt idx="2">
                  <c:v>skyportals</c:v>
                </c:pt>
                <c:pt idx="3">
                  <c:v>trees</c:v>
                </c:pt>
              </c:strCache>
            </c:strRef>
          </c:cat>
          <c:val>
            <c:numRef>
              <c:f>Sheet1!$Q$87:$Q$90</c:f>
              <c:numCache>
                <c:formatCode>General</c:formatCode>
                <c:ptCount val="4"/>
                <c:pt idx="0">
                  <c:v>33.825032258064518</c:v>
                </c:pt>
                <c:pt idx="1">
                  <c:v>10.979853403141361</c:v>
                </c:pt>
                <c:pt idx="2">
                  <c:v>19.418074074074074</c:v>
                </c:pt>
                <c:pt idx="3">
                  <c:v>13.943829787234042</c:v>
                </c:pt>
              </c:numCache>
            </c:numRef>
          </c:val>
        </c:ser>
        <c:ser>
          <c:idx val="3"/>
          <c:order val="1"/>
          <c:tx>
            <c:strRef>
              <c:f>Sheet1!$S$86</c:f>
              <c:strCache>
                <c:ptCount val="1"/>
                <c:pt idx="0">
                  <c:v>new.secondary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Sheet1!$O$87:$O$90</c:f>
              <c:strCache>
                <c:ptCount val="4"/>
                <c:pt idx="0">
                  <c:v>cornell</c:v>
                </c:pt>
                <c:pt idx="1">
                  <c:v>crysponza</c:v>
                </c:pt>
                <c:pt idx="2">
                  <c:v>skyportals</c:v>
                </c:pt>
                <c:pt idx="3">
                  <c:v>trees</c:v>
                </c:pt>
              </c:strCache>
            </c:strRef>
          </c:cat>
          <c:val>
            <c:numRef>
              <c:f>Sheet1!$S$87:$S$90</c:f>
              <c:numCache>
                <c:formatCode>General</c:formatCode>
                <c:ptCount val="4"/>
                <c:pt idx="0">
                  <c:v>29.371876750700277</c:v>
                </c:pt>
                <c:pt idx="1">
                  <c:v>12.483047619047619</c:v>
                </c:pt>
                <c:pt idx="2">
                  <c:v>13.653333333333334</c:v>
                </c:pt>
                <c:pt idx="3">
                  <c:v>11.422396514161221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95088"/>
        <c:axId val="197695648"/>
      </c:barChart>
      <c:catAx>
        <c:axId val="1976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95648"/>
        <c:crosses val="autoZero"/>
        <c:auto val="1"/>
        <c:lblAlgn val="ctr"/>
        <c:lblOffset val="100"/>
        <c:noMultiLvlLbl val="0"/>
      </c:catAx>
      <c:valAx>
        <c:axId val="1976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RX480; Sample/sec; old vs new;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Sheet1!$J$131</c:f>
              <c:strCache>
                <c:ptCount val="1"/>
                <c:pt idx="0">
                  <c:v>old (sample/sec)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Sheet1!$I$132:$I$135</c:f>
              <c:strCache>
                <c:ptCount val="4"/>
                <c:pt idx="0">
                  <c:v>cornell</c:v>
                </c:pt>
                <c:pt idx="1">
                  <c:v>crysponza</c:v>
                </c:pt>
                <c:pt idx="2">
                  <c:v>skyportals</c:v>
                </c:pt>
                <c:pt idx="3">
                  <c:v>trees</c:v>
                </c:pt>
              </c:strCache>
            </c:strRef>
          </c:cat>
          <c:val>
            <c:numRef>
              <c:f>Sheet1!$J$132:$J$135</c:f>
              <c:numCache>
                <c:formatCode>General</c:formatCode>
                <c:ptCount val="4"/>
                <c:pt idx="0">
                  <c:v>9.1</c:v>
                </c:pt>
                <c:pt idx="1">
                  <c:v>4.9400000000000004</c:v>
                </c:pt>
                <c:pt idx="2">
                  <c:v>6.8</c:v>
                </c:pt>
                <c:pt idx="3">
                  <c:v>4.5</c:v>
                </c:pt>
              </c:numCache>
            </c:numRef>
          </c:val>
        </c:ser>
        <c:ser>
          <c:idx val="1"/>
          <c:order val="1"/>
          <c:tx>
            <c:strRef>
              <c:f>Sheet1!$K$131</c:f>
              <c:strCache>
                <c:ptCount val="1"/>
                <c:pt idx="0">
                  <c:v>new (sample/sec)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Sheet1!$I$132:$I$135</c:f>
              <c:strCache>
                <c:ptCount val="4"/>
                <c:pt idx="0">
                  <c:v>cornell</c:v>
                </c:pt>
                <c:pt idx="1">
                  <c:v>crysponza</c:v>
                </c:pt>
                <c:pt idx="2">
                  <c:v>skyportals</c:v>
                </c:pt>
                <c:pt idx="3">
                  <c:v>trees</c:v>
                </c:pt>
              </c:strCache>
            </c:strRef>
          </c:cat>
          <c:val>
            <c:numRef>
              <c:f>Sheet1!$K$132:$K$135</c:f>
              <c:numCache>
                <c:formatCode>General</c:formatCode>
                <c:ptCount val="4"/>
                <c:pt idx="0">
                  <c:v>11.650844444444445</c:v>
                </c:pt>
                <c:pt idx="1">
                  <c:v>5.1653990147783251</c:v>
                </c:pt>
                <c:pt idx="2">
                  <c:v>5.1909702970297031</c:v>
                </c:pt>
                <c:pt idx="3">
                  <c:v>3.6033539518900346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754080"/>
        <c:axId val="423754640"/>
      </c:barChart>
      <c:catAx>
        <c:axId val="4237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54640"/>
        <c:crosses val="autoZero"/>
        <c:auto val="1"/>
        <c:lblAlgn val="ctr"/>
        <c:lblOffset val="100"/>
        <c:noMultiLvlLbl val="0"/>
      </c:catAx>
      <c:valAx>
        <c:axId val="423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73</xdr:row>
      <xdr:rowOff>119061</xdr:rowOff>
    </xdr:from>
    <xdr:to>
      <xdr:col>13</xdr:col>
      <xdr:colOff>390525</xdr:colOff>
      <xdr:row>102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73</xdr:row>
      <xdr:rowOff>109537</xdr:rowOff>
    </xdr:from>
    <xdr:to>
      <xdr:col>7</xdr:col>
      <xdr:colOff>685799</xdr:colOff>
      <xdr:row>102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1338261</xdr:colOff>
      <xdr:row>91</xdr:row>
      <xdr:rowOff>138111</xdr:rowOff>
    </xdr:from>
    <xdr:to>
      <xdr:col>24</xdr:col>
      <xdr:colOff>1390649</xdr:colOff>
      <xdr:row>123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104</xdr:row>
      <xdr:rowOff>147636</xdr:rowOff>
    </xdr:from>
    <xdr:to>
      <xdr:col>8</xdr:col>
      <xdr:colOff>133349</xdr:colOff>
      <xdr:row>137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1266826</xdr:colOff>
      <xdr:row>91</xdr:row>
      <xdr:rowOff>138112</xdr:rowOff>
    </xdr:from>
    <xdr:to>
      <xdr:col>18</xdr:col>
      <xdr:colOff>1190625</xdr:colOff>
      <xdr:row>123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190500</xdr:colOff>
      <xdr:row>104</xdr:row>
      <xdr:rowOff>138111</xdr:rowOff>
    </xdr:from>
    <xdr:to>
      <xdr:col>15</xdr:col>
      <xdr:colOff>752475</xdr:colOff>
      <xdr:row>137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2"/>
  <sheetViews>
    <sheetView tabSelected="1" topLeftCell="A104" workbookViewId="0">
      <selection activeCell="W134" sqref="W134"/>
    </sheetView>
  </sheetViews>
  <sheetFormatPr defaultRowHeight="15" x14ac:dyDescent="0.25"/>
  <cols>
    <col min="3" max="3" width="10.140625" customWidth="1"/>
    <col min="4" max="4" width="18.42578125" customWidth="1"/>
    <col min="5" max="5" width="19.5703125" customWidth="1"/>
    <col min="6" max="6" width="21.140625" customWidth="1"/>
    <col min="7" max="8" width="20.28515625" customWidth="1"/>
    <col min="9" max="9" width="16" customWidth="1"/>
    <col min="10" max="10" width="18.85546875" customWidth="1"/>
    <col min="11" max="11" width="16.5703125" customWidth="1"/>
    <col min="12" max="12" width="18.42578125" customWidth="1"/>
    <col min="13" max="13" width="24.7109375" customWidth="1"/>
    <col min="15" max="15" width="18" customWidth="1"/>
    <col min="16" max="16" width="22.7109375" customWidth="1"/>
    <col min="17" max="17" width="25.28515625" customWidth="1"/>
    <col min="18" max="18" width="22.5703125" customWidth="1"/>
    <col min="19" max="19" width="21" customWidth="1"/>
    <col min="20" max="20" width="22.5703125" customWidth="1"/>
    <col min="21" max="21" width="19.7109375" customWidth="1"/>
    <col min="22" max="22" width="19.5703125" customWidth="1"/>
    <col min="23" max="23" width="16.85546875" customWidth="1"/>
    <col min="24" max="24" width="18.42578125" customWidth="1"/>
    <col min="25" max="25" width="23.5703125" customWidth="1"/>
  </cols>
  <sheetData>
    <row r="1" spans="1:25" x14ac:dyDescent="0.25">
      <c r="B1" t="s">
        <v>18</v>
      </c>
    </row>
    <row r="2" spans="1:25" x14ac:dyDescent="0.25">
      <c r="D2" t="s">
        <v>17</v>
      </c>
    </row>
    <row r="3" spans="1:25" x14ac:dyDescent="0.25">
      <c r="D3" t="s">
        <v>5</v>
      </c>
      <c r="E3" t="s">
        <v>6</v>
      </c>
      <c r="F3" t="s">
        <v>7</v>
      </c>
      <c r="G3" t="s">
        <v>11</v>
      </c>
      <c r="H3" s="1" t="s">
        <v>14</v>
      </c>
      <c r="I3" t="s">
        <v>8</v>
      </c>
      <c r="J3" t="s">
        <v>9</v>
      </c>
      <c r="K3" t="s">
        <v>10</v>
      </c>
      <c r="L3" t="s">
        <v>12</v>
      </c>
      <c r="M3" s="2" t="s">
        <v>13</v>
      </c>
    </row>
    <row r="4" spans="1:25" x14ac:dyDescent="0.25">
      <c r="C4" t="s">
        <v>0</v>
      </c>
      <c r="H4" s="1"/>
      <c r="M4" s="2"/>
    </row>
    <row r="5" spans="1:25" x14ac:dyDescent="0.25">
      <c r="C5" t="s">
        <v>1</v>
      </c>
      <c r="D5">
        <v>340</v>
      </c>
      <c r="E5">
        <v>82</v>
      </c>
      <c r="F5">
        <v>71</v>
      </c>
      <c r="G5">
        <v>5.5</v>
      </c>
      <c r="H5" s="1">
        <v>191</v>
      </c>
      <c r="I5">
        <v>665</v>
      </c>
      <c r="J5">
        <v>170</v>
      </c>
      <c r="K5">
        <v>160</v>
      </c>
      <c r="L5">
        <v>9.1</v>
      </c>
      <c r="M5" s="2">
        <v>115</v>
      </c>
    </row>
    <row r="6" spans="1:25" x14ac:dyDescent="0.25">
      <c r="C6" t="s">
        <v>4</v>
      </c>
      <c r="D6">
        <v>63</v>
      </c>
      <c r="E6">
        <v>17</v>
      </c>
      <c r="F6">
        <v>11</v>
      </c>
      <c r="G6">
        <v>1.82</v>
      </c>
      <c r="H6" s="1">
        <v>571</v>
      </c>
      <c r="I6">
        <v>133</v>
      </c>
      <c r="J6">
        <v>49</v>
      </c>
      <c r="K6">
        <v>39</v>
      </c>
      <c r="L6">
        <v>4.9400000000000004</v>
      </c>
      <c r="M6" s="2">
        <v>212</v>
      </c>
    </row>
    <row r="7" spans="1:25" x14ac:dyDescent="0.25">
      <c r="C7" t="s">
        <v>3</v>
      </c>
      <c r="D7">
        <v>74</v>
      </c>
      <c r="E7">
        <v>23</v>
      </c>
      <c r="F7">
        <v>18</v>
      </c>
      <c r="G7">
        <v>2.74</v>
      </c>
      <c r="H7" s="1">
        <v>381</v>
      </c>
      <c r="I7">
        <v>150</v>
      </c>
      <c r="J7">
        <v>42</v>
      </c>
      <c r="K7">
        <v>54</v>
      </c>
      <c r="L7">
        <v>6.8</v>
      </c>
      <c r="M7" s="2">
        <v>152</v>
      </c>
    </row>
    <row r="8" spans="1:25" x14ac:dyDescent="0.25">
      <c r="C8" t="s">
        <v>2</v>
      </c>
      <c r="D8">
        <v>60</v>
      </c>
      <c r="E8">
        <v>15</v>
      </c>
      <c r="F8">
        <v>14</v>
      </c>
      <c r="G8">
        <v>2</v>
      </c>
      <c r="H8" s="1">
        <v>522</v>
      </c>
      <c r="I8">
        <v>110</v>
      </c>
      <c r="J8">
        <v>33</v>
      </c>
      <c r="K8">
        <v>35</v>
      </c>
      <c r="L8">
        <v>4.5</v>
      </c>
      <c r="M8" s="2">
        <v>233</v>
      </c>
    </row>
    <row r="9" spans="1:25" x14ac:dyDescent="0.25">
      <c r="C9" t="s">
        <v>19</v>
      </c>
      <c r="D9">
        <v>61</v>
      </c>
      <c r="E9">
        <v>19</v>
      </c>
      <c r="F9">
        <v>15</v>
      </c>
      <c r="G9">
        <v>2.44</v>
      </c>
      <c r="H9" s="1">
        <v>429</v>
      </c>
      <c r="I9">
        <v>124</v>
      </c>
      <c r="J9">
        <v>55</v>
      </c>
      <c r="K9">
        <v>43</v>
      </c>
      <c r="L9">
        <v>6.2</v>
      </c>
      <c r="M9" s="2">
        <v>170</v>
      </c>
    </row>
    <row r="10" spans="1:25" x14ac:dyDescent="0.25">
      <c r="H10" s="1"/>
      <c r="M10" s="2"/>
    </row>
    <row r="11" spans="1:2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25" x14ac:dyDescent="0.25">
      <c r="D12" t="s">
        <v>16</v>
      </c>
      <c r="H12" s="1"/>
      <c r="M12" s="2"/>
      <c r="P12" t="s">
        <v>16</v>
      </c>
      <c r="T12" s="1"/>
      <c r="Y12" s="2"/>
    </row>
    <row r="13" spans="1:25" x14ac:dyDescent="0.25">
      <c r="D13" t="s">
        <v>5</v>
      </c>
      <c r="E13" t="s">
        <v>6</v>
      </c>
      <c r="F13" t="s">
        <v>7</v>
      </c>
      <c r="G13" t="s">
        <v>11</v>
      </c>
      <c r="H13" s="1" t="s">
        <v>14</v>
      </c>
      <c r="I13" t="s">
        <v>8</v>
      </c>
      <c r="J13" t="s">
        <v>9</v>
      </c>
      <c r="K13" t="s">
        <v>10</v>
      </c>
      <c r="L13" t="s">
        <v>12</v>
      </c>
      <c r="M13" s="2" t="s">
        <v>13</v>
      </c>
      <c r="P13" t="s">
        <v>5</v>
      </c>
      <c r="Q13" t="s">
        <v>6</v>
      </c>
      <c r="R13" t="s">
        <v>7</v>
      </c>
      <c r="S13" t="s">
        <v>11</v>
      </c>
      <c r="T13" s="1" t="s">
        <v>14</v>
      </c>
      <c r="U13" t="s">
        <v>8</v>
      </c>
      <c r="V13" t="s">
        <v>9</v>
      </c>
      <c r="W13" t="s">
        <v>10</v>
      </c>
      <c r="X13" t="s">
        <v>12</v>
      </c>
      <c r="Y13" s="2" t="s">
        <v>13</v>
      </c>
    </row>
    <row r="14" spans="1:25" x14ac:dyDescent="0.25">
      <c r="C14" t="s">
        <v>0</v>
      </c>
      <c r="H14" s="1"/>
      <c r="M14" s="2"/>
      <c r="O14" t="s">
        <v>0</v>
      </c>
      <c r="P14" t="s">
        <v>26</v>
      </c>
      <c r="Q14" t="s">
        <v>27</v>
      </c>
      <c r="R14" t="s">
        <v>7</v>
      </c>
      <c r="T14" s="1"/>
      <c r="U14" t="s">
        <v>28</v>
      </c>
      <c r="V14" t="s">
        <v>29</v>
      </c>
      <c r="W14" t="s">
        <v>10</v>
      </c>
      <c r="Y14" s="2"/>
    </row>
    <row r="15" spans="1:25" x14ac:dyDescent="0.25">
      <c r="C15" t="s">
        <v>1</v>
      </c>
      <c r="D15">
        <v>3.1</v>
      </c>
      <c r="E15">
        <v>12.8</v>
      </c>
      <c r="F15">
        <v>15</v>
      </c>
      <c r="G15">
        <v>5.5</v>
      </c>
      <c r="H15" s="1">
        <v>191</v>
      </c>
      <c r="I15">
        <v>1.6</v>
      </c>
      <c r="J15">
        <v>6.2</v>
      </c>
      <c r="K15">
        <v>6.6</v>
      </c>
      <c r="L15">
        <v>9.1</v>
      </c>
      <c r="M15" s="2">
        <v>115</v>
      </c>
      <c r="O15" t="s">
        <v>1</v>
      </c>
      <c r="P15">
        <f>(1024*1024/1000000)*1000/D15</f>
        <v>338.25032258064516</v>
      </c>
      <c r="Q15">
        <f t="shared" ref="Q15:X29" si="0">(1024*1024/1000000)*1000/E15</f>
        <v>81.92</v>
      </c>
      <c r="R15">
        <f t="shared" si="0"/>
        <v>69.90506666666667</v>
      </c>
      <c r="U15">
        <f t="shared" si="0"/>
        <v>655.36</v>
      </c>
      <c r="V15">
        <f t="shared" si="0"/>
        <v>169.12516129032258</v>
      </c>
      <c r="W15">
        <f t="shared" si="0"/>
        <v>158.87515151515152</v>
      </c>
      <c r="X15">
        <f t="shared" si="0"/>
        <v>115.22813186813187</v>
      </c>
      <c r="Y15" s="2"/>
    </row>
    <row r="16" spans="1:25" x14ac:dyDescent="0.25">
      <c r="C16" t="s">
        <v>4</v>
      </c>
      <c r="D16">
        <v>16.5</v>
      </c>
      <c r="E16">
        <v>62.83</v>
      </c>
      <c r="F16">
        <v>93</v>
      </c>
      <c r="G16">
        <v>1.82</v>
      </c>
      <c r="H16" s="1">
        <v>571</v>
      </c>
      <c r="I16">
        <v>7.9</v>
      </c>
      <c r="J16">
        <v>21.2</v>
      </c>
      <c r="K16">
        <v>27</v>
      </c>
      <c r="L16">
        <v>4.9400000000000004</v>
      </c>
      <c r="M16" s="2">
        <v>212</v>
      </c>
      <c r="O16" t="s">
        <v>4</v>
      </c>
      <c r="P16">
        <f t="shared" ref="P16:R29" si="1">(1024*1024/1000000)*1000/D16</f>
        <v>63.550060606060605</v>
      </c>
      <c r="Q16">
        <f t="shared" si="0"/>
        <v>16.689097564857551</v>
      </c>
      <c r="R16">
        <f t="shared" si="0"/>
        <v>11.275010752688173</v>
      </c>
      <c r="U16">
        <f t="shared" si="0"/>
        <v>132.73113924050634</v>
      </c>
      <c r="V16">
        <f t="shared" si="0"/>
        <v>49.461132075471703</v>
      </c>
      <c r="W16">
        <f t="shared" si="0"/>
        <v>38.836148148148148</v>
      </c>
      <c r="X16">
        <f t="shared" si="0"/>
        <v>212.26234817813764</v>
      </c>
      <c r="Y16" s="2"/>
    </row>
    <row r="17" spans="1:25" x14ac:dyDescent="0.25">
      <c r="C17" t="s">
        <v>3</v>
      </c>
      <c r="D17">
        <v>14.2</v>
      </c>
      <c r="E17">
        <v>45.5</v>
      </c>
      <c r="F17">
        <v>60</v>
      </c>
      <c r="G17">
        <v>2.74</v>
      </c>
      <c r="H17" s="1">
        <v>381</v>
      </c>
      <c r="I17">
        <v>7</v>
      </c>
      <c r="J17">
        <v>24</v>
      </c>
      <c r="K17">
        <v>19.3</v>
      </c>
      <c r="L17">
        <v>6.8</v>
      </c>
      <c r="M17" s="2">
        <v>152</v>
      </c>
      <c r="O17" t="s">
        <v>3</v>
      </c>
      <c r="P17">
        <f t="shared" si="1"/>
        <v>73.843380281690145</v>
      </c>
      <c r="Q17">
        <f t="shared" si="0"/>
        <v>23.045626373626373</v>
      </c>
      <c r="R17">
        <f t="shared" si="0"/>
        <v>17.476266666666668</v>
      </c>
      <c r="U17">
        <f t="shared" si="0"/>
        <v>149.79657142857144</v>
      </c>
      <c r="V17">
        <f t="shared" si="0"/>
        <v>43.690666666666665</v>
      </c>
      <c r="W17">
        <f t="shared" si="0"/>
        <v>54.330362694300518</v>
      </c>
      <c r="X17">
        <f t="shared" si="0"/>
        <v>154.20235294117649</v>
      </c>
      <c r="Y17" s="2"/>
    </row>
    <row r="18" spans="1:25" x14ac:dyDescent="0.25">
      <c r="C18" t="s">
        <v>2</v>
      </c>
      <c r="D18">
        <v>17.5</v>
      </c>
      <c r="E18">
        <v>69.5</v>
      </c>
      <c r="F18">
        <v>76.5</v>
      </c>
      <c r="G18">
        <v>2</v>
      </c>
      <c r="H18" s="1">
        <v>522</v>
      </c>
      <c r="I18">
        <v>26.3</v>
      </c>
      <c r="J18">
        <v>31.9</v>
      </c>
      <c r="K18">
        <v>29.8</v>
      </c>
      <c r="L18">
        <v>4.5</v>
      </c>
      <c r="M18" s="2">
        <v>233</v>
      </c>
      <c r="O18" t="s">
        <v>2</v>
      </c>
      <c r="P18">
        <f t="shared" si="1"/>
        <v>59.91862857142857</v>
      </c>
      <c r="Q18">
        <f t="shared" si="0"/>
        <v>15.087424460431656</v>
      </c>
      <c r="R18">
        <f t="shared" si="0"/>
        <v>13.706875816993465</v>
      </c>
      <c r="U18">
        <f t="shared" si="0"/>
        <v>39.869809885931559</v>
      </c>
      <c r="V18">
        <f t="shared" si="0"/>
        <v>32.870721003134797</v>
      </c>
      <c r="W18">
        <f t="shared" si="0"/>
        <v>35.187114093959728</v>
      </c>
      <c r="X18">
        <f t="shared" si="0"/>
        <v>233.0168888888889</v>
      </c>
      <c r="Y18" s="2"/>
    </row>
    <row r="19" spans="1:25" x14ac:dyDescent="0.25">
      <c r="C19" t="s">
        <v>19</v>
      </c>
      <c r="D19">
        <v>17</v>
      </c>
      <c r="E19">
        <v>56</v>
      </c>
      <c r="F19">
        <v>71</v>
      </c>
      <c r="G19">
        <v>2.44</v>
      </c>
      <c r="H19" s="1">
        <v>429</v>
      </c>
      <c r="I19">
        <v>8.1999999999999993</v>
      </c>
      <c r="J19">
        <v>19</v>
      </c>
      <c r="K19">
        <v>24.6</v>
      </c>
      <c r="L19">
        <v>6.2</v>
      </c>
      <c r="M19" s="2">
        <v>170</v>
      </c>
      <c r="O19" t="s">
        <v>19</v>
      </c>
      <c r="P19">
        <f t="shared" si="1"/>
        <v>61.68094117647059</v>
      </c>
      <c r="Q19">
        <f t="shared" si="1"/>
        <v>18.72457142857143</v>
      </c>
      <c r="R19">
        <f t="shared" si="1"/>
        <v>14.768676056338029</v>
      </c>
      <c r="U19">
        <f t="shared" si="0"/>
        <v>127.87512195121953</v>
      </c>
      <c r="V19">
        <f t="shared" si="0"/>
        <v>55.188210526315792</v>
      </c>
      <c r="W19">
        <f t="shared" si="0"/>
        <v>42.625040650406504</v>
      </c>
      <c r="X19">
        <f t="shared" si="0"/>
        <v>169.12516129032258</v>
      </c>
      <c r="Y19" s="2"/>
    </row>
    <row r="20" spans="1:25" x14ac:dyDescent="0.25">
      <c r="H20" s="1"/>
      <c r="M20" s="2"/>
    </row>
    <row r="21" spans="1:25" x14ac:dyDescent="0.25">
      <c r="H21" s="1"/>
      <c r="M21" s="2"/>
    </row>
    <row r="22" spans="1:25" x14ac:dyDescent="0.25">
      <c r="D22" t="s">
        <v>15</v>
      </c>
      <c r="H22" s="1"/>
      <c r="M22" s="2"/>
    </row>
    <row r="23" spans="1:25" x14ac:dyDescent="0.25">
      <c r="D23" t="s">
        <v>5</v>
      </c>
      <c r="E23" t="s">
        <v>6</v>
      </c>
      <c r="F23" t="s">
        <v>7</v>
      </c>
      <c r="G23" t="s">
        <v>11</v>
      </c>
      <c r="H23" s="1"/>
      <c r="I23" t="s">
        <v>8</v>
      </c>
      <c r="J23" t="s">
        <v>9</v>
      </c>
      <c r="K23" t="s">
        <v>10</v>
      </c>
      <c r="L23" t="s">
        <v>12</v>
      </c>
      <c r="M23" s="2"/>
    </row>
    <row r="24" spans="1:25" x14ac:dyDescent="0.25">
      <c r="C24" t="s">
        <v>0</v>
      </c>
      <c r="H24" s="1"/>
      <c r="M24" s="2"/>
      <c r="O24" t="s">
        <v>0</v>
      </c>
      <c r="P24" t="s">
        <v>26</v>
      </c>
      <c r="Q24" t="s">
        <v>27</v>
      </c>
      <c r="R24" t="s">
        <v>7</v>
      </c>
      <c r="U24" t="s">
        <v>28</v>
      </c>
      <c r="V24" t="s">
        <v>29</v>
      </c>
      <c r="W24" t="s">
        <v>10</v>
      </c>
    </row>
    <row r="25" spans="1:25" x14ac:dyDescent="0.25">
      <c r="C25" t="s">
        <v>1</v>
      </c>
      <c r="D25">
        <v>19</v>
      </c>
      <c r="E25">
        <v>31</v>
      </c>
      <c r="F25">
        <v>28</v>
      </c>
      <c r="H25" s="1"/>
      <c r="I25">
        <v>9.3000000000000007</v>
      </c>
      <c r="J25">
        <v>17.5</v>
      </c>
      <c r="K25">
        <v>16.600000000000001</v>
      </c>
      <c r="M25" s="2"/>
      <c r="O25" t="s">
        <v>1</v>
      </c>
      <c r="P25">
        <f t="shared" si="1"/>
        <v>55.188210526315792</v>
      </c>
      <c r="Q25">
        <f t="shared" ref="Q25:Q29" si="2">(1024*1024/1000000)*1000/E25</f>
        <v>33.825032258064518</v>
      </c>
      <c r="R25">
        <f t="shared" ref="R25:R29" si="3">(1024*1024/1000000)*1000/F25</f>
        <v>37.44914285714286</v>
      </c>
      <c r="U25">
        <f t="shared" si="0"/>
        <v>112.75010752688172</v>
      </c>
      <c r="V25">
        <f t="shared" ref="V25:V29" si="4">(1024*1024/1000000)*1000/J25</f>
        <v>59.91862857142857</v>
      </c>
      <c r="W25">
        <f t="shared" ref="W25:W29" si="5">(1024*1024/1000000)*1000/K25</f>
        <v>63.167228915662648</v>
      </c>
    </row>
    <row r="26" spans="1:25" x14ac:dyDescent="0.25">
      <c r="C26" t="s">
        <v>4</v>
      </c>
      <c r="D26">
        <v>27.5</v>
      </c>
      <c r="E26" s="6">
        <v>95.5</v>
      </c>
      <c r="F26">
        <v>90</v>
      </c>
      <c r="H26" s="1"/>
      <c r="I26">
        <v>12.6</v>
      </c>
      <c r="J26" s="6">
        <v>39</v>
      </c>
      <c r="K26">
        <v>33</v>
      </c>
      <c r="M26" s="2"/>
      <c r="O26" t="s">
        <v>4</v>
      </c>
      <c r="P26">
        <f t="shared" si="1"/>
        <v>38.130036363636364</v>
      </c>
      <c r="Q26">
        <f t="shared" si="2"/>
        <v>10.979853403141361</v>
      </c>
      <c r="R26">
        <f t="shared" si="3"/>
        <v>11.650844444444445</v>
      </c>
      <c r="U26">
        <f t="shared" si="0"/>
        <v>83.22031746031746</v>
      </c>
      <c r="V26">
        <f t="shared" si="4"/>
        <v>26.886564102564105</v>
      </c>
      <c r="W26">
        <f t="shared" si="5"/>
        <v>31.775030303030302</v>
      </c>
    </row>
    <row r="27" spans="1:25" x14ac:dyDescent="0.25">
      <c r="C27" t="s">
        <v>3</v>
      </c>
      <c r="D27">
        <v>24.35</v>
      </c>
      <c r="E27">
        <v>54</v>
      </c>
      <c r="F27">
        <v>56</v>
      </c>
      <c r="H27" s="1"/>
      <c r="I27">
        <v>22</v>
      </c>
      <c r="J27">
        <v>22</v>
      </c>
      <c r="K27">
        <v>21.9</v>
      </c>
      <c r="M27" s="2"/>
      <c r="O27" t="s">
        <v>3</v>
      </c>
      <c r="P27">
        <f t="shared" si="1"/>
        <v>43.06266940451745</v>
      </c>
      <c r="Q27">
        <f t="shared" si="2"/>
        <v>19.418074074074074</v>
      </c>
      <c r="R27">
        <f t="shared" si="3"/>
        <v>18.72457142857143</v>
      </c>
      <c r="U27">
        <f t="shared" si="0"/>
        <v>47.662545454545459</v>
      </c>
      <c r="V27">
        <f t="shared" si="4"/>
        <v>47.662545454545459</v>
      </c>
      <c r="W27">
        <f t="shared" si="5"/>
        <v>47.880182648401828</v>
      </c>
    </row>
    <row r="28" spans="1:25" x14ac:dyDescent="0.25">
      <c r="C28" t="s">
        <v>2</v>
      </c>
      <c r="D28">
        <v>55.72</v>
      </c>
      <c r="E28">
        <v>75.2</v>
      </c>
      <c r="F28">
        <v>70.099999999999994</v>
      </c>
      <c r="H28" s="1"/>
      <c r="I28">
        <v>41</v>
      </c>
      <c r="J28">
        <v>39.5</v>
      </c>
      <c r="K28">
        <v>29.5</v>
      </c>
      <c r="M28" s="2"/>
      <c r="O28" t="s">
        <v>2</v>
      </c>
      <c r="P28">
        <f t="shared" si="1"/>
        <v>18.818664752333095</v>
      </c>
      <c r="Q28">
        <f t="shared" si="2"/>
        <v>13.943829787234042</v>
      </c>
      <c r="R28">
        <f t="shared" si="3"/>
        <v>14.958288159771756</v>
      </c>
      <c r="U28">
        <f t="shared" si="0"/>
        <v>25.575024390243904</v>
      </c>
      <c r="V28">
        <f t="shared" si="4"/>
        <v>26.546227848101267</v>
      </c>
      <c r="W28">
        <f t="shared" si="5"/>
        <v>35.544949152542372</v>
      </c>
    </row>
    <row r="29" spans="1:25" x14ac:dyDescent="0.25">
      <c r="C29" t="s">
        <v>19</v>
      </c>
      <c r="D29">
        <v>25</v>
      </c>
      <c r="E29">
        <v>58</v>
      </c>
      <c r="F29">
        <v>61</v>
      </c>
      <c r="H29" s="1"/>
      <c r="I29">
        <v>12</v>
      </c>
      <c r="J29">
        <v>21</v>
      </c>
      <c r="K29">
        <v>23.2</v>
      </c>
      <c r="M29" s="2"/>
      <c r="O29" t="s">
        <v>19</v>
      </c>
      <c r="P29">
        <f t="shared" si="1"/>
        <v>41.943040000000003</v>
      </c>
      <c r="Q29">
        <f t="shared" si="2"/>
        <v>18.078896551724139</v>
      </c>
      <c r="R29">
        <f t="shared" si="3"/>
        <v>17.18977049180328</v>
      </c>
      <c r="U29">
        <f t="shared" si="0"/>
        <v>87.38133333333333</v>
      </c>
      <c r="V29">
        <f t="shared" si="4"/>
        <v>49.932190476190478</v>
      </c>
      <c r="W29">
        <f t="shared" si="5"/>
        <v>45.197241379310348</v>
      </c>
    </row>
    <row r="30" spans="1:25" x14ac:dyDescent="0.25">
      <c r="H30" s="1"/>
      <c r="M30" s="2"/>
    </row>
    <row r="31" spans="1:2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24" x14ac:dyDescent="0.25">
      <c r="A33" s="8"/>
      <c r="B33" s="8"/>
      <c r="C33" s="8"/>
      <c r="D33" s="8" t="s">
        <v>20</v>
      </c>
      <c r="E33" s="8"/>
      <c r="F33" s="8"/>
      <c r="G33" s="8"/>
      <c r="H33" s="9"/>
      <c r="I33" s="8"/>
      <c r="J33" s="8"/>
      <c r="K33" s="8"/>
      <c r="L33" s="8"/>
      <c r="M33" s="2"/>
      <c r="P33" t="s">
        <v>24</v>
      </c>
      <c r="T33" s="1"/>
    </row>
    <row r="34" spans="1:24" x14ac:dyDescent="0.25">
      <c r="A34" s="8"/>
      <c r="B34" s="8"/>
      <c r="C34" s="8"/>
      <c r="D34" s="8" t="s">
        <v>5</v>
      </c>
      <c r="E34" s="8" t="s">
        <v>6</v>
      </c>
      <c r="F34" s="8" t="s">
        <v>7</v>
      </c>
      <c r="G34" s="8" t="s">
        <v>11</v>
      </c>
      <c r="H34" s="9"/>
      <c r="I34" s="8" t="s">
        <v>8</v>
      </c>
      <c r="J34" s="8" t="s">
        <v>9</v>
      </c>
      <c r="K34" s="8" t="s">
        <v>10</v>
      </c>
      <c r="L34" s="8" t="s">
        <v>12</v>
      </c>
      <c r="M34" s="2"/>
      <c r="P34" t="s">
        <v>5</v>
      </c>
      <c r="Q34" t="s">
        <v>6</v>
      </c>
      <c r="R34" t="s">
        <v>7</v>
      </c>
      <c r="S34" t="s">
        <v>11</v>
      </c>
      <c r="T34" s="1"/>
      <c r="U34" t="s">
        <v>8</v>
      </c>
      <c r="V34" t="s">
        <v>9</v>
      </c>
      <c r="W34" t="s">
        <v>10</v>
      </c>
      <c r="X34" t="s">
        <v>12</v>
      </c>
    </row>
    <row r="35" spans="1:24" x14ac:dyDescent="0.25">
      <c r="A35" s="8"/>
      <c r="B35" s="8"/>
      <c r="C35" s="8" t="s">
        <v>0</v>
      </c>
      <c r="D35" s="8"/>
      <c r="E35" s="8"/>
      <c r="F35" s="8"/>
      <c r="G35" s="8"/>
      <c r="H35" s="9"/>
      <c r="I35" s="8"/>
      <c r="J35" s="8"/>
      <c r="K35" s="8"/>
      <c r="L35" s="8"/>
      <c r="M35" s="2"/>
      <c r="O35" t="s">
        <v>0</v>
      </c>
      <c r="T35" s="1"/>
    </row>
    <row r="36" spans="1:24" x14ac:dyDescent="0.25">
      <c r="A36" s="8"/>
      <c r="B36" s="8"/>
      <c r="C36" s="8" t="s">
        <v>1</v>
      </c>
      <c r="D36" s="8">
        <v>2.2599999999999998</v>
      </c>
      <c r="E36" s="8">
        <v>10</v>
      </c>
      <c r="F36" s="8">
        <v>12</v>
      </c>
      <c r="G36" s="8">
        <v>5.29</v>
      </c>
      <c r="H36" s="9">
        <v>198</v>
      </c>
      <c r="I36" s="8">
        <v>1.2</v>
      </c>
      <c r="J36" s="8">
        <v>4.75</v>
      </c>
      <c r="K36" s="8">
        <v>5.62</v>
      </c>
      <c r="L36" s="8">
        <v>9.8699999999999992</v>
      </c>
      <c r="M36" s="2">
        <v>106</v>
      </c>
      <c r="O36" t="s">
        <v>1</v>
      </c>
      <c r="P36">
        <f>(1024*1024/1000000)*1000/D36</f>
        <v>463.97168141592925</v>
      </c>
      <c r="Q36">
        <f t="shared" ref="Q36:R38" si="6">(1024*1024/1000000)*1000/E36</f>
        <v>104.85760000000001</v>
      </c>
      <c r="R36">
        <f t="shared" si="6"/>
        <v>87.38133333333333</v>
      </c>
      <c r="U36">
        <f t="shared" ref="U36:U38" si="7">(1024*1024/1000000)*1000/I36</f>
        <v>873.81333333333339</v>
      </c>
      <c r="V36">
        <f t="shared" ref="V36:V38" si="8">(1024*1024/1000000)*1000/J36</f>
        <v>220.75284210526317</v>
      </c>
      <c r="W36">
        <f t="shared" ref="W36:W38" si="9">(1024*1024/1000000)*1000/K36</f>
        <v>186.579359430605</v>
      </c>
    </row>
    <row r="37" spans="1:24" x14ac:dyDescent="0.25">
      <c r="A37" s="8"/>
      <c r="B37" s="8"/>
      <c r="C37" s="8" t="s">
        <v>4</v>
      </c>
      <c r="D37" s="8">
        <v>17.28</v>
      </c>
      <c r="E37" s="8">
        <v>81</v>
      </c>
      <c r="F37" s="8">
        <v>107</v>
      </c>
      <c r="G37" s="8">
        <v>1.18</v>
      </c>
      <c r="H37" s="9">
        <v>885</v>
      </c>
      <c r="I37" s="8">
        <v>8.1300000000000008</v>
      </c>
      <c r="J37" s="8">
        <v>22.4</v>
      </c>
      <c r="K37" s="8">
        <v>25.81</v>
      </c>
      <c r="L37" s="8">
        <v>4.05</v>
      </c>
      <c r="M37" s="2">
        <v>258</v>
      </c>
      <c r="O37" t="s">
        <v>4</v>
      </c>
      <c r="P37">
        <f>(1024*1024/1000000)*1000/D37</f>
        <v>60.681481481481477</v>
      </c>
      <c r="Q37">
        <f t="shared" si="6"/>
        <v>12.945382716049384</v>
      </c>
      <c r="R37">
        <f t="shared" si="6"/>
        <v>9.7997757009345801</v>
      </c>
      <c r="U37">
        <f t="shared" si="7"/>
        <v>128.9761377613776</v>
      </c>
      <c r="V37">
        <f t="shared" si="8"/>
        <v>46.811428571428578</v>
      </c>
      <c r="W37">
        <f t="shared" si="9"/>
        <v>40.62673382409919</v>
      </c>
    </row>
    <row r="38" spans="1:24" x14ac:dyDescent="0.25">
      <c r="A38" s="8"/>
      <c r="B38" s="8"/>
      <c r="C38" s="8" t="s">
        <v>3</v>
      </c>
      <c r="D38" s="8">
        <v>20.350000000000001</v>
      </c>
      <c r="E38" s="8">
        <v>65.7</v>
      </c>
      <c r="F38" s="8">
        <v>80.099999999999994</v>
      </c>
      <c r="G38" s="8">
        <v>1.68</v>
      </c>
      <c r="H38" s="9">
        <v>621</v>
      </c>
      <c r="I38" s="8">
        <v>8.5</v>
      </c>
      <c r="J38" s="8">
        <v>26</v>
      </c>
      <c r="K38" s="8">
        <v>29</v>
      </c>
      <c r="L38" s="8">
        <v>4.08</v>
      </c>
      <c r="M38" s="2">
        <v>256</v>
      </c>
      <c r="O38" t="s">
        <v>3</v>
      </c>
      <c r="P38">
        <f t="shared" ref="P38" si="10">(1024*1024/1000000)*1000/D38</f>
        <v>51.527076167076167</v>
      </c>
      <c r="Q38">
        <f t="shared" si="6"/>
        <v>15.960060882800608</v>
      </c>
      <c r="R38">
        <f t="shared" si="6"/>
        <v>13.090836454431962</v>
      </c>
      <c r="U38">
        <f t="shared" si="7"/>
        <v>123.36188235294118</v>
      </c>
      <c r="V38">
        <f t="shared" si="8"/>
        <v>40.329846153846155</v>
      </c>
      <c r="W38">
        <f t="shared" si="9"/>
        <v>36.157793103448277</v>
      </c>
    </row>
    <row r="39" spans="1:24" x14ac:dyDescent="0.25">
      <c r="A39" s="8"/>
      <c r="B39" s="8"/>
      <c r="C39" s="8" t="s">
        <v>2</v>
      </c>
      <c r="D39" s="8"/>
      <c r="E39" s="8"/>
      <c r="F39" s="8"/>
      <c r="G39" s="8"/>
      <c r="H39" s="9"/>
      <c r="I39" s="8"/>
      <c r="J39" s="8"/>
      <c r="K39" s="8"/>
      <c r="L39" s="8"/>
      <c r="M39" s="2"/>
      <c r="O39" t="s">
        <v>2</v>
      </c>
      <c r="T39" s="1"/>
    </row>
    <row r="40" spans="1:24" x14ac:dyDescent="0.25">
      <c r="A40" s="8"/>
      <c r="B40" s="8"/>
      <c r="C40" s="8"/>
      <c r="D40" s="8"/>
      <c r="E40" s="8"/>
      <c r="F40" s="8"/>
      <c r="G40" s="8"/>
      <c r="H40" s="9"/>
      <c r="I40" s="8"/>
      <c r="J40" s="8"/>
      <c r="K40" s="8"/>
      <c r="L40" s="8"/>
      <c r="M40" s="2"/>
    </row>
    <row r="41" spans="1:24" x14ac:dyDescent="0.25">
      <c r="A41" s="8"/>
      <c r="B41" s="8"/>
      <c r="C41" s="8"/>
      <c r="D41" s="8"/>
      <c r="E41" s="8"/>
      <c r="F41" s="8"/>
      <c r="G41" s="8"/>
      <c r="H41" s="9"/>
      <c r="I41" s="8"/>
      <c r="J41" s="8"/>
      <c r="K41" s="8"/>
      <c r="L41" s="8"/>
      <c r="M41" s="2"/>
    </row>
    <row r="42" spans="1:24" x14ac:dyDescent="0.25">
      <c r="A42" s="8"/>
      <c r="B42" s="8"/>
      <c r="C42" s="8"/>
      <c r="D42" s="8"/>
      <c r="E42" s="8"/>
      <c r="F42" s="8"/>
      <c r="G42" s="8"/>
      <c r="H42" s="9"/>
      <c r="I42" s="8"/>
      <c r="J42" s="8"/>
      <c r="K42" s="8"/>
      <c r="L42" s="8"/>
      <c r="M42" s="2"/>
    </row>
    <row r="43" spans="1:24" x14ac:dyDescent="0.25">
      <c r="A43" s="8"/>
      <c r="B43" s="8"/>
      <c r="C43" s="8"/>
      <c r="D43" s="8" t="s">
        <v>22</v>
      </c>
      <c r="E43" s="8"/>
      <c r="F43" s="8"/>
      <c r="G43" s="8"/>
      <c r="H43" s="9"/>
      <c r="I43" s="8"/>
      <c r="J43" s="8"/>
      <c r="K43" s="8"/>
      <c r="L43" s="8"/>
      <c r="M43" s="2"/>
    </row>
    <row r="44" spans="1:24" x14ac:dyDescent="0.25">
      <c r="A44" s="8"/>
      <c r="B44" s="8"/>
      <c r="C44" s="8"/>
      <c r="D44" s="8" t="s">
        <v>5</v>
      </c>
      <c r="E44" s="8" t="s">
        <v>6</v>
      </c>
      <c r="F44" s="8" t="s">
        <v>7</v>
      </c>
      <c r="G44" s="8" t="s">
        <v>11</v>
      </c>
      <c r="H44" s="9"/>
      <c r="I44" s="8" t="s">
        <v>8</v>
      </c>
      <c r="J44" s="8" t="s">
        <v>9</v>
      </c>
      <c r="K44" s="8" t="s">
        <v>10</v>
      </c>
      <c r="L44" s="8" t="s">
        <v>12</v>
      </c>
      <c r="M44" s="2"/>
    </row>
    <row r="45" spans="1:24" x14ac:dyDescent="0.25">
      <c r="A45" s="8"/>
      <c r="B45" s="8"/>
      <c r="C45" s="8" t="s">
        <v>0</v>
      </c>
      <c r="D45" s="8"/>
      <c r="E45" s="8"/>
      <c r="F45" s="8"/>
      <c r="G45" s="8"/>
      <c r="H45" s="9"/>
      <c r="I45" s="8"/>
      <c r="J45" s="8"/>
      <c r="K45" s="8"/>
      <c r="L45" s="8"/>
      <c r="M45" s="2"/>
      <c r="O45" t="s">
        <v>0</v>
      </c>
    </row>
    <row r="46" spans="1:24" x14ac:dyDescent="0.25">
      <c r="A46" s="8"/>
      <c r="B46" s="8"/>
      <c r="C46" s="8" t="s">
        <v>1</v>
      </c>
      <c r="D46" s="8">
        <v>11.57</v>
      </c>
      <c r="E46" s="8">
        <v>21</v>
      </c>
      <c r="F46" s="8">
        <v>34</v>
      </c>
      <c r="G46" s="8"/>
      <c r="H46" s="9"/>
      <c r="I46" s="8">
        <v>5.3</v>
      </c>
      <c r="J46" s="8">
        <v>10.81</v>
      </c>
      <c r="K46" s="8">
        <v>10.72</v>
      </c>
      <c r="L46" s="8"/>
      <c r="M46" s="2"/>
      <c r="O46" t="s">
        <v>1</v>
      </c>
      <c r="P46">
        <f>(1024*1024/1000000)*1000/D46</f>
        <v>90.628867761452028</v>
      </c>
      <c r="Q46">
        <f t="shared" ref="Q46:R48" si="11">(1024*1024/1000000)*1000/E46</f>
        <v>49.932190476190478</v>
      </c>
      <c r="R46">
        <f t="shared" si="11"/>
        <v>30.840470588235295</v>
      </c>
      <c r="U46">
        <f t="shared" ref="U46:U48" si="12">(1024*1024/1000000)*1000/I46</f>
        <v>197.84452830188681</v>
      </c>
      <c r="V46">
        <f t="shared" ref="V46:V48" si="13">(1024*1024/1000000)*1000/J46</f>
        <v>97.000555041628118</v>
      </c>
      <c r="W46">
        <f t="shared" ref="W46:W48" si="14">(1024*1024/1000000)*1000/K46</f>
        <v>97.814925373134329</v>
      </c>
    </row>
    <row r="47" spans="1:24" x14ac:dyDescent="0.25">
      <c r="A47" s="8"/>
      <c r="B47" s="8"/>
      <c r="C47" s="8" t="s">
        <v>4</v>
      </c>
      <c r="D47" s="8">
        <v>36.479999999999997</v>
      </c>
      <c r="E47" s="10">
        <v>105</v>
      </c>
      <c r="F47" s="8">
        <v>102</v>
      </c>
      <c r="G47" s="8"/>
      <c r="H47" s="9"/>
      <c r="I47" s="8">
        <v>12.6</v>
      </c>
      <c r="J47" s="10">
        <v>32.4</v>
      </c>
      <c r="K47" s="8">
        <v>29.1</v>
      </c>
      <c r="L47" s="8"/>
      <c r="M47" s="2"/>
      <c r="O47" t="s">
        <v>4</v>
      </c>
      <c r="P47">
        <f t="shared" ref="P47:P48" si="15">(1024*1024/1000000)*1000/D47</f>
        <v>28.743859649122811</v>
      </c>
      <c r="Q47">
        <f t="shared" si="11"/>
        <v>9.9864380952380962</v>
      </c>
      <c r="R47">
        <f t="shared" si="11"/>
        <v>10.280156862745098</v>
      </c>
      <c r="U47">
        <f t="shared" si="12"/>
        <v>83.22031746031746</v>
      </c>
      <c r="V47">
        <f t="shared" si="13"/>
        <v>32.363456790123458</v>
      </c>
      <c r="W47">
        <f t="shared" si="14"/>
        <v>36.033539518900341</v>
      </c>
    </row>
    <row r="48" spans="1:24" x14ac:dyDescent="0.25">
      <c r="A48" s="8"/>
      <c r="B48" s="8"/>
      <c r="C48" s="8" t="s">
        <v>3</v>
      </c>
      <c r="D48" s="8">
        <v>43.92</v>
      </c>
      <c r="E48" s="8">
        <v>67.2</v>
      </c>
      <c r="F48" s="8">
        <v>68.44</v>
      </c>
      <c r="G48" s="8"/>
      <c r="H48" s="9"/>
      <c r="I48" s="8">
        <v>12.47</v>
      </c>
      <c r="J48" s="8">
        <v>27</v>
      </c>
      <c r="K48" s="8">
        <v>27.1</v>
      </c>
      <c r="L48" s="8"/>
      <c r="M48" s="2"/>
      <c r="O48" t="s">
        <v>3</v>
      </c>
      <c r="P48">
        <f t="shared" si="15"/>
        <v>23.874681238615665</v>
      </c>
      <c r="Q48">
        <f t="shared" si="11"/>
        <v>15.603809523809524</v>
      </c>
      <c r="R48">
        <f t="shared" si="11"/>
        <v>15.321098772647575</v>
      </c>
      <c r="U48">
        <f t="shared" si="12"/>
        <v>84.087890938251803</v>
      </c>
      <c r="V48">
        <f t="shared" si="13"/>
        <v>38.836148148148148</v>
      </c>
      <c r="W48">
        <f t="shared" si="14"/>
        <v>38.69284132841328</v>
      </c>
    </row>
    <row r="49" spans="1:24" x14ac:dyDescent="0.25">
      <c r="A49" s="8"/>
      <c r="B49" s="8"/>
      <c r="C49" s="8" t="s">
        <v>2</v>
      </c>
      <c r="D49" s="8"/>
      <c r="E49" s="8"/>
      <c r="F49" s="8"/>
      <c r="G49" s="8"/>
      <c r="H49" s="9"/>
      <c r="I49" s="8"/>
      <c r="J49" s="8"/>
      <c r="K49" s="8"/>
      <c r="L49" s="8"/>
      <c r="M49" s="2"/>
      <c r="O49" t="s">
        <v>2</v>
      </c>
    </row>
    <row r="50" spans="1:24" x14ac:dyDescent="0.25">
      <c r="A50" s="8"/>
      <c r="B50" s="8"/>
      <c r="C50" s="8"/>
      <c r="D50" s="8"/>
      <c r="E50" s="8"/>
      <c r="F50" s="8"/>
      <c r="G50" s="8"/>
      <c r="H50" s="9"/>
      <c r="I50" s="8"/>
      <c r="J50" s="8"/>
      <c r="K50" s="8"/>
      <c r="L50" s="8"/>
      <c r="M50" s="2"/>
    </row>
    <row r="51" spans="1:24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4" x14ac:dyDescent="0.25">
      <c r="H52" s="1"/>
      <c r="M52" s="2"/>
    </row>
    <row r="53" spans="1:24" x14ac:dyDescent="0.25">
      <c r="D53" s="3" t="s">
        <v>21</v>
      </c>
      <c r="H53" s="1"/>
      <c r="M53" s="2"/>
      <c r="O53" s="3" t="s">
        <v>25</v>
      </c>
    </row>
    <row r="54" spans="1:24" x14ac:dyDescent="0.25">
      <c r="D54" t="s">
        <v>5</v>
      </c>
      <c r="E54" t="s">
        <v>6</v>
      </c>
      <c r="F54" t="s">
        <v>7</v>
      </c>
      <c r="G54" t="s">
        <v>11</v>
      </c>
      <c r="H54" s="1" t="s">
        <v>14</v>
      </c>
      <c r="I54" t="s">
        <v>8</v>
      </c>
      <c r="J54" t="s">
        <v>9</v>
      </c>
      <c r="K54" t="s">
        <v>10</v>
      </c>
      <c r="L54" t="s">
        <v>12</v>
      </c>
      <c r="M54" t="s">
        <v>12</v>
      </c>
      <c r="P54" t="s">
        <v>5</v>
      </c>
      <c r="Q54" t="s">
        <v>6</v>
      </c>
      <c r="R54" t="s">
        <v>7</v>
      </c>
      <c r="S54" t="s">
        <v>11</v>
      </c>
      <c r="T54" s="1"/>
      <c r="U54" t="s">
        <v>8</v>
      </c>
      <c r="V54" t="s">
        <v>9</v>
      </c>
      <c r="W54" t="s">
        <v>10</v>
      </c>
      <c r="X54" t="s">
        <v>12</v>
      </c>
    </row>
    <row r="55" spans="1:24" x14ac:dyDescent="0.25">
      <c r="C55" t="s">
        <v>0</v>
      </c>
      <c r="H55" s="1"/>
      <c r="M55" s="2"/>
      <c r="O55" t="s">
        <v>0</v>
      </c>
      <c r="P55" t="s">
        <v>30</v>
      </c>
      <c r="Q55" t="s">
        <v>31</v>
      </c>
      <c r="R55" t="s">
        <v>7</v>
      </c>
      <c r="U55" t="s">
        <v>8</v>
      </c>
      <c r="V55" t="s">
        <v>9</v>
      </c>
      <c r="W55" t="s">
        <v>10</v>
      </c>
    </row>
    <row r="56" spans="1:24" x14ac:dyDescent="0.25">
      <c r="C56" t="s">
        <v>1</v>
      </c>
      <c r="D56">
        <v>2.6</v>
      </c>
      <c r="E56">
        <v>10.3</v>
      </c>
      <c r="F56">
        <v>12.5</v>
      </c>
      <c r="G56">
        <f>(1024*1024/1000000)*1000/H56</f>
        <v>3.7449142857142856</v>
      </c>
      <c r="H56" s="1">
        <v>280</v>
      </c>
      <c r="I56">
        <v>1.2</v>
      </c>
      <c r="J56">
        <v>4.7699999999999996</v>
      </c>
      <c r="K56">
        <v>5.82</v>
      </c>
      <c r="L56">
        <f>(1024*1024/1000000)*1000/M56</f>
        <v>11.650844444444445</v>
      </c>
      <c r="M56" s="2">
        <v>90</v>
      </c>
      <c r="O56" t="s">
        <v>1</v>
      </c>
      <c r="P56">
        <f>(1024*1024/1000000)*1000/D56</f>
        <v>403.29846153846154</v>
      </c>
      <c r="Q56">
        <f t="shared" ref="Q56:R59" si="16">(1024*1024/1000000)*1000/E56</f>
        <v>101.80349514563106</v>
      </c>
      <c r="R56">
        <f t="shared" si="16"/>
        <v>83.886080000000007</v>
      </c>
      <c r="U56">
        <f t="shared" ref="U56:U59" si="17">(1024*1024/1000000)*1000/I56</f>
        <v>873.81333333333339</v>
      </c>
      <c r="V56">
        <f t="shared" ref="V56:V59" si="18">(1024*1024/1000000)*1000/J56</f>
        <v>219.82725366876312</v>
      </c>
      <c r="W56">
        <f t="shared" ref="W56:W59" si="19">(1024*1024/1000000)*1000/K56</f>
        <v>180.1676975945017</v>
      </c>
    </row>
    <row r="57" spans="1:24" x14ac:dyDescent="0.25">
      <c r="C57" t="s">
        <v>4</v>
      </c>
      <c r="D57">
        <v>18.75</v>
      </c>
      <c r="E57">
        <v>70.5</v>
      </c>
      <c r="F57">
        <v>84.5</v>
      </c>
      <c r="G57">
        <f t="shared" ref="G57:G59" si="20">(1024*1024/1000000)*1000/H57</f>
        <v>1.8691194295900178</v>
      </c>
      <c r="H57" s="1">
        <v>561</v>
      </c>
      <c r="I57">
        <v>8.4</v>
      </c>
      <c r="J57">
        <v>23</v>
      </c>
      <c r="K57">
        <v>26.1</v>
      </c>
      <c r="L57">
        <f t="shared" ref="L57:L59" si="21">(1024*1024/1000000)*1000/M57</f>
        <v>5.1653990147783251</v>
      </c>
      <c r="M57" s="2">
        <v>203</v>
      </c>
      <c r="O57" t="s">
        <v>4</v>
      </c>
      <c r="P57">
        <f t="shared" ref="P57:P59" si="22">(1024*1024/1000000)*1000/D57</f>
        <v>55.924053333333333</v>
      </c>
      <c r="Q57">
        <f t="shared" si="16"/>
        <v>14.873418439716312</v>
      </c>
      <c r="R57">
        <f t="shared" si="16"/>
        <v>12.409183431952663</v>
      </c>
      <c r="U57">
        <f t="shared" si="17"/>
        <v>124.83047619047619</v>
      </c>
      <c r="V57">
        <f t="shared" si="18"/>
        <v>45.590260869565221</v>
      </c>
      <c r="W57">
        <f t="shared" si="19"/>
        <v>40.175325670498083</v>
      </c>
    </row>
    <row r="58" spans="1:24" x14ac:dyDescent="0.25">
      <c r="C58" t="s">
        <v>3</v>
      </c>
      <c r="D58">
        <v>20.43</v>
      </c>
      <c r="E58">
        <v>68.5</v>
      </c>
      <c r="F58">
        <v>82.3</v>
      </c>
      <c r="G58">
        <f t="shared" si="20"/>
        <v>1.7564087102177555</v>
      </c>
      <c r="H58" s="7">
        <v>597</v>
      </c>
      <c r="I58">
        <v>8.3000000000000007</v>
      </c>
      <c r="J58">
        <v>25.2</v>
      </c>
      <c r="K58">
        <v>28.2</v>
      </c>
      <c r="L58">
        <f t="shared" si="21"/>
        <v>5.1909702970297031</v>
      </c>
      <c r="M58" s="2">
        <v>202</v>
      </c>
      <c r="O58" t="s">
        <v>3</v>
      </c>
      <c r="P58">
        <f t="shared" si="22"/>
        <v>51.32530592266275</v>
      </c>
      <c r="Q58">
        <f t="shared" si="16"/>
        <v>15.307678832116789</v>
      </c>
      <c r="R58">
        <f t="shared" si="16"/>
        <v>12.74089914945322</v>
      </c>
      <c r="U58">
        <f t="shared" si="17"/>
        <v>126.3344578313253</v>
      </c>
      <c r="V58">
        <f t="shared" si="18"/>
        <v>41.61015873015873</v>
      </c>
      <c r="W58">
        <f t="shared" si="19"/>
        <v>37.18354609929078</v>
      </c>
    </row>
    <row r="59" spans="1:24" x14ac:dyDescent="0.25">
      <c r="C59" t="s">
        <v>2</v>
      </c>
      <c r="D59">
        <v>22.1</v>
      </c>
      <c r="E59">
        <v>81.5</v>
      </c>
      <c r="F59">
        <v>85.3</v>
      </c>
      <c r="G59">
        <f t="shared" si="20"/>
        <v>1.879168458781362</v>
      </c>
      <c r="H59" s="7">
        <v>558</v>
      </c>
      <c r="I59">
        <v>10.7</v>
      </c>
      <c r="J59">
        <v>29.7</v>
      </c>
      <c r="K59">
        <v>29.4</v>
      </c>
      <c r="L59">
        <f t="shared" si="21"/>
        <v>3.6033539518900346</v>
      </c>
      <c r="M59" s="2">
        <v>291</v>
      </c>
      <c r="O59" t="s">
        <v>2</v>
      </c>
      <c r="P59">
        <f t="shared" si="22"/>
        <v>47.446877828054298</v>
      </c>
      <c r="Q59">
        <f t="shared" si="16"/>
        <v>12.865963190184049</v>
      </c>
      <c r="R59">
        <f t="shared" si="16"/>
        <v>12.292801875732708</v>
      </c>
      <c r="U59">
        <f t="shared" si="17"/>
        <v>97.997757009345804</v>
      </c>
      <c r="V59">
        <f t="shared" si="18"/>
        <v>35.30558922558923</v>
      </c>
      <c r="W59">
        <f t="shared" si="19"/>
        <v>35.665850340136053</v>
      </c>
    </row>
    <row r="60" spans="1:24" x14ac:dyDescent="0.25">
      <c r="H60" s="1"/>
      <c r="M60" s="2"/>
    </row>
    <row r="61" spans="1:24" x14ac:dyDescent="0.25">
      <c r="H61" s="1"/>
      <c r="M61" s="2"/>
    </row>
    <row r="62" spans="1:24" x14ac:dyDescent="0.25">
      <c r="H62" s="1"/>
      <c r="M62" s="2"/>
    </row>
    <row r="63" spans="1:24" x14ac:dyDescent="0.25">
      <c r="D63" s="3" t="s">
        <v>23</v>
      </c>
      <c r="H63" s="1"/>
      <c r="M63" s="2"/>
    </row>
    <row r="64" spans="1:24" x14ac:dyDescent="0.25">
      <c r="D64" t="s">
        <v>5</v>
      </c>
      <c r="E64" t="s">
        <v>6</v>
      </c>
      <c r="F64" t="s">
        <v>7</v>
      </c>
      <c r="G64" t="s">
        <v>11</v>
      </c>
      <c r="H64" s="1"/>
      <c r="I64" t="s">
        <v>8</v>
      </c>
      <c r="J64" t="s">
        <v>9</v>
      </c>
      <c r="K64" t="s">
        <v>10</v>
      </c>
      <c r="L64" t="s">
        <v>12</v>
      </c>
      <c r="M64" s="2"/>
      <c r="P64" t="s">
        <v>30</v>
      </c>
      <c r="Q64" t="s">
        <v>39</v>
      </c>
      <c r="R64" t="s">
        <v>37</v>
      </c>
      <c r="S64" t="s">
        <v>38</v>
      </c>
    </row>
    <row r="65" spans="1:19" x14ac:dyDescent="0.25">
      <c r="C65" t="s">
        <v>0</v>
      </c>
      <c r="D65" s="5"/>
      <c r="E65" s="5"/>
      <c r="F65" s="5"/>
      <c r="H65" s="1"/>
      <c r="M65" s="2"/>
      <c r="O65" t="s">
        <v>0</v>
      </c>
    </row>
    <row r="66" spans="1:19" x14ac:dyDescent="0.25">
      <c r="C66" t="s">
        <v>1</v>
      </c>
      <c r="D66" s="5">
        <v>20</v>
      </c>
      <c r="E66" s="5">
        <v>35.700000000000003</v>
      </c>
      <c r="F66" s="5">
        <v>35</v>
      </c>
      <c r="H66" s="1"/>
      <c r="I66" s="5">
        <v>6</v>
      </c>
      <c r="J66" s="5">
        <v>12</v>
      </c>
      <c r="K66" s="5">
        <v>12</v>
      </c>
      <c r="M66" s="2"/>
      <c r="O66" t="s">
        <v>1</v>
      </c>
      <c r="P66">
        <f>(1024*1024/1000000)*1000/D66</f>
        <v>52.428800000000003</v>
      </c>
      <c r="Q66">
        <f>(1024*1024/1000000)*1000/E66</f>
        <v>29.371876750700277</v>
      </c>
      <c r="R66">
        <f>(1024*1024/1000000)*1000/I66</f>
        <v>174.76266666666666</v>
      </c>
      <c r="S66">
        <f>(1024*1024/1000000)*1000/J66</f>
        <v>87.38133333333333</v>
      </c>
    </row>
    <row r="67" spans="1:19" x14ac:dyDescent="0.25">
      <c r="C67" t="s">
        <v>4</v>
      </c>
      <c r="D67" s="5">
        <v>28</v>
      </c>
      <c r="E67" s="5">
        <v>84</v>
      </c>
      <c r="F67" s="5">
        <v>78</v>
      </c>
      <c r="H67" s="1"/>
      <c r="I67" s="5">
        <v>13.2</v>
      </c>
      <c r="J67" s="5">
        <v>33</v>
      </c>
      <c r="K67" s="5">
        <v>29.6</v>
      </c>
      <c r="M67" s="2"/>
      <c r="O67" t="s">
        <v>4</v>
      </c>
      <c r="P67">
        <f t="shared" ref="P67:P69" si="23">(1024*1024/1000000)*1000/D67</f>
        <v>37.44914285714286</v>
      </c>
      <c r="Q67">
        <f t="shared" ref="Q67:Q69" si="24">(1024*1024/1000000)*1000/E67</f>
        <v>12.483047619047619</v>
      </c>
      <c r="R67">
        <f t="shared" ref="R67:R69" si="25">(1024*1024/1000000)*1000/I67</f>
        <v>79.437575757575758</v>
      </c>
      <c r="S67">
        <f t="shared" ref="S67:S69" si="26">(1024*1024/1000000)*1000/J67</f>
        <v>31.775030303030302</v>
      </c>
    </row>
    <row r="68" spans="1:19" x14ac:dyDescent="0.25">
      <c r="C68" t="s">
        <v>3</v>
      </c>
      <c r="D68" s="5">
        <v>44</v>
      </c>
      <c r="E68" s="5">
        <v>76.8</v>
      </c>
      <c r="F68" s="5">
        <v>79</v>
      </c>
      <c r="H68" s="1"/>
      <c r="I68" s="5">
        <v>12.9</v>
      </c>
      <c r="J68" s="5">
        <v>27.5</v>
      </c>
      <c r="K68" s="5">
        <v>28</v>
      </c>
      <c r="M68" s="2"/>
      <c r="O68" t="s">
        <v>3</v>
      </c>
      <c r="P68">
        <f t="shared" si="23"/>
        <v>23.831272727272729</v>
      </c>
      <c r="Q68">
        <f t="shared" si="24"/>
        <v>13.653333333333334</v>
      </c>
      <c r="R68">
        <f t="shared" si="25"/>
        <v>81.284961240310082</v>
      </c>
      <c r="S68">
        <f t="shared" si="26"/>
        <v>38.130036363636364</v>
      </c>
    </row>
    <row r="69" spans="1:19" x14ac:dyDescent="0.25">
      <c r="C69" t="s">
        <v>2</v>
      </c>
      <c r="D69" s="5">
        <v>57.2</v>
      </c>
      <c r="E69" s="5">
        <v>91.8</v>
      </c>
      <c r="F69" s="5">
        <v>89.6</v>
      </c>
      <c r="H69" s="1"/>
      <c r="I69" s="5">
        <v>25.7</v>
      </c>
      <c r="J69" s="5">
        <v>30.7</v>
      </c>
      <c r="K69" s="5">
        <v>30.7</v>
      </c>
      <c r="O69" t="s">
        <v>2</v>
      </c>
      <c r="P69">
        <f t="shared" si="23"/>
        <v>18.331748251748252</v>
      </c>
      <c r="Q69">
        <f t="shared" si="24"/>
        <v>11.422396514161221</v>
      </c>
      <c r="R69">
        <f t="shared" si="25"/>
        <v>40.800622568093388</v>
      </c>
      <c r="S69">
        <f t="shared" si="26"/>
        <v>34.155570032573294</v>
      </c>
    </row>
    <row r="70" spans="1:19" x14ac:dyDescent="0.25">
      <c r="H70" s="1"/>
      <c r="M70" s="2"/>
      <c r="O70" t="s">
        <v>0</v>
      </c>
      <c r="P70" t="s">
        <v>32</v>
      </c>
      <c r="Q70" t="s">
        <v>33</v>
      </c>
      <c r="R70" t="s">
        <v>34</v>
      </c>
      <c r="S70" t="s">
        <v>35</v>
      </c>
    </row>
    <row r="71" spans="1:19" x14ac:dyDescent="0.25">
      <c r="H71" s="1"/>
      <c r="M71" s="2"/>
      <c r="O71" t="s">
        <v>1</v>
      </c>
      <c r="P71" t="s">
        <v>32</v>
      </c>
      <c r="Q71" t="s">
        <v>33</v>
      </c>
      <c r="R71" t="s">
        <v>34</v>
      </c>
      <c r="S71" t="s">
        <v>35</v>
      </c>
    </row>
    <row r="72" spans="1:19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O72" t="s">
        <v>4</v>
      </c>
      <c r="P72">
        <f t="shared" ref="P72:Q74" si="27">P16</f>
        <v>63.550060606060605</v>
      </c>
      <c r="Q72">
        <f t="shared" si="27"/>
        <v>16.689097564857551</v>
      </c>
      <c r="R72">
        <f t="shared" ref="R72:R74" si="28">P57</f>
        <v>55.924053333333333</v>
      </c>
      <c r="S72">
        <f t="shared" ref="S72:S74" si="29">Q57</f>
        <v>14.873418439716312</v>
      </c>
    </row>
    <row r="73" spans="1:1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O73" t="s">
        <v>3</v>
      </c>
      <c r="P73">
        <f t="shared" si="27"/>
        <v>73.843380281690145</v>
      </c>
      <c r="Q73">
        <f t="shared" si="27"/>
        <v>23.045626373626373</v>
      </c>
      <c r="R73">
        <f t="shared" si="28"/>
        <v>51.32530592266275</v>
      </c>
      <c r="S73">
        <f t="shared" si="29"/>
        <v>15.307678832116789</v>
      </c>
    </row>
    <row r="74" spans="1:1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O74" t="s">
        <v>2</v>
      </c>
      <c r="P74">
        <f t="shared" si="27"/>
        <v>59.91862857142857</v>
      </c>
      <c r="Q74">
        <f t="shared" si="27"/>
        <v>15.087424460431656</v>
      </c>
      <c r="R74">
        <f t="shared" si="28"/>
        <v>47.446877828054298</v>
      </c>
      <c r="S74">
        <f t="shared" si="29"/>
        <v>12.865963190184049</v>
      </c>
    </row>
    <row r="75" spans="1:1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O79" t="s">
        <v>0</v>
      </c>
      <c r="P79" t="s">
        <v>32</v>
      </c>
      <c r="Q79" t="s">
        <v>33</v>
      </c>
      <c r="R79" t="s">
        <v>34</v>
      </c>
      <c r="S79" t="s">
        <v>35</v>
      </c>
    </row>
    <row r="80" spans="1:1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O80" t="s">
        <v>1</v>
      </c>
      <c r="P80" t="s">
        <v>32</v>
      </c>
      <c r="Q80" t="s">
        <v>33</v>
      </c>
      <c r="R80" t="s">
        <v>34</v>
      </c>
      <c r="S80" t="s">
        <v>35</v>
      </c>
    </row>
    <row r="81" spans="2:24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O81" t="s">
        <v>4</v>
      </c>
      <c r="P81">
        <f t="shared" ref="P81:P83" si="30">U16</f>
        <v>132.73113924050634</v>
      </c>
      <c r="Q81">
        <f t="shared" ref="Q81:Q83" si="31">V16</f>
        <v>49.461132075471703</v>
      </c>
      <c r="R81">
        <f t="shared" ref="R81:R83" si="32">U57</f>
        <v>124.83047619047619</v>
      </c>
      <c r="S81">
        <f t="shared" ref="S81:S83" si="33">V57</f>
        <v>45.590260869565221</v>
      </c>
    </row>
    <row r="82" spans="2:24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O82" t="s">
        <v>3</v>
      </c>
      <c r="P82">
        <f t="shared" si="30"/>
        <v>149.79657142857144</v>
      </c>
      <c r="Q82">
        <f t="shared" si="31"/>
        <v>43.690666666666665</v>
      </c>
      <c r="R82">
        <f t="shared" si="32"/>
        <v>126.3344578313253</v>
      </c>
      <c r="S82">
        <f t="shared" si="33"/>
        <v>41.61015873015873</v>
      </c>
    </row>
    <row r="83" spans="2:24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O83" t="s">
        <v>2</v>
      </c>
      <c r="P83">
        <f t="shared" si="30"/>
        <v>39.869809885931559</v>
      </c>
      <c r="Q83">
        <f t="shared" si="31"/>
        <v>32.870721003134797</v>
      </c>
      <c r="R83">
        <f t="shared" si="32"/>
        <v>97.997757009345804</v>
      </c>
      <c r="S83">
        <f t="shared" si="33"/>
        <v>35.30558922558923</v>
      </c>
    </row>
    <row r="84" spans="2:24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2:24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O85" t="s">
        <v>36</v>
      </c>
      <c r="T85" t="s">
        <v>40</v>
      </c>
    </row>
    <row r="86" spans="2:24" x14ac:dyDescent="0.25">
      <c r="H86" s="1"/>
      <c r="M86" s="2"/>
      <c r="O86" t="s">
        <v>0</v>
      </c>
      <c r="P86" t="s">
        <v>32</v>
      </c>
      <c r="Q86" t="s">
        <v>33</v>
      </c>
      <c r="R86" t="s">
        <v>34</v>
      </c>
      <c r="S86" t="s">
        <v>35</v>
      </c>
      <c r="T86" t="s">
        <v>0</v>
      </c>
      <c r="U86" t="s">
        <v>32</v>
      </c>
      <c r="V86" t="s">
        <v>33</v>
      </c>
      <c r="W86" t="s">
        <v>34</v>
      </c>
      <c r="X86" t="s">
        <v>35</v>
      </c>
    </row>
    <row r="87" spans="2:24" x14ac:dyDescent="0.25">
      <c r="H87" s="1"/>
      <c r="M87" s="2"/>
      <c r="O87" t="s">
        <v>1</v>
      </c>
      <c r="P87">
        <f>P25</f>
        <v>55.188210526315792</v>
      </c>
      <c r="Q87">
        <f>Q25</f>
        <v>33.825032258064518</v>
      </c>
      <c r="R87">
        <f>P66</f>
        <v>52.428800000000003</v>
      </c>
      <c r="S87">
        <f>Q66</f>
        <v>29.371876750700277</v>
      </c>
      <c r="T87" t="s">
        <v>1</v>
      </c>
      <c r="U87">
        <f>U25</f>
        <v>112.75010752688172</v>
      </c>
      <c r="V87">
        <f>V25</f>
        <v>59.91862857142857</v>
      </c>
      <c r="W87">
        <f>R66</f>
        <v>174.76266666666666</v>
      </c>
      <c r="X87">
        <f>S66</f>
        <v>87.38133333333333</v>
      </c>
    </row>
    <row r="88" spans="2:24" x14ac:dyDescent="0.25">
      <c r="H88" s="1"/>
      <c r="M88" s="2"/>
      <c r="O88" t="s">
        <v>4</v>
      </c>
      <c r="P88">
        <f t="shared" ref="P88:Q90" si="34">P26</f>
        <v>38.130036363636364</v>
      </c>
      <c r="Q88">
        <f t="shared" si="34"/>
        <v>10.979853403141361</v>
      </c>
      <c r="R88">
        <f t="shared" ref="R88:R90" si="35">P67</f>
        <v>37.44914285714286</v>
      </c>
      <c r="S88">
        <f t="shared" ref="S88:S90" si="36">Q67</f>
        <v>12.483047619047619</v>
      </c>
      <c r="T88" t="s">
        <v>4</v>
      </c>
      <c r="U88">
        <f t="shared" ref="U88:V90" si="37">U26</f>
        <v>83.22031746031746</v>
      </c>
      <c r="V88">
        <f t="shared" si="37"/>
        <v>26.886564102564105</v>
      </c>
      <c r="W88">
        <f t="shared" ref="W88:W90" si="38">R67</f>
        <v>79.437575757575758</v>
      </c>
      <c r="X88">
        <f t="shared" ref="X88:X90" si="39">S67</f>
        <v>31.775030303030302</v>
      </c>
    </row>
    <row r="89" spans="2:24" x14ac:dyDescent="0.25">
      <c r="H89" s="1"/>
      <c r="M89" s="2"/>
      <c r="O89" t="s">
        <v>3</v>
      </c>
      <c r="P89">
        <f t="shared" si="34"/>
        <v>43.06266940451745</v>
      </c>
      <c r="Q89">
        <f t="shared" si="34"/>
        <v>19.418074074074074</v>
      </c>
      <c r="R89">
        <f t="shared" si="35"/>
        <v>23.831272727272729</v>
      </c>
      <c r="S89">
        <f t="shared" si="36"/>
        <v>13.653333333333334</v>
      </c>
      <c r="T89" t="s">
        <v>3</v>
      </c>
      <c r="U89">
        <f t="shared" si="37"/>
        <v>47.662545454545459</v>
      </c>
      <c r="V89">
        <f t="shared" si="37"/>
        <v>47.662545454545459</v>
      </c>
      <c r="W89">
        <f t="shared" si="38"/>
        <v>81.284961240310082</v>
      </c>
      <c r="X89">
        <f t="shared" si="39"/>
        <v>38.130036363636364</v>
      </c>
    </row>
    <row r="90" spans="2:24" x14ac:dyDescent="0.25">
      <c r="H90" s="1"/>
      <c r="M90" s="2"/>
      <c r="O90" t="s">
        <v>2</v>
      </c>
      <c r="P90">
        <f t="shared" si="34"/>
        <v>18.818664752333095</v>
      </c>
      <c r="Q90">
        <f t="shared" si="34"/>
        <v>13.943829787234042</v>
      </c>
      <c r="R90">
        <f t="shared" si="35"/>
        <v>18.331748251748252</v>
      </c>
      <c r="S90">
        <f t="shared" si="36"/>
        <v>11.422396514161221</v>
      </c>
      <c r="T90" t="s">
        <v>2</v>
      </c>
      <c r="U90">
        <f t="shared" si="37"/>
        <v>25.575024390243904</v>
      </c>
      <c r="V90">
        <f t="shared" si="37"/>
        <v>26.546227848101267</v>
      </c>
      <c r="W90">
        <f t="shared" si="38"/>
        <v>40.800622568093388</v>
      </c>
      <c r="X90">
        <f t="shared" si="39"/>
        <v>34.155570032573294</v>
      </c>
    </row>
    <row r="91" spans="2:24" x14ac:dyDescent="0.25">
      <c r="H91" s="1"/>
      <c r="M91" s="2"/>
    </row>
    <row r="92" spans="2:24" x14ac:dyDescent="0.25">
      <c r="H92" s="1"/>
      <c r="M92" s="2"/>
    </row>
    <row r="93" spans="2:24" x14ac:dyDescent="0.25">
      <c r="H93" s="1"/>
      <c r="M93" s="2"/>
    </row>
    <row r="94" spans="2:24" x14ac:dyDescent="0.25">
      <c r="H94" s="1"/>
      <c r="M94" s="2"/>
    </row>
    <row r="95" spans="2:24" x14ac:dyDescent="0.25">
      <c r="H95" s="1"/>
      <c r="M95" s="2"/>
    </row>
    <row r="96" spans="2:24" x14ac:dyDescent="0.25">
      <c r="H96" s="1"/>
      <c r="M96" s="2"/>
    </row>
    <row r="97" spans="8:13" x14ac:dyDescent="0.25">
      <c r="H97" s="1"/>
      <c r="M97" s="2"/>
    </row>
    <row r="98" spans="8:13" x14ac:dyDescent="0.25">
      <c r="H98" s="1"/>
      <c r="M98" s="2"/>
    </row>
    <row r="99" spans="8:13" x14ac:dyDescent="0.25">
      <c r="H99" s="1"/>
      <c r="M99" s="2"/>
    </row>
    <row r="100" spans="8:13" x14ac:dyDescent="0.25">
      <c r="H100" s="1"/>
      <c r="M100" s="2"/>
    </row>
    <row r="101" spans="8:13" x14ac:dyDescent="0.25">
      <c r="H101" s="1"/>
      <c r="M101" s="2"/>
    </row>
    <row r="102" spans="8:13" x14ac:dyDescent="0.25">
      <c r="H102" s="1"/>
      <c r="M102" s="2"/>
    </row>
    <row r="103" spans="8:13" x14ac:dyDescent="0.25">
      <c r="H103" s="1"/>
      <c r="M103" s="2"/>
    </row>
    <row r="104" spans="8:13" x14ac:dyDescent="0.25">
      <c r="H104" s="1"/>
      <c r="M104" s="2"/>
    </row>
    <row r="105" spans="8:13" x14ac:dyDescent="0.25">
      <c r="H105" s="1"/>
      <c r="M105" s="2"/>
    </row>
    <row r="106" spans="8:13" x14ac:dyDescent="0.25">
      <c r="H106" s="1"/>
      <c r="M106" s="2"/>
    </row>
    <row r="107" spans="8:13" x14ac:dyDescent="0.25">
      <c r="H107" s="1"/>
      <c r="M107" s="2"/>
    </row>
    <row r="108" spans="8:13" x14ac:dyDescent="0.25">
      <c r="H108" s="1"/>
      <c r="M108" s="2"/>
    </row>
    <row r="109" spans="8:13" x14ac:dyDescent="0.25">
      <c r="H109" s="1"/>
      <c r="M109" s="2"/>
    </row>
    <row r="110" spans="8:13" x14ac:dyDescent="0.25">
      <c r="H110" s="1"/>
      <c r="M110" s="2"/>
    </row>
    <row r="111" spans="8:13" x14ac:dyDescent="0.25">
      <c r="H111" s="1"/>
      <c r="M111" s="2"/>
    </row>
    <row r="112" spans="8:13" x14ac:dyDescent="0.25">
      <c r="H112" s="1"/>
      <c r="M112" s="2"/>
    </row>
    <row r="113" spans="4:13" x14ac:dyDescent="0.25">
      <c r="H113" s="1"/>
      <c r="M113" s="2"/>
    </row>
    <row r="114" spans="4:13" x14ac:dyDescent="0.25">
      <c r="H114" s="1"/>
      <c r="M114" s="2"/>
    </row>
    <row r="115" spans="4:13" x14ac:dyDescent="0.25">
      <c r="H115" s="1"/>
      <c r="M115" s="2"/>
    </row>
    <row r="116" spans="4:13" x14ac:dyDescent="0.25">
      <c r="H116" s="1"/>
      <c r="M116" s="2"/>
    </row>
    <row r="117" spans="4:13" x14ac:dyDescent="0.25">
      <c r="H117" s="1"/>
      <c r="M117" s="2"/>
    </row>
    <row r="118" spans="4:13" x14ac:dyDescent="0.25">
      <c r="H118" s="1"/>
      <c r="M118" s="2"/>
    </row>
    <row r="119" spans="4:13" x14ac:dyDescent="0.25">
      <c r="H119" s="1"/>
      <c r="M119" s="2"/>
    </row>
    <row r="120" spans="4:13" x14ac:dyDescent="0.25">
      <c r="E120" t="s">
        <v>41</v>
      </c>
      <c r="H120" s="1"/>
      <c r="M120" s="2"/>
    </row>
    <row r="121" spans="4:13" x14ac:dyDescent="0.25">
      <c r="E121" t="s">
        <v>42</v>
      </c>
      <c r="F121" s="1" t="s">
        <v>14</v>
      </c>
      <c r="G121" t="s">
        <v>43</v>
      </c>
      <c r="H121" s="1" t="s">
        <v>14</v>
      </c>
      <c r="J121" t="s">
        <v>41</v>
      </c>
      <c r="M121" s="2"/>
    </row>
    <row r="122" spans="4:13" x14ac:dyDescent="0.25">
      <c r="D122" t="s">
        <v>0</v>
      </c>
      <c r="F122" s="1"/>
      <c r="H122" s="1"/>
      <c r="I122" t="s">
        <v>0</v>
      </c>
      <c r="J122" t="s">
        <v>42</v>
      </c>
      <c r="K122" t="s">
        <v>43</v>
      </c>
      <c r="M122" s="2"/>
    </row>
    <row r="123" spans="4:13" x14ac:dyDescent="0.25">
      <c r="D123" t="s">
        <v>1</v>
      </c>
      <c r="E123">
        <v>5.5</v>
      </c>
      <c r="F123" s="1">
        <v>191</v>
      </c>
      <c r="G123">
        <f>(1024*1024/1000000)*1000/H123</f>
        <v>3.7449142857142856</v>
      </c>
      <c r="H123" s="1">
        <v>280</v>
      </c>
      <c r="I123" t="s">
        <v>1</v>
      </c>
      <c r="J123">
        <f t="shared" ref="J122:J126" si="40">E123</f>
        <v>5.5</v>
      </c>
      <c r="K123">
        <f>G123</f>
        <v>3.7449142857142856</v>
      </c>
      <c r="M123" s="2"/>
    </row>
    <row r="124" spans="4:13" x14ac:dyDescent="0.25">
      <c r="D124" t="s">
        <v>4</v>
      </c>
      <c r="E124">
        <v>1.82</v>
      </c>
      <c r="F124" s="1">
        <v>571</v>
      </c>
      <c r="G124">
        <f t="shared" ref="G124:G126" si="41">(1024*1024/1000000)*1000/H124</f>
        <v>1.8691194295900178</v>
      </c>
      <c r="H124" s="1">
        <v>561</v>
      </c>
      <c r="I124" t="s">
        <v>4</v>
      </c>
      <c r="J124">
        <f t="shared" si="40"/>
        <v>1.82</v>
      </c>
      <c r="K124">
        <f t="shared" ref="K124:K127" si="42">G124</f>
        <v>1.8691194295900178</v>
      </c>
      <c r="M124" s="2"/>
    </row>
    <row r="125" spans="4:13" x14ac:dyDescent="0.25">
      <c r="D125" t="s">
        <v>3</v>
      </c>
      <c r="E125">
        <v>2.74</v>
      </c>
      <c r="F125" s="1">
        <v>381</v>
      </c>
      <c r="G125">
        <f t="shared" si="41"/>
        <v>1.7564087102177555</v>
      </c>
      <c r="H125" s="7">
        <v>597</v>
      </c>
      <c r="I125" t="s">
        <v>3</v>
      </c>
      <c r="J125">
        <f t="shared" si="40"/>
        <v>2.74</v>
      </c>
      <c r="K125">
        <f t="shared" si="42"/>
        <v>1.7564087102177555</v>
      </c>
      <c r="M125" s="2"/>
    </row>
    <row r="126" spans="4:13" x14ac:dyDescent="0.25">
      <c r="D126" t="s">
        <v>2</v>
      </c>
      <c r="E126">
        <v>2</v>
      </c>
      <c r="F126" s="1">
        <v>522</v>
      </c>
      <c r="G126">
        <f t="shared" si="41"/>
        <v>1.879168458781362</v>
      </c>
      <c r="H126" s="7">
        <v>558</v>
      </c>
      <c r="I126" t="s">
        <v>2</v>
      </c>
      <c r="J126">
        <f t="shared" si="40"/>
        <v>2</v>
      </c>
      <c r="K126">
        <f t="shared" si="42"/>
        <v>1.879168458781362</v>
      </c>
      <c r="M126" s="2"/>
    </row>
    <row r="127" spans="4:13" x14ac:dyDescent="0.25">
      <c r="F127" s="5"/>
      <c r="H127" s="1"/>
      <c r="M127" s="2"/>
    </row>
    <row r="128" spans="4:13" x14ac:dyDescent="0.25">
      <c r="H128" s="1"/>
      <c r="M128" s="2"/>
    </row>
    <row r="129" spans="5:13" x14ac:dyDescent="0.25">
      <c r="E129" t="s">
        <v>44</v>
      </c>
      <c r="H129" s="1"/>
      <c r="M129" s="2"/>
    </row>
    <row r="130" spans="5:13" x14ac:dyDescent="0.25">
      <c r="E130" s="5" t="s">
        <v>42</v>
      </c>
      <c r="F130" s="5" t="s">
        <v>13</v>
      </c>
      <c r="G130" s="5" t="s">
        <v>43</v>
      </c>
      <c r="H130" s="5" t="s">
        <v>12</v>
      </c>
      <c r="J130" t="s">
        <v>44</v>
      </c>
      <c r="M130" s="2"/>
    </row>
    <row r="131" spans="5:13" x14ac:dyDescent="0.25">
      <c r="E131" s="5"/>
      <c r="F131" s="5"/>
      <c r="G131" s="5"/>
      <c r="H131" s="5"/>
      <c r="I131" t="s">
        <v>0</v>
      </c>
      <c r="J131" t="s">
        <v>42</v>
      </c>
      <c r="K131" t="s">
        <v>43</v>
      </c>
      <c r="M131" s="2"/>
    </row>
    <row r="132" spans="5:13" x14ac:dyDescent="0.25">
      <c r="E132" s="5">
        <v>9.1</v>
      </c>
      <c r="F132" s="5">
        <v>115</v>
      </c>
      <c r="G132" s="5">
        <f>(1024*1024/1000000)*1000/H132</f>
        <v>11.650844444444445</v>
      </c>
      <c r="H132" s="5">
        <v>90</v>
      </c>
      <c r="I132" t="s">
        <v>1</v>
      </c>
      <c r="J132">
        <f>E132</f>
        <v>9.1</v>
      </c>
      <c r="K132">
        <f>G132</f>
        <v>11.650844444444445</v>
      </c>
      <c r="M132" s="2"/>
    </row>
    <row r="133" spans="5:13" x14ac:dyDescent="0.25">
      <c r="E133" s="5">
        <v>4.9400000000000004</v>
      </c>
      <c r="F133" s="5">
        <v>212</v>
      </c>
      <c r="G133" s="5">
        <f t="shared" ref="F133:G135" si="43">(1024*1024/1000000)*1000/H133</f>
        <v>5.1653990147783251</v>
      </c>
      <c r="H133" s="5">
        <v>203</v>
      </c>
      <c r="I133" t="s">
        <v>4</v>
      </c>
      <c r="J133">
        <f t="shared" ref="J133:J135" si="44">E133</f>
        <v>4.9400000000000004</v>
      </c>
      <c r="K133">
        <f t="shared" ref="K133:K135" si="45">G133</f>
        <v>5.1653990147783251</v>
      </c>
      <c r="M133" s="2"/>
    </row>
    <row r="134" spans="5:13" x14ac:dyDescent="0.25">
      <c r="E134" s="5">
        <v>6.8</v>
      </c>
      <c r="F134" s="5">
        <v>152</v>
      </c>
      <c r="G134" s="5">
        <f t="shared" si="43"/>
        <v>5.1909702970297031</v>
      </c>
      <c r="H134" s="5">
        <v>202</v>
      </c>
      <c r="I134" t="s">
        <v>3</v>
      </c>
      <c r="J134">
        <f t="shared" si="44"/>
        <v>6.8</v>
      </c>
      <c r="K134">
        <f t="shared" si="45"/>
        <v>5.1909702970297031</v>
      </c>
      <c r="M134" s="2"/>
    </row>
    <row r="135" spans="5:13" x14ac:dyDescent="0.25">
      <c r="E135" s="5">
        <v>4.5</v>
      </c>
      <c r="F135" s="5">
        <v>233</v>
      </c>
      <c r="G135" s="5">
        <f t="shared" si="43"/>
        <v>3.6033539518900346</v>
      </c>
      <c r="H135" s="5">
        <v>291</v>
      </c>
      <c r="I135" t="s">
        <v>2</v>
      </c>
      <c r="J135">
        <f t="shared" si="44"/>
        <v>4.5</v>
      </c>
      <c r="K135">
        <f t="shared" si="45"/>
        <v>3.6033539518900346</v>
      </c>
      <c r="M135" s="2"/>
    </row>
    <row r="136" spans="5:13" x14ac:dyDescent="0.25">
      <c r="E136" s="5"/>
      <c r="F136" s="5"/>
      <c r="G136" s="5"/>
      <c r="H136" s="5"/>
      <c r="M136" s="2"/>
    </row>
    <row r="137" spans="5:13" x14ac:dyDescent="0.25">
      <c r="E137" s="5"/>
      <c r="F137" s="5"/>
      <c r="G137" s="5"/>
      <c r="H137" s="5"/>
      <c r="M137" s="2"/>
    </row>
    <row r="138" spans="5:13" x14ac:dyDescent="0.25">
      <c r="H138" s="1"/>
      <c r="M138" s="2"/>
    </row>
    <row r="139" spans="5:13" x14ac:dyDescent="0.25">
      <c r="H139" s="1"/>
      <c r="M139" s="2"/>
    </row>
    <row r="140" spans="5:13" x14ac:dyDescent="0.25">
      <c r="E140" s="2"/>
      <c r="H140" s="1"/>
      <c r="M140" s="2"/>
    </row>
    <row r="141" spans="5:13" x14ac:dyDescent="0.25">
      <c r="E141" s="2"/>
      <c r="H141" s="1"/>
      <c r="M141" s="2"/>
    </row>
    <row r="142" spans="5:13" x14ac:dyDescent="0.25">
      <c r="E142" s="2"/>
      <c r="H142" s="1"/>
      <c r="M142" s="2"/>
    </row>
    <row r="143" spans="5:13" x14ac:dyDescent="0.25">
      <c r="E143" s="2"/>
      <c r="H143" s="1"/>
      <c r="M143" s="2"/>
    </row>
    <row r="144" spans="5:13" x14ac:dyDescent="0.25">
      <c r="E144" s="2"/>
      <c r="H144" s="1"/>
      <c r="M144" s="2"/>
    </row>
    <row r="145" spans="5:13" x14ac:dyDescent="0.25">
      <c r="E145" s="2"/>
      <c r="H145" s="1"/>
      <c r="M145" s="2"/>
    </row>
    <row r="146" spans="5:13" x14ac:dyDescent="0.25">
      <c r="E146" s="2"/>
      <c r="H146" s="1"/>
      <c r="M146" s="2"/>
    </row>
    <row r="147" spans="5:13" x14ac:dyDescent="0.25">
      <c r="H147" s="1"/>
      <c r="M147" s="2"/>
    </row>
    <row r="148" spans="5:13" x14ac:dyDescent="0.25">
      <c r="H148" s="1"/>
      <c r="M148" s="2"/>
    </row>
    <row r="149" spans="5:13" x14ac:dyDescent="0.25">
      <c r="H149" s="1"/>
      <c r="M149" s="2"/>
    </row>
    <row r="150" spans="5:13" x14ac:dyDescent="0.25">
      <c r="H150" s="1"/>
      <c r="M150" s="2"/>
    </row>
    <row r="151" spans="5:13" x14ac:dyDescent="0.25">
      <c r="H151" s="1"/>
      <c r="M151" s="2"/>
    </row>
    <row r="152" spans="5:13" x14ac:dyDescent="0.25">
      <c r="H152" s="1"/>
      <c r="M152" s="2"/>
    </row>
    <row r="153" spans="5:13" x14ac:dyDescent="0.25">
      <c r="H153" s="1"/>
      <c r="M153" s="2"/>
    </row>
    <row r="154" spans="5:13" x14ac:dyDescent="0.25">
      <c r="H154" s="1"/>
      <c r="M154" s="2"/>
    </row>
    <row r="155" spans="5:13" x14ac:dyDescent="0.25">
      <c r="H155" s="1"/>
      <c r="M155" s="2"/>
    </row>
    <row r="156" spans="5:13" x14ac:dyDescent="0.25">
      <c r="H156" s="1"/>
      <c r="M156" s="2"/>
    </row>
    <row r="157" spans="5:13" x14ac:dyDescent="0.25">
      <c r="H157" s="1"/>
      <c r="M157" s="2"/>
    </row>
    <row r="158" spans="5:13" x14ac:dyDescent="0.25">
      <c r="H158" s="1"/>
      <c r="M158" s="2"/>
    </row>
    <row r="159" spans="5:13" x14ac:dyDescent="0.25">
      <c r="H159" s="1"/>
      <c r="M159" s="2"/>
    </row>
    <row r="160" spans="5:13" x14ac:dyDescent="0.25">
      <c r="H160" s="1"/>
      <c r="M160" s="2"/>
    </row>
    <row r="161" spans="8:13" x14ac:dyDescent="0.25">
      <c r="H161" s="1"/>
      <c r="M161" s="2"/>
    </row>
    <row r="162" spans="8:13" x14ac:dyDescent="0.25">
      <c r="H162" s="1"/>
      <c r="M162" s="2"/>
    </row>
    <row r="163" spans="8:13" x14ac:dyDescent="0.25">
      <c r="H163" s="1"/>
      <c r="M163" s="2"/>
    </row>
    <row r="164" spans="8:13" x14ac:dyDescent="0.25">
      <c r="H164" s="1"/>
      <c r="M164" s="2"/>
    </row>
    <row r="165" spans="8:13" x14ac:dyDescent="0.25">
      <c r="H165" s="1"/>
      <c r="M165" s="2"/>
    </row>
    <row r="166" spans="8:13" x14ac:dyDescent="0.25">
      <c r="H166" s="1"/>
      <c r="M166" s="2"/>
    </row>
    <row r="167" spans="8:13" x14ac:dyDescent="0.25">
      <c r="H167" s="1"/>
      <c r="M167" s="2"/>
    </row>
    <row r="168" spans="8:13" x14ac:dyDescent="0.25">
      <c r="H168" s="1"/>
      <c r="M168" s="2"/>
    </row>
    <row r="169" spans="8:13" x14ac:dyDescent="0.25">
      <c r="H169" s="1"/>
      <c r="M169" s="2"/>
    </row>
    <row r="170" spans="8:13" x14ac:dyDescent="0.25">
      <c r="H170" s="1"/>
      <c r="M170" s="2"/>
    </row>
    <row r="171" spans="8:13" x14ac:dyDescent="0.25">
      <c r="H171" s="1"/>
      <c r="M171" s="2"/>
    </row>
    <row r="172" spans="8:13" x14ac:dyDescent="0.25">
      <c r="H172" s="1"/>
      <c r="M172" s="2"/>
    </row>
    <row r="173" spans="8:13" x14ac:dyDescent="0.25">
      <c r="H173" s="1"/>
      <c r="M173" s="2"/>
    </row>
    <row r="174" spans="8:13" x14ac:dyDescent="0.25">
      <c r="H174" s="1"/>
      <c r="M174" s="2"/>
    </row>
    <row r="175" spans="8:13" x14ac:dyDescent="0.25">
      <c r="H175" s="1"/>
      <c r="M175" s="2"/>
    </row>
    <row r="176" spans="8:13" x14ac:dyDescent="0.25">
      <c r="H176" s="1"/>
      <c r="M176" s="2"/>
    </row>
    <row r="177" spans="8:13" x14ac:dyDescent="0.25">
      <c r="H177" s="1"/>
      <c r="M177" s="2"/>
    </row>
    <row r="178" spans="8:13" x14ac:dyDescent="0.25">
      <c r="H178" s="1"/>
      <c r="M178" s="2"/>
    </row>
    <row r="179" spans="8:13" x14ac:dyDescent="0.25">
      <c r="H179" s="1"/>
      <c r="M179" s="2"/>
    </row>
    <row r="180" spans="8:13" x14ac:dyDescent="0.25">
      <c r="H180" s="1"/>
      <c r="M180" s="2"/>
    </row>
    <row r="181" spans="8:13" x14ac:dyDescent="0.25">
      <c r="H181" s="1"/>
      <c r="M181" s="2"/>
    </row>
    <row r="182" spans="8:13" x14ac:dyDescent="0.25">
      <c r="H182" s="1"/>
      <c r="M182" s="2"/>
    </row>
    <row r="183" spans="8:13" x14ac:dyDescent="0.25">
      <c r="H183" s="1"/>
      <c r="M183" s="2"/>
    </row>
    <row r="184" spans="8:13" x14ac:dyDescent="0.25">
      <c r="H184" s="1"/>
      <c r="M184" s="2"/>
    </row>
    <row r="185" spans="8:13" x14ac:dyDescent="0.25">
      <c r="H185" s="1"/>
      <c r="M185" s="2"/>
    </row>
    <row r="186" spans="8:13" x14ac:dyDescent="0.25">
      <c r="H186" s="1"/>
      <c r="M186" s="2"/>
    </row>
    <row r="187" spans="8:13" x14ac:dyDescent="0.25">
      <c r="H187" s="1"/>
      <c r="M187" s="2"/>
    </row>
    <row r="188" spans="8:13" x14ac:dyDescent="0.25">
      <c r="H188" s="1"/>
      <c r="M188" s="2"/>
    </row>
    <row r="189" spans="8:13" x14ac:dyDescent="0.25">
      <c r="H189" s="1"/>
      <c r="M189" s="2"/>
    </row>
    <row r="190" spans="8:13" x14ac:dyDescent="0.25">
      <c r="H190" s="1"/>
      <c r="M190" s="2"/>
    </row>
    <row r="191" spans="8:13" x14ac:dyDescent="0.25">
      <c r="H191" s="1"/>
      <c r="M191" s="2"/>
    </row>
    <row r="192" spans="8:13" x14ac:dyDescent="0.25">
      <c r="H192" s="1"/>
      <c r="M192" s="2"/>
    </row>
    <row r="193" spans="8:13" x14ac:dyDescent="0.25">
      <c r="H193" s="1"/>
      <c r="M193" s="2"/>
    </row>
    <row r="194" spans="8:13" x14ac:dyDescent="0.25">
      <c r="H194" s="1"/>
      <c r="M194" s="2"/>
    </row>
    <row r="195" spans="8:13" x14ac:dyDescent="0.25">
      <c r="H195" s="1"/>
      <c r="M195" s="2"/>
    </row>
    <row r="196" spans="8:13" x14ac:dyDescent="0.25">
      <c r="H196" s="1"/>
      <c r="M196" s="2"/>
    </row>
    <row r="197" spans="8:13" x14ac:dyDescent="0.25">
      <c r="H197" s="1"/>
      <c r="M197" s="2"/>
    </row>
    <row r="198" spans="8:13" x14ac:dyDescent="0.25">
      <c r="H198" s="1"/>
      <c r="M198" s="2"/>
    </row>
    <row r="199" spans="8:13" x14ac:dyDescent="0.25">
      <c r="H199" s="1"/>
      <c r="M199" s="2"/>
    </row>
    <row r="200" spans="8:13" x14ac:dyDescent="0.25">
      <c r="H200" s="1"/>
      <c r="M200" s="2"/>
    </row>
    <row r="201" spans="8:13" x14ac:dyDescent="0.25">
      <c r="H201" s="1"/>
      <c r="M201" s="2"/>
    </row>
    <row r="202" spans="8:13" x14ac:dyDescent="0.25">
      <c r="H202" s="1"/>
      <c r="M202" s="2"/>
    </row>
    <row r="203" spans="8:13" x14ac:dyDescent="0.25">
      <c r="H203" s="1"/>
      <c r="M203" s="2"/>
    </row>
    <row r="204" spans="8:13" x14ac:dyDescent="0.25">
      <c r="H204" s="1"/>
      <c r="M204" s="2"/>
    </row>
    <row r="205" spans="8:13" x14ac:dyDescent="0.25">
      <c r="H205" s="1"/>
      <c r="M205" s="2"/>
    </row>
    <row r="206" spans="8:13" x14ac:dyDescent="0.25">
      <c r="H206" s="1"/>
      <c r="M206" s="2"/>
    </row>
    <row r="207" spans="8:13" x14ac:dyDescent="0.25">
      <c r="H207" s="1"/>
      <c r="M207" s="2"/>
    </row>
    <row r="208" spans="8:13" x14ac:dyDescent="0.25">
      <c r="H208" s="1"/>
      <c r="M208" s="2"/>
    </row>
    <row r="209" spans="8:13" x14ac:dyDescent="0.25">
      <c r="H209" s="1"/>
      <c r="M209" s="2"/>
    </row>
    <row r="210" spans="8:13" x14ac:dyDescent="0.25">
      <c r="H210" s="1"/>
      <c r="M210" s="2"/>
    </row>
    <row r="211" spans="8:13" x14ac:dyDescent="0.25">
      <c r="H211" s="1"/>
      <c r="M211" s="2"/>
    </row>
    <row r="212" spans="8:13" x14ac:dyDescent="0.25">
      <c r="H212" s="1"/>
      <c r="M212" s="2"/>
    </row>
    <row r="213" spans="8:13" x14ac:dyDescent="0.25">
      <c r="H213" s="1"/>
      <c r="M213" s="2"/>
    </row>
    <row r="214" spans="8:13" x14ac:dyDescent="0.25">
      <c r="H214" s="1"/>
      <c r="M214" s="2"/>
    </row>
    <row r="215" spans="8:13" x14ac:dyDescent="0.25">
      <c r="H215" s="1"/>
      <c r="M215" s="2"/>
    </row>
    <row r="216" spans="8:13" x14ac:dyDescent="0.25">
      <c r="H216" s="1"/>
      <c r="M216" s="2"/>
    </row>
    <row r="217" spans="8:13" x14ac:dyDescent="0.25">
      <c r="H217" s="1"/>
      <c r="M217" s="2"/>
    </row>
    <row r="218" spans="8:13" x14ac:dyDescent="0.25">
      <c r="H218" s="1"/>
      <c r="M218" s="2"/>
    </row>
    <row r="219" spans="8:13" x14ac:dyDescent="0.25">
      <c r="H219" s="1"/>
      <c r="M219" s="2"/>
    </row>
    <row r="220" spans="8:13" x14ac:dyDescent="0.25">
      <c r="H220" s="1"/>
      <c r="M220" s="2"/>
    </row>
    <row r="221" spans="8:13" x14ac:dyDescent="0.25">
      <c r="H221" s="1"/>
      <c r="M221" s="2"/>
    </row>
    <row r="222" spans="8:13" x14ac:dyDescent="0.25">
      <c r="H222" s="1"/>
      <c r="M222" s="2"/>
    </row>
    <row r="223" spans="8:13" x14ac:dyDescent="0.25">
      <c r="H223" s="1"/>
      <c r="M223" s="2"/>
    </row>
    <row r="224" spans="8:13" x14ac:dyDescent="0.25">
      <c r="H224" s="1"/>
      <c r="M224" s="2"/>
    </row>
    <row r="225" spans="8:13" x14ac:dyDescent="0.25">
      <c r="H225" s="1"/>
      <c r="M225" s="2"/>
    </row>
    <row r="226" spans="8:13" x14ac:dyDescent="0.25">
      <c r="H226" s="1"/>
      <c r="M226" s="2"/>
    </row>
    <row r="227" spans="8:13" x14ac:dyDescent="0.25">
      <c r="H227" s="1"/>
      <c r="M227" s="2"/>
    </row>
    <row r="228" spans="8:13" x14ac:dyDescent="0.25">
      <c r="H228" s="1"/>
      <c r="M228" s="2"/>
    </row>
    <row r="229" spans="8:13" x14ac:dyDescent="0.25">
      <c r="H229" s="1"/>
      <c r="M229" s="2"/>
    </row>
    <row r="230" spans="8:13" x14ac:dyDescent="0.25">
      <c r="H230" s="1"/>
      <c r="M230" s="2"/>
    </row>
    <row r="231" spans="8:13" x14ac:dyDescent="0.25">
      <c r="H231" s="1"/>
      <c r="M231" s="2"/>
    </row>
    <row r="232" spans="8:13" x14ac:dyDescent="0.25">
      <c r="H232" s="1"/>
      <c r="M232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2017-06-17T13:06:13Z</dcterms:modified>
</cp:coreProperties>
</file>