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ual Testing Project\"/>
    </mc:Choice>
  </mc:AlternateContent>
  <xr:revisionPtr revIDLastSave="0" documentId="8_{B2BA93C3-B705-4957-ABB7-2972C6B99851}" xr6:coauthVersionLast="47" xr6:coauthVersionMax="47" xr10:uidLastSave="{00000000-0000-0000-0000-000000000000}"/>
  <bookViews>
    <workbookView xWindow="-12" yWindow="-12" windowWidth="23064" windowHeight="12264" xr2:uid="{77863FD2-1C5A-4FF5-8685-E82C87C3E925}"/>
  </bookViews>
  <sheets>
    <sheet name="Project Info" sheetId="1" r:id="rId1"/>
    <sheet name="Sheet4" sheetId="4" state="hidden" r:id="rId2"/>
    <sheet name="Test Scenarios" sheetId="2" r:id="rId3"/>
    <sheet name="Test Ca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21" i="3"/>
  <c r="A19" i="3"/>
  <c r="A17" i="3"/>
  <c r="A15" i="3"/>
  <c r="A13" i="3"/>
  <c r="A11" i="3"/>
  <c r="A9" i="3"/>
  <c r="G22" i="3"/>
  <c r="A9" i="2"/>
  <c r="A8" i="2"/>
  <c r="A7" i="2"/>
  <c r="A6" i="2"/>
  <c r="A5" i="2"/>
  <c r="A4" i="2"/>
  <c r="A3" i="2"/>
  <c r="A2" i="3"/>
  <c r="B15" i="1"/>
</calcChain>
</file>

<file path=xl/sharedStrings.xml><?xml version="1.0" encoding="utf-8"?>
<sst xmlns="http://schemas.openxmlformats.org/spreadsheetml/2006/main" count="187" uniqueCount="151">
  <si>
    <t>TS_01</t>
  </si>
  <si>
    <t>TS_02</t>
  </si>
  <si>
    <t>TS_03</t>
  </si>
  <si>
    <t>TS_04</t>
  </si>
  <si>
    <t>TS_05</t>
  </si>
  <si>
    <t>TS_06</t>
  </si>
  <si>
    <t>TS_07</t>
  </si>
  <si>
    <t>TS_08</t>
  </si>
  <si>
    <t>Status</t>
  </si>
  <si>
    <t>Column1</t>
  </si>
  <si>
    <t>Application URL</t>
  </si>
  <si>
    <t>https://opensource-demo.orangehrmlive.com/</t>
  </si>
  <si>
    <t>Project Type</t>
  </si>
  <si>
    <t>Manual Testing</t>
  </si>
  <si>
    <t>Modules Covered</t>
  </si>
  <si>
    <t>Login, Dashboard, PIM, Leave, Admin</t>
  </si>
  <si>
    <t>Tools Used</t>
  </si>
  <si>
    <t>Browser (Chrome), Excel</t>
  </si>
  <si>
    <t>Test Document Files</t>
  </si>
  <si>
    <t>Test Scenarios, Test Cases, Bug Report, Execution Sheet</t>
  </si>
  <si>
    <t>Test Coverage Type</t>
  </si>
  <si>
    <t>Functional, UI, Validation, Negative Testing</t>
  </si>
  <si>
    <t>Test Environment</t>
  </si>
  <si>
    <t>Web-based (Hosted on public demo server)</t>
  </si>
  <si>
    <t>sammed</t>
  </si>
  <si>
    <t>Orange HRM (Manual Test Report)</t>
  </si>
  <si>
    <t>Sammed Mudeppagol</t>
  </si>
  <si>
    <t>Column2</t>
  </si>
  <si>
    <t xml:space="preserve">  Tested By:</t>
  </si>
  <si>
    <t xml:space="preserve"> Creation Date : </t>
  </si>
  <si>
    <t xml:space="preserve"> Project Name : </t>
  </si>
  <si>
    <t xml:space="preserve">Reviewed By :  </t>
  </si>
  <si>
    <t xml:space="preserve"> Created By : </t>
  </si>
  <si>
    <t>Test Scenario ID</t>
  </si>
  <si>
    <t>Module</t>
  </si>
  <si>
    <t>Login</t>
  </si>
  <si>
    <t>Test Scenario Description</t>
  </si>
  <si>
    <t>P0</t>
  </si>
  <si>
    <t>Test Case ID</t>
  </si>
  <si>
    <t>Test Steps</t>
  </si>
  <si>
    <t>Test Data</t>
  </si>
  <si>
    <t>Expected Result</t>
  </si>
  <si>
    <t>TC_01</t>
  </si>
  <si>
    <t>Admin / admin123</t>
  </si>
  <si>
    <t>TC_02</t>
  </si>
  <si>
    <t>Error: Invalid credentials</t>
  </si>
  <si>
    <t>TC_03</t>
  </si>
  <si>
    <t>—</t>
  </si>
  <si>
    <t>TC_04</t>
  </si>
  <si>
    <t>Admin / (blank)</t>
  </si>
  <si>
    <t>Error: Required password</t>
  </si>
  <si>
    <t>TC_05</t>
  </si>
  <si>
    <t>Actual Result</t>
  </si>
  <si>
    <t>Admin</t>
  </si>
  <si>
    <t>Verify if Admin can search for an existing user</t>
  </si>
  <si>
    <t>Verify if Admin can add a new system user</t>
  </si>
  <si>
    <t>My Info</t>
  </si>
  <si>
    <t>Verify user can update personal details</t>
  </si>
  <si>
    <t>Verify error is shown for invalid email in personal details</t>
  </si>
  <si>
    <t>Dashboard</t>
  </si>
  <si>
    <t>Verify that dashboard displays quick launch icons</t>
  </si>
  <si>
    <t>Leave</t>
  </si>
  <si>
    <t>Verify employee can apply for leave</t>
  </si>
  <si>
    <t>Verify all login validations: valid login, invalid credentials, blank fields, error messages, and logout functionality</t>
  </si>
  <si>
    <t>Verify leave list displays previously applied leaves</t>
  </si>
  <si>
    <t>P1</t>
  </si>
  <si>
    <t>P2</t>
  </si>
  <si>
    <t>Enter valid credentials and click Login</t>
  </si>
  <si>
    <t>Username: Admin</t>
  </si>
  <si>
    <t>User should navigate to dashboard</t>
  </si>
  <si>
    <t>User navigated to dashboard</t>
  </si>
  <si>
    <t>wrongUser / admin123</t>
  </si>
  <si>
    <t>Error displayed</t>
  </si>
  <si>
    <t>(blank) / (blank)</t>
  </si>
  <si>
    <t>Error: Required</t>
  </si>
  <si>
    <t>Only username error shown</t>
  </si>
  <si>
    <t>Pass</t>
  </si>
  <si>
    <t>Fail</t>
  </si>
  <si>
    <t>Username: Admin Password : Admin123</t>
  </si>
  <si>
    <t>Redirect to login page</t>
  </si>
  <si>
    <t>Redirected to login page</t>
  </si>
  <si>
    <t>Only username  Click Login</t>
  </si>
  <si>
    <t>Enter invalid username And Click Login</t>
  </si>
  <si>
    <t>Leave both fields blank And Click Login</t>
  </si>
  <si>
    <t>Login And Click Logout</t>
  </si>
  <si>
    <t>TC_06</t>
  </si>
  <si>
    <t>Navigate to Admin → Search existing username</t>
  </si>
  <si>
    <t>User list with matching record is displayed</t>
  </si>
  <si>
    <t>Matching user shown</t>
  </si>
  <si>
    <t>TC_07</t>
  </si>
  <si>
    <t>Search with non-existent user</t>
  </si>
  <si>
    <t>Username: xyz123</t>
  </si>
  <si>
    <t>"No Records Found" message appears</t>
  </si>
  <si>
    <t>Message shown</t>
  </si>
  <si>
    <t>TC_08</t>
  </si>
  <si>
    <t>Admin → Add User → Fill all fields → Save</t>
  </si>
  <si>
    <t>Name, Role, Status, Password</t>
  </si>
  <si>
    <t>User added successfully</t>
  </si>
  <si>
    <t>User added confirmation</t>
  </si>
  <si>
    <t>TC_09</t>
  </si>
  <si>
    <t>Leave mandatory field blank → Save</t>
  </si>
  <si>
    <t>Missing username</t>
  </si>
  <si>
    <t>Validation error shown</t>
  </si>
  <si>
    <t>TC_10</t>
  </si>
  <si>
    <t>Go to My Info → Edit → Change First Name → Save</t>
  </si>
  <si>
    <t>First Name: Sam</t>
  </si>
  <si>
    <t>Details updated and saved</t>
  </si>
  <si>
    <t>Saved successfully</t>
  </si>
  <si>
    <t>TC_11</t>
  </si>
  <si>
    <t>Update phone number → Save</t>
  </si>
  <si>
    <t>Phone: 9876543210</t>
  </si>
  <si>
    <t>Number updated</t>
  </si>
  <si>
    <t>Updated successfully</t>
  </si>
  <si>
    <t>Enter invalid email format → Save</t>
  </si>
  <si>
    <t>Email: abc@com</t>
  </si>
  <si>
    <t>Validation error displayed</t>
  </si>
  <si>
    <t>Error shown</t>
  </si>
  <si>
    <t>TC_13</t>
  </si>
  <si>
    <t>Leave email blank and save</t>
  </si>
  <si>
    <t>Email: (blank)</t>
  </si>
  <si>
    <t>Field marked as required</t>
  </si>
  <si>
    <t>Required field error shown</t>
  </si>
  <si>
    <t>TC_14</t>
  </si>
  <si>
    <t>Open dashboard page</t>
  </si>
  <si>
    <t>Quick launch widgets are visible</t>
  </si>
  <si>
    <t>Widgets displayed</t>
  </si>
  <si>
    <t>TC_15</t>
  </si>
  <si>
    <t>Hover over quick launch options</t>
  </si>
  <si>
    <t>Tooltips or clickable actions shown</t>
  </si>
  <si>
    <t>Tooltips displayed</t>
  </si>
  <si>
    <t>TC_16</t>
  </si>
  <si>
    <t>Go to Leave → Apply → Fill form → Submit</t>
  </si>
  <si>
    <t>Leave type, date, reason</t>
  </si>
  <si>
    <t>Leave application submitted</t>
  </si>
  <si>
    <t>Confirmation message shown</t>
  </si>
  <si>
    <t>TC_17</t>
  </si>
  <si>
    <t>Try to apply with past date</t>
  </si>
  <si>
    <t>Leave date: Past date</t>
  </si>
  <si>
    <t>Error: Invalid date</t>
  </si>
  <si>
    <t>TC_18</t>
  </si>
  <si>
    <t>Go to Leave List</t>
  </si>
  <si>
    <t>List of previous leave records shown</t>
  </si>
  <si>
    <t>Leave history shown</t>
  </si>
  <si>
    <t>TC_19</t>
  </si>
  <si>
    <t>Filter leaves by status/date</t>
  </si>
  <si>
    <t>Status: Approved</t>
  </si>
  <si>
    <t>Filtered records appear</t>
  </si>
  <si>
    <t>Correct results displayed</t>
  </si>
  <si>
    <t>TC_12</t>
  </si>
  <si>
    <t>Total</t>
  </si>
  <si>
    <t>Proirity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</si>
</sst>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2" applyFont="1"/>
    <xf numFmtId="0" fontId="0" fillId="3" borderId="0" xfId="2" applyFont="1" applyAlignment="1">
      <alignment horizontal="left"/>
    </xf>
    <xf numFmtId="14" fontId="1" fillId="3" borderId="0" xfId="2" applyNumberFormat="1" applyAlignment="1">
      <alignment horizontal="left"/>
    </xf>
    <xf numFmtId="0" fontId="6" fillId="2" borderId="1" xfId="1" applyFont="1" applyAlignment="1">
      <alignment vertical="center" wrapText="1"/>
    </xf>
    <xf numFmtId="0" fontId="3" fillId="3" borderId="0" xfId="2" applyFont="1" applyAlignment="1">
      <alignment horizontal="left"/>
    </xf>
    <xf numFmtId="0" fontId="2" fillId="2" borderId="2" xfId="1" applyFont="1" applyBorder="1" applyAlignment="1">
      <alignment vertical="center" wrapText="1"/>
    </xf>
    <xf numFmtId="0" fontId="2" fillId="2" borderId="1" xfId="1" applyFont="1" applyAlignment="1">
      <alignment vertical="center" wrapText="1"/>
    </xf>
    <xf numFmtId="0" fontId="4" fillId="2" borderId="2" xfId="3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3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3" xfId="3" applyBorder="1" applyAlignment="1">
      <alignment vertical="center" wrapText="1"/>
    </xf>
  </cellXfs>
  <cellStyles count="4">
    <cellStyle name="20% - Accent1" xfId="2" builtinId="30"/>
    <cellStyle name="Hyperlink" xfId="3" builtinId="8"/>
    <cellStyle name="Normal" xfId="0" builtinId="0"/>
    <cellStyle name="Output" xfId="1" builtinId="21"/>
  </cellStyles>
  <dxfs count="3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86724-7070-426F-92D6-D16AAE6774DC}" name="Table2" displayName="Table2" ref="A1:B6" totalsRowShown="0" headerRowDxfId="29" dataDxfId="28" tableBorderDxfId="30" headerRowCellStyle="20% - Accent1" dataCellStyle="20% - Accent1">
  <autoFilter ref="A1:B6" xr:uid="{88986724-7070-426F-92D6-D16AAE6774DC}"/>
  <tableColumns count="2">
    <tableColumn id="1" xr3:uid="{9E1A30CD-6794-45DE-B75B-C2F91009B602}" name="Column1" dataDxfId="26" dataCellStyle="20% - Accent1"/>
    <tableColumn id="2" xr3:uid="{A3996ECD-9FA8-46B8-A8D5-1D7B79C2B3C4}" name="Column2" dataDxfId="27" dataCellStyle="20% - Accent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C8922-4EF4-431A-ACD8-A46318F4A8FD}" name="Table4" displayName="Table4" ref="A1:D9" headerRowDxfId="22" dataDxfId="23" tableBorderDxfId="18">
  <autoFilter ref="A1:D9" xr:uid="{2EBC8922-4EF4-431A-ACD8-A46318F4A8FD}"/>
  <tableColumns count="4">
    <tableColumn id="1" xr3:uid="{22AB69C3-DC38-4681-9369-2CBF04DC19AC}" name="Test Scenario ID" totalsRowLabel="Total" dataDxfId="14"/>
    <tableColumn id="2" xr3:uid="{90D5F7A4-D96A-4399-B65E-D5DB6FBCFB50}" name="Module" dataDxfId="17" totalsRowDxfId="19"/>
    <tableColumn id="3" xr3:uid="{63DB3906-A52E-41CB-8C89-1CC5F40C2622}" name="Test Scenario Description" dataDxfId="16" totalsRowDxfId="20"/>
    <tableColumn id="4" xr3:uid="{7CE114A9-B24D-4C1C-AA67-D6B47308E217}" name="Proirity" totalsRowFunction="count" dataDxfId="15" totalsRowDxfId="21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19CD19-5CC9-4C96-BA61-EEB815228188}" name="Table3" displayName="Table3" ref="A1:G22" totalsRowCount="1" headerRowDxfId="25" dataDxfId="24">
  <autoFilter ref="A1:G21" xr:uid="{1219CD19-5CC9-4C96-BA61-EEB815228188}"/>
  <tableColumns count="7">
    <tableColumn id="1" xr3:uid="{82175EFD-5C02-4E20-A1D8-4733BC7FA1B6}" name="Test Scenario ID" totalsRowLabel="Total" dataDxfId="13" totalsRowDxfId="6"/>
    <tableColumn id="2" xr3:uid="{D4EB9F92-D3EF-4A83-8160-E77F5FED3C07}" name="Test Case ID" dataDxfId="12" totalsRowDxfId="5"/>
    <tableColumn id="3" xr3:uid="{F3CE7761-F65D-411C-928E-20D9EE30ADDA}" name="Test Steps" dataDxfId="11" totalsRowDxfId="4"/>
    <tableColumn id="4" xr3:uid="{54A77257-4136-412A-B12E-D59F68CE5249}" name="Test Data" dataDxfId="10" totalsRowDxfId="3"/>
    <tableColumn id="5" xr3:uid="{E608B337-4735-4604-976C-E02FC6B69B36}" name="Expected Result" dataDxfId="9" totalsRowDxfId="2"/>
    <tableColumn id="6" xr3:uid="{BF7B43C6-5DF7-418B-B26F-4D5287725E56}" name="Actual Result" dataDxfId="8" totalsRowDxfId="1"/>
    <tableColumn id="7" xr3:uid="{8CF44910-5441-4911-9EBA-CDD7438CE133}" name="Status" totalsRowFunction="count" dataDxfId="7" totalsRowDxfId="0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28F9-DABA-405B-B6CB-1B54ED3F5871}">
  <dimension ref="A1:B30"/>
  <sheetViews>
    <sheetView tabSelected="1" topLeftCell="A2" zoomScaleNormal="100"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35.88671875" customWidth="1"/>
    <col min="3" max="3" width="12.6640625" bestFit="1" customWidth="1"/>
  </cols>
  <sheetData>
    <row r="1" spans="1:2" hidden="1" x14ac:dyDescent="0.3">
      <c r="A1" s="3" t="s">
        <v>9</v>
      </c>
      <c r="B1" s="3" t="s">
        <v>27</v>
      </c>
    </row>
    <row r="2" spans="1:2" x14ac:dyDescent="0.3">
      <c r="A2" s="7" t="s">
        <v>30</v>
      </c>
      <c r="B2" s="4" t="s">
        <v>25</v>
      </c>
    </row>
    <row r="3" spans="1:2" x14ac:dyDescent="0.3">
      <c r="A3" s="7" t="s">
        <v>32</v>
      </c>
      <c r="B3" s="4" t="s">
        <v>26</v>
      </c>
    </row>
    <row r="4" spans="1:2" x14ac:dyDescent="0.3">
      <c r="A4" s="7" t="s">
        <v>29</v>
      </c>
      <c r="B4" s="5">
        <v>45854</v>
      </c>
    </row>
    <row r="5" spans="1:2" x14ac:dyDescent="0.3">
      <c r="A5" s="7" t="s">
        <v>28</v>
      </c>
      <c r="B5" s="4" t="s">
        <v>26</v>
      </c>
    </row>
    <row r="6" spans="1:2" x14ac:dyDescent="0.3">
      <c r="A6" s="7" t="s">
        <v>31</v>
      </c>
      <c r="B6" s="4" t="s">
        <v>24</v>
      </c>
    </row>
    <row r="7" spans="1:2" ht="40.200000000000003" customHeight="1" x14ac:dyDescent="0.3">
      <c r="A7" s="8" t="s">
        <v>10</v>
      </c>
      <c r="B7" s="10" t="s">
        <v>11</v>
      </c>
    </row>
    <row r="8" spans="1:2" ht="22.8" customHeight="1" x14ac:dyDescent="0.3">
      <c r="A8" s="9" t="s">
        <v>12</v>
      </c>
      <c r="B8" s="6" t="s">
        <v>13</v>
      </c>
    </row>
    <row r="9" spans="1:2" ht="24" customHeight="1" x14ac:dyDescent="0.3">
      <c r="A9" s="9" t="s">
        <v>14</v>
      </c>
      <c r="B9" s="6" t="s">
        <v>15</v>
      </c>
    </row>
    <row r="10" spans="1:2" ht="20.399999999999999" customHeight="1" x14ac:dyDescent="0.3">
      <c r="A10" s="9" t="s">
        <v>16</v>
      </c>
      <c r="B10" s="6" t="s">
        <v>17</v>
      </c>
    </row>
    <row r="11" spans="1:2" ht="36.6" customHeight="1" x14ac:dyDescent="0.3">
      <c r="A11" s="9" t="s">
        <v>18</v>
      </c>
      <c r="B11" s="6" t="s">
        <v>19</v>
      </c>
    </row>
    <row r="12" spans="1:2" ht="28.8" x14ac:dyDescent="0.3">
      <c r="A12" s="9" t="s">
        <v>20</v>
      </c>
      <c r="B12" s="6" t="s">
        <v>21</v>
      </c>
    </row>
    <row r="13" spans="1:2" ht="28.8" x14ac:dyDescent="0.3">
      <c r="A13" s="9" t="s">
        <v>22</v>
      </c>
      <c r="B13" s="6" t="s">
        <v>23</v>
      </c>
    </row>
    <row r="14" spans="1:2" x14ac:dyDescent="0.3">
      <c r="A14" s="2"/>
      <c r="B14" s="2"/>
    </row>
    <row r="15" spans="1:2" x14ac:dyDescent="0.3">
      <c r="A15" s="2"/>
      <c r="B15" s="12" t="str">
        <f>HYPERLINK("#'Test Scenarios'!A1", "Test Scenarios")</f>
        <v>Test Scenarios</v>
      </c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</sheetData>
  <phoneticPr fontId="5" type="noConversion"/>
  <hyperlinks>
    <hyperlink ref="B7" r:id="rId1" xr:uid="{E4675E85-41CF-416B-9B28-57CD63FD3EE1}"/>
  </hyperlinks>
  <pageMargins left="0.7" right="0.7" top="0.75" bottom="0.75" header="0.3" footer="0.3"/>
  <pageSetup scale="70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1161-5B6F-460F-8DCD-10F225868CB7}">
  <dimension ref="A1"/>
  <sheetViews>
    <sheetView topLeftCell="A7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4BD3-535E-462E-971E-2877D7B4C7D1}">
  <dimension ref="A1:E9"/>
  <sheetViews>
    <sheetView workbookViewId="0"/>
  </sheetViews>
  <sheetFormatPr defaultRowHeight="14.4" x14ac:dyDescent="0.3"/>
  <cols>
    <col min="1" max="1" width="18.88671875" bestFit="1" customWidth="1"/>
    <col min="2" max="2" width="12" bestFit="1" customWidth="1"/>
    <col min="3" max="3" width="71.109375" customWidth="1"/>
    <col min="4" max="4" width="10.88671875" bestFit="1" customWidth="1"/>
  </cols>
  <sheetData>
    <row r="1" spans="1:5" ht="21" customHeight="1" x14ac:dyDescent="0.3">
      <c r="A1" s="21" t="s">
        <v>33</v>
      </c>
      <c r="B1" s="21" t="s">
        <v>34</v>
      </c>
      <c r="C1" s="21" t="s">
        <v>36</v>
      </c>
      <c r="D1" s="22" t="s">
        <v>150</v>
      </c>
      <c r="E1" s="11"/>
    </row>
    <row r="2" spans="1:5" ht="33.6" customHeight="1" x14ac:dyDescent="0.3">
      <c r="A2" s="23" t="str">
        <f>HYPERLINK("#'Test Cases'!A2", "TS_01")</f>
        <v>TS_01</v>
      </c>
      <c r="B2" s="13" t="s">
        <v>35</v>
      </c>
      <c r="C2" s="13" t="s">
        <v>63</v>
      </c>
      <c r="D2" s="14" t="s">
        <v>37</v>
      </c>
    </row>
    <row r="3" spans="1:5" ht="23.4" customHeight="1" x14ac:dyDescent="0.3">
      <c r="A3" s="23" t="str">
        <f>HYPERLINK("#'Test Cases'!A8", "TS_02")</f>
        <v>TS_02</v>
      </c>
      <c r="B3" s="13" t="s">
        <v>53</v>
      </c>
      <c r="C3" s="13" t="s">
        <v>54</v>
      </c>
      <c r="D3" s="13" t="s">
        <v>65</v>
      </c>
    </row>
    <row r="4" spans="1:5" ht="27" customHeight="1" x14ac:dyDescent="0.3">
      <c r="A4" s="23" t="str">
        <f>HYPERLINK("#'Test Cases'!A10", "TS_03")</f>
        <v>TS_03</v>
      </c>
      <c r="B4" s="13" t="s">
        <v>53</v>
      </c>
      <c r="C4" s="13" t="s">
        <v>55</v>
      </c>
      <c r="D4" s="13" t="s">
        <v>37</v>
      </c>
    </row>
    <row r="5" spans="1:5" x14ac:dyDescent="0.3">
      <c r="A5" s="23" t="str">
        <f>HYPERLINK("#'Test Cases'!A12", "TS_04")</f>
        <v>TS_04</v>
      </c>
      <c r="B5" s="13" t="s">
        <v>56</v>
      </c>
      <c r="C5" s="13" t="s">
        <v>57</v>
      </c>
      <c r="D5" s="13" t="s">
        <v>65</v>
      </c>
    </row>
    <row r="6" spans="1:5" ht="27.6" customHeight="1" x14ac:dyDescent="0.3">
      <c r="A6" s="23" t="str">
        <f>HYPERLINK("#'Test Cases'!A14", "TS_05")</f>
        <v>TS_05</v>
      </c>
      <c r="B6" s="13" t="s">
        <v>56</v>
      </c>
      <c r="C6" s="13" t="s">
        <v>58</v>
      </c>
      <c r="D6" s="13" t="s">
        <v>66</v>
      </c>
    </row>
    <row r="7" spans="1:5" x14ac:dyDescent="0.3">
      <c r="A7" s="23" t="str">
        <f>HYPERLINK("#'Test Cases'!A16", "TS_06")</f>
        <v>TS_06</v>
      </c>
      <c r="B7" s="13" t="s">
        <v>59</v>
      </c>
      <c r="C7" s="13" t="s">
        <v>60</v>
      </c>
      <c r="D7" s="13" t="s">
        <v>66</v>
      </c>
    </row>
    <row r="8" spans="1:5" ht="25.8" customHeight="1" x14ac:dyDescent="0.3">
      <c r="A8" s="23" t="str">
        <f>HYPERLINK("#'Test Cases'!A18", "TS_07")</f>
        <v>TS_07</v>
      </c>
      <c r="B8" s="13" t="s">
        <v>61</v>
      </c>
      <c r="C8" s="13" t="s">
        <v>62</v>
      </c>
      <c r="D8" s="13" t="s">
        <v>65</v>
      </c>
    </row>
    <row r="9" spans="1:5" ht="20.399999999999999" customHeight="1" x14ac:dyDescent="0.3">
      <c r="A9" s="23" t="str">
        <f>HYPERLINK("#'Test Cases'!A20", "TS_08")</f>
        <v>TS_08</v>
      </c>
      <c r="B9" s="13" t="s">
        <v>61</v>
      </c>
      <c r="C9" s="13" t="s">
        <v>64</v>
      </c>
      <c r="D9" s="13" t="s"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E943-A102-4920-81C4-3F6887EEE800}">
  <dimension ref="A1:G22"/>
  <sheetViews>
    <sheetView topLeftCell="A4" zoomScale="81" zoomScaleNormal="81" workbookViewId="0">
      <selection activeCell="H5" sqref="H5"/>
    </sheetView>
  </sheetViews>
  <sheetFormatPr defaultRowHeight="14.4" x14ac:dyDescent="0.3"/>
  <cols>
    <col min="1" max="1" width="18.88671875" bestFit="1" customWidth="1"/>
    <col min="2" max="2" width="15.44140625" customWidth="1"/>
    <col min="3" max="3" width="17.33203125" customWidth="1"/>
    <col min="4" max="4" width="26.5546875" bestFit="1" customWidth="1"/>
    <col min="5" max="5" width="17.88671875" customWidth="1"/>
    <col min="6" max="6" width="20.88671875" bestFit="1" customWidth="1"/>
    <col min="7" max="7" width="10.6640625" bestFit="1" customWidth="1"/>
  </cols>
  <sheetData>
    <row r="1" spans="1:7" ht="32.4" customHeight="1" x14ac:dyDescent="0.3">
      <c r="A1" s="1" t="s">
        <v>33</v>
      </c>
      <c r="B1" s="1" t="s">
        <v>38</v>
      </c>
      <c r="C1" s="1" t="s">
        <v>39</v>
      </c>
      <c r="D1" s="1" t="s">
        <v>40</v>
      </c>
      <c r="E1" s="18" t="s">
        <v>41</v>
      </c>
      <c r="F1" s="1" t="s">
        <v>52</v>
      </c>
      <c r="G1" s="1" t="s">
        <v>8</v>
      </c>
    </row>
    <row r="2" spans="1:7" ht="24" customHeight="1" x14ac:dyDescent="0.3">
      <c r="A2" s="23" t="str">
        <f>HYPERLINK("#'Test Scenarios'!A2", "Back To Scenarios")</f>
        <v>Back To Scenarios</v>
      </c>
      <c r="B2" s="15"/>
      <c r="C2" s="15"/>
      <c r="D2" s="15"/>
      <c r="E2" s="15"/>
      <c r="F2" s="15"/>
      <c r="G2" s="15"/>
    </row>
    <row r="3" spans="1:7" ht="58.2" customHeight="1" thickBot="1" x14ac:dyDescent="0.35">
      <c r="A3" s="13" t="s">
        <v>0</v>
      </c>
      <c r="B3" s="13" t="s">
        <v>42</v>
      </c>
      <c r="C3" s="13" t="s">
        <v>67</v>
      </c>
      <c r="D3" s="13" t="s">
        <v>78</v>
      </c>
      <c r="E3" s="20" t="s">
        <v>69</v>
      </c>
      <c r="F3" s="13" t="s">
        <v>70</v>
      </c>
      <c r="G3" s="14" t="s">
        <v>76</v>
      </c>
    </row>
    <row r="4" spans="1:7" ht="43.8" thickTop="1" x14ac:dyDescent="0.3">
      <c r="A4" s="13" t="s">
        <v>0</v>
      </c>
      <c r="B4" s="13" t="s">
        <v>44</v>
      </c>
      <c r="C4" s="13" t="s">
        <v>82</v>
      </c>
      <c r="D4" s="13" t="s">
        <v>71</v>
      </c>
      <c r="E4" s="19" t="s">
        <v>45</v>
      </c>
      <c r="F4" s="16" t="s">
        <v>72</v>
      </c>
      <c r="G4" s="13" t="s">
        <v>76</v>
      </c>
    </row>
    <row r="5" spans="1:7" ht="43.2" x14ac:dyDescent="0.3">
      <c r="A5" s="13" t="s">
        <v>0</v>
      </c>
      <c r="B5" s="13" t="s">
        <v>46</v>
      </c>
      <c r="C5" s="13" t="s">
        <v>83</v>
      </c>
      <c r="D5" s="13" t="s">
        <v>73</v>
      </c>
      <c r="E5" s="13" t="s">
        <v>74</v>
      </c>
      <c r="F5" s="16" t="s">
        <v>75</v>
      </c>
      <c r="G5" s="13" t="s">
        <v>77</v>
      </c>
    </row>
    <row r="6" spans="1:7" ht="28.8" x14ac:dyDescent="0.3">
      <c r="A6" s="13" t="s">
        <v>0</v>
      </c>
      <c r="B6" s="13" t="s">
        <v>48</v>
      </c>
      <c r="C6" s="13" t="s">
        <v>81</v>
      </c>
      <c r="D6" s="13" t="s">
        <v>49</v>
      </c>
      <c r="E6" s="13" t="s">
        <v>50</v>
      </c>
      <c r="F6" s="16" t="s">
        <v>72</v>
      </c>
      <c r="G6" s="13" t="s">
        <v>76</v>
      </c>
    </row>
    <row r="7" spans="1:7" ht="28.8" x14ac:dyDescent="0.3">
      <c r="A7" s="13" t="s">
        <v>0</v>
      </c>
      <c r="B7" s="13" t="s">
        <v>51</v>
      </c>
      <c r="C7" s="13" t="s">
        <v>84</v>
      </c>
      <c r="D7" s="14" t="s">
        <v>43</v>
      </c>
      <c r="E7" s="13" t="s">
        <v>79</v>
      </c>
      <c r="F7" s="17" t="s">
        <v>80</v>
      </c>
      <c r="G7" s="13" t="s">
        <v>76</v>
      </c>
    </row>
    <row r="8" spans="1:7" ht="43.2" x14ac:dyDescent="0.3">
      <c r="A8" s="13" t="s">
        <v>1</v>
      </c>
      <c r="B8" s="13" t="s">
        <v>85</v>
      </c>
      <c r="C8" s="13" t="s">
        <v>86</v>
      </c>
      <c r="D8" s="13" t="s">
        <v>68</v>
      </c>
      <c r="E8" s="13" t="s">
        <v>87</v>
      </c>
      <c r="F8" s="16" t="s">
        <v>88</v>
      </c>
      <c r="G8" s="13" t="s">
        <v>76</v>
      </c>
    </row>
    <row r="9" spans="1:7" ht="43.2" x14ac:dyDescent="0.3">
      <c r="A9" s="23" t="str">
        <f>HYPERLINK("#'Test Scenarios'!A3", "TS_02")</f>
        <v>TS_02</v>
      </c>
      <c r="B9" s="13" t="s">
        <v>89</v>
      </c>
      <c r="C9" s="13" t="s">
        <v>90</v>
      </c>
      <c r="D9" s="13" t="s">
        <v>91</v>
      </c>
      <c r="E9" s="13" t="s">
        <v>92</v>
      </c>
      <c r="F9" s="16" t="s">
        <v>93</v>
      </c>
      <c r="G9" s="13" t="s">
        <v>76</v>
      </c>
    </row>
    <row r="10" spans="1:7" ht="43.2" x14ac:dyDescent="0.3">
      <c r="A10" s="13" t="s">
        <v>2</v>
      </c>
      <c r="B10" s="13" t="s">
        <v>94</v>
      </c>
      <c r="C10" s="13" t="s">
        <v>95</v>
      </c>
      <c r="D10" s="13" t="s">
        <v>96</v>
      </c>
      <c r="E10" s="13" t="s">
        <v>97</v>
      </c>
      <c r="F10" s="16" t="s">
        <v>98</v>
      </c>
      <c r="G10" s="13" t="s">
        <v>76</v>
      </c>
    </row>
    <row r="11" spans="1:7" ht="63" customHeight="1" x14ac:dyDescent="0.3">
      <c r="A11" s="23" t="str">
        <f>HYPERLINK("#'Test Scenarios'!A5", "TS_03")</f>
        <v>TS_03</v>
      </c>
      <c r="B11" s="13" t="s">
        <v>99</v>
      </c>
      <c r="C11" s="13" t="s">
        <v>100</v>
      </c>
      <c r="D11" s="13" t="s">
        <v>101</v>
      </c>
      <c r="E11" s="13" t="s">
        <v>102</v>
      </c>
      <c r="F11" s="16" t="s">
        <v>72</v>
      </c>
      <c r="G11" s="13" t="s">
        <v>76</v>
      </c>
    </row>
    <row r="12" spans="1:7" ht="43.2" x14ac:dyDescent="0.3">
      <c r="A12" s="13" t="s">
        <v>3</v>
      </c>
      <c r="B12" s="13" t="s">
        <v>103</v>
      </c>
      <c r="C12" s="13" t="s">
        <v>104</v>
      </c>
      <c r="D12" s="13" t="s">
        <v>105</v>
      </c>
      <c r="E12" s="13" t="s">
        <v>106</v>
      </c>
      <c r="F12" s="16" t="s">
        <v>107</v>
      </c>
      <c r="G12" s="13" t="s">
        <v>76</v>
      </c>
    </row>
    <row r="13" spans="1:7" ht="28.8" x14ac:dyDescent="0.3">
      <c r="A13" s="23" t="str">
        <f>HYPERLINK("#'Test Scenarios'!A5", "TS_04")</f>
        <v>TS_04</v>
      </c>
      <c r="B13" s="13" t="s">
        <v>108</v>
      </c>
      <c r="C13" s="13" t="s">
        <v>109</v>
      </c>
      <c r="D13" s="13" t="s">
        <v>110</v>
      </c>
      <c r="E13" s="13" t="s">
        <v>111</v>
      </c>
      <c r="F13" s="16" t="s">
        <v>112</v>
      </c>
      <c r="G13" s="13" t="s">
        <v>76</v>
      </c>
    </row>
    <row r="14" spans="1:7" ht="28.8" x14ac:dyDescent="0.3">
      <c r="A14" s="13" t="s">
        <v>4</v>
      </c>
      <c r="B14" s="13" t="s">
        <v>148</v>
      </c>
      <c r="C14" s="13" t="s">
        <v>113</v>
      </c>
      <c r="D14" s="13" t="s">
        <v>114</v>
      </c>
      <c r="E14" s="13" t="s">
        <v>115</v>
      </c>
      <c r="F14" s="16" t="s">
        <v>116</v>
      </c>
      <c r="G14" s="13" t="s">
        <v>76</v>
      </c>
    </row>
    <row r="15" spans="1:7" ht="28.8" x14ac:dyDescent="0.3">
      <c r="A15" s="23" t="str">
        <f>HYPERLINK("#'Test Scenarios'!A6", "TS_05")</f>
        <v>TS_05</v>
      </c>
      <c r="B15" s="13" t="s">
        <v>117</v>
      </c>
      <c r="C15" s="13" t="s">
        <v>118</v>
      </c>
      <c r="D15" s="13" t="s">
        <v>119</v>
      </c>
      <c r="E15" s="13" t="s">
        <v>120</v>
      </c>
      <c r="F15" s="16" t="s">
        <v>121</v>
      </c>
      <c r="G15" s="13" t="s">
        <v>76</v>
      </c>
    </row>
    <row r="16" spans="1:7" ht="28.8" x14ac:dyDescent="0.3">
      <c r="A16" s="13" t="s">
        <v>5</v>
      </c>
      <c r="B16" s="13" t="s">
        <v>122</v>
      </c>
      <c r="C16" s="13" t="s">
        <v>123</v>
      </c>
      <c r="D16" s="13" t="s">
        <v>47</v>
      </c>
      <c r="E16" s="13" t="s">
        <v>124</v>
      </c>
      <c r="F16" s="16" t="s">
        <v>125</v>
      </c>
      <c r="G16" s="13" t="s">
        <v>76</v>
      </c>
    </row>
    <row r="17" spans="1:7" ht="28.8" x14ac:dyDescent="0.3">
      <c r="A17" s="23" t="str">
        <f>HYPERLINK("#'Test Scenarios'!A7", "TS_06")</f>
        <v>TS_06</v>
      </c>
      <c r="B17" s="13" t="s">
        <v>126</v>
      </c>
      <c r="C17" s="13" t="s">
        <v>127</v>
      </c>
      <c r="D17" s="13" t="s">
        <v>47</v>
      </c>
      <c r="E17" s="13" t="s">
        <v>128</v>
      </c>
      <c r="F17" s="16" t="s">
        <v>129</v>
      </c>
      <c r="G17" s="13" t="s">
        <v>76</v>
      </c>
    </row>
    <row r="18" spans="1:7" ht="43.2" x14ac:dyDescent="0.3">
      <c r="A18" s="13" t="s">
        <v>6</v>
      </c>
      <c r="B18" s="13" t="s">
        <v>130</v>
      </c>
      <c r="C18" s="13" t="s">
        <v>131</v>
      </c>
      <c r="D18" s="13" t="s">
        <v>132</v>
      </c>
      <c r="E18" s="13" t="s">
        <v>133</v>
      </c>
      <c r="F18" s="16" t="s">
        <v>134</v>
      </c>
      <c r="G18" s="13" t="s">
        <v>76</v>
      </c>
    </row>
    <row r="19" spans="1:7" ht="28.8" x14ac:dyDescent="0.3">
      <c r="A19" s="23" t="str">
        <f>HYPERLINK("#'Test Scenarios'!A78", "TS_07")</f>
        <v>TS_07</v>
      </c>
      <c r="B19" s="13" t="s">
        <v>135</v>
      </c>
      <c r="C19" s="13" t="s">
        <v>136</v>
      </c>
      <c r="D19" s="13" t="s">
        <v>137</v>
      </c>
      <c r="E19" s="13" t="s">
        <v>138</v>
      </c>
      <c r="F19" s="16" t="s">
        <v>72</v>
      </c>
      <c r="G19" s="13" t="s">
        <v>76</v>
      </c>
    </row>
    <row r="20" spans="1:7" ht="28.8" x14ac:dyDescent="0.3">
      <c r="A20" s="13" t="s">
        <v>7</v>
      </c>
      <c r="B20" s="13" t="s">
        <v>139</v>
      </c>
      <c r="C20" s="13" t="s">
        <v>140</v>
      </c>
      <c r="D20" s="13" t="s">
        <v>47</v>
      </c>
      <c r="E20" s="13" t="s">
        <v>141</v>
      </c>
      <c r="F20" s="16" t="s">
        <v>142</v>
      </c>
      <c r="G20" s="13" t="s">
        <v>76</v>
      </c>
    </row>
    <row r="21" spans="1:7" ht="28.8" x14ac:dyDescent="0.3">
      <c r="A21" s="23" t="str">
        <f>HYPERLINK("#'Test Scenarios'!A1", "TS_08")</f>
        <v>TS_08</v>
      </c>
      <c r="B21" s="13" t="s">
        <v>143</v>
      </c>
      <c r="C21" s="13" t="s">
        <v>144</v>
      </c>
      <c r="D21" s="13" t="s">
        <v>145</v>
      </c>
      <c r="E21" s="13" t="s">
        <v>146</v>
      </c>
      <c r="F21" s="16" t="s">
        <v>147</v>
      </c>
      <c r="G21" s="13" t="s">
        <v>76</v>
      </c>
    </row>
    <row r="22" spans="1:7" x14ac:dyDescent="0.3">
      <c r="A22" s="2" t="s">
        <v>149</v>
      </c>
      <c r="B22" s="2"/>
      <c r="C22" s="2"/>
      <c r="D22" s="2"/>
      <c r="E22" s="2"/>
      <c r="F22" s="2"/>
      <c r="G22" s="2">
        <f>SUBTOTAL(103,Table3[Status])</f>
        <v>19</v>
      </c>
    </row>
  </sheetData>
  <phoneticPr fontId="5" type="noConversion"/>
  <pageMargins left="0.25" right="0.25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Sheet4</vt:lpstr>
      <vt:lpstr>Test Scenarios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Sammed Mudeppagol</dc:creator>
  <cp:lastModifiedBy>Sammed Mudeppagol</cp:lastModifiedBy>
  <dcterms:created xsi:type="dcterms:W3CDTF">2025-07-15T16:37:22Z</dcterms:created>
  <dcterms:modified xsi:type="dcterms:W3CDTF">2025-07-16T07:36:16Z</dcterms:modified>
</cp:coreProperties>
</file>