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KCI\DRSQ\Reports\"/>
    </mc:Choice>
  </mc:AlternateContent>
  <xr:revisionPtr revIDLastSave="0" documentId="8_{6DAFA2A2-C2D8-48AD-96CF-A6CD6ED7E72E}" xr6:coauthVersionLast="40" xr6:coauthVersionMax="40" xr10:uidLastSave="{00000000-0000-0000-0000-000000000000}"/>
  <bookViews>
    <workbookView xWindow="-120" yWindow="-120" windowWidth="38640" windowHeight="21240" xr2:uid="{00000000-000D-0000-FFFF-FFFF00000000}"/>
  </bookViews>
  <sheets>
    <sheet name="Table - Days to Sub" sheetId="5" r:id="rId1"/>
    <sheet name="Table - # TXN" sheetId="4" r:id="rId2"/>
    <sheet name="dat" sheetId="6" r:id="rId3"/>
  </sheets>
  <definedNames>
    <definedName name="_xlnm._FilterDatabase" localSheetId="2" hidden="1">dat!$A$1:$N$1281</definedName>
    <definedName name="conv_grp">dat!$F$2:$F$1048576</definedName>
    <definedName name="first_ord_myr">dat!$A$2:$A$1048576</definedName>
    <definedName name="has_post_sing">dat!$C$2:$C$1048576</definedName>
    <definedName name="has_post_sub">dat!$D$2:$D$1048576</definedName>
    <definedName name="inds">dat!$H$2:$H$1048576</definedName>
    <definedName name="init_rev">dat!$J$2:$J$1048576</definedName>
    <definedName name="init_tx">dat!$I$2:$I$1048576</definedName>
    <definedName name="last_tx_sub">dat!$E$2:$E$1048576</definedName>
    <definedName name="post_before_convert">dat!$G$2:$G$1048576</definedName>
    <definedName name="post_grp">dat!$B$2:$B$1048576</definedName>
    <definedName name="post_rev_sing">dat!$L$2:$L$1048576</definedName>
    <definedName name="post_rev_sub">dat!$N$2:$N$1048576</definedName>
    <definedName name="post_tx_sing">dat!$K$2:$K$1048576</definedName>
    <definedName name="post_tx_sub">dat!$M$2:$M$1048576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9" i="5" l="1"/>
  <c r="C39" i="5" s="1"/>
  <c r="A37" i="5"/>
  <c r="C37" i="5" s="1"/>
  <c r="D37" i="5" s="1"/>
  <c r="B37" i="5"/>
  <c r="J37" i="5"/>
  <c r="B39" i="5" l="1"/>
  <c r="I39" i="5"/>
  <c r="O39" i="5" s="1"/>
  <c r="G39" i="5"/>
  <c r="M39" i="5" s="1"/>
  <c r="F39" i="5"/>
  <c r="L39" i="5" s="1"/>
  <c r="E39" i="5"/>
  <c r="K39" i="5" s="1"/>
  <c r="J39" i="5"/>
  <c r="P39" i="5" s="1"/>
  <c r="H39" i="5"/>
  <c r="N39" i="5" s="1"/>
  <c r="P37" i="5"/>
  <c r="H37" i="5"/>
  <c r="N37" i="5" s="1"/>
  <c r="I37" i="5"/>
  <c r="O37" i="5" s="1"/>
  <c r="G37" i="5"/>
  <c r="M37" i="5" s="1"/>
  <c r="E37" i="5"/>
  <c r="K37" i="5" s="1"/>
  <c r="A38" i="5"/>
  <c r="F37" i="5"/>
  <c r="L37" i="5" s="1"/>
  <c r="E16" i="5"/>
  <c r="C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C6" i="5"/>
  <c r="C7" i="5"/>
  <c r="C8" i="5"/>
  <c r="N8" i="5" s="1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L20" i="5"/>
  <c r="K8" i="5"/>
  <c r="E5" i="5"/>
  <c r="F5" i="5"/>
  <c r="G5" i="5"/>
  <c r="H5" i="5"/>
  <c r="I5" i="5"/>
  <c r="J5" i="5"/>
  <c r="E6" i="5"/>
  <c r="F6" i="5"/>
  <c r="G6" i="5"/>
  <c r="M6" i="5" s="1"/>
  <c r="H6" i="5"/>
  <c r="N6" i="5" s="1"/>
  <c r="I6" i="5"/>
  <c r="O6" i="5" s="1"/>
  <c r="J6" i="5"/>
  <c r="P6" i="5" s="1"/>
  <c r="E7" i="5"/>
  <c r="F7" i="5"/>
  <c r="L7" i="5" s="1"/>
  <c r="G7" i="5"/>
  <c r="M7" i="5" s="1"/>
  <c r="H7" i="5"/>
  <c r="N7" i="5" s="1"/>
  <c r="I7" i="5"/>
  <c r="O7" i="5" s="1"/>
  <c r="J7" i="5"/>
  <c r="P7" i="5" s="1"/>
  <c r="E8" i="5"/>
  <c r="F8" i="5"/>
  <c r="G8" i="5"/>
  <c r="M8" i="5" s="1"/>
  <c r="H8" i="5"/>
  <c r="I8" i="5"/>
  <c r="O8" i="5" s="1"/>
  <c r="J8" i="5"/>
  <c r="E9" i="5"/>
  <c r="F9" i="5"/>
  <c r="L9" i="5" s="1"/>
  <c r="G9" i="5"/>
  <c r="M9" i="5" s="1"/>
  <c r="H9" i="5"/>
  <c r="N9" i="5" s="1"/>
  <c r="I9" i="5"/>
  <c r="O9" i="5" s="1"/>
  <c r="J9" i="5"/>
  <c r="P9" i="5" s="1"/>
  <c r="E10" i="5"/>
  <c r="F10" i="5"/>
  <c r="L10" i="5" s="1"/>
  <c r="G10" i="5"/>
  <c r="M10" i="5" s="1"/>
  <c r="H10" i="5"/>
  <c r="N10" i="5" s="1"/>
  <c r="I10" i="5"/>
  <c r="O10" i="5" s="1"/>
  <c r="J10" i="5"/>
  <c r="P10" i="5" s="1"/>
  <c r="E11" i="5"/>
  <c r="F11" i="5"/>
  <c r="G11" i="5"/>
  <c r="H11" i="5"/>
  <c r="I11" i="5"/>
  <c r="J11" i="5"/>
  <c r="E12" i="5"/>
  <c r="F12" i="5"/>
  <c r="L12" i="5" s="1"/>
  <c r="G12" i="5"/>
  <c r="M12" i="5" s="1"/>
  <c r="H12" i="5"/>
  <c r="N12" i="5" s="1"/>
  <c r="I12" i="5"/>
  <c r="O12" i="5" s="1"/>
  <c r="J12" i="5"/>
  <c r="P12" i="5" s="1"/>
  <c r="E13" i="5"/>
  <c r="F13" i="5"/>
  <c r="L13" i="5" s="1"/>
  <c r="G13" i="5"/>
  <c r="M13" i="5" s="1"/>
  <c r="H13" i="5"/>
  <c r="N13" i="5" s="1"/>
  <c r="I13" i="5"/>
  <c r="O13" i="5" s="1"/>
  <c r="J13" i="5"/>
  <c r="P13" i="5" s="1"/>
  <c r="E14" i="5"/>
  <c r="F14" i="5"/>
  <c r="L14" i="5" s="1"/>
  <c r="G14" i="5"/>
  <c r="M14" i="5" s="1"/>
  <c r="H14" i="5"/>
  <c r="N14" i="5" s="1"/>
  <c r="I14" i="5"/>
  <c r="O14" i="5" s="1"/>
  <c r="J14" i="5"/>
  <c r="P14" i="5" s="1"/>
  <c r="E15" i="5"/>
  <c r="F15" i="5"/>
  <c r="L15" i="5" s="1"/>
  <c r="G15" i="5"/>
  <c r="M15" i="5" s="1"/>
  <c r="H15" i="5"/>
  <c r="N15" i="5" s="1"/>
  <c r="I15" i="5"/>
  <c r="O15" i="5" s="1"/>
  <c r="J15" i="5"/>
  <c r="P15" i="5" s="1"/>
  <c r="F16" i="5"/>
  <c r="L16" i="5" s="1"/>
  <c r="G16" i="5"/>
  <c r="M16" i="5" s="1"/>
  <c r="H16" i="5"/>
  <c r="N16" i="5" s="1"/>
  <c r="I16" i="5"/>
  <c r="O16" i="5" s="1"/>
  <c r="J16" i="5"/>
  <c r="P16" i="5" s="1"/>
  <c r="E17" i="5"/>
  <c r="F17" i="5"/>
  <c r="L17" i="5" s="1"/>
  <c r="G17" i="5"/>
  <c r="M17" i="5" s="1"/>
  <c r="H17" i="5"/>
  <c r="N17" i="5" s="1"/>
  <c r="I17" i="5"/>
  <c r="O17" i="5" s="1"/>
  <c r="J17" i="5"/>
  <c r="P17" i="5" s="1"/>
  <c r="E18" i="5"/>
  <c r="F18" i="5"/>
  <c r="L18" i="5" s="1"/>
  <c r="G18" i="5"/>
  <c r="M18" i="5" s="1"/>
  <c r="H18" i="5"/>
  <c r="N18" i="5" s="1"/>
  <c r="I18" i="5"/>
  <c r="O18" i="5" s="1"/>
  <c r="J18" i="5"/>
  <c r="P18" i="5" s="1"/>
  <c r="E19" i="5"/>
  <c r="F19" i="5"/>
  <c r="G19" i="5"/>
  <c r="H19" i="5"/>
  <c r="I19" i="5"/>
  <c r="J19" i="5"/>
  <c r="E20" i="5"/>
  <c r="F20" i="5"/>
  <c r="G20" i="5"/>
  <c r="M20" i="5" s="1"/>
  <c r="H20" i="5"/>
  <c r="N20" i="5" s="1"/>
  <c r="I20" i="5"/>
  <c r="O20" i="5" s="1"/>
  <c r="J20" i="5"/>
  <c r="P20" i="5" s="1"/>
  <c r="E21" i="5"/>
  <c r="F21" i="5"/>
  <c r="L21" i="5" s="1"/>
  <c r="G21" i="5"/>
  <c r="M21" i="5" s="1"/>
  <c r="H21" i="5"/>
  <c r="N21" i="5" s="1"/>
  <c r="I21" i="5"/>
  <c r="O21" i="5" s="1"/>
  <c r="J21" i="5"/>
  <c r="P21" i="5" s="1"/>
  <c r="E22" i="5"/>
  <c r="F22" i="5"/>
  <c r="L22" i="5" s="1"/>
  <c r="G22" i="5"/>
  <c r="M22" i="5" s="1"/>
  <c r="H22" i="5"/>
  <c r="N22" i="5" s="1"/>
  <c r="I22" i="5"/>
  <c r="O22" i="5" s="1"/>
  <c r="J22" i="5"/>
  <c r="P22" i="5" s="1"/>
  <c r="E23" i="5"/>
  <c r="F23" i="5"/>
  <c r="L23" i="5" s="1"/>
  <c r="G23" i="5"/>
  <c r="M23" i="5" s="1"/>
  <c r="H23" i="5"/>
  <c r="N23" i="5" s="1"/>
  <c r="I23" i="5"/>
  <c r="O23" i="5" s="1"/>
  <c r="J23" i="5"/>
  <c r="P23" i="5" s="1"/>
  <c r="E24" i="5"/>
  <c r="F24" i="5"/>
  <c r="L24" i="5" s="1"/>
  <c r="G24" i="5"/>
  <c r="M24" i="5" s="1"/>
  <c r="H24" i="5"/>
  <c r="N24" i="5" s="1"/>
  <c r="I24" i="5"/>
  <c r="O24" i="5" s="1"/>
  <c r="J24" i="5"/>
  <c r="P24" i="5" s="1"/>
  <c r="E25" i="5"/>
  <c r="F25" i="5"/>
  <c r="L25" i="5" s="1"/>
  <c r="G25" i="5"/>
  <c r="M25" i="5" s="1"/>
  <c r="H25" i="5"/>
  <c r="N25" i="5" s="1"/>
  <c r="I25" i="5"/>
  <c r="O25" i="5" s="1"/>
  <c r="J25" i="5"/>
  <c r="P25" i="5" s="1"/>
  <c r="E26" i="5"/>
  <c r="F26" i="5"/>
  <c r="L26" i="5" s="1"/>
  <c r="G26" i="5"/>
  <c r="M26" i="5" s="1"/>
  <c r="H26" i="5"/>
  <c r="N26" i="5" s="1"/>
  <c r="I26" i="5"/>
  <c r="O26" i="5" s="1"/>
  <c r="J26" i="5"/>
  <c r="P26" i="5" s="1"/>
  <c r="E27" i="5"/>
  <c r="F27" i="5"/>
  <c r="G27" i="5"/>
  <c r="H27" i="5"/>
  <c r="I27" i="5"/>
  <c r="J27" i="5"/>
  <c r="E28" i="5"/>
  <c r="F28" i="5"/>
  <c r="L28" i="5" s="1"/>
  <c r="G28" i="5"/>
  <c r="M28" i="5" s="1"/>
  <c r="H28" i="5"/>
  <c r="N28" i="5" s="1"/>
  <c r="I28" i="5"/>
  <c r="O28" i="5" s="1"/>
  <c r="J28" i="5"/>
  <c r="P28" i="5" s="1"/>
  <c r="E29" i="5"/>
  <c r="A30" i="5"/>
  <c r="A31" i="5" s="1"/>
  <c r="A32" i="5" s="1"/>
  <c r="A33" i="5" s="1"/>
  <c r="A34" i="5" s="1"/>
  <c r="A35" i="5" s="1"/>
  <c r="A36" i="5" s="1"/>
  <c r="E36" i="5" s="1"/>
  <c r="A29" i="5"/>
  <c r="C29" i="5" s="1"/>
  <c r="D29" i="5" s="1"/>
  <c r="F4" i="5"/>
  <c r="G4" i="5"/>
  <c r="H4" i="5"/>
  <c r="I4" i="5"/>
  <c r="J4" i="5"/>
  <c r="E4" i="5"/>
  <c r="B5" i="5"/>
  <c r="C4" i="5"/>
  <c r="B4" i="5"/>
  <c r="B7" i="4"/>
  <c r="C7" i="4"/>
  <c r="E7" i="4"/>
  <c r="F7" i="4"/>
  <c r="G7" i="4"/>
  <c r="H7" i="4"/>
  <c r="I7" i="4"/>
  <c r="B8" i="4"/>
  <c r="C8" i="4"/>
  <c r="E8" i="4"/>
  <c r="F8" i="4"/>
  <c r="G8" i="4"/>
  <c r="H8" i="4"/>
  <c r="I8" i="4"/>
  <c r="B9" i="4"/>
  <c r="C9" i="4"/>
  <c r="E9" i="4"/>
  <c r="F9" i="4"/>
  <c r="G9" i="4"/>
  <c r="H9" i="4"/>
  <c r="I9" i="4"/>
  <c r="N9" i="4" s="1"/>
  <c r="B10" i="4"/>
  <c r="C10" i="4"/>
  <c r="E10" i="4"/>
  <c r="F10" i="4"/>
  <c r="G10" i="4"/>
  <c r="H10" i="4"/>
  <c r="I10" i="4"/>
  <c r="B11" i="4"/>
  <c r="C11" i="4"/>
  <c r="E11" i="4"/>
  <c r="F11" i="4"/>
  <c r="G11" i="4"/>
  <c r="H11" i="4"/>
  <c r="I11" i="4"/>
  <c r="B12" i="4"/>
  <c r="C12" i="4"/>
  <c r="E12" i="4"/>
  <c r="F12" i="4"/>
  <c r="G12" i="4"/>
  <c r="H12" i="4"/>
  <c r="I12" i="4"/>
  <c r="B13" i="4"/>
  <c r="C13" i="4"/>
  <c r="E13" i="4"/>
  <c r="F13" i="4"/>
  <c r="G13" i="4"/>
  <c r="H13" i="4"/>
  <c r="I13" i="4"/>
  <c r="B14" i="4"/>
  <c r="C14" i="4"/>
  <c r="E14" i="4"/>
  <c r="F14" i="4"/>
  <c r="G14" i="4"/>
  <c r="H14" i="4"/>
  <c r="I14" i="4"/>
  <c r="B15" i="4"/>
  <c r="C15" i="4"/>
  <c r="E15" i="4"/>
  <c r="F15" i="4"/>
  <c r="G15" i="4"/>
  <c r="H15" i="4"/>
  <c r="I15" i="4"/>
  <c r="B16" i="4"/>
  <c r="C16" i="4"/>
  <c r="E16" i="4"/>
  <c r="F16" i="4"/>
  <c r="G16" i="4"/>
  <c r="H16" i="4"/>
  <c r="I16" i="4"/>
  <c r="B17" i="4"/>
  <c r="C17" i="4"/>
  <c r="E17" i="4"/>
  <c r="F17" i="4"/>
  <c r="G17" i="4"/>
  <c r="L17" i="4" s="1"/>
  <c r="H17" i="4"/>
  <c r="M17" i="4" s="1"/>
  <c r="I17" i="4"/>
  <c r="B18" i="4"/>
  <c r="C18" i="4"/>
  <c r="E18" i="4"/>
  <c r="F18" i="4"/>
  <c r="G18" i="4"/>
  <c r="H18" i="4"/>
  <c r="I18" i="4"/>
  <c r="B19" i="4"/>
  <c r="C19" i="4"/>
  <c r="E19" i="4"/>
  <c r="F19" i="4"/>
  <c r="G19" i="4"/>
  <c r="H19" i="4"/>
  <c r="I19" i="4"/>
  <c r="B20" i="4"/>
  <c r="C20" i="4"/>
  <c r="E20" i="4"/>
  <c r="F20" i="4"/>
  <c r="G20" i="4"/>
  <c r="H20" i="4"/>
  <c r="I20" i="4"/>
  <c r="B21" i="4"/>
  <c r="C21" i="4"/>
  <c r="E21" i="4"/>
  <c r="F21" i="4"/>
  <c r="G21" i="4"/>
  <c r="H21" i="4"/>
  <c r="I21" i="4"/>
  <c r="B22" i="4"/>
  <c r="C22" i="4"/>
  <c r="E22" i="4"/>
  <c r="F22" i="4"/>
  <c r="G22" i="4"/>
  <c r="H22" i="4"/>
  <c r="I22" i="4"/>
  <c r="B23" i="4"/>
  <c r="C23" i="4"/>
  <c r="E23" i="4"/>
  <c r="F23" i="4"/>
  <c r="G23" i="4"/>
  <c r="H23" i="4"/>
  <c r="I23" i="4"/>
  <c r="B24" i="4"/>
  <c r="C24" i="4"/>
  <c r="E24" i="4"/>
  <c r="F24" i="4"/>
  <c r="G24" i="4"/>
  <c r="H24" i="4"/>
  <c r="I24" i="4"/>
  <c r="B25" i="4"/>
  <c r="C25" i="4"/>
  <c r="E25" i="4"/>
  <c r="F25" i="4"/>
  <c r="G25" i="4"/>
  <c r="H25" i="4"/>
  <c r="I25" i="4"/>
  <c r="B26" i="4"/>
  <c r="C26" i="4"/>
  <c r="E26" i="4"/>
  <c r="F26" i="4"/>
  <c r="G26" i="4"/>
  <c r="H26" i="4"/>
  <c r="I26" i="4"/>
  <c r="B27" i="4"/>
  <c r="C27" i="4"/>
  <c r="E27" i="4"/>
  <c r="F27" i="4"/>
  <c r="G27" i="4"/>
  <c r="H27" i="4"/>
  <c r="I27" i="4"/>
  <c r="B28" i="4"/>
  <c r="C28" i="4"/>
  <c r="E28" i="4"/>
  <c r="F28" i="4"/>
  <c r="G28" i="4"/>
  <c r="H28" i="4"/>
  <c r="I28" i="4"/>
  <c r="F29" i="4"/>
  <c r="H29" i="4"/>
  <c r="F30" i="4"/>
  <c r="G30" i="4"/>
  <c r="C31" i="4"/>
  <c r="F31" i="4"/>
  <c r="E32" i="4"/>
  <c r="F32" i="4"/>
  <c r="E33" i="4"/>
  <c r="G33" i="4"/>
  <c r="F34" i="4"/>
  <c r="G34" i="4"/>
  <c r="F35" i="4"/>
  <c r="C36" i="4"/>
  <c r="G36" i="4"/>
  <c r="I6" i="4"/>
  <c r="H6" i="4"/>
  <c r="G6" i="4"/>
  <c r="F6" i="4"/>
  <c r="E6" i="4"/>
  <c r="C6" i="4"/>
  <c r="B6" i="4"/>
  <c r="I5" i="4"/>
  <c r="H5" i="4"/>
  <c r="G5" i="4"/>
  <c r="F5" i="4"/>
  <c r="E5" i="4"/>
  <c r="C5" i="4"/>
  <c r="B5" i="4"/>
  <c r="I4" i="4"/>
  <c r="H4" i="4"/>
  <c r="G4" i="4"/>
  <c r="F4" i="4"/>
  <c r="E4" i="4"/>
  <c r="C4" i="4"/>
  <c r="B4" i="4"/>
  <c r="A29" i="4"/>
  <c r="A30" i="4" s="1"/>
  <c r="A31" i="4" s="1"/>
  <c r="A32" i="4" s="1"/>
  <c r="A33" i="4" s="1"/>
  <c r="A34" i="4" s="1"/>
  <c r="A35" i="4" s="1"/>
  <c r="A36" i="4" s="1"/>
  <c r="I36" i="4" s="1"/>
  <c r="Q39" i="5" l="1"/>
  <c r="R39" i="5"/>
  <c r="D39" i="5"/>
  <c r="S37" i="5"/>
  <c r="E38" i="5"/>
  <c r="G38" i="5"/>
  <c r="M38" i="5" s="1"/>
  <c r="F38" i="5"/>
  <c r="L38" i="5" s="1"/>
  <c r="H38" i="5"/>
  <c r="N38" i="5" s="1"/>
  <c r="I38" i="5"/>
  <c r="O38" i="5" s="1"/>
  <c r="C38" i="5"/>
  <c r="D38" i="5" s="1"/>
  <c r="B38" i="5"/>
  <c r="J38" i="5"/>
  <c r="P38" i="5" s="1"/>
  <c r="Q37" i="5"/>
  <c r="R37" i="5"/>
  <c r="T37" i="5"/>
  <c r="K20" i="5"/>
  <c r="U20" i="5"/>
  <c r="T20" i="5"/>
  <c r="S20" i="5"/>
  <c r="R20" i="5"/>
  <c r="Q20" i="5"/>
  <c r="V20" i="5"/>
  <c r="L4" i="5"/>
  <c r="K12" i="5"/>
  <c r="U12" i="5"/>
  <c r="T12" i="5"/>
  <c r="S12" i="5"/>
  <c r="R12" i="5"/>
  <c r="Q12" i="5"/>
  <c r="V12" i="5"/>
  <c r="T8" i="5"/>
  <c r="V8" i="5"/>
  <c r="U8" i="5"/>
  <c r="S8" i="5"/>
  <c r="R8" i="5"/>
  <c r="Q8" i="5"/>
  <c r="T36" i="5"/>
  <c r="Q36" i="5"/>
  <c r="K13" i="5"/>
  <c r="S13" i="5"/>
  <c r="V13" i="5"/>
  <c r="U13" i="5"/>
  <c r="T13" i="5"/>
  <c r="Q13" i="5"/>
  <c r="R13" i="5"/>
  <c r="K9" i="5"/>
  <c r="T9" i="5"/>
  <c r="Q9" i="5"/>
  <c r="S9" i="5"/>
  <c r="R9" i="5"/>
  <c r="V9" i="5"/>
  <c r="U9" i="5"/>
  <c r="S5" i="5"/>
  <c r="V5" i="5"/>
  <c r="U5" i="5"/>
  <c r="T5" i="5"/>
  <c r="Q5" i="5"/>
  <c r="R5" i="5"/>
  <c r="K28" i="5"/>
  <c r="U28" i="5"/>
  <c r="T28" i="5"/>
  <c r="S28" i="5"/>
  <c r="R28" i="5"/>
  <c r="Q28" i="5"/>
  <c r="V28" i="5"/>
  <c r="U4" i="5"/>
  <c r="T4" i="5"/>
  <c r="Q4" i="5"/>
  <c r="S4" i="5"/>
  <c r="R4" i="5"/>
  <c r="V4" i="5"/>
  <c r="U29" i="5"/>
  <c r="Q29" i="5"/>
  <c r="K25" i="5"/>
  <c r="T25" i="5"/>
  <c r="Q25" i="5"/>
  <c r="S25" i="5"/>
  <c r="R25" i="5"/>
  <c r="V25" i="5"/>
  <c r="U25" i="5"/>
  <c r="K21" i="5"/>
  <c r="Q21" i="5"/>
  <c r="V21" i="5"/>
  <c r="U21" i="5"/>
  <c r="T21" i="5"/>
  <c r="S21" i="5"/>
  <c r="R21" i="5"/>
  <c r="K17" i="5"/>
  <c r="T17" i="5"/>
  <c r="Q17" i="5"/>
  <c r="S17" i="5"/>
  <c r="R17" i="5"/>
  <c r="V17" i="5"/>
  <c r="U17" i="5"/>
  <c r="P8" i="5"/>
  <c r="L6" i="5"/>
  <c r="K4" i="5"/>
  <c r="K24" i="5"/>
  <c r="V24" i="5"/>
  <c r="U24" i="5"/>
  <c r="T24" i="5"/>
  <c r="S24" i="5"/>
  <c r="R24" i="5"/>
  <c r="Q24" i="5"/>
  <c r="P4" i="5"/>
  <c r="K14" i="5"/>
  <c r="S14" i="5"/>
  <c r="R14" i="5"/>
  <c r="Q14" i="5"/>
  <c r="V14" i="5"/>
  <c r="U14" i="5"/>
  <c r="T14" i="5"/>
  <c r="K10" i="5"/>
  <c r="Q10" i="5"/>
  <c r="R10" i="5"/>
  <c r="V10" i="5"/>
  <c r="U10" i="5"/>
  <c r="T10" i="5"/>
  <c r="S10" i="5"/>
  <c r="K6" i="5"/>
  <c r="S6" i="5"/>
  <c r="R6" i="5"/>
  <c r="V6" i="5"/>
  <c r="Q6" i="5"/>
  <c r="U6" i="5"/>
  <c r="T6" i="5"/>
  <c r="M26" i="4"/>
  <c r="O4" i="5"/>
  <c r="K26" i="5"/>
  <c r="V26" i="5"/>
  <c r="Q26" i="5"/>
  <c r="R26" i="5"/>
  <c r="U26" i="5"/>
  <c r="T26" i="5"/>
  <c r="S26" i="5"/>
  <c r="K22" i="5"/>
  <c r="S22" i="5"/>
  <c r="V22" i="5"/>
  <c r="Q22" i="5"/>
  <c r="R22" i="5"/>
  <c r="U22" i="5"/>
  <c r="T22" i="5"/>
  <c r="K18" i="5"/>
  <c r="V18" i="5"/>
  <c r="Q18" i="5"/>
  <c r="U18" i="5"/>
  <c r="T18" i="5"/>
  <c r="S18" i="5"/>
  <c r="R18" i="5"/>
  <c r="N4" i="5"/>
  <c r="K15" i="5"/>
  <c r="V15" i="5"/>
  <c r="U15" i="5"/>
  <c r="T15" i="5"/>
  <c r="S15" i="5"/>
  <c r="R15" i="5"/>
  <c r="Q15" i="5"/>
  <c r="R11" i="5"/>
  <c r="Q11" i="5"/>
  <c r="V11" i="5"/>
  <c r="U11" i="5"/>
  <c r="T11" i="5"/>
  <c r="S11" i="5"/>
  <c r="K7" i="5"/>
  <c r="V7" i="5"/>
  <c r="U7" i="5"/>
  <c r="T7" i="5"/>
  <c r="S7" i="5"/>
  <c r="R7" i="5"/>
  <c r="Q7" i="5"/>
  <c r="M5" i="5"/>
  <c r="M4" i="5"/>
  <c r="R27" i="5"/>
  <c r="Q27" i="5"/>
  <c r="V27" i="5"/>
  <c r="U27" i="5"/>
  <c r="T27" i="5"/>
  <c r="S27" i="5"/>
  <c r="K23" i="5"/>
  <c r="V23" i="5"/>
  <c r="U23" i="5"/>
  <c r="T23" i="5"/>
  <c r="S23" i="5"/>
  <c r="R23" i="5"/>
  <c r="Q23" i="5"/>
  <c r="R19" i="5"/>
  <c r="U19" i="5"/>
  <c r="Q19" i="5"/>
  <c r="V19" i="5"/>
  <c r="T19" i="5"/>
  <c r="S19" i="5"/>
  <c r="L8" i="5"/>
  <c r="D28" i="5"/>
  <c r="K16" i="5"/>
  <c r="T16" i="5"/>
  <c r="V16" i="5"/>
  <c r="U16" i="5"/>
  <c r="S16" i="5"/>
  <c r="R16" i="5"/>
  <c r="Q16" i="5"/>
  <c r="N5" i="5"/>
  <c r="K5" i="5"/>
  <c r="P5" i="5"/>
  <c r="L5" i="5"/>
  <c r="O5" i="5"/>
  <c r="K29" i="5"/>
  <c r="I31" i="5"/>
  <c r="G30" i="5"/>
  <c r="J31" i="5"/>
  <c r="H30" i="5"/>
  <c r="F29" i="5"/>
  <c r="L29" i="5" s="1"/>
  <c r="I35" i="5"/>
  <c r="G34" i="5"/>
  <c r="E33" i="5"/>
  <c r="C36" i="5"/>
  <c r="D36" i="5" s="1"/>
  <c r="O27" i="5"/>
  <c r="O19" i="5"/>
  <c r="O11" i="5"/>
  <c r="J32" i="5"/>
  <c r="H31" i="5"/>
  <c r="F30" i="5"/>
  <c r="I36" i="5"/>
  <c r="O36" i="5" s="1"/>
  <c r="G35" i="5"/>
  <c r="E34" i="5"/>
  <c r="C34" i="5"/>
  <c r="D34" i="5" s="1"/>
  <c r="H36" i="5"/>
  <c r="N36" i="5" s="1"/>
  <c r="F35" i="5"/>
  <c r="J33" i="5"/>
  <c r="C33" i="5"/>
  <c r="D33" i="5" s="1"/>
  <c r="H32" i="5"/>
  <c r="F31" i="5"/>
  <c r="J29" i="5"/>
  <c r="P29" i="5" s="1"/>
  <c r="G36" i="5"/>
  <c r="M36" i="5" s="1"/>
  <c r="E35" i="5"/>
  <c r="I33" i="5"/>
  <c r="C32" i="5"/>
  <c r="D32" i="5" s="1"/>
  <c r="G32" i="5"/>
  <c r="E31" i="5"/>
  <c r="I29" i="5"/>
  <c r="O29" i="5" s="1"/>
  <c r="F36" i="5"/>
  <c r="L36" i="5" s="1"/>
  <c r="J34" i="5"/>
  <c r="P34" i="5" s="1"/>
  <c r="H33" i="5"/>
  <c r="C31" i="5"/>
  <c r="J36" i="5"/>
  <c r="P36" i="5" s="1"/>
  <c r="H35" i="5"/>
  <c r="F34" i="5"/>
  <c r="L34" i="5" s="1"/>
  <c r="C35" i="5"/>
  <c r="F32" i="5"/>
  <c r="J30" i="5"/>
  <c r="H29" i="5"/>
  <c r="N29" i="5" s="1"/>
  <c r="I34" i="5"/>
  <c r="O34" i="5" s="1"/>
  <c r="G33" i="5"/>
  <c r="M33" i="5" s="1"/>
  <c r="C30" i="5"/>
  <c r="K30" i="5" s="1"/>
  <c r="I32" i="5"/>
  <c r="G31" i="5"/>
  <c r="M31" i="5" s="1"/>
  <c r="E30" i="5"/>
  <c r="E32" i="5"/>
  <c r="I30" i="5"/>
  <c r="G29" i="5"/>
  <c r="M29" i="5" s="1"/>
  <c r="J35" i="5"/>
  <c r="P35" i="5" s="1"/>
  <c r="H34" i="5"/>
  <c r="N34" i="5" s="1"/>
  <c r="F33" i="5"/>
  <c r="L33" i="5" s="1"/>
  <c r="M19" i="5"/>
  <c r="M11" i="5"/>
  <c r="P27" i="5"/>
  <c r="P19" i="5"/>
  <c r="D35" i="5"/>
  <c r="N35" i="5"/>
  <c r="O30" i="5"/>
  <c r="N27" i="5"/>
  <c r="N19" i="5"/>
  <c r="N11" i="5"/>
  <c r="K35" i="5"/>
  <c r="K27" i="5"/>
  <c r="K19" i="5"/>
  <c r="K11" i="5"/>
  <c r="L35" i="5"/>
  <c r="L27" i="5"/>
  <c r="L19" i="5"/>
  <c r="L11" i="5"/>
  <c r="M35" i="5"/>
  <c r="M27" i="5"/>
  <c r="P11" i="5"/>
  <c r="D5" i="5"/>
  <c r="D15" i="4"/>
  <c r="F36" i="4"/>
  <c r="E34" i="4"/>
  <c r="J34" i="4" s="1"/>
  <c r="C32" i="4"/>
  <c r="D32" i="4" s="1"/>
  <c r="E30" i="4"/>
  <c r="J30" i="4" s="1"/>
  <c r="N36" i="4"/>
  <c r="E36" i="4"/>
  <c r="J36" i="4" s="1"/>
  <c r="C34" i="4"/>
  <c r="B32" i="4"/>
  <c r="C30" i="4"/>
  <c r="L30" i="4" s="1"/>
  <c r="G35" i="4"/>
  <c r="F33" i="4"/>
  <c r="E31" i="4"/>
  <c r="J31" i="4" s="1"/>
  <c r="G29" i="4"/>
  <c r="J21" i="4"/>
  <c r="J13" i="4"/>
  <c r="D11" i="4"/>
  <c r="L16" i="4"/>
  <c r="E35" i="4"/>
  <c r="C33" i="4"/>
  <c r="J33" i="4" s="1"/>
  <c r="B31" i="4"/>
  <c r="D31" i="4" s="1"/>
  <c r="E29" i="4"/>
  <c r="D22" i="4"/>
  <c r="D6" i="5"/>
  <c r="K17" i="4"/>
  <c r="D27" i="4"/>
  <c r="D19" i="4"/>
  <c r="J12" i="4"/>
  <c r="N26" i="4"/>
  <c r="N10" i="4"/>
  <c r="N11" i="4"/>
  <c r="M27" i="4"/>
  <c r="L36" i="4"/>
  <c r="K34" i="4"/>
  <c r="K30" i="4"/>
  <c r="L27" i="4"/>
  <c r="K26" i="4"/>
  <c r="K36" i="4"/>
  <c r="D25" i="4"/>
  <c r="K11" i="4"/>
  <c r="D9" i="4"/>
  <c r="D4" i="5"/>
  <c r="J11" i="4"/>
  <c r="D10" i="4"/>
  <c r="D6" i="4"/>
  <c r="M21" i="4"/>
  <c r="J17" i="4"/>
  <c r="L9" i="4"/>
  <c r="L21" i="4"/>
  <c r="N13" i="4"/>
  <c r="N12" i="4"/>
  <c r="M11" i="4"/>
  <c r="K9" i="4"/>
  <c r="D7" i="4"/>
  <c r="D28" i="4"/>
  <c r="N25" i="4"/>
  <c r="M24" i="4"/>
  <c r="J20" i="4"/>
  <c r="M14" i="4"/>
  <c r="M13" i="4"/>
  <c r="M12" i="4"/>
  <c r="L11" i="4"/>
  <c r="N20" i="4"/>
  <c r="N19" i="4"/>
  <c r="L14" i="4"/>
  <c r="L13" i="4"/>
  <c r="L12" i="4"/>
  <c r="L25" i="4"/>
  <c r="J23" i="4"/>
  <c r="K13" i="4"/>
  <c r="K12" i="4"/>
  <c r="K25" i="4"/>
  <c r="J24" i="4"/>
  <c r="N27" i="4"/>
  <c r="M25" i="4"/>
  <c r="K23" i="4"/>
  <c r="J22" i="4"/>
  <c r="K20" i="4"/>
  <c r="J19" i="4"/>
  <c r="J18" i="4"/>
  <c r="M10" i="4"/>
  <c r="M9" i="4"/>
  <c r="K7" i="4"/>
  <c r="D8" i="5"/>
  <c r="D9" i="5"/>
  <c r="L28" i="4"/>
  <c r="K27" i="4"/>
  <c r="K21" i="4"/>
  <c r="L15" i="4"/>
  <c r="J9" i="4"/>
  <c r="K28" i="4"/>
  <c r="N22" i="4"/>
  <c r="D5" i="4"/>
  <c r="K31" i="4"/>
  <c r="J28" i="4"/>
  <c r="D26" i="4"/>
  <c r="N23" i="4"/>
  <c r="M22" i="4"/>
  <c r="M18" i="4"/>
  <c r="D14" i="4"/>
  <c r="N7" i="4"/>
  <c r="M23" i="4"/>
  <c r="L22" i="4"/>
  <c r="L19" i="4"/>
  <c r="L23" i="4"/>
  <c r="K22" i="4"/>
  <c r="K19" i="4"/>
  <c r="K18" i="4"/>
  <c r="N16" i="4"/>
  <c r="D7" i="5"/>
  <c r="D4" i="4"/>
  <c r="H36" i="4"/>
  <c r="M36" i="4" s="1"/>
  <c r="H35" i="4"/>
  <c r="H34" i="4"/>
  <c r="M34" i="4" s="1"/>
  <c r="H33" i="4"/>
  <c r="G32" i="4"/>
  <c r="G31" i="4"/>
  <c r="L31" i="4" s="1"/>
  <c r="H30" i="4"/>
  <c r="M30" i="4" s="1"/>
  <c r="I29" i="4"/>
  <c r="N28" i="4"/>
  <c r="L20" i="4"/>
  <c r="N18" i="4"/>
  <c r="M16" i="4"/>
  <c r="M15" i="4"/>
  <c r="N14" i="4"/>
  <c r="D13" i="4"/>
  <c r="D12" i="4"/>
  <c r="M8" i="4"/>
  <c r="M7" i="4"/>
  <c r="D21" i="4"/>
  <c r="J16" i="4"/>
  <c r="J15" i="4"/>
  <c r="K14" i="4"/>
  <c r="L7" i="4"/>
  <c r="D20" i="4"/>
  <c r="J14" i="4"/>
  <c r="B36" i="4"/>
  <c r="D36" i="4" s="1"/>
  <c r="C35" i="4"/>
  <c r="K35" i="4" s="1"/>
  <c r="B34" i="4"/>
  <c r="D34" i="4" s="1"/>
  <c r="B33" i="4"/>
  <c r="B30" i="4"/>
  <c r="D30" i="4" s="1"/>
  <c r="C29" i="4"/>
  <c r="J26" i="4"/>
  <c r="J25" i="4"/>
  <c r="N24" i="4"/>
  <c r="D23" i="4"/>
  <c r="N21" i="4"/>
  <c r="D18" i="4"/>
  <c r="D17" i="4"/>
  <c r="K10" i="4"/>
  <c r="J8" i="4"/>
  <c r="J7" i="4"/>
  <c r="M28" i="4"/>
  <c r="K15" i="4"/>
  <c r="N8" i="4"/>
  <c r="B35" i="4"/>
  <c r="I32" i="4"/>
  <c r="I31" i="4"/>
  <c r="N31" i="4" s="1"/>
  <c r="B29" i="4"/>
  <c r="I35" i="4"/>
  <c r="I34" i="4"/>
  <c r="N34" i="4" s="1"/>
  <c r="I33" i="4"/>
  <c r="N33" i="4" s="1"/>
  <c r="H32" i="4"/>
  <c r="M32" i="4" s="1"/>
  <c r="H31" i="4"/>
  <c r="M31" i="4" s="1"/>
  <c r="I30" i="4"/>
  <c r="N30" i="4" s="1"/>
  <c r="J27" i="4"/>
  <c r="M20" i="4"/>
  <c r="N17" i="4"/>
  <c r="N15" i="4"/>
  <c r="K24" i="4"/>
  <c r="K16" i="4"/>
  <c r="K8" i="4"/>
  <c r="L24" i="4"/>
  <c r="D24" i="4"/>
  <c r="M19" i="4"/>
  <c r="D16" i="4"/>
  <c r="J10" i="4"/>
  <c r="L8" i="4"/>
  <c r="D8" i="4"/>
  <c r="L34" i="4"/>
  <c r="L26" i="4"/>
  <c r="L18" i="4"/>
  <c r="L10" i="4"/>
  <c r="K38" i="5" l="1"/>
  <c r="Q38" i="5"/>
  <c r="R38" i="5"/>
  <c r="S38" i="5"/>
  <c r="M30" i="5"/>
  <c r="N30" i="5"/>
  <c r="T29" i="5"/>
  <c r="S36" i="5"/>
  <c r="T33" i="5"/>
  <c r="Q33" i="5"/>
  <c r="S33" i="5"/>
  <c r="R33" i="5"/>
  <c r="V33" i="5"/>
  <c r="U33" i="5"/>
  <c r="V29" i="5"/>
  <c r="K32" i="4"/>
  <c r="D30" i="5"/>
  <c r="P33" i="5"/>
  <c r="S29" i="5"/>
  <c r="L33" i="4"/>
  <c r="L30" i="5"/>
  <c r="O33" i="5"/>
  <c r="J32" i="4"/>
  <c r="J29" i="4"/>
  <c r="N33" i="5"/>
  <c r="R35" i="5"/>
  <c r="Q35" i="5"/>
  <c r="U35" i="5"/>
  <c r="T35" i="5"/>
  <c r="S35" i="5"/>
  <c r="V31" i="5"/>
  <c r="U31" i="5"/>
  <c r="T31" i="5"/>
  <c r="S31" i="5"/>
  <c r="R31" i="5"/>
  <c r="Q31" i="5"/>
  <c r="N32" i="4"/>
  <c r="Q32" i="5"/>
  <c r="V32" i="5"/>
  <c r="U32" i="5"/>
  <c r="T32" i="5"/>
  <c r="S32" i="5"/>
  <c r="R32" i="5"/>
  <c r="R29" i="5"/>
  <c r="M33" i="4"/>
  <c r="D33" i="4"/>
  <c r="L32" i="4"/>
  <c r="S30" i="5"/>
  <c r="R30" i="5"/>
  <c r="V30" i="5"/>
  <c r="Q30" i="5"/>
  <c r="U30" i="5"/>
  <c r="T30" i="5"/>
  <c r="Q34" i="5"/>
  <c r="R34" i="5"/>
  <c r="U34" i="5"/>
  <c r="S34" i="5"/>
  <c r="T34" i="5"/>
  <c r="R36" i="5"/>
  <c r="N31" i="5"/>
  <c r="D31" i="5"/>
  <c r="P32" i="5"/>
  <c r="K32" i="5"/>
  <c r="P31" i="5"/>
  <c r="L32" i="5"/>
  <c r="K34" i="5"/>
  <c r="O35" i="5"/>
  <c r="L31" i="5"/>
  <c r="O31" i="5"/>
  <c r="O32" i="5"/>
  <c r="K31" i="5"/>
  <c r="N32" i="5"/>
  <c r="K33" i="5"/>
  <c r="K36" i="5"/>
  <c r="P30" i="5"/>
  <c r="M32" i="5"/>
  <c r="M34" i="5"/>
  <c r="K33" i="4"/>
  <c r="N35" i="4"/>
  <c r="D29" i="4"/>
  <c r="L29" i="4"/>
  <c r="M35" i="4"/>
  <c r="N29" i="4"/>
  <c r="K29" i="4"/>
  <c r="J35" i="4"/>
  <c r="D35" i="4"/>
  <c r="L35" i="4"/>
  <c r="M29" i="4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N6" i="4"/>
  <c r="M6" i="4"/>
  <c r="L6" i="4"/>
  <c r="K6" i="4"/>
  <c r="J6" i="4"/>
  <c r="N5" i="4"/>
  <c r="M5" i="4"/>
  <c r="L5" i="4"/>
  <c r="K5" i="4"/>
  <c r="J5" i="4"/>
  <c r="N4" i="4"/>
  <c r="M4" i="4"/>
  <c r="L4" i="4"/>
  <c r="K4" i="4"/>
  <c r="J4" i="4"/>
</calcChain>
</file>

<file path=xl/sharedStrings.xml><?xml version="1.0" encoding="utf-8"?>
<sst xmlns="http://schemas.openxmlformats.org/spreadsheetml/2006/main" count="2806" uniqueCount="40">
  <si>
    <t>post_grp</t>
  </si>
  <si>
    <t>has_post_sing</t>
  </si>
  <si>
    <t>has_post_sub</t>
  </si>
  <si>
    <t>last_tx_sub</t>
  </si>
  <si>
    <t>conv_grp</t>
  </si>
  <si>
    <t>inds</t>
  </si>
  <si>
    <t>init_tx</t>
  </si>
  <si>
    <t>init_rev</t>
  </si>
  <si>
    <t>post_tx_sing</t>
  </si>
  <si>
    <t>post_rev_sing</t>
  </si>
  <si>
    <t>post_tx_sub</t>
  </si>
  <si>
    <t>post_rev_sub</t>
  </si>
  <si>
    <t>ONE PURCHASE ONLY</t>
  </si>
  <si>
    <t>NO SUBSCRIPTION</t>
  </si>
  <si>
    <t>POST SING AND SUB</t>
  </si>
  <si>
    <t>000 to 019 DAYS</t>
  </si>
  <si>
    <t>020 to 039 DAYS</t>
  </si>
  <si>
    <t>040 to 059 DAYS</t>
  </si>
  <si>
    <t>POST SING ONLY</t>
  </si>
  <si>
    <t>POST SUB ONLY</t>
  </si>
  <si>
    <t>Conversion to Sub</t>
  </si>
  <si>
    <t># of Single Purchases (After Initial) before Sub</t>
  </si>
  <si>
    <t>First MYR</t>
  </si>
  <si>
    <t>Total Inds</t>
  </si>
  <si>
    <t>#</t>
  </si>
  <si>
    <t>%</t>
  </si>
  <si>
    <t>4+</t>
  </si>
  <si>
    <t>First Order to First Subscription (Days)</t>
  </si>
  <si>
    <t>0 to 19</t>
  </si>
  <si>
    <t>20 to 39</t>
  </si>
  <si>
    <t>40 to 59</t>
  </si>
  <si>
    <t>60 to 99</t>
  </si>
  <si>
    <t>100 to 150</t>
  </si>
  <si>
    <t>200+</t>
  </si>
  <si>
    <t>first_ord_myr</t>
  </si>
  <si>
    <t>post_before_convert</t>
  </si>
  <si>
    <t>060 to 099 DAYS</t>
  </si>
  <si>
    <t>200 OR MORE</t>
  </si>
  <si>
    <t>100 to 150 DAYS</t>
  </si>
  <si>
    <t>Cumulative % Subscibing by Period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</si>
</sst>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6">
    <xf numFmtId="0" fontId="0" fillId="0" borderId="0" xfId="0"/>
    <xf numFmtId="0" fontId="2" fillId="0" borderId="0" xfId="0" applyFont="1" applyBorder="1"/>
    <xf numFmtId="164" fontId="2" fillId="0" borderId="0" xfId="1" applyNumberFormat="1" applyFont="1" applyBorder="1"/>
    <xf numFmtId="0" fontId="2" fillId="0" borderId="3" xfId="0" applyFont="1" applyBorder="1"/>
    <xf numFmtId="164" fontId="2" fillId="0" borderId="3" xfId="1" applyNumberFormat="1" applyFont="1" applyBorder="1"/>
    <xf numFmtId="0" fontId="2" fillId="0" borderId="4" xfId="0" applyFont="1" applyBorder="1"/>
    <xf numFmtId="0" fontId="2" fillId="0" borderId="5" xfId="0" applyFont="1" applyBorder="1"/>
    <xf numFmtId="164" fontId="0" fillId="0" borderId="0" xfId="1" applyNumberFormat="1" applyFont="1"/>
    <xf numFmtId="9" fontId="0" fillId="0" borderId="2" xfId="2" applyFont="1" applyBorder="1"/>
    <xf numFmtId="9" fontId="0" fillId="0" borderId="1" xfId="2" applyFont="1" applyBorder="1"/>
    <xf numFmtId="9" fontId="0" fillId="0" borderId="0" xfId="2" applyFont="1" applyBorder="1"/>
    <xf numFmtId="164" fontId="2" fillId="0" borderId="3" xfId="1" applyNumberFormat="1" applyFont="1" applyBorder="1" applyAlignment="1">
      <alignment horizontal="right"/>
    </xf>
    <xf numFmtId="0" fontId="2" fillId="0" borderId="4" xfId="0" applyFont="1" applyBorder="1" applyAlignment="1">
      <alignment horizontal="right"/>
    </xf>
    <xf numFmtId="0" fontId="2" fillId="0" borderId="5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9" fontId="0" fillId="0" borderId="2" xfId="2" applyFont="1" applyBorder="1" applyAlignment="1">
      <alignment horizontal="right"/>
    </xf>
    <xf numFmtId="0" fontId="0" fillId="0" borderId="0" xfId="0" applyBorder="1"/>
    <xf numFmtId="164" fontId="0" fillId="0" borderId="1" xfId="1" applyNumberFormat="1" applyFont="1" applyBorder="1"/>
    <xf numFmtId="164" fontId="0" fillId="0" borderId="0" xfId="1" applyNumberFormat="1" applyFont="1" applyBorder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5" fontId="0" fillId="0" borderId="0" xfId="2" applyNumberFormat="1" applyFont="1" applyBorder="1"/>
    <xf numFmtId="165" fontId="2" fillId="0" borderId="4" xfId="2" applyNumberFormat="1" applyFont="1" applyBorder="1" applyAlignment="1">
      <alignment horizontal="right"/>
    </xf>
    <xf numFmtId="165" fontId="0" fillId="0" borderId="1" xfId="2" applyNumberFormat="1" applyFont="1" applyBorder="1"/>
    <xf numFmtId="165" fontId="0" fillId="0" borderId="0" xfId="2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39"/>
  <sheetViews>
    <sheetView showGridLines="0" tabSelected="1" workbookViewId="0">
      <selection activeCell="F11" sqref="F11"/>
    </sheetView>
  </sheetViews>
  <sheetFormatPr defaultRowHeight="15" x14ac:dyDescent="0.25"/>
  <cols>
    <col min="1" max="1" width="18.28515625" bestFit="1" customWidth="1"/>
    <col min="2" max="2" width="10.5703125" style="7" bestFit="1" customWidth="1"/>
    <col min="5" max="9" width="14.85546875" bestFit="1" customWidth="1"/>
    <col min="10" max="10" width="12.85546875" bestFit="1" customWidth="1"/>
    <col min="11" max="11" width="6.7109375" bestFit="1" customWidth="1"/>
    <col min="12" max="14" width="7.7109375" bestFit="1" customWidth="1"/>
    <col min="15" max="15" width="9.7109375" bestFit="1" customWidth="1"/>
    <col min="16" max="16" width="5" bestFit="1" customWidth="1"/>
    <col min="17" max="17" width="6.7109375" style="25" bestFit="1" customWidth="1"/>
    <col min="18" max="18" width="8.5703125" customWidth="1"/>
    <col min="19" max="20" width="7.7109375" bestFit="1" customWidth="1"/>
    <col min="21" max="21" width="9.7109375" bestFit="1" customWidth="1"/>
    <col min="22" max="22" width="5" bestFit="1" customWidth="1"/>
  </cols>
  <sheetData>
    <row r="1" spans="1:22" x14ac:dyDescent="0.25">
      <c r="A1" s="16"/>
      <c r="B1" s="18"/>
      <c r="C1" s="16"/>
      <c r="D1" s="16"/>
      <c r="E1" s="1"/>
      <c r="F1" s="1"/>
      <c r="G1" s="1"/>
      <c r="H1" s="1"/>
      <c r="I1" s="1"/>
      <c r="J1" s="1"/>
      <c r="K1" s="16"/>
      <c r="L1" s="16"/>
      <c r="M1" s="16"/>
      <c r="N1" s="16"/>
      <c r="O1" s="16"/>
      <c r="P1" s="16"/>
      <c r="Q1" s="22"/>
      <c r="R1" s="16"/>
      <c r="S1" s="16"/>
      <c r="T1" s="16"/>
      <c r="U1" s="16"/>
      <c r="V1" s="16"/>
    </row>
    <row r="2" spans="1:22" ht="23.45" customHeight="1" x14ac:dyDescent="0.25">
      <c r="A2" s="16"/>
      <c r="B2" s="18"/>
      <c r="C2" s="19" t="s">
        <v>20</v>
      </c>
      <c r="D2" s="20"/>
      <c r="E2" s="19" t="s">
        <v>27</v>
      </c>
      <c r="F2" s="21"/>
      <c r="G2" s="21"/>
      <c r="H2" s="21"/>
      <c r="I2" s="21"/>
      <c r="J2" s="21"/>
      <c r="K2" s="19" t="s">
        <v>27</v>
      </c>
      <c r="L2" s="21"/>
      <c r="M2" s="21"/>
      <c r="N2" s="21"/>
      <c r="O2" s="21"/>
      <c r="P2" s="21"/>
      <c r="Q2" s="19" t="s">
        <v>39</v>
      </c>
      <c r="R2" s="21"/>
      <c r="S2" s="21"/>
      <c r="T2" s="21"/>
      <c r="U2" s="21"/>
      <c r="V2" s="21"/>
    </row>
    <row r="3" spans="1:22" x14ac:dyDescent="0.25">
      <c r="A3" s="3" t="s">
        <v>22</v>
      </c>
      <c r="B3" s="11" t="s">
        <v>23</v>
      </c>
      <c r="C3" s="12" t="s">
        <v>24</v>
      </c>
      <c r="D3" s="13" t="s">
        <v>25</v>
      </c>
      <c r="E3" s="3" t="s">
        <v>15</v>
      </c>
      <c r="F3" s="3" t="s">
        <v>16</v>
      </c>
      <c r="G3" s="3" t="s">
        <v>17</v>
      </c>
      <c r="H3" s="3" t="s">
        <v>36</v>
      </c>
      <c r="I3" s="3" t="s">
        <v>38</v>
      </c>
      <c r="J3" s="3" t="s">
        <v>37</v>
      </c>
      <c r="K3" s="12" t="s">
        <v>28</v>
      </c>
      <c r="L3" s="14" t="s">
        <v>29</v>
      </c>
      <c r="M3" s="14" t="s">
        <v>30</v>
      </c>
      <c r="N3" s="14" t="s">
        <v>31</v>
      </c>
      <c r="O3" s="14" t="s">
        <v>32</v>
      </c>
      <c r="P3" s="14" t="s">
        <v>33</v>
      </c>
      <c r="Q3" s="23" t="s">
        <v>28</v>
      </c>
      <c r="R3" s="14" t="s">
        <v>29</v>
      </c>
      <c r="S3" s="14" t="s">
        <v>30</v>
      </c>
      <c r="T3" s="14" t="s">
        <v>31</v>
      </c>
      <c r="U3" s="14" t="s">
        <v>32</v>
      </c>
      <c r="V3" s="14" t="s">
        <v>33</v>
      </c>
    </row>
    <row r="4" spans="1:22" x14ac:dyDescent="0.25">
      <c r="A4">
        <v>201601</v>
      </c>
      <c r="B4" s="7">
        <f t="shared" ref="B4:B39" si="0">SUMIFS(inds,first_ord_myr,$A4)</f>
        <v>936</v>
      </c>
      <c r="C4" s="17">
        <f t="shared" ref="C4:C39" si="1">SUMIFS(inds,first_ord_myr,$A4,has_post_sub,1)</f>
        <v>152</v>
      </c>
      <c r="D4" s="8">
        <f>C4/B4</f>
        <v>0.1623931623931624</v>
      </c>
      <c r="E4" s="7">
        <f t="shared" ref="E4:J13" si="2">SUMIFS(inds,first_ord_myr,$A4,has_post_sub,1,conv_grp,E$3)</f>
        <v>12</v>
      </c>
      <c r="F4" s="7">
        <f t="shared" si="2"/>
        <v>23</v>
      </c>
      <c r="G4" s="7">
        <f t="shared" si="2"/>
        <v>13</v>
      </c>
      <c r="H4" s="7">
        <f t="shared" si="2"/>
        <v>17</v>
      </c>
      <c r="I4" s="7">
        <f t="shared" si="2"/>
        <v>20</v>
      </c>
      <c r="J4" s="7">
        <f t="shared" si="2"/>
        <v>67</v>
      </c>
      <c r="K4" s="9">
        <f>E4/$C4</f>
        <v>7.8947368421052627E-2</v>
      </c>
      <c r="L4" s="10">
        <f t="shared" ref="L4:P19" si="3">F4/$C4</f>
        <v>0.15131578947368421</v>
      </c>
      <c r="M4" s="10">
        <f t="shared" si="3"/>
        <v>8.5526315789473686E-2</v>
      </c>
      <c r="N4" s="10">
        <f t="shared" si="3"/>
        <v>0.1118421052631579</v>
      </c>
      <c r="O4" s="10">
        <f t="shared" si="3"/>
        <v>0.13157894736842105</v>
      </c>
      <c r="P4" s="10">
        <f t="shared" si="3"/>
        <v>0.44078947368421051</v>
      </c>
      <c r="Q4" s="24">
        <f>SUM($E4:E4)/$B4</f>
        <v>1.282051282051282E-2</v>
      </c>
      <c r="R4" s="10">
        <f>SUM($E4:F4)/$B4</f>
        <v>3.7393162393162392E-2</v>
      </c>
      <c r="S4" s="10">
        <f>SUM($E4:G4)/$B4</f>
        <v>5.128205128205128E-2</v>
      </c>
      <c r="T4" s="10">
        <f>SUM($E4:H4)/$B4</f>
        <v>6.9444444444444448E-2</v>
      </c>
      <c r="U4" s="10">
        <f>SUM($E4:I4)/$B4</f>
        <v>9.0811965811965809E-2</v>
      </c>
      <c r="V4" s="10">
        <f>SUM($E4:J4)/$B4</f>
        <v>0.1623931623931624</v>
      </c>
    </row>
    <row r="5" spans="1:22" x14ac:dyDescent="0.25">
      <c r="A5">
        <v>201602</v>
      </c>
      <c r="B5" s="7">
        <f t="shared" si="0"/>
        <v>1169</v>
      </c>
      <c r="C5" s="17">
        <f t="shared" si="1"/>
        <v>186</v>
      </c>
      <c r="D5" s="8">
        <f t="shared" ref="D5:D9" si="4">C5/B5</f>
        <v>0.15911035072711718</v>
      </c>
      <c r="E5" s="7">
        <f t="shared" si="2"/>
        <v>9</v>
      </c>
      <c r="F5" s="7">
        <f t="shared" si="2"/>
        <v>18</v>
      </c>
      <c r="G5" s="7">
        <f t="shared" si="2"/>
        <v>21</v>
      </c>
      <c r="H5" s="7">
        <f t="shared" si="2"/>
        <v>28</v>
      </c>
      <c r="I5" s="7">
        <f t="shared" si="2"/>
        <v>25</v>
      </c>
      <c r="J5" s="7">
        <f t="shared" si="2"/>
        <v>85</v>
      </c>
      <c r="K5" s="9">
        <f t="shared" ref="K5:K36" si="5">E5/$C5</f>
        <v>4.8387096774193547E-2</v>
      </c>
      <c r="L5" s="10">
        <f t="shared" si="3"/>
        <v>9.6774193548387094E-2</v>
      </c>
      <c r="M5" s="10">
        <f t="shared" si="3"/>
        <v>0.11290322580645161</v>
      </c>
      <c r="N5" s="10">
        <f t="shared" si="3"/>
        <v>0.15053763440860216</v>
      </c>
      <c r="O5" s="10">
        <f t="shared" si="3"/>
        <v>0.13440860215053763</v>
      </c>
      <c r="P5" s="10">
        <f t="shared" si="3"/>
        <v>0.45698924731182794</v>
      </c>
      <c r="Q5" s="24">
        <f>SUM($E5:E5)/$B5</f>
        <v>7.6988879384088963E-3</v>
      </c>
      <c r="R5" s="10">
        <f>SUM($E5:F5)/$B5</f>
        <v>2.3096663815226688E-2</v>
      </c>
      <c r="S5" s="10">
        <f>SUM($E5:G5)/$B5</f>
        <v>4.1060735671514116E-2</v>
      </c>
      <c r="T5" s="10">
        <f>SUM($E5:H5)/$B5</f>
        <v>6.5012831479897351E-2</v>
      </c>
      <c r="U5" s="10">
        <f>SUM($E5:I5)/$B5</f>
        <v>8.6398631308810953E-2</v>
      </c>
      <c r="V5" s="10">
        <f>SUM($E5:J5)/$B5</f>
        <v>0.15911035072711718</v>
      </c>
    </row>
    <row r="6" spans="1:22" x14ac:dyDescent="0.25">
      <c r="A6">
        <v>201603</v>
      </c>
      <c r="B6" s="7">
        <f t="shared" si="0"/>
        <v>1057</v>
      </c>
      <c r="C6" s="17">
        <f t="shared" si="1"/>
        <v>175</v>
      </c>
      <c r="D6" s="8">
        <f t="shared" si="4"/>
        <v>0.16556291390728478</v>
      </c>
      <c r="E6" s="7">
        <f t="shared" si="2"/>
        <v>17</v>
      </c>
      <c r="F6" s="7">
        <f t="shared" si="2"/>
        <v>24</v>
      </c>
      <c r="G6" s="7">
        <f t="shared" si="2"/>
        <v>15</v>
      </c>
      <c r="H6" s="7">
        <f t="shared" si="2"/>
        <v>28</v>
      </c>
      <c r="I6" s="7">
        <f t="shared" si="2"/>
        <v>21</v>
      </c>
      <c r="J6" s="7">
        <f t="shared" si="2"/>
        <v>70</v>
      </c>
      <c r="K6" s="9">
        <f t="shared" si="5"/>
        <v>9.7142857142857142E-2</v>
      </c>
      <c r="L6" s="10">
        <f t="shared" si="3"/>
        <v>0.13714285714285715</v>
      </c>
      <c r="M6" s="10">
        <f t="shared" si="3"/>
        <v>8.5714285714285715E-2</v>
      </c>
      <c r="N6" s="10">
        <f t="shared" si="3"/>
        <v>0.16</v>
      </c>
      <c r="O6" s="10">
        <f t="shared" si="3"/>
        <v>0.12</v>
      </c>
      <c r="P6" s="10">
        <f t="shared" si="3"/>
        <v>0.4</v>
      </c>
      <c r="Q6" s="24">
        <f>SUM($E6:E6)/$B6</f>
        <v>1.6083254493850521E-2</v>
      </c>
      <c r="R6" s="10">
        <f>SUM($E6:F6)/$B6</f>
        <v>3.8789025543992432E-2</v>
      </c>
      <c r="S6" s="10">
        <f>SUM($E6:G6)/$B6</f>
        <v>5.2980132450331126E-2</v>
      </c>
      <c r="T6" s="10">
        <f>SUM($E6:H6)/$B6</f>
        <v>7.9470198675496692E-2</v>
      </c>
      <c r="U6" s="10">
        <f>SUM($E6:I6)/$B6</f>
        <v>9.9337748344370855E-2</v>
      </c>
      <c r="V6" s="10">
        <f>SUM($E6:J6)/$B6</f>
        <v>0.16556291390728478</v>
      </c>
    </row>
    <row r="7" spans="1:22" x14ac:dyDescent="0.25">
      <c r="A7">
        <v>201604</v>
      </c>
      <c r="B7" s="7">
        <f t="shared" si="0"/>
        <v>963</v>
      </c>
      <c r="C7" s="17">
        <f t="shared" si="1"/>
        <v>160</v>
      </c>
      <c r="D7" s="8">
        <f t="shared" si="4"/>
        <v>0.16614745586708204</v>
      </c>
      <c r="E7" s="7">
        <f t="shared" si="2"/>
        <v>19</v>
      </c>
      <c r="F7" s="7">
        <f t="shared" si="2"/>
        <v>26</v>
      </c>
      <c r="G7" s="7">
        <f t="shared" si="2"/>
        <v>15</v>
      </c>
      <c r="H7" s="7">
        <f t="shared" si="2"/>
        <v>13</v>
      </c>
      <c r="I7" s="7">
        <f t="shared" si="2"/>
        <v>13</v>
      </c>
      <c r="J7" s="7">
        <f t="shared" si="2"/>
        <v>74</v>
      </c>
      <c r="K7" s="9">
        <f t="shared" si="5"/>
        <v>0.11874999999999999</v>
      </c>
      <c r="L7" s="10">
        <f t="shared" si="3"/>
        <v>0.16250000000000001</v>
      </c>
      <c r="M7" s="10">
        <f t="shared" si="3"/>
        <v>9.375E-2</v>
      </c>
      <c r="N7" s="10">
        <f t="shared" si="3"/>
        <v>8.1250000000000003E-2</v>
      </c>
      <c r="O7" s="10">
        <f t="shared" si="3"/>
        <v>8.1250000000000003E-2</v>
      </c>
      <c r="P7" s="10">
        <f t="shared" si="3"/>
        <v>0.46250000000000002</v>
      </c>
      <c r="Q7" s="24">
        <f>SUM($E7:E7)/$B7</f>
        <v>1.9730010384215992E-2</v>
      </c>
      <c r="R7" s="10">
        <f>SUM($E7:F7)/$B7</f>
        <v>4.6728971962616821E-2</v>
      </c>
      <c r="S7" s="10">
        <f>SUM($E7:G7)/$B7</f>
        <v>6.2305295950155763E-2</v>
      </c>
      <c r="T7" s="10">
        <f>SUM($E7:H7)/$B7</f>
        <v>7.5804776739356178E-2</v>
      </c>
      <c r="U7" s="10">
        <f>SUM($E7:I7)/$B7</f>
        <v>8.9304257528556599E-2</v>
      </c>
      <c r="V7" s="10">
        <f>SUM($E7:J7)/$B7</f>
        <v>0.16614745586708204</v>
      </c>
    </row>
    <row r="8" spans="1:22" x14ac:dyDescent="0.25">
      <c r="A8">
        <v>201605</v>
      </c>
      <c r="B8" s="7">
        <f t="shared" si="0"/>
        <v>909</v>
      </c>
      <c r="C8" s="17">
        <f t="shared" si="1"/>
        <v>150</v>
      </c>
      <c r="D8" s="8">
        <f t="shared" si="4"/>
        <v>0.16501650165016502</v>
      </c>
      <c r="E8" s="7">
        <f t="shared" si="2"/>
        <v>14</v>
      </c>
      <c r="F8" s="7">
        <f t="shared" si="2"/>
        <v>28</v>
      </c>
      <c r="G8" s="7">
        <f t="shared" si="2"/>
        <v>17</v>
      </c>
      <c r="H8" s="7">
        <f t="shared" si="2"/>
        <v>24</v>
      </c>
      <c r="I8" s="7">
        <f t="shared" si="2"/>
        <v>14</v>
      </c>
      <c r="J8" s="7">
        <f t="shared" si="2"/>
        <v>53</v>
      </c>
      <c r="K8" s="9">
        <f t="shared" si="5"/>
        <v>9.3333333333333338E-2</v>
      </c>
      <c r="L8" s="10">
        <f t="shared" si="3"/>
        <v>0.18666666666666668</v>
      </c>
      <c r="M8" s="10">
        <f t="shared" si="3"/>
        <v>0.11333333333333333</v>
      </c>
      <c r="N8" s="10">
        <f t="shared" si="3"/>
        <v>0.16</v>
      </c>
      <c r="O8" s="10">
        <f t="shared" si="3"/>
        <v>9.3333333333333338E-2</v>
      </c>
      <c r="P8" s="10">
        <f t="shared" si="3"/>
        <v>0.35333333333333333</v>
      </c>
      <c r="Q8" s="24">
        <f>SUM($E8:E8)/$B8</f>
        <v>1.5401540154015401E-2</v>
      </c>
      <c r="R8" s="10">
        <f>SUM($E8:F8)/$B8</f>
        <v>4.6204620462046202E-2</v>
      </c>
      <c r="S8" s="10">
        <f>SUM($E8:G8)/$B8</f>
        <v>6.490649064906491E-2</v>
      </c>
      <c r="T8" s="10">
        <f>SUM($E8:H8)/$B8</f>
        <v>9.1309130913091313E-2</v>
      </c>
      <c r="U8" s="10">
        <f>SUM($E8:I8)/$B8</f>
        <v>0.10671067106710672</v>
      </c>
      <c r="V8" s="10">
        <f>SUM($E8:J8)/$B8</f>
        <v>0.16501650165016502</v>
      </c>
    </row>
    <row r="9" spans="1:22" x14ac:dyDescent="0.25">
      <c r="A9">
        <v>201606</v>
      </c>
      <c r="B9" s="7">
        <f t="shared" si="0"/>
        <v>1060</v>
      </c>
      <c r="C9" s="17">
        <f t="shared" si="1"/>
        <v>181</v>
      </c>
      <c r="D9" s="8">
        <f t="shared" si="4"/>
        <v>0.17075471698113207</v>
      </c>
      <c r="E9" s="7">
        <f t="shared" si="2"/>
        <v>17</v>
      </c>
      <c r="F9" s="7">
        <f t="shared" si="2"/>
        <v>28</v>
      </c>
      <c r="G9" s="7">
        <f t="shared" si="2"/>
        <v>26</v>
      </c>
      <c r="H9" s="7">
        <f t="shared" si="2"/>
        <v>31</v>
      </c>
      <c r="I9" s="7">
        <f t="shared" si="2"/>
        <v>24</v>
      </c>
      <c r="J9" s="7">
        <f t="shared" si="2"/>
        <v>55</v>
      </c>
      <c r="K9" s="9">
        <f t="shared" si="5"/>
        <v>9.3922651933701654E-2</v>
      </c>
      <c r="L9" s="10">
        <f t="shared" si="3"/>
        <v>0.15469613259668508</v>
      </c>
      <c r="M9" s="10">
        <f t="shared" si="3"/>
        <v>0.143646408839779</v>
      </c>
      <c r="N9" s="10">
        <f t="shared" si="3"/>
        <v>0.17127071823204421</v>
      </c>
      <c r="O9" s="10">
        <f t="shared" si="3"/>
        <v>0.13259668508287292</v>
      </c>
      <c r="P9" s="10">
        <f t="shared" si="3"/>
        <v>0.30386740331491713</v>
      </c>
      <c r="Q9" s="24">
        <f>SUM($E9:E9)/$B9</f>
        <v>1.6037735849056604E-2</v>
      </c>
      <c r="R9" s="10">
        <f>SUM($E9:F9)/$B9</f>
        <v>4.2452830188679243E-2</v>
      </c>
      <c r="S9" s="10">
        <f>SUM($E9:G9)/$B9</f>
        <v>6.6981132075471697E-2</v>
      </c>
      <c r="T9" s="10">
        <f>SUM($E9:H9)/$B9</f>
        <v>9.6226415094339629E-2</v>
      </c>
      <c r="U9" s="10">
        <f>SUM($E9:I9)/$B9</f>
        <v>0.11886792452830189</v>
      </c>
      <c r="V9" s="10">
        <f>SUM($E9:J9)/$B9</f>
        <v>0.17075471698113207</v>
      </c>
    </row>
    <row r="10" spans="1:22" x14ac:dyDescent="0.25">
      <c r="A10">
        <v>201607</v>
      </c>
      <c r="B10" s="7">
        <f t="shared" si="0"/>
        <v>1281</v>
      </c>
      <c r="C10" s="17">
        <f t="shared" si="1"/>
        <v>230</v>
      </c>
      <c r="D10" s="15">
        <f t="shared" ref="D10:D27" si="6">C10/B10</f>
        <v>0.1795472287275566</v>
      </c>
      <c r="E10" s="7">
        <f t="shared" si="2"/>
        <v>25</v>
      </c>
      <c r="F10" s="7">
        <f t="shared" si="2"/>
        <v>45</v>
      </c>
      <c r="G10" s="7">
        <f t="shared" si="2"/>
        <v>27</v>
      </c>
      <c r="H10" s="7">
        <f t="shared" si="2"/>
        <v>32</v>
      </c>
      <c r="I10" s="7">
        <f t="shared" si="2"/>
        <v>31</v>
      </c>
      <c r="J10" s="7">
        <f t="shared" si="2"/>
        <v>70</v>
      </c>
      <c r="K10" s="9">
        <f t="shared" si="5"/>
        <v>0.10869565217391304</v>
      </c>
      <c r="L10" s="10">
        <f t="shared" si="3"/>
        <v>0.19565217391304349</v>
      </c>
      <c r="M10" s="10">
        <f t="shared" si="3"/>
        <v>0.11739130434782609</v>
      </c>
      <c r="N10" s="10">
        <f t="shared" si="3"/>
        <v>0.1391304347826087</v>
      </c>
      <c r="O10" s="10">
        <f t="shared" si="3"/>
        <v>0.13478260869565217</v>
      </c>
      <c r="P10" s="10">
        <f t="shared" si="3"/>
        <v>0.30434782608695654</v>
      </c>
      <c r="Q10" s="24">
        <f>SUM($E10:E10)/$B10</f>
        <v>1.95160031225605E-2</v>
      </c>
      <c r="R10" s="10">
        <f>SUM($E10:F10)/$B10</f>
        <v>5.4644808743169397E-2</v>
      </c>
      <c r="S10" s="10">
        <f>SUM($E10:G10)/$B10</f>
        <v>7.5722092115534739E-2</v>
      </c>
      <c r="T10" s="10">
        <f>SUM($E10:H10)/$B10</f>
        <v>0.10070257611241218</v>
      </c>
      <c r="U10" s="10">
        <f>SUM($E10:I10)/$B10</f>
        <v>0.1249024199843872</v>
      </c>
      <c r="V10" s="10">
        <f>SUM($E10:J10)/$B10</f>
        <v>0.1795472287275566</v>
      </c>
    </row>
    <row r="11" spans="1:22" x14ac:dyDescent="0.25">
      <c r="A11">
        <v>201608</v>
      </c>
      <c r="B11" s="7">
        <f t="shared" si="0"/>
        <v>1563</v>
      </c>
      <c r="C11" s="17">
        <f t="shared" si="1"/>
        <v>272</v>
      </c>
      <c r="D11" s="15">
        <f t="shared" si="6"/>
        <v>0.17402431222008957</v>
      </c>
      <c r="E11" s="7">
        <f t="shared" si="2"/>
        <v>24</v>
      </c>
      <c r="F11" s="7">
        <f t="shared" si="2"/>
        <v>43</v>
      </c>
      <c r="G11" s="7">
        <f t="shared" si="2"/>
        <v>34</v>
      </c>
      <c r="H11" s="7">
        <f t="shared" si="2"/>
        <v>55</v>
      </c>
      <c r="I11" s="7">
        <f t="shared" si="2"/>
        <v>35</v>
      </c>
      <c r="J11" s="7">
        <f t="shared" si="2"/>
        <v>81</v>
      </c>
      <c r="K11" s="9">
        <f t="shared" si="5"/>
        <v>8.8235294117647065E-2</v>
      </c>
      <c r="L11" s="10">
        <f t="shared" si="3"/>
        <v>0.15808823529411764</v>
      </c>
      <c r="M11" s="10">
        <f t="shared" si="3"/>
        <v>0.125</v>
      </c>
      <c r="N11" s="10">
        <f t="shared" si="3"/>
        <v>0.20220588235294118</v>
      </c>
      <c r="O11" s="10">
        <f t="shared" si="3"/>
        <v>0.12867647058823528</v>
      </c>
      <c r="P11" s="10">
        <f t="shared" si="3"/>
        <v>0.29779411764705882</v>
      </c>
      <c r="Q11" s="24">
        <f>SUM($E11:E11)/$B11</f>
        <v>1.5355086372360844E-2</v>
      </c>
      <c r="R11" s="10">
        <f>SUM($E11:F11)/$B11</f>
        <v>4.2866282789507361E-2</v>
      </c>
      <c r="S11" s="10">
        <f>SUM($E11:G11)/$B11</f>
        <v>6.4619321817018557E-2</v>
      </c>
      <c r="T11" s="10">
        <f>SUM($E11:H11)/$B11</f>
        <v>9.9808061420345484E-2</v>
      </c>
      <c r="U11" s="10">
        <f>SUM($E11:I11)/$B11</f>
        <v>0.12220089571337173</v>
      </c>
      <c r="V11" s="10">
        <f>SUM($E11:J11)/$B11</f>
        <v>0.17402431222008957</v>
      </c>
    </row>
    <row r="12" spans="1:22" x14ac:dyDescent="0.25">
      <c r="A12">
        <v>201609</v>
      </c>
      <c r="B12" s="7">
        <f t="shared" si="0"/>
        <v>1535</v>
      </c>
      <c r="C12" s="17">
        <f t="shared" si="1"/>
        <v>299</v>
      </c>
      <c r="D12" s="15">
        <f t="shared" si="6"/>
        <v>0.19478827361563517</v>
      </c>
      <c r="E12" s="7">
        <f t="shared" si="2"/>
        <v>33</v>
      </c>
      <c r="F12" s="7">
        <f t="shared" si="2"/>
        <v>59</v>
      </c>
      <c r="G12" s="7">
        <f t="shared" si="2"/>
        <v>54</v>
      </c>
      <c r="H12" s="7">
        <f t="shared" si="2"/>
        <v>51</v>
      </c>
      <c r="I12" s="7">
        <f t="shared" si="2"/>
        <v>27</v>
      </c>
      <c r="J12" s="7">
        <f t="shared" si="2"/>
        <v>75</v>
      </c>
      <c r="K12" s="9">
        <f t="shared" si="5"/>
        <v>0.11036789297658862</v>
      </c>
      <c r="L12" s="10">
        <f t="shared" si="3"/>
        <v>0.19732441471571907</v>
      </c>
      <c r="M12" s="10">
        <f t="shared" si="3"/>
        <v>0.1806020066889632</v>
      </c>
      <c r="N12" s="10">
        <f t="shared" si="3"/>
        <v>0.1705685618729097</v>
      </c>
      <c r="O12" s="10">
        <f t="shared" si="3"/>
        <v>9.0301003344481601E-2</v>
      </c>
      <c r="P12" s="10">
        <f t="shared" si="3"/>
        <v>0.25083612040133779</v>
      </c>
      <c r="Q12" s="24">
        <f>SUM($E12:E12)/$B12</f>
        <v>2.1498371335504887E-2</v>
      </c>
      <c r="R12" s="10">
        <f>SUM($E12:F12)/$B12</f>
        <v>5.9934853420195437E-2</v>
      </c>
      <c r="S12" s="10">
        <f>SUM($E12:G12)/$B12</f>
        <v>9.5114006514657984E-2</v>
      </c>
      <c r="T12" s="10">
        <f>SUM($E12:H12)/$B12</f>
        <v>0.12833876221498372</v>
      </c>
      <c r="U12" s="10">
        <f>SUM($E12:I12)/$B12</f>
        <v>0.14592833876221498</v>
      </c>
      <c r="V12" s="10">
        <f>SUM($E12:J12)/$B12</f>
        <v>0.19478827361563517</v>
      </c>
    </row>
    <row r="13" spans="1:22" x14ac:dyDescent="0.25">
      <c r="A13">
        <v>201610</v>
      </c>
      <c r="B13" s="7">
        <f t="shared" si="0"/>
        <v>2122</v>
      </c>
      <c r="C13" s="17">
        <f t="shared" si="1"/>
        <v>365</v>
      </c>
      <c r="D13" s="15">
        <f t="shared" si="6"/>
        <v>0.17200754005655042</v>
      </c>
      <c r="E13" s="7">
        <f t="shared" si="2"/>
        <v>45</v>
      </c>
      <c r="F13" s="7">
        <f t="shared" si="2"/>
        <v>83</v>
      </c>
      <c r="G13" s="7">
        <f t="shared" si="2"/>
        <v>52</v>
      </c>
      <c r="H13" s="7">
        <f t="shared" si="2"/>
        <v>49</v>
      </c>
      <c r="I13" s="7">
        <f t="shared" si="2"/>
        <v>26</v>
      </c>
      <c r="J13" s="7">
        <f t="shared" si="2"/>
        <v>110</v>
      </c>
      <c r="K13" s="9">
        <f t="shared" si="5"/>
        <v>0.12328767123287671</v>
      </c>
      <c r="L13" s="10">
        <f t="shared" si="3"/>
        <v>0.22739726027397261</v>
      </c>
      <c r="M13" s="10">
        <f t="shared" si="3"/>
        <v>0.14246575342465753</v>
      </c>
      <c r="N13" s="10">
        <f t="shared" si="3"/>
        <v>0.13424657534246576</v>
      </c>
      <c r="O13" s="10">
        <f t="shared" si="3"/>
        <v>7.1232876712328766E-2</v>
      </c>
      <c r="P13" s="10">
        <f t="shared" si="3"/>
        <v>0.30136986301369861</v>
      </c>
      <c r="Q13" s="24">
        <f>SUM($E13:E13)/$B13</f>
        <v>2.1206409048067861E-2</v>
      </c>
      <c r="R13" s="10">
        <f>SUM($E13:F13)/$B13</f>
        <v>6.0320452403393024E-2</v>
      </c>
      <c r="S13" s="10">
        <f>SUM($E13:G13)/$B13</f>
        <v>8.4825636192271445E-2</v>
      </c>
      <c r="T13" s="10">
        <f>SUM($E13:H13)/$B13</f>
        <v>0.10791705937794534</v>
      </c>
      <c r="U13" s="10">
        <f>SUM($E13:I13)/$B13</f>
        <v>0.12016965127238455</v>
      </c>
      <c r="V13" s="10">
        <f>SUM($E13:J13)/$B13</f>
        <v>0.17200754005655042</v>
      </c>
    </row>
    <row r="14" spans="1:22" x14ac:dyDescent="0.25">
      <c r="A14">
        <v>201611</v>
      </c>
      <c r="B14" s="7">
        <f t="shared" si="0"/>
        <v>2278</v>
      </c>
      <c r="C14" s="17">
        <f t="shared" si="1"/>
        <v>327</v>
      </c>
      <c r="D14" s="15">
        <f t="shared" si="6"/>
        <v>0.14354697102721686</v>
      </c>
      <c r="E14" s="7">
        <f t="shared" ref="E14:J23" si="7">SUMIFS(inds,first_ord_myr,$A14,has_post_sub,1,conv_grp,E$3)</f>
        <v>64</v>
      </c>
      <c r="F14" s="7">
        <f t="shared" si="7"/>
        <v>70</v>
      </c>
      <c r="G14" s="7">
        <f t="shared" si="7"/>
        <v>31</v>
      </c>
      <c r="H14" s="7">
        <f t="shared" si="7"/>
        <v>46</v>
      </c>
      <c r="I14" s="7">
        <f t="shared" si="7"/>
        <v>32</v>
      </c>
      <c r="J14" s="7">
        <f t="shared" si="7"/>
        <v>84</v>
      </c>
      <c r="K14" s="9">
        <f t="shared" si="5"/>
        <v>0.19571865443425077</v>
      </c>
      <c r="L14" s="10">
        <f t="shared" si="3"/>
        <v>0.21406727828746178</v>
      </c>
      <c r="M14" s="10">
        <f t="shared" si="3"/>
        <v>9.480122324159021E-2</v>
      </c>
      <c r="N14" s="10">
        <f t="shared" si="3"/>
        <v>0.14067278287461774</v>
      </c>
      <c r="O14" s="10">
        <f t="shared" si="3"/>
        <v>9.7859327217125383E-2</v>
      </c>
      <c r="P14" s="10">
        <f t="shared" si="3"/>
        <v>0.25688073394495414</v>
      </c>
      <c r="Q14" s="24">
        <f>SUM($E14:E14)/$B14</f>
        <v>2.8094820017559263E-2</v>
      </c>
      <c r="R14" s="10">
        <f>SUM($E14:F14)/$B14</f>
        <v>5.8823529411764705E-2</v>
      </c>
      <c r="S14" s="10">
        <f>SUM($E14:G14)/$B14</f>
        <v>7.2431957857769971E-2</v>
      </c>
      <c r="T14" s="10">
        <f>SUM($E14:H14)/$B14</f>
        <v>9.2625109745390691E-2</v>
      </c>
      <c r="U14" s="10">
        <f>SUM($E14:I14)/$B14</f>
        <v>0.10667251975417033</v>
      </c>
      <c r="V14" s="10">
        <f>SUM($E14:J14)/$B14</f>
        <v>0.14354697102721686</v>
      </c>
    </row>
    <row r="15" spans="1:22" x14ac:dyDescent="0.25">
      <c r="A15">
        <v>201612</v>
      </c>
      <c r="B15" s="7">
        <f t="shared" si="0"/>
        <v>4374</v>
      </c>
      <c r="C15" s="17">
        <f t="shared" si="1"/>
        <v>556</v>
      </c>
      <c r="D15" s="15">
        <f t="shared" si="6"/>
        <v>0.12711476909007774</v>
      </c>
      <c r="E15" s="7">
        <f t="shared" si="7"/>
        <v>106</v>
      </c>
      <c r="F15" s="7">
        <f t="shared" si="7"/>
        <v>115</v>
      </c>
      <c r="G15" s="7">
        <f t="shared" si="7"/>
        <v>65</v>
      </c>
      <c r="H15" s="7">
        <f t="shared" si="7"/>
        <v>74</v>
      </c>
      <c r="I15" s="7">
        <f t="shared" si="7"/>
        <v>51</v>
      </c>
      <c r="J15" s="7">
        <f t="shared" si="7"/>
        <v>145</v>
      </c>
      <c r="K15" s="9">
        <f t="shared" si="5"/>
        <v>0.1906474820143885</v>
      </c>
      <c r="L15" s="10">
        <f t="shared" si="3"/>
        <v>0.20683453237410071</v>
      </c>
      <c r="M15" s="10">
        <f t="shared" si="3"/>
        <v>0.11690647482014388</v>
      </c>
      <c r="N15" s="10">
        <f t="shared" si="3"/>
        <v>0.13309352517985612</v>
      </c>
      <c r="O15" s="10">
        <f t="shared" si="3"/>
        <v>9.172661870503597E-2</v>
      </c>
      <c r="P15" s="10">
        <f t="shared" si="3"/>
        <v>0.26079136690647481</v>
      </c>
      <c r="Q15" s="24">
        <f>SUM($E15:E15)/$B15</f>
        <v>2.4234110653863741E-2</v>
      </c>
      <c r="R15" s="10">
        <f>SUM($E15:F15)/$B15</f>
        <v>5.0525834476451759E-2</v>
      </c>
      <c r="S15" s="10">
        <f>SUM($E15:G15)/$B15</f>
        <v>6.5386374028349334E-2</v>
      </c>
      <c r="T15" s="10">
        <f>SUM($E15:H15)/$B15</f>
        <v>8.2304526748971193E-2</v>
      </c>
      <c r="U15" s="10">
        <f>SUM($E15:I15)/$B15</f>
        <v>9.3964334705075439E-2</v>
      </c>
      <c r="V15" s="10">
        <f>SUM($E15:J15)/$B15</f>
        <v>0.12711476909007774</v>
      </c>
    </row>
    <row r="16" spans="1:22" x14ac:dyDescent="0.25">
      <c r="A16">
        <v>201701</v>
      </c>
      <c r="B16" s="7">
        <f t="shared" si="0"/>
        <v>3205</v>
      </c>
      <c r="C16" s="17">
        <f t="shared" si="1"/>
        <v>445</v>
      </c>
      <c r="D16" s="15">
        <f t="shared" si="6"/>
        <v>0.13884555382215288</v>
      </c>
      <c r="E16" s="7">
        <f t="shared" si="7"/>
        <v>74</v>
      </c>
      <c r="F16" s="7">
        <f t="shared" si="7"/>
        <v>105</v>
      </c>
      <c r="G16" s="7">
        <f t="shared" si="7"/>
        <v>48</v>
      </c>
      <c r="H16" s="7">
        <f t="shared" si="7"/>
        <v>67</v>
      </c>
      <c r="I16" s="7">
        <f t="shared" si="7"/>
        <v>43</v>
      </c>
      <c r="J16" s="7">
        <f t="shared" si="7"/>
        <v>108</v>
      </c>
      <c r="K16" s="9">
        <f t="shared" si="5"/>
        <v>0.16629213483146069</v>
      </c>
      <c r="L16" s="10">
        <f t="shared" si="3"/>
        <v>0.23595505617977527</v>
      </c>
      <c r="M16" s="10">
        <f t="shared" si="3"/>
        <v>0.10786516853932585</v>
      </c>
      <c r="N16" s="10">
        <f t="shared" si="3"/>
        <v>0.15056179775280898</v>
      </c>
      <c r="O16" s="10">
        <f t="shared" si="3"/>
        <v>9.662921348314607E-2</v>
      </c>
      <c r="P16" s="10">
        <f t="shared" si="3"/>
        <v>0.24269662921348314</v>
      </c>
      <c r="Q16" s="24">
        <f>SUM($E16:E16)/$B16</f>
        <v>2.3088923556942278E-2</v>
      </c>
      <c r="R16" s="10">
        <f>SUM($E16:F16)/$B16</f>
        <v>5.5850234009360372E-2</v>
      </c>
      <c r="S16" s="10">
        <f>SUM($E16:G16)/$B16</f>
        <v>7.0826833073322937E-2</v>
      </c>
      <c r="T16" s="10">
        <f>SUM($E16:H16)/$B16</f>
        <v>9.1731669266770677E-2</v>
      </c>
      <c r="U16" s="10">
        <f>SUM($E16:I16)/$B16</f>
        <v>0.10514820592823713</v>
      </c>
      <c r="V16" s="10">
        <f>SUM($E16:J16)/$B16</f>
        <v>0.13884555382215288</v>
      </c>
    </row>
    <row r="17" spans="1:22" x14ac:dyDescent="0.25">
      <c r="A17">
        <v>201702</v>
      </c>
      <c r="B17" s="7">
        <f t="shared" si="0"/>
        <v>3261</v>
      </c>
      <c r="C17" s="17">
        <f t="shared" si="1"/>
        <v>423</v>
      </c>
      <c r="D17" s="15">
        <f t="shared" si="6"/>
        <v>0.12971481140754371</v>
      </c>
      <c r="E17" s="7">
        <f t="shared" si="7"/>
        <v>77</v>
      </c>
      <c r="F17" s="7">
        <f t="shared" si="7"/>
        <v>98</v>
      </c>
      <c r="G17" s="7">
        <f t="shared" si="7"/>
        <v>58</v>
      </c>
      <c r="H17" s="7">
        <f t="shared" si="7"/>
        <v>42</v>
      </c>
      <c r="I17" s="7">
        <f t="shared" si="7"/>
        <v>43</v>
      </c>
      <c r="J17" s="7">
        <f t="shared" si="7"/>
        <v>105</v>
      </c>
      <c r="K17" s="9">
        <f t="shared" si="5"/>
        <v>0.18203309692671396</v>
      </c>
      <c r="L17" s="10">
        <f t="shared" si="3"/>
        <v>0.23167848699763594</v>
      </c>
      <c r="M17" s="10">
        <f t="shared" si="3"/>
        <v>0.13711583924349882</v>
      </c>
      <c r="N17" s="10">
        <f t="shared" si="3"/>
        <v>9.9290780141843976E-2</v>
      </c>
      <c r="O17" s="10">
        <f t="shared" si="3"/>
        <v>0.10165484633569739</v>
      </c>
      <c r="P17" s="10">
        <f t="shared" si="3"/>
        <v>0.24822695035460993</v>
      </c>
      <c r="Q17" s="24">
        <f>SUM($E17:E17)/$B17</f>
        <v>2.3612388837779823E-2</v>
      </c>
      <c r="R17" s="10">
        <f>SUM($E17:F17)/$B17</f>
        <v>5.3664520085863233E-2</v>
      </c>
      <c r="S17" s="10">
        <f>SUM($E17:G17)/$B17</f>
        <v>7.1450475314320763E-2</v>
      </c>
      <c r="T17" s="10">
        <f>SUM($E17:H17)/$B17</f>
        <v>8.4329960134927939E-2</v>
      </c>
      <c r="U17" s="10">
        <f>SUM($E17:I17)/$B17</f>
        <v>9.7516099356025759E-2</v>
      </c>
      <c r="V17" s="10">
        <f>SUM($E17:J17)/$B17</f>
        <v>0.12971481140754371</v>
      </c>
    </row>
    <row r="18" spans="1:22" x14ac:dyDescent="0.25">
      <c r="A18">
        <v>201703</v>
      </c>
      <c r="B18" s="7">
        <f t="shared" si="0"/>
        <v>3524</v>
      </c>
      <c r="C18" s="17">
        <f t="shared" si="1"/>
        <v>489</v>
      </c>
      <c r="D18" s="15">
        <f t="shared" si="6"/>
        <v>0.1387627695800227</v>
      </c>
      <c r="E18" s="7">
        <f t="shared" si="7"/>
        <v>76</v>
      </c>
      <c r="F18" s="7">
        <f t="shared" si="7"/>
        <v>95</v>
      </c>
      <c r="G18" s="7">
        <f t="shared" si="7"/>
        <v>69</v>
      </c>
      <c r="H18" s="7">
        <f t="shared" si="7"/>
        <v>106</v>
      </c>
      <c r="I18" s="7">
        <f t="shared" si="7"/>
        <v>42</v>
      </c>
      <c r="J18" s="7">
        <f t="shared" si="7"/>
        <v>101</v>
      </c>
      <c r="K18" s="9">
        <f t="shared" si="5"/>
        <v>0.15541922290388549</v>
      </c>
      <c r="L18" s="10">
        <f t="shared" si="3"/>
        <v>0.19427402862985685</v>
      </c>
      <c r="M18" s="10">
        <f t="shared" si="3"/>
        <v>0.1411042944785276</v>
      </c>
      <c r="N18" s="10">
        <f t="shared" si="3"/>
        <v>0.21676891615541921</v>
      </c>
      <c r="O18" s="10">
        <f t="shared" si="3"/>
        <v>8.5889570552147243E-2</v>
      </c>
      <c r="P18" s="10">
        <f t="shared" si="3"/>
        <v>0.20654396728016361</v>
      </c>
      <c r="Q18" s="24">
        <f>SUM($E18:E18)/$B18</f>
        <v>2.1566401816118047E-2</v>
      </c>
      <c r="R18" s="10">
        <f>SUM($E18:F18)/$B18</f>
        <v>4.8524404086265606E-2</v>
      </c>
      <c r="S18" s="10">
        <f>SUM($E18:G18)/$B18</f>
        <v>6.8104426787741201E-2</v>
      </c>
      <c r="T18" s="10">
        <f>SUM($E18:H18)/$B18</f>
        <v>9.8183881952326899E-2</v>
      </c>
      <c r="U18" s="10">
        <f>SUM($E18:I18)/$B18</f>
        <v>0.11010215664018161</v>
      </c>
      <c r="V18" s="10">
        <f>SUM($E18:J18)/$B18</f>
        <v>0.1387627695800227</v>
      </c>
    </row>
    <row r="19" spans="1:22" x14ac:dyDescent="0.25">
      <c r="A19">
        <v>201704</v>
      </c>
      <c r="B19" s="7">
        <f t="shared" si="0"/>
        <v>2285</v>
      </c>
      <c r="C19" s="17">
        <f t="shared" si="1"/>
        <v>317</v>
      </c>
      <c r="D19" s="15">
        <f t="shared" si="6"/>
        <v>0.13873085339168489</v>
      </c>
      <c r="E19" s="7">
        <f t="shared" si="7"/>
        <v>61</v>
      </c>
      <c r="F19" s="7">
        <f t="shared" si="7"/>
        <v>62</v>
      </c>
      <c r="G19" s="7">
        <f t="shared" si="7"/>
        <v>45</v>
      </c>
      <c r="H19" s="7">
        <f t="shared" si="7"/>
        <v>51</v>
      </c>
      <c r="I19" s="7">
        <f t="shared" si="7"/>
        <v>28</v>
      </c>
      <c r="J19" s="7">
        <f t="shared" si="7"/>
        <v>70</v>
      </c>
      <c r="K19" s="9">
        <f t="shared" si="5"/>
        <v>0.19242902208201892</v>
      </c>
      <c r="L19" s="10">
        <f t="shared" si="3"/>
        <v>0.19558359621451105</v>
      </c>
      <c r="M19" s="10">
        <f t="shared" si="3"/>
        <v>0.14195583596214512</v>
      </c>
      <c r="N19" s="10">
        <f t="shared" si="3"/>
        <v>0.16088328075709779</v>
      </c>
      <c r="O19" s="10">
        <f t="shared" si="3"/>
        <v>8.8328075709779186E-2</v>
      </c>
      <c r="P19" s="10">
        <f t="shared" si="3"/>
        <v>0.22082018927444794</v>
      </c>
      <c r="Q19" s="24">
        <f>SUM($E19:E19)/$B19</f>
        <v>2.6695842450765863E-2</v>
      </c>
      <c r="R19" s="10">
        <f>SUM($E19:F19)/$B19</f>
        <v>5.3829321663019694E-2</v>
      </c>
      <c r="S19" s="10">
        <f>SUM($E19:G19)/$B19</f>
        <v>7.3522975929978113E-2</v>
      </c>
      <c r="T19" s="10">
        <f>SUM($E19:H19)/$B19</f>
        <v>9.5842450765864326E-2</v>
      </c>
      <c r="U19" s="10">
        <f>SUM($E19:I19)/$B19</f>
        <v>0.10809628008752735</v>
      </c>
      <c r="V19" s="10">
        <f>SUM($E19:J19)/$B19</f>
        <v>0.13873085339168489</v>
      </c>
    </row>
    <row r="20" spans="1:22" x14ac:dyDescent="0.25">
      <c r="A20">
        <v>201705</v>
      </c>
      <c r="B20" s="7">
        <f t="shared" si="0"/>
        <v>2110</v>
      </c>
      <c r="C20" s="17">
        <f t="shared" si="1"/>
        <v>268</v>
      </c>
      <c r="D20" s="15">
        <f t="shared" si="6"/>
        <v>0.12701421800947868</v>
      </c>
      <c r="E20" s="7">
        <f t="shared" si="7"/>
        <v>52</v>
      </c>
      <c r="F20" s="7">
        <f t="shared" si="7"/>
        <v>56</v>
      </c>
      <c r="G20" s="7">
        <f t="shared" si="7"/>
        <v>38</v>
      </c>
      <c r="H20" s="7">
        <f t="shared" si="7"/>
        <v>40</v>
      </c>
      <c r="I20" s="7">
        <f t="shared" si="7"/>
        <v>18</v>
      </c>
      <c r="J20" s="7">
        <f t="shared" si="7"/>
        <v>64</v>
      </c>
      <c r="K20" s="9">
        <f t="shared" si="5"/>
        <v>0.19402985074626866</v>
      </c>
      <c r="L20" s="10">
        <f t="shared" ref="L20:L36" si="8">F20/$C20</f>
        <v>0.20895522388059701</v>
      </c>
      <c r="M20" s="10">
        <f t="shared" ref="M20:M36" si="9">G20/$C20</f>
        <v>0.1417910447761194</v>
      </c>
      <c r="N20" s="10">
        <f t="shared" ref="N20:N36" si="10">H20/$C20</f>
        <v>0.14925373134328357</v>
      </c>
      <c r="O20" s="10">
        <f t="shared" ref="O20:O36" si="11">I20/$C20</f>
        <v>6.7164179104477612E-2</v>
      </c>
      <c r="P20" s="10">
        <f t="shared" ref="P20:P36" si="12">J20/$C20</f>
        <v>0.23880597014925373</v>
      </c>
      <c r="Q20" s="24">
        <f>SUM($E20:E20)/$B20</f>
        <v>2.4644549763033177E-2</v>
      </c>
      <c r="R20" s="10">
        <f>SUM($E20:F20)/$B20</f>
        <v>5.118483412322275E-2</v>
      </c>
      <c r="S20" s="10">
        <f>SUM($E20:G20)/$B20</f>
        <v>6.9194312796208537E-2</v>
      </c>
      <c r="T20" s="10">
        <f>SUM($E20:H20)/$B20</f>
        <v>8.8151658767772506E-2</v>
      </c>
      <c r="U20" s="10">
        <f>SUM($E20:I20)/$B20</f>
        <v>9.6682464454976302E-2</v>
      </c>
      <c r="V20" s="10">
        <f>SUM($E20:J20)/$B20</f>
        <v>0.12701421800947868</v>
      </c>
    </row>
    <row r="21" spans="1:22" x14ac:dyDescent="0.25">
      <c r="A21">
        <v>201706</v>
      </c>
      <c r="B21" s="7">
        <f t="shared" si="0"/>
        <v>1696</v>
      </c>
      <c r="C21" s="17">
        <f t="shared" si="1"/>
        <v>184</v>
      </c>
      <c r="D21" s="15">
        <f t="shared" si="6"/>
        <v>0.10849056603773585</v>
      </c>
      <c r="E21" s="7">
        <f t="shared" si="7"/>
        <v>24</v>
      </c>
      <c r="F21" s="7">
        <f t="shared" si="7"/>
        <v>37</v>
      </c>
      <c r="G21" s="7">
        <f t="shared" si="7"/>
        <v>34</v>
      </c>
      <c r="H21" s="7">
        <f t="shared" si="7"/>
        <v>28</v>
      </c>
      <c r="I21" s="7">
        <f t="shared" si="7"/>
        <v>18</v>
      </c>
      <c r="J21" s="7">
        <f t="shared" si="7"/>
        <v>43</v>
      </c>
      <c r="K21" s="9">
        <f t="shared" si="5"/>
        <v>0.13043478260869565</v>
      </c>
      <c r="L21" s="10">
        <f t="shared" si="8"/>
        <v>0.20108695652173914</v>
      </c>
      <c r="M21" s="10">
        <f t="shared" si="9"/>
        <v>0.18478260869565216</v>
      </c>
      <c r="N21" s="10">
        <f t="shared" si="10"/>
        <v>0.15217391304347827</v>
      </c>
      <c r="O21" s="10">
        <f t="shared" si="11"/>
        <v>9.7826086956521743E-2</v>
      </c>
      <c r="P21" s="10">
        <f t="shared" si="12"/>
        <v>0.23369565217391305</v>
      </c>
      <c r="Q21" s="24">
        <f>SUM($E21:E21)/$B21</f>
        <v>1.4150943396226415E-2</v>
      </c>
      <c r="R21" s="10">
        <f>SUM($E21:F21)/$B21</f>
        <v>3.5966981132075471E-2</v>
      </c>
      <c r="S21" s="10">
        <f>SUM($E21:G21)/$B21</f>
        <v>5.6014150943396228E-2</v>
      </c>
      <c r="T21" s="10">
        <f>SUM($E21:H21)/$B21</f>
        <v>7.2523584905660382E-2</v>
      </c>
      <c r="U21" s="10">
        <f>SUM($E21:I21)/$B21</f>
        <v>8.3136792452830191E-2</v>
      </c>
      <c r="V21" s="10">
        <f>SUM($E21:J21)/$B21</f>
        <v>0.10849056603773585</v>
      </c>
    </row>
    <row r="22" spans="1:22" x14ac:dyDescent="0.25">
      <c r="A22">
        <v>201707</v>
      </c>
      <c r="B22" s="7">
        <f t="shared" si="0"/>
        <v>1552</v>
      </c>
      <c r="C22" s="17">
        <f t="shared" si="1"/>
        <v>186</v>
      </c>
      <c r="D22" s="15">
        <f t="shared" si="6"/>
        <v>0.11984536082474227</v>
      </c>
      <c r="E22" s="7">
        <f t="shared" si="7"/>
        <v>36</v>
      </c>
      <c r="F22" s="7">
        <f t="shared" si="7"/>
        <v>46</v>
      </c>
      <c r="G22" s="7">
        <f t="shared" si="7"/>
        <v>17</v>
      </c>
      <c r="H22" s="7">
        <f t="shared" si="7"/>
        <v>27</v>
      </c>
      <c r="I22" s="7">
        <f t="shared" si="7"/>
        <v>28</v>
      </c>
      <c r="J22" s="7">
        <f t="shared" si="7"/>
        <v>32</v>
      </c>
      <c r="K22" s="9">
        <f t="shared" si="5"/>
        <v>0.19354838709677419</v>
      </c>
      <c r="L22" s="10">
        <f t="shared" si="8"/>
        <v>0.24731182795698925</v>
      </c>
      <c r="M22" s="10">
        <f t="shared" si="9"/>
        <v>9.1397849462365593E-2</v>
      </c>
      <c r="N22" s="10">
        <f t="shared" si="10"/>
        <v>0.14516129032258066</v>
      </c>
      <c r="O22" s="10">
        <f t="shared" si="11"/>
        <v>0.15053763440860216</v>
      </c>
      <c r="P22" s="10">
        <f t="shared" si="12"/>
        <v>0.17204301075268819</v>
      </c>
      <c r="Q22" s="24">
        <f>SUM($E22:E22)/$B22</f>
        <v>2.3195876288659795E-2</v>
      </c>
      <c r="R22" s="10">
        <f>SUM($E22:F22)/$B22</f>
        <v>5.2835051546391752E-2</v>
      </c>
      <c r="S22" s="10">
        <f>SUM($E22:G22)/$B22</f>
        <v>6.3788659793814428E-2</v>
      </c>
      <c r="T22" s="10">
        <f>SUM($E22:H22)/$B22</f>
        <v>8.1185567010309281E-2</v>
      </c>
      <c r="U22" s="10">
        <f>SUM($E22:I22)/$B22</f>
        <v>9.9226804123711335E-2</v>
      </c>
      <c r="V22" s="10">
        <f>SUM($E22:J22)/$B22</f>
        <v>0.11984536082474227</v>
      </c>
    </row>
    <row r="23" spans="1:22" x14ac:dyDescent="0.25">
      <c r="A23">
        <v>201708</v>
      </c>
      <c r="B23" s="7">
        <f t="shared" si="0"/>
        <v>1652</v>
      </c>
      <c r="C23" s="17">
        <f t="shared" si="1"/>
        <v>215</v>
      </c>
      <c r="D23" s="15">
        <f t="shared" si="6"/>
        <v>0.13014527845036319</v>
      </c>
      <c r="E23" s="7">
        <f t="shared" si="7"/>
        <v>40</v>
      </c>
      <c r="F23" s="7">
        <f t="shared" si="7"/>
        <v>41</v>
      </c>
      <c r="G23" s="7">
        <f t="shared" si="7"/>
        <v>31</v>
      </c>
      <c r="H23" s="7">
        <f t="shared" si="7"/>
        <v>28</v>
      </c>
      <c r="I23" s="7">
        <f t="shared" si="7"/>
        <v>32</v>
      </c>
      <c r="J23" s="7">
        <f t="shared" si="7"/>
        <v>43</v>
      </c>
      <c r="K23" s="9">
        <f t="shared" si="5"/>
        <v>0.18604651162790697</v>
      </c>
      <c r="L23" s="10">
        <f t="shared" si="8"/>
        <v>0.19069767441860466</v>
      </c>
      <c r="M23" s="10">
        <f t="shared" si="9"/>
        <v>0.14418604651162792</v>
      </c>
      <c r="N23" s="10">
        <f t="shared" si="10"/>
        <v>0.13023255813953488</v>
      </c>
      <c r="O23" s="10">
        <f t="shared" si="11"/>
        <v>0.14883720930232558</v>
      </c>
      <c r="P23" s="10">
        <f t="shared" si="12"/>
        <v>0.2</v>
      </c>
      <c r="Q23" s="24">
        <f>SUM($E23:E23)/$B23</f>
        <v>2.4213075060532687E-2</v>
      </c>
      <c r="R23" s="10">
        <f>SUM($E23:F23)/$B23</f>
        <v>4.9031476997578691E-2</v>
      </c>
      <c r="S23" s="10">
        <f>SUM($E23:G23)/$B23</f>
        <v>6.7796610169491525E-2</v>
      </c>
      <c r="T23" s="10">
        <f>SUM($E23:H23)/$B23</f>
        <v>8.4745762711864403E-2</v>
      </c>
      <c r="U23" s="10">
        <f>SUM($E23:I23)/$B23</f>
        <v>0.10411622276029056</v>
      </c>
      <c r="V23" s="10">
        <f>SUM($E23:J23)/$B23</f>
        <v>0.13014527845036319</v>
      </c>
    </row>
    <row r="24" spans="1:22" x14ac:dyDescent="0.25">
      <c r="A24">
        <v>201709</v>
      </c>
      <c r="B24" s="7">
        <f t="shared" si="0"/>
        <v>1871</v>
      </c>
      <c r="C24" s="17">
        <f t="shared" si="1"/>
        <v>205</v>
      </c>
      <c r="D24" s="15">
        <f t="shared" si="6"/>
        <v>0.10956707642971673</v>
      </c>
      <c r="E24" s="7">
        <f t="shared" ref="E24:J39" si="13">SUMIFS(inds,first_ord_myr,$A24,has_post_sub,1,conv_grp,E$3)</f>
        <v>21</v>
      </c>
      <c r="F24" s="7">
        <f t="shared" si="13"/>
        <v>59</v>
      </c>
      <c r="G24" s="7">
        <f t="shared" si="13"/>
        <v>24</v>
      </c>
      <c r="H24" s="7">
        <f t="shared" si="13"/>
        <v>44</v>
      </c>
      <c r="I24" s="7">
        <f t="shared" si="13"/>
        <v>16</v>
      </c>
      <c r="J24" s="7">
        <f t="shared" si="13"/>
        <v>41</v>
      </c>
      <c r="K24" s="9">
        <f t="shared" si="5"/>
        <v>0.1024390243902439</v>
      </c>
      <c r="L24" s="10">
        <f t="shared" si="8"/>
        <v>0.28780487804878047</v>
      </c>
      <c r="M24" s="10">
        <f t="shared" si="9"/>
        <v>0.11707317073170732</v>
      </c>
      <c r="N24" s="10">
        <f t="shared" si="10"/>
        <v>0.21463414634146341</v>
      </c>
      <c r="O24" s="10">
        <f t="shared" si="11"/>
        <v>7.8048780487804878E-2</v>
      </c>
      <c r="P24" s="10">
        <f t="shared" si="12"/>
        <v>0.2</v>
      </c>
      <c r="Q24" s="24">
        <f>SUM($E24:E24)/$B24</f>
        <v>1.1223944414751471E-2</v>
      </c>
      <c r="R24" s="10">
        <f>SUM($E24:F24)/$B24</f>
        <v>4.2757883484767507E-2</v>
      </c>
      <c r="S24" s="10">
        <f>SUM($E24:G24)/$B24</f>
        <v>5.5585248530197758E-2</v>
      </c>
      <c r="T24" s="10">
        <f>SUM($E24:H24)/$B24</f>
        <v>7.9102084446819876E-2</v>
      </c>
      <c r="U24" s="10">
        <f>SUM($E24:I24)/$B24</f>
        <v>8.765366114377339E-2</v>
      </c>
      <c r="V24" s="10">
        <f>SUM($E24:J24)/$B24</f>
        <v>0.10956707642971673</v>
      </c>
    </row>
    <row r="25" spans="1:22" x14ac:dyDescent="0.25">
      <c r="A25">
        <v>201710</v>
      </c>
      <c r="B25" s="7">
        <f t="shared" si="0"/>
        <v>1992</v>
      </c>
      <c r="C25" s="17">
        <f t="shared" si="1"/>
        <v>233</v>
      </c>
      <c r="D25" s="15">
        <f t="shared" si="6"/>
        <v>0.11696787148594377</v>
      </c>
      <c r="E25" s="7">
        <f t="shared" si="13"/>
        <v>32</v>
      </c>
      <c r="F25" s="7">
        <f t="shared" si="13"/>
        <v>72</v>
      </c>
      <c r="G25" s="7">
        <f t="shared" si="13"/>
        <v>32</v>
      </c>
      <c r="H25" s="7">
        <f t="shared" si="13"/>
        <v>32</v>
      </c>
      <c r="I25" s="7">
        <f t="shared" si="13"/>
        <v>19</v>
      </c>
      <c r="J25" s="7">
        <f t="shared" si="13"/>
        <v>46</v>
      </c>
      <c r="K25" s="9">
        <f t="shared" si="5"/>
        <v>0.13733905579399142</v>
      </c>
      <c r="L25" s="10">
        <f t="shared" si="8"/>
        <v>0.30901287553648071</v>
      </c>
      <c r="M25" s="10">
        <f t="shared" si="9"/>
        <v>0.13733905579399142</v>
      </c>
      <c r="N25" s="10">
        <f t="shared" si="10"/>
        <v>0.13733905579399142</v>
      </c>
      <c r="O25" s="10">
        <f t="shared" si="11"/>
        <v>8.15450643776824E-2</v>
      </c>
      <c r="P25" s="10">
        <f t="shared" si="12"/>
        <v>0.19742489270386265</v>
      </c>
      <c r="Q25" s="24">
        <f>SUM($E25:E25)/$B25</f>
        <v>1.6064257028112448E-2</v>
      </c>
      <c r="R25" s="10">
        <f>SUM($E25:F25)/$B25</f>
        <v>5.2208835341365459E-2</v>
      </c>
      <c r="S25" s="10">
        <f>SUM($E25:G25)/$B25</f>
        <v>6.8273092369477914E-2</v>
      </c>
      <c r="T25" s="10">
        <f>SUM($E25:H25)/$B25</f>
        <v>8.4337349397590355E-2</v>
      </c>
      <c r="U25" s="10">
        <f>SUM($E25:I25)/$B25</f>
        <v>9.387550200803213E-2</v>
      </c>
      <c r="V25" s="10">
        <f>SUM($E25:J25)/$B25</f>
        <v>0.11696787148594377</v>
      </c>
    </row>
    <row r="26" spans="1:22" x14ac:dyDescent="0.25">
      <c r="A26">
        <v>201711</v>
      </c>
      <c r="B26" s="7">
        <f t="shared" si="0"/>
        <v>2325</v>
      </c>
      <c r="C26" s="17">
        <f t="shared" si="1"/>
        <v>199</v>
      </c>
      <c r="D26" s="15">
        <f t="shared" si="6"/>
        <v>8.5591397849462361E-2</v>
      </c>
      <c r="E26" s="7">
        <f t="shared" si="13"/>
        <v>39</v>
      </c>
      <c r="F26" s="7">
        <f t="shared" si="13"/>
        <v>41</v>
      </c>
      <c r="G26" s="7">
        <f t="shared" si="13"/>
        <v>20</v>
      </c>
      <c r="H26" s="7">
        <f t="shared" si="13"/>
        <v>42</v>
      </c>
      <c r="I26" s="7">
        <f t="shared" si="13"/>
        <v>28</v>
      </c>
      <c r="J26" s="7">
        <f t="shared" si="13"/>
        <v>29</v>
      </c>
      <c r="K26" s="9">
        <f t="shared" si="5"/>
        <v>0.19597989949748743</v>
      </c>
      <c r="L26" s="10">
        <f t="shared" si="8"/>
        <v>0.20603015075376885</v>
      </c>
      <c r="M26" s="10">
        <f t="shared" si="9"/>
        <v>0.10050251256281408</v>
      </c>
      <c r="N26" s="10">
        <f t="shared" si="10"/>
        <v>0.21105527638190955</v>
      </c>
      <c r="O26" s="10">
        <f t="shared" si="11"/>
        <v>0.1407035175879397</v>
      </c>
      <c r="P26" s="10">
        <f t="shared" si="12"/>
        <v>0.14572864321608039</v>
      </c>
      <c r="Q26" s="24">
        <f>SUM($E26:E26)/$B26</f>
        <v>1.6774193548387096E-2</v>
      </c>
      <c r="R26" s="10">
        <f>SUM($E26:F26)/$B26</f>
        <v>3.4408602150537634E-2</v>
      </c>
      <c r="S26" s="10">
        <f>SUM($E26:G26)/$B26</f>
        <v>4.3010752688172046E-2</v>
      </c>
      <c r="T26" s="10">
        <f>SUM($E26:H26)/$B26</f>
        <v>6.1075268817204299E-2</v>
      </c>
      <c r="U26" s="10">
        <f>SUM($E26:I26)/$B26</f>
        <v>7.3118279569892475E-2</v>
      </c>
      <c r="V26" s="10">
        <f>SUM($E26:J26)/$B26</f>
        <v>8.5591397849462361E-2</v>
      </c>
    </row>
    <row r="27" spans="1:22" x14ac:dyDescent="0.25">
      <c r="A27">
        <v>201712</v>
      </c>
      <c r="B27" s="7">
        <f t="shared" si="0"/>
        <v>2199</v>
      </c>
      <c r="C27" s="17">
        <f t="shared" si="1"/>
        <v>163</v>
      </c>
      <c r="D27" s="15">
        <f t="shared" si="6"/>
        <v>7.4124602091859934E-2</v>
      </c>
      <c r="E27" s="7">
        <f t="shared" si="13"/>
        <v>26</v>
      </c>
      <c r="F27" s="7">
        <f t="shared" si="13"/>
        <v>37</v>
      </c>
      <c r="G27" s="7">
        <f t="shared" si="13"/>
        <v>20</v>
      </c>
      <c r="H27" s="7">
        <f t="shared" si="13"/>
        <v>21</v>
      </c>
      <c r="I27" s="7">
        <f t="shared" si="13"/>
        <v>22</v>
      </c>
      <c r="J27" s="7">
        <f t="shared" si="13"/>
        <v>37</v>
      </c>
      <c r="K27" s="9">
        <f t="shared" si="5"/>
        <v>0.15950920245398773</v>
      </c>
      <c r="L27" s="10">
        <f t="shared" si="8"/>
        <v>0.22699386503067484</v>
      </c>
      <c r="M27" s="10">
        <f t="shared" si="9"/>
        <v>0.12269938650306748</v>
      </c>
      <c r="N27" s="10">
        <f t="shared" si="10"/>
        <v>0.12883435582822086</v>
      </c>
      <c r="O27" s="10">
        <f t="shared" si="11"/>
        <v>0.13496932515337423</v>
      </c>
      <c r="P27" s="10">
        <f t="shared" si="12"/>
        <v>0.22699386503067484</v>
      </c>
      <c r="Q27" s="24">
        <f>SUM($E27:E27)/$B27</f>
        <v>1.182355616189177E-2</v>
      </c>
      <c r="R27" s="10">
        <f>SUM($E27:F27)/$B27</f>
        <v>2.8649386084583901E-2</v>
      </c>
      <c r="S27" s="10">
        <f>SUM($E27:G27)/$B27</f>
        <v>3.7744429286039112E-2</v>
      </c>
      <c r="T27" s="10">
        <f>SUM($E27:H27)/$B27</f>
        <v>4.7294224647567079E-2</v>
      </c>
      <c r="U27" s="10">
        <f>SUM($E27:I27)/$B27</f>
        <v>5.7298772169167803E-2</v>
      </c>
      <c r="V27" s="10">
        <f>SUM($E27:J27)/$B27</f>
        <v>7.4124602091859934E-2</v>
      </c>
    </row>
    <row r="28" spans="1:22" x14ac:dyDescent="0.25">
      <c r="A28">
        <v>201801</v>
      </c>
      <c r="B28" s="7">
        <f t="shared" si="0"/>
        <v>1503</v>
      </c>
      <c r="C28" s="17">
        <f t="shared" si="1"/>
        <v>173</v>
      </c>
      <c r="D28" s="15">
        <f t="shared" ref="D28:D36" si="14">C28/B28</f>
        <v>0.11510312707917499</v>
      </c>
      <c r="E28" s="7">
        <f t="shared" si="13"/>
        <v>40</v>
      </c>
      <c r="F28" s="7">
        <f t="shared" si="13"/>
        <v>50</v>
      </c>
      <c r="G28" s="7">
        <f t="shared" si="13"/>
        <v>11</v>
      </c>
      <c r="H28" s="7">
        <f t="shared" si="13"/>
        <v>25</v>
      </c>
      <c r="I28" s="7">
        <f t="shared" si="13"/>
        <v>12</v>
      </c>
      <c r="J28" s="7">
        <f t="shared" si="13"/>
        <v>35</v>
      </c>
      <c r="K28" s="9">
        <f t="shared" si="5"/>
        <v>0.23121387283236994</v>
      </c>
      <c r="L28" s="10">
        <f t="shared" si="8"/>
        <v>0.28901734104046245</v>
      </c>
      <c r="M28" s="10">
        <f t="shared" si="9"/>
        <v>6.358381502890173E-2</v>
      </c>
      <c r="N28" s="10">
        <f t="shared" si="10"/>
        <v>0.14450867052023122</v>
      </c>
      <c r="O28" s="10">
        <f t="shared" si="11"/>
        <v>6.9364161849710976E-2</v>
      </c>
      <c r="P28" s="10">
        <f t="shared" si="12"/>
        <v>0.20231213872832371</v>
      </c>
      <c r="Q28" s="24">
        <f>SUM($E28:E28)/$B28</f>
        <v>2.6613439787092481E-2</v>
      </c>
      <c r="R28" s="10">
        <f>SUM($E28:F28)/$B28</f>
        <v>5.9880239520958084E-2</v>
      </c>
      <c r="S28" s="10">
        <f>SUM($E28:G28)/$B28</f>
        <v>6.7198935462408516E-2</v>
      </c>
      <c r="T28" s="10">
        <f>SUM($E28:H28)/$B28</f>
        <v>8.3832335329341312E-2</v>
      </c>
      <c r="U28" s="10">
        <f>SUM($E28:I28)/$B28</f>
        <v>9.1816367265469059E-2</v>
      </c>
      <c r="V28" s="10">
        <f>SUM($E28:J28)/$B28</f>
        <v>0.11510312707917499</v>
      </c>
    </row>
    <row r="29" spans="1:22" x14ac:dyDescent="0.25">
      <c r="A29">
        <f>A28+1</f>
        <v>201802</v>
      </c>
      <c r="B29" s="7">
        <f t="shared" si="0"/>
        <v>1733</v>
      </c>
      <c r="C29" s="17">
        <f t="shared" si="1"/>
        <v>139</v>
      </c>
      <c r="D29" s="15">
        <f t="shared" si="14"/>
        <v>8.0207732256203118E-2</v>
      </c>
      <c r="E29" s="7">
        <f t="shared" si="13"/>
        <v>30</v>
      </c>
      <c r="F29" s="7">
        <f t="shared" si="13"/>
        <v>30</v>
      </c>
      <c r="G29" s="7">
        <f t="shared" si="13"/>
        <v>17</v>
      </c>
      <c r="H29" s="7">
        <f t="shared" si="13"/>
        <v>12</v>
      </c>
      <c r="I29" s="7">
        <f t="shared" si="13"/>
        <v>20</v>
      </c>
      <c r="J29" s="7">
        <f t="shared" si="13"/>
        <v>30</v>
      </c>
      <c r="K29" s="9">
        <f t="shared" si="5"/>
        <v>0.21582733812949639</v>
      </c>
      <c r="L29" s="10">
        <f t="shared" si="8"/>
        <v>0.21582733812949639</v>
      </c>
      <c r="M29" s="10">
        <f t="shared" si="9"/>
        <v>0.1223021582733813</v>
      </c>
      <c r="N29" s="10">
        <f t="shared" si="10"/>
        <v>8.6330935251798566E-2</v>
      </c>
      <c r="O29" s="10">
        <f t="shared" si="11"/>
        <v>0.14388489208633093</v>
      </c>
      <c r="P29" s="10">
        <f t="shared" si="12"/>
        <v>0.21582733812949639</v>
      </c>
      <c r="Q29" s="24">
        <f>SUM($E29:E29)/$B29</f>
        <v>1.7311021350259664E-2</v>
      </c>
      <c r="R29" s="10">
        <f>SUM($E29:F29)/$B29</f>
        <v>3.4622042700519329E-2</v>
      </c>
      <c r="S29" s="10">
        <f>SUM($E29:G29)/$B29</f>
        <v>4.4431621465666475E-2</v>
      </c>
      <c r="T29" s="10">
        <f>SUM($E29:H29)/$B29</f>
        <v>5.1356030005770339E-2</v>
      </c>
      <c r="U29" s="10">
        <f>SUM($E29:I29)/$B29</f>
        <v>6.2896710905943454E-2</v>
      </c>
      <c r="V29" s="10">
        <f>SUM($E29:J29)/$B29</f>
        <v>8.0207732256203118E-2</v>
      </c>
    </row>
    <row r="30" spans="1:22" x14ac:dyDescent="0.25">
      <c r="A30">
        <f t="shared" ref="A30:A39" si="15">A29+1</f>
        <v>201803</v>
      </c>
      <c r="B30" s="7">
        <f t="shared" si="0"/>
        <v>1368</v>
      </c>
      <c r="C30" s="17">
        <f t="shared" si="1"/>
        <v>133</v>
      </c>
      <c r="D30" s="15">
        <f t="shared" si="14"/>
        <v>9.7222222222222224E-2</v>
      </c>
      <c r="E30" s="7">
        <f t="shared" si="13"/>
        <v>23</v>
      </c>
      <c r="F30" s="7">
        <f t="shared" si="13"/>
        <v>30</v>
      </c>
      <c r="G30" s="7">
        <f t="shared" si="13"/>
        <v>15</v>
      </c>
      <c r="H30" s="7">
        <f t="shared" si="13"/>
        <v>16</v>
      </c>
      <c r="I30" s="7">
        <f t="shared" si="13"/>
        <v>16</v>
      </c>
      <c r="J30" s="7">
        <f t="shared" si="13"/>
        <v>33</v>
      </c>
      <c r="K30" s="9">
        <f t="shared" si="5"/>
        <v>0.17293233082706766</v>
      </c>
      <c r="L30" s="10">
        <f t="shared" si="8"/>
        <v>0.22556390977443608</v>
      </c>
      <c r="M30" s="10">
        <f t="shared" si="9"/>
        <v>0.11278195488721804</v>
      </c>
      <c r="N30" s="10">
        <f t="shared" si="10"/>
        <v>0.12030075187969924</v>
      </c>
      <c r="O30" s="10">
        <f t="shared" si="11"/>
        <v>0.12030075187969924</v>
      </c>
      <c r="P30" s="10">
        <f t="shared" si="12"/>
        <v>0.24812030075187969</v>
      </c>
      <c r="Q30" s="24">
        <f>SUM($E30:E30)/$B30</f>
        <v>1.6812865497076022E-2</v>
      </c>
      <c r="R30" s="10">
        <f>SUM($E30:F30)/$B30</f>
        <v>3.874269005847953E-2</v>
      </c>
      <c r="S30" s="10">
        <f>SUM($E30:G30)/$B30</f>
        <v>4.9707602339181284E-2</v>
      </c>
      <c r="T30" s="10">
        <f>SUM($E30:H30)/$B30</f>
        <v>6.1403508771929821E-2</v>
      </c>
      <c r="U30" s="10">
        <f>SUM($E30:I30)/$B30</f>
        <v>7.3099415204678359E-2</v>
      </c>
      <c r="V30" s="10">
        <f>SUM($E30:J30)/$B30</f>
        <v>9.7222222222222224E-2</v>
      </c>
    </row>
    <row r="31" spans="1:22" x14ac:dyDescent="0.25">
      <c r="A31">
        <f t="shared" si="15"/>
        <v>201804</v>
      </c>
      <c r="B31" s="7">
        <f t="shared" si="0"/>
        <v>1659</v>
      </c>
      <c r="C31" s="17">
        <f t="shared" si="1"/>
        <v>143</v>
      </c>
      <c r="D31" s="15">
        <f t="shared" si="14"/>
        <v>8.6196503918022901E-2</v>
      </c>
      <c r="E31" s="7">
        <f t="shared" si="13"/>
        <v>25</v>
      </c>
      <c r="F31" s="7">
        <f t="shared" si="13"/>
        <v>24</v>
      </c>
      <c r="G31" s="7">
        <f t="shared" si="13"/>
        <v>7</v>
      </c>
      <c r="H31" s="7">
        <f t="shared" si="13"/>
        <v>29</v>
      </c>
      <c r="I31" s="7">
        <f t="shared" si="13"/>
        <v>20</v>
      </c>
      <c r="J31" s="7">
        <f t="shared" si="13"/>
        <v>38</v>
      </c>
      <c r="K31" s="9">
        <f t="shared" si="5"/>
        <v>0.17482517482517482</v>
      </c>
      <c r="L31" s="10">
        <f t="shared" si="8"/>
        <v>0.16783216783216784</v>
      </c>
      <c r="M31" s="10">
        <f t="shared" si="9"/>
        <v>4.8951048951048952E-2</v>
      </c>
      <c r="N31" s="10">
        <f t="shared" si="10"/>
        <v>0.20279720279720279</v>
      </c>
      <c r="O31" s="10">
        <f t="shared" si="11"/>
        <v>0.13986013986013987</v>
      </c>
      <c r="P31" s="10">
        <f t="shared" si="12"/>
        <v>0.26573426573426573</v>
      </c>
      <c r="Q31" s="24">
        <f>SUM($E31:E31)/$B31</f>
        <v>1.5069318866787222E-2</v>
      </c>
      <c r="R31" s="10">
        <f>SUM($E31:F31)/$B31</f>
        <v>2.9535864978902954E-2</v>
      </c>
      <c r="S31" s="10">
        <f>SUM($E31:G31)/$B31</f>
        <v>3.3755274261603373E-2</v>
      </c>
      <c r="T31" s="10">
        <f>SUM($E31:H31)/$B31</f>
        <v>5.1235684147076549E-2</v>
      </c>
      <c r="U31" s="10">
        <f>SUM($E31:I31)/$B31</f>
        <v>6.3291139240506333E-2</v>
      </c>
      <c r="V31" s="10">
        <f>SUM($E31:J31)/$B31</f>
        <v>8.6196503918022901E-2</v>
      </c>
    </row>
    <row r="32" spans="1:22" x14ac:dyDescent="0.25">
      <c r="A32">
        <f t="shared" si="15"/>
        <v>201805</v>
      </c>
      <c r="B32" s="7">
        <f t="shared" si="0"/>
        <v>1506</v>
      </c>
      <c r="C32" s="17">
        <f t="shared" si="1"/>
        <v>122</v>
      </c>
      <c r="D32" s="15">
        <f t="shared" si="14"/>
        <v>8.1009296148738377E-2</v>
      </c>
      <c r="E32" s="7">
        <f t="shared" si="13"/>
        <v>21</v>
      </c>
      <c r="F32" s="7">
        <f t="shared" si="13"/>
        <v>32</v>
      </c>
      <c r="G32" s="7">
        <f t="shared" si="13"/>
        <v>19</v>
      </c>
      <c r="H32" s="7">
        <f t="shared" si="13"/>
        <v>15</v>
      </c>
      <c r="I32" s="7">
        <f t="shared" si="13"/>
        <v>18</v>
      </c>
      <c r="J32" s="7">
        <f t="shared" si="13"/>
        <v>17</v>
      </c>
      <c r="K32" s="9">
        <f t="shared" si="5"/>
        <v>0.1721311475409836</v>
      </c>
      <c r="L32" s="10">
        <f t="shared" si="8"/>
        <v>0.26229508196721313</v>
      </c>
      <c r="M32" s="10">
        <f t="shared" si="9"/>
        <v>0.15573770491803279</v>
      </c>
      <c r="N32" s="10">
        <f t="shared" si="10"/>
        <v>0.12295081967213115</v>
      </c>
      <c r="O32" s="10">
        <f t="shared" si="11"/>
        <v>0.14754098360655737</v>
      </c>
      <c r="P32" s="10">
        <f t="shared" si="12"/>
        <v>0.13934426229508196</v>
      </c>
      <c r="Q32" s="24">
        <f>SUM($E32:E32)/$B32</f>
        <v>1.3944223107569721E-2</v>
      </c>
      <c r="R32" s="10">
        <f>SUM($E32:F32)/$B32</f>
        <v>3.51925630810093E-2</v>
      </c>
      <c r="S32" s="10">
        <f>SUM($E32:G32)/$B32</f>
        <v>4.7808764940239043E-2</v>
      </c>
      <c r="T32" s="10">
        <f>SUM($E32:H32)/$B32</f>
        <v>5.7768924302788842E-2</v>
      </c>
      <c r="U32" s="10">
        <f>SUM($E32:I32)/$B32</f>
        <v>6.9721115537848599E-2</v>
      </c>
      <c r="V32" s="10">
        <f>SUM($E32:J32)/$B32</f>
        <v>8.1009296148738377E-2</v>
      </c>
    </row>
    <row r="33" spans="1:22" x14ac:dyDescent="0.25">
      <c r="A33">
        <f t="shared" si="15"/>
        <v>201806</v>
      </c>
      <c r="B33" s="7">
        <f t="shared" si="0"/>
        <v>3209</v>
      </c>
      <c r="C33" s="17">
        <f t="shared" si="1"/>
        <v>284</v>
      </c>
      <c r="D33" s="15">
        <f t="shared" si="14"/>
        <v>8.8501090682455597E-2</v>
      </c>
      <c r="E33" s="7">
        <f t="shared" si="13"/>
        <v>70</v>
      </c>
      <c r="F33" s="7">
        <f t="shared" si="13"/>
        <v>76</v>
      </c>
      <c r="G33" s="7">
        <f t="shared" si="13"/>
        <v>37</v>
      </c>
      <c r="H33" s="7">
        <f t="shared" si="13"/>
        <v>34</v>
      </c>
      <c r="I33" s="7">
        <f t="shared" si="13"/>
        <v>36</v>
      </c>
      <c r="J33" s="7">
        <f t="shared" si="13"/>
        <v>31</v>
      </c>
      <c r="K33" s="9">
        <f t="shared" si="5"/>
        <v>0.24647887323943662</v>
      </c>
      <c r="L33" s="10">
        <f t="shared" si="8"/>
        <v>0.26760563380281688</v>
      </c>
      <c r="M33" s="10">
        <f t="shared" si="9"/>
        <v>0.13028169014084506</v>
      </c>
      <c r="N33" s="10">
        <f t="shared" si="10"/>
        <v>0.11971830985915492</v>
      </c>
      <c r="O33" s="10">
        <f t="shared" si="11"/>
        <v>0.12676056338028169</v>
      </c>
      <c r="P33" s="10">
        <f t="shared" si="12"/>
        <v>0.10915492957746478</v>
      </c>
      <c r="Q33" s="24">
        <f>SUM($E33:E33)/$B33</f>
        <v>2.1813649111872859E-2</v>
      </c>
      <c r="R33" s="10">
        <f>SUM($E33:F33)/$B33</f>
        <v>4.5497039576191958E-2</v>
      </c>
      <c r="S33" s="10">
        <f>SUM($E33:G33)/$B33</f>
        <v>5.702711124961047E-2</v>
      </c>
      <c r="T33" s="10">
        <f>SUM($E33:H33)/$B33</f>
        <v>6.7622312246805857E-2</v>
      </c>
      <c r="U33" s="10">
        <f>SUM($E33:I33)/$B33</f>
        <v>7.8840760361483325E-2</v>
      </c>
      <c r="V33" s="10">
        <f>SUM($E33:J33)/$B33</f>
        <v>8.8501090682455597E-2</v>
      </c>
    </row>
    <row r="34" spans="1:22" x14ac:dyDescent="0.25">
      <c r="A34">
        <f t="shared" si="15"/>
        <v>201807</v>
      </c>
      <c r="B34" s="7">
        <f t="shared" si="0"/>
        <v>4060</v>
      </c>
      <c r="C34" s="17">
        <f t="shared" si="1"/>
        <v>375</v>
      </c>
      <c r="D34" s="15">
        <f t="shared" si="14"/>
        <v>9.2364532019704432E-2</v>
      </c>
      <c r="E34" s="7">
        <f t="shared" si="13"/>
        <v>83</v>
      </c>
      <c r="F34" s="7">
        <f t="shared" si="13"/>
        <v>101</v>
      </c>
      <c r="G34" s="7">
        <f t="shared" si="13"/>
        <v>54</v>
      </c>
      <c r="H34" s="7">
        <f t="shared" si="13"/>
        <v>74</v>
      </c>
      <c r="I34" s="7">
        <f t="shared" si="13"/>
        <v>39</v>
      </c>
      <c r="J34" s="7">
        <f t="shared" si="13"/>
        <v>24</v>
      </c>
      <c r="K34" s="9">
        <f t="shared" si="5"/>
        <v>0.22133333333333333</v>
      </c>
      <c r="L34" s="10">
        <f t="shared" si="8"/>
        <v>0.26933333333333331</v>
      </c>
      <c r="M34" s="10">
        <f t="shared" si="9"/>
        <v>0.14399999999999999</v>
      </c>
      <c r="N34" s="10">
        <f t="shared" si="10"/>
        <v>0.19733333333333333</v>
      </c>
      <c r="O34" s="10">
        <f t="shared" si="11"/>
        <v>0.104</v>
      </c>
      <c r="P34" s="10">
        <f t="shared" si="12"/>
        <v>6.4000000000000001E-2</v>
      </c>
      <c r="Q34" s="24">
        <f>SUM($E34:E34)/$B34</f>
        <v>2.0443349753694582E-2</v>
      </c>
      <c r="R34" s="10">
        <f>SUM($E34:F34)/$B34</f>
        <v>4.5320197044334973E-2</v>
      </c>
      <c r="S34" s="10">
        <f>SUM($E34:G34)/$B34</f>
        <v>5.8620689655172413E-2</v>
      </c>
      <c r="T34" s="10">
        <f>SUM($E34:H34)/$B34</f>
        <v>7.6847290640394084E-2</v>
      </c>
      <c r="U34" s="10">
        <f>SUM($E34:I34)/$B34</f>
        <v>8.6453201970443344E-2</v>
      </c>
      <c r="V34" s="10"/>
    </row>
    <row r="35" spans="1:22" x14ac:dyDescent="0.25">
      <c r="A35">
        <f t="shared" si="15"/>
        <v>201808</v>
      </c>
      <c r="B35" s="7">
        <f t="shared" si="0"/>
        <v>3856</v>
      </c>
      <c r="C35" s="17">
        <f t="shared" si="1"/>
        <v>361</v>
      </c>
      <c r="D35" s="15">
        <f t="shared" si="14"/>
        <v>9.3620331950207469E-2</v>
      </c>
      <c r="E35" s="7">
        <f t="shared" si="13"/>
        <v>86</v>
      </c>
      <c r="F35" s="7">
        <f t="shared" si="13"/>
        <v>107</v>
      </c>
      <c r="G35" s="7">
        <f t="shared" si="13"/>
        <v>60</v>
      </c>
      <c r="H35" s="7">
        <f t="shared" si="13"/>
        <v>59</v>
      </c>
      <c r="I35" s="7">
        <f t="shared" si="13"/>
        <v>41</v>
      </c>
      <c r="J35" s="7">
        <f t="shared" si="13"/>
        <v>8</v>
      </c>
      <c r="K35" s="9">
        <f t="shared" si="5"/>
        <v>0.23822714681440443</v>
      </c>
      <c r="L35" s="10">
        <f t="shared" si="8"/>
        <v>0.296398891966759</v>
      </c>
      <c r="M35" s="10">
        <f t="shared" si="9"/>
        <v>0.16620498614958448</v>
      </c>
      <c r="N35" s="10">
        <f t="shared" si="10"/>
        <v>0.16343490304709141</v>
      </c>
      <c r="O35" s="10">
        <f t="shared" si="11"/>
        <v>0.11357340720221606</v>
      </c>
      <c r="P35" s="10">
        <f t="shared" si="12"/>
        <v>2.2160664819944598E-2</v>
      </c>
      <c r="Q35" s="24">
        <f>SUM($E35:E35)/$B35</f>
        <v>2.2302904564315353E-2</v>
      </c>
      <c r="R35" s="10">
        <f>SUM($E35:F35)/$B35</f>
        <v>5.0051867219917015E-2</v>
      </c>
      <c r="S35" s="10">
        <f>SUM($E35:G35)/$B35</f>
        <v>6.561203319502075E-2</v>
      </c>
      <c r="T35" s="10">
        <f>SUM($E35:H35)/$B35</f>
        <v>8.0912863070539423E-2</v>
      </c>
      <c r="U35" s="10">
        <f>SUM($E35:I35)/$B35</f>
        <v>9.1545643153526965E-2</v>
      </c>
      <c r="V35" s="10"/>
    </row>
    <row r="36" spans="1:22" x14ac:dyDescent="0.25">
      <c r="A36">
        <f t="shared" si="15"/>
        <v>201809</v>
      </c>
      <c r="B36" s="7">
        <f t="shared" si="0"/>
        <v>4110</v>
      </c>
      <c r="C36" s="17">
        <f t="shared" si="1"/>
        <v>334</v>
      </c>
      <c r="D36" s="15">
        <f t="shared" si="14"/>
        <v>8.1265206812652063E-2</v>
      </c>
      <c r="E36" s="7">
        <f t="shared" si="13"/>
        <v>87</v>
      </c>
      <c r="F36" s="7">
        <f t="shared" si="13"/>
        <v>102</v>
      </c>
      <c r="G36" s="7">
        <f t="shared" si="13"/>
        <v>56</v>
      </c>
      <c r="H36" s="7">
        <f t="shared" si="13"/>
        <v>52</v>
      </c>
      <c r="I36" s="7">
        <f t="shared" si="13"/>
        <v>36</v>
      </c>
      <c r="J36" s="7">
        <f t="shared" si="13"/>
        <v>1</v>
      </c>
      <c r="K36" s="9">
        <f t="shared" si="5"/>
        <v>0.26047904191616766</v>
      </c>
      <c r="L36" s="10">
        <f t="shared" si="8"/>
        <v>0.30538922155688625</v>
      </c>
      <c r="M36" s="10">
        <f t="shared" si="9"/>
        <v>0.16766467065868262</v>
      </c>
      <c r="N36" s="10">
        <f t="shared" si="10"/>
        <v>0.15568862275449102</v>
      </c>
      <c r="O36" s="10">
        <f t="shared" si="11"/>
        <v>0.10778443113772455</v>
      </c>
      <c r="P36" s="10">
        <f t="shared" si="12"/>
        <v>2.9940119760479044E-3</v>
      </c>
      <c r="Q36" s="24">
        <f>SUM($E36:E36)/$B36</f>
        <v>2.1167883211678833E-2</v>
      </c>
      <c r="R36" s="10">
        <f>SUM($E36:F36)/$B36</f>
        <v>4.5985401459854011E-2</v>
      </c>
      <c r="S36" s="10">
        <f>SUM($E36:G36)/$B36</f>
        <v>5.9610705596107053E-2</v>
      </c>
      <c r="T36" s="10">
        <f>SUM($E36:H36)/$B36</f>
        <v>7.2262773722627738E-2</v>
      </c>
      <c r="U36" s="10"/>
      <c r="V36" s="10"/>
    </row>
    <row r="37" spans="1:22" x14ac:dyDescent="0.25">
      <c r="A37">
        <f t="shared" si="15"/>
        <v>201810</v>
      </c>
      <c r="B37" s="7">
        <f t="shared" si="0"/>
        <v>2738</v>
      </c>
      <c r="C37" s="17">
        <f t="shared" si="1"/>
        <v>206</v>
      </c>
      <c r="D37" s="15">
        <f t="shared" ref="D37:D38" si="16">C37/B37</f>
        <v>7.5237399561723886E-2</v>
      </c>
      <c r="E37" s="7">
        <f t="shared" si="13"/>
        <v>58</v>
      </c>
      <c r="F37" s="7">
        <f t="shared" si="13"/>
        <v>70</v>
      </c>
      <c r="G37" s="7">
        <f t="shared" si="13"/>
        <v>39</v>
      </c>
      <c r="H37" s="7">
        <f t="shared" si="13"/>
        <v>30</v>
      </c>
      <c r="I37" s="7">
        <f t="shared" si="13"/>
        <v>9</v>
      </c>
      <c r="J37" s="7">
        <f t="shared" si="13"/>
        <v>0</v>
      </c>
      <c r="K37" s="9">
        <f t="shared" ref="K37:K38" si="17">E37/$C37</f>
        <v>0.28155339805825241</v>
      </c>
      <c r="L37" s="10">
        <f t="shared" ref="L37:L38" si="18">F37/$C37</f>
        <v>0.33980582524271846</v>
      </c>
      <c r="M37" s="10">
        <f t="shared" ref="M37:M38" si="19">G37/$C37</f>
        <v>0.18932038834951456</v>
      </c>
      <c r="N37" s="10">
        <f t="shared" ref="N37:N38" si="20">H37/$C37</f>
        <v>0.14563106796116504</v>
      </c>
      <c r="O37" s="10">
        <f t="shared" ref="O37:O38" si="21">I37/$C37</f>
        <v>4.3689320388349516E-2</v>
      </c>
      <c r="P37" s="10">
        <f t="shared" ref="P37:P38" si="22">J37/$C37</f>
        <v>0</v>
      </c>
      <c r="Q37" s="24">
        <f>SUM($E37:E37)/$B37</f>
        <v>2.1183345507669833E-2</v>
      </c>
      <c r="R37" s="10">
        <f>SUM($E37:F37)/$B37</f>
        <v>4.6749452154857561E-2</v>
      </c>
      <c r="S37" s="10">
        <f>SUM($E37:G37)/$B37</f>
        <v>6.099342585829072E-2</v>
      </c>
      <c r="T37" s="10">
        <f>SUM($E37:H37)/$B37</f>
        <v>7.1950328707085467E-2</v>
      </c>
      <c r="U37" s="10"/>
      <c r="V37" s="10"/>
    </row>
    <row r="38" spans="1:22" x14ac:dyDescent="0.25">
      <c r="A38">
        <f t="shared" si="15"/>
        <v>201811</v>
      </c>
      <c r="B38" s="7">
        <f t="shared" si="0"/>
        <v>5095</v>
      </c>
      <c r="C38" s="17">
        <f t="shared" si="1"/>
        <v>200</v>
      </c>
      <c r="D38" s="15">
        <f t="shared" si="16"/>
        <v>3.9254170755642789E-2</v>
      </c>
      <c r="E38" s="7">
        <f t="shared" si="13"/>
        <v>39</v>
      </c>
      <c r="F38" s="7">
        <f t="shared" si="13"/>
        <v>64</v>
      </c>
      <c r="G38" s="7">
        <f t="shared" si="13"/>
        <v>50</v>
      </c>
      <c r="H38" s="7">
        <f t="shared" si="13"/>
        <v>47</v>
      </c>
      <c r="I38" s="7">
        <f t="shared" si="13"/>
        <v>0</v>
      </c>
      <c r="J38" s="7">
        <f t="shared" si="13"/>
        <v>0</v>
      </c>
      <c r="K38" s="9">
        <f t="shared" si="17"/>
        <v>0.19500000000000001</v>
      </c>
      <c r="L38" s="10">
        <f t="shared" si="18"/>
        <v>0.32</v>
      </c>
      <c r="M38" s="10">
        <f t="shared" si="19"/>
        <v>0.25</v>
      </c>
      <c r="N38" s="10">
        <f t="shared" si="20"/>
        <v>0.23499999999999999</v>
      </c>
      <c r="O38" s="10">
        <f t="shared" si="21"/>
        <v>0</v>
      </c>
      <c r="P38" s="10">
        <f t="shared" si="22"/>
        <v>0</v>
      </c>
      <c r="Q38" s="24">
        <f>SUM($E38:E38)/$B38</f>
        <v>7.6545632973503436E-3</v>
      </c>
      <c r="R38" s="10">
        <f>SUM($E38:F38)/$B38</f>
        <v>2.0215897939156034E-2</v>
      </c>
      <c r="S38" s="10">
        <f>SUM($E38:G38)/$B38</f>
        <v>3.0029440628066732E-2</v>
      </c>
      <c r="T38" s="10"/>
      <c r="U38" s="10"/>
      <c r="V38" s="10"/>
    </row>
    <row r="39" spans="1:22" x14ac:dyDescent="0.25">
      <c r="A39">
        <f t="shared" si="15"/>
        <v>201812</v>
      </c>
      <c r="B39" s="7">
        <f t="shared" si="0"/>
        <v>5376</v>
      </c>
      <c r="C39" s="17">
        <f t="shared" si="1"/>
        <v>237</v>
      </c>
      <c r="D39" s="15">
        <f t="shared" ref="D39" si="23">C39/B39</f>
        <v>4.4084821428571432E-2</v>
      </c>
      <c r="E39" s="7">
        <f t="shared" si="13"/>
        <v>74</v>
      </c>
      <c r="F39" s="7">
        <f t="shared" si="13"/>
        <v>114</v>
      </c>
      <c r="G39" s="7">
        <f t="shared" si="13"/>
        <v>41</v>
      </c>
      <c r="H39" s="7">
        <f t="shared" si="13"/>
        <v>8</v>
      </c>
      <c r="I39" s="7">
        <f t="shared" si="13"/>
        <v>0</v>
      </c>
      <c r="J39" s="7">
        <f t="shared" si="13"/>
        <v>0</v>
      </c>
      <c r="K39" s="9">
        <f t="shared" ref="K39" si="24">E39/$C39</f>
        <v>0.31223628691983124</v>
      </c>
      <c r="L39" s="10">
        <f t="shared" ref="L39" si="25">F39/$C39</f>
        <v>0.48101265822784811</v>
      </c>
      <c r="M39" s="10">
        <f t="shared" ref="M39" si="26">G39/$C39</f>
        <v>0.1729957805907173</v>
      </c>
      <c r="N39" s="10">
        <f t="shared" ref="N39" si="27">H39/$C39</f>
        <v>3.3755274261603373E-2</v>
      </c>
      <c r="O39" s="10">
        <f t="shared" ref="O39" si="28">I39/$C39</f>
        <v>0</v>
      </c>
      <c r="P39" s="10">
        <f t="shared" ref="P39" si="29">J39/$C39</f>
        <v>0</v>
      </c>
      <c r="Q39" s="24">
        <f>SUM($E39:E39)/$B39</f>
        <v>1.3764880952380952E-2</v>
      </c>
      <c r="R39" s="10">
        <f>SUM($E39:F39)/$B39</f>
        <v>3.4970238095238096E-2</v>
      </c>
      <c r="S39" s="10"/>
      <c r="T39" s="10"/>
      <c r="U39" s="10"/>
      <c r="V39" s="10"/>
    </row>
  </sheetData>
  <mergeCells count="4">
    <mergeCell ref="C2:D2"/>
    <mergeCell ref="E2:J2"/>
    <mergeCell ref="K2:P2"/>
    <mergeCell ref="Q2:V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N36"/>
  <sheetViews>
    <sheetView showGridLines="0" workbookViewId="0">
      <selection activeCell="F43" sqref="F43"/>
    </sheetView>
  </sheetViews>
  <sheetFormatPr defaultRowHeight="15" x14ac:dyDescent="0.25"/>
  <cols>
    <col min="1" max="1" width="21.85546875" customWidth="1"/>
    <col min="2" max="2" width="11.7109375" style="7" customWidth="1"/>
    <col min="3" max="3" width="10.42578125" customWidth="1"/>
    <col min="4" max="4" width="10" customWidth="1"/>
    <col min="5" max="9" width="10.85546875" customWidth="1"/>
  </cols>
  <sheetData>
    <row r="2" spans="1:14" x14ac:dyDescent="0.25">
      <c r="A2" s="1"/>
      <c r="B2" s="2"/>
      <c r="C2" s="19" t="s">
        <v>20</v>
      </c>
      <c r="D2" s="20"/>
      <c r="E2" s="21" t="s">
        <v>21</v>
      </c>
      <c r="F2" s="21"/>
      <c r="G2" s="21"/>
      <c r="H2" s="21"/>
      <c r="I2" s="21"/>
      <c r="J2" s="19" t="s">
        <v>21</v>
      </c>
      <c r="K2" s="21"/>
      <c r="L2" s="21"/>
      <c r="M2" s="21"/>
      <c r="N2" s="21"/>
    </row>
    <row r="3" spans="1:14" x14ac:dyDescent="0.25">
      <c r="A3" s="3" t="s">
        <v>22</v>
      </c>
      <c r="B3" s="4" t="s">
        <v>23</v>
      </c>
      <c r="C3" s="5" t="s">
        <v>24</v>
      </c>
      <c r="D3" s="6" t="s">
        <v>25</v>
      </c>
      <c r="E3" s="3">
        <v>0</v>
      </c>
      <c r="F3" s="3">
        <v>1</v>
      </c>
      <c r="G3" s="3">
        <v>2</v>
      </c>
      <c r="H3" s="3">
        <v>3</v>
      </c>
      <c r="I3" s="3">
        <v>4</v>
      </c>
      <c r="J3" s="5">
        <v>0</v>
      </c>
      <c r="K3" s="3">
        <v>1</v>
      </c>
      <c r="L3" s="3">
        <v>2</v>
      </c>
      <c r="M3" s="3">
        <v>3</v>
      </c>
      <c r="N3" s="3" t="s">
        <v>26</v>
      </c>
    </row>
    <row r="4" spans="1:14" x14ac:dyDescent="0.25">
      <c r="A4">
        <v>201601</v>
      </c>
      <c r="B4" s="7">
        <f t="shared" ref="B4:B36" si="0">SUMIFS(inds,first_ord_myr,$A4)</f>
        <v>936</v>
      </c>
      <c r="C4" s="7">
        <f t="shared" ref="C4:C36" si="1">SUMIFS(inds,first_ord_myr,$A4,has_post_sub,1)</f>
        <v>152</v>
      </c>
      <c r="D4" s="10">
        <f>C4/B4</f>
        <v>0.1623931623931624</v>
      </c>
      <c r="E4" s="7">
        <f t="shared" ref="E4:I13" si="2">SUMIFS(inds,first_ord_myr,$A4,has_post_sub,1,post_before_convert,E$3)</f>
        <v>88</v>
      </c>
      <c r="F4" s="7">
        <f t="shared" si="2"/>
        <v>29</v>
      </c>
      <c r="G4" s="7">
        <f t="shared" si="2"/>
        <v>17</v>
      </c>
      <c r="H4" s="7">
        <f t="shared" si="2"/>
        <v>9</v>
      </c>
      <c r="I4" s="7">
        <f t="shared" si="2"/>
        <v>9</v>
      </c>
      <c r="J4" s="9">
        <f>E4/$C4</f>
        <v>0.57894736842105265</v>
      </c>
      <c r="K4" s="10">
        <f>F4/$C4</f>
        <v>0.19078947368421054</v>
      </c>
      <c r="L4" s="10">
        <f t="shared" ref="L4:N6" si="3">G4/$C4</f>
        <v>0.1118421052631579</v>
      </c>
      <c r="M4" s="10">
        <f t="shared" si="3"/>
        <v>5.921052631578947E-2</v>
      </c>
      <c r="N4" s="10">
        <f t="shared" si="3"/>
        <v>5.921052631578947E-2</v>
      </c>
    </row>
    <row r="5" spans="1:14" x14ac:dyDescent="0.25">
      <c r="A5">
        <v>201602</v>
      </c>
      <c r="B5" s="7">
        <f t="shared" si="0"/>
        <v>1169</v>
      </c>
      <c r="C5" s="7">
        <f t="shared" si="1"/>
        <v>186</v>
      </c>
      <c r="D5" s="10">
        <f t="shared" ref="D5:D6" si="4">C5/B5</f>
        <v>0.15911035072711718</v>
      </c>
      <c r="E5" s="7">
        <f t="shared" si="2"/>
        <v>113</v>
      </c>
      <c r="F5" s="7">
        <f t="shared" si="2"/>
        <v>31</v>
      </c>
      <c r="G5" s="7">
        <f t="shared" si="2"/>
        <v>22</v>
      </c>
      <c r="H5" s="7">
        <f t="shared" si="2"/>
        <v>13</v>
      </c>
      <c r="I5" s="7">
        <f t="shared" si="2"/>
        <v>7</v>
      </c>
      <c r="J5" s="9">
        <f t="shared" ref="J5:K6" si="5">E5/$C5</f>
        <v>0.60752688172043012</v>
      </c>
      <c r="K5" s="10">
        <f t="shared" si="5"/>
        <v>0.16666666666666666</v>
      </c>
      <c r="L5" s="10">
        <f t="shared" si="3"/>
        <v>0.11827956989247312</v>
      </c>
      <c r="M5" s="10">
        <f t="shared" si="3"/>
        <v>6.9892473118279563E-2</v>
      </c>
      <c r="N5" s="10">
        <f t="shared" si="3"/>
        <v>3.7634408602150539E-2</v>
      </c>
    </row>
    <row r="6" spans="1:14" x14ac:dyDescent="0.25">
      <c r="A6">
        <v>201603</v>
      </c>
      <c r="B6" s="7">
        <f t="shared" si="0"/>
        <v>1057</v>
      </c>
      <c r="C6" s="7">
        <f t="shared" si="1"/>
        <v>175</v>
      </c>
      <c r="D6" s="10">
        <f t="shared" si="4"/>
        <v>0.16556291390728478</v>
      </c>
      <c r="E6" s="7">
        <f t="shared" si="2"/>
        <v>107</v>
      </c>
      <c r="F6" s="7">
        <f t="shared" si="2"/>
        <v>37</v>
      </c>
      <c r="G6" s="7">
        <f t="shared" si="2"/>
        <v>18</v>
      </c>
      <c r="H6" s="7">
        <f t="shared" si="2"/>
        <v>6</v>
      </c>
      <c r="I6" s="7">
        <f t="shared" si="2"/>
        <v>7</v>
      </c>
      <c r="J6" s="9">
        <f t="shared" si="5"/>
        <v>0.61142857142857143</v>
      </c>
      <c r="K6" s="10">
        <f t="shared" si="5"/>
        <v>0.21142857142857144</v>
      </c>
      <c r="L6" s="10">
        <f t="shared" si="3"/>
        <v>0.10285714285714286</v>
      </c>
      <c r="M6" s="10">
        <f t="shared" si="3"/>
        <v>3.4285714285714287E-2</v>
      </c>
      <c r="N6" s="10">
        <f t="shared" si="3"/>
        <v>0.04</v>
      </c>
    </row>
    <row r="7" spans="1:14" x14ac:dyDescent="0.25">
      <c r="A7">
        <v>201604</v>
      </c>
      <c r="B7" s="7">
        <f t="shared" si="0"/>
        <v>963</v>
      </c>
      <c r="C7" s="7">
        <f t="shared" si="1"/>
        <v>160</v>
      </c>
      <c r="D7" s="10">
        <f t="shared" ref="D7:D36" si="6">C7/B7</f>
        <v>0.16614745586708204</v>
      </c>
      <c r="E7" s="7">
        <f t="shared" si="2"/>
        <v>99</v>
      </c>
      <c r="F7" s="7">
        <f t="shared" si="2"/>
        <v>31</v>
      </c>
      <c r="G7" s="7">
        <f t="shared" si="2"/>
        <v>15</v>
      </c>
      <c r="H7" s="7">
        <f t="shared" si="2"/>
        <v>7</v>
      </c>
      <c r="I7" s="7">
        <f t="shared" si="2"/>
        <v>8</v>
      </c>
      <c r="J7" s="9">
        <f t="shared" ref="J7:J36" si="7">E7/$C7</f>
        <v>0.61875000000000002</v>
      </c>
      <c r="K7" s="10">
        <f t="shared" ref="K7:K36" si="8">F7/$C7</f>
        <v>0.19375000000000001</v>
      </c>
      <c r="L7" s="10">
        <f t="shared" ref="L7:L36" si="9">G7/$C7</f>
        <v>9.375E-2</v>
      </c>
      <c r="M7" s="10">
        <f t="shared" ref="M7:M36" si="10">H7/$C7</f>
        <v>4.3749999999999997E-2</v>
      </c>
      <c r="N7" s="10">
        <f t="shared" ref="N7:N36" si="11">I7/$C7</f>
        <v>0.05</v>
      </c>
    </row>
    <row r="8" spans="1:14" x14ac:dyDescent="0.25">
      <c r="A8">
        <v>201605</v>
      </c>
      <c r="B8" s="7">
        <f t="shared" si="0"/>
        <v>909</v>
      </c>
      <c r="C8" s="7">
        <f t="shared" si="1"/>
        <v>150</v>
      </c>
      <c r="D8" s="10">
        <f t="shared" si="6"/>
        <v>0.16501650165016502</v>
      </c>
      <c r="E8" s="7">
        <f t="shared" si="2"/>
        <v>100</v>
      </c>
      <c r="F8" s="7">
        <f t="shared" si="2"/>
        <v>31</v>
      </c>
      <c r="G8" s="7">
        <f t="shared" si="2"/>
        <v>5</v>
      </c>
      <c r="H8" s="7">
        <f t="shared" si="2"/>
        <v>10</v>
      </c>
      <c r="I8" s="7">
        <f t="shared" si="2"/>
        <v>4</v>
      </c>
      <c r="J8" s="9">
        <f t="shared" si="7"/>
        <v>0.66666666666666663</v>
      </c>
      <c r="K8" s="10">
        <f t="shared" si="8"/>
        <v>0.20666666666666667</v>
      </c>
      <c r="L8" s="10">
        <f t="shared" si="9"/>
        <v>3.3333333333333333E-2</v>
      </c>
      <c r="M8" s="10">
        <f t="shared" si="10"/>
        <v>6.6666666666666666E-2</v>
      </c>
      <c r="N8" s="10">
        <f t="shared" si="11"/>
        <v>2.6666666666666668E-2</v>
      </c>
    </row>
    <row r="9" spans="1:14" x14ac:dyDescent="0.25">
      <c r="A9">
        <v>201606</v>
      </c>
      <c r="B9" s="7">
        <f t="shared" si="0"/>
        <v>1060</v>
      </c>
      <c r="C9" s="7">
        <f t="shared" si="1"/>
        <v>181</v>
      </c>
      <c r="D9" s="10">
        <f t="shared" si="6"/>
        <v>0.17075471698113207</v>
      </c>
      <c r="E9" s="7">
        <f t="shared" si="2"/>
        <v>127</v>
      </c>
      <c r="F9" s="7">
        <f t="shared" si="2"/>
        <v>28</v>
      </c>
      <c r="G9" s="7">
        <f t="shared" si="2"/>
        <v>11</v>
      </c>
      <c r="H9" s="7">
        <f t="shared" si="2"/>
        <v>6</v>
      </c>
      <c r="I9" s="7">
        <f t="shared" si="2"/>
        <v>9</v>
      </c>
      <c r="J9" s="9">
        <f t="shared" si="7"/>
        <v>0.7016574585635359</v>
      </c>
      <c r="K9" s="10">
        <f t="shared" si="8"/>
        <v>0.15469613259668508</v>
      </c>
      <c r="L9" s="10">
        <f t="shared" si="9"/>
        <v>6.0773480662983423E-2</v>
      </c>
      <c r="M9" s="10">
        <f t="shared" si="10"/>
        <v>3.3149171270718231E-2</v>
      </c>
      <c r="N9" s="10">
        <f t="shared" si="11"/>
        <v>4.9723756906077346E-2</v>
      </c>
    </row>
    <row r="10" spans="1:14" x14ac:dyDescent="0.25">
      <c r="A10">
        <v>201607</v>
      </c>
      <c r="B10" s="7">
        <f t="shared" si="0"/>
        <v>1281</v>
      </c>
      <c r="C10" s="7">
        <f t="shared" si="1"/>
        <v>230</v>
      </c>
      <c r="D10" s="10">
        <f t="shared" si="6"/>
        <v>0.1795472287275566</v>
      </c>
      <c r="E10" s="7">
        <f t="shared" si="2"/>
        <v>158</v>
      </c>
      <c r="F10" s="7">
        <f t="shared" si="2"/>
        <v>41</v>
      </c>
      <c r="G10" s="7">
        <f t="shared" si="2"/>
        <v>18</v>
      </c>
      <c r="H10" s="7">
        <f t="shared" si="2"/>
        <v>4</v>
      </c>
      <c r="I10" s="7">
        <f t="shared" si="2"/>
        <v>9</v>
      </c>
      <c r="J10" s="9">
        <f t="shared" si="7"/>
        <v>0.68695652173913047</v>
      </c>
      <c r="K10" s="10">
        <f t="shared" si="8"/>
        <v>0.17826086956521739</v>
      </c>
      <c r="L10" s="10">
        <f t="shared" si="9"/>
        <v>7.8260869565217397E-2</v>
      </c>
      <c r="M10" s="10">
        <f t="shared" si="10"/>
        <v>1.7391304347826087E-2</v>
      </c>
      <c r="N10" s="10">
        <f t="shared" si="11"/>
        <v>3.9130434782608699E-2</v>
      </c>
    </row>
    <row r="11" spans="1:14" x14ac:dyDescent="0.25">
      <c r="A11">
        <v>201608</v>
      </c>
      <c r="B11" s="7">
        <f t="shared" si="0"/>
        <v>1563</v>
      </c>
      <c r="C11" s="7">
        <f t="shared" si="1"/>
        <v>272</v>
      </c>
      <c r="D11" s="10">
        <f t="shared" si="6"/>
        <v>0.17402431222008957</v>
      </c>
      <c r="E11" s="7">
        <f t="shared" si="2"/>
        <v>186</v>
      </c>
      <c r="F11" s="7">
        <f t="shared" si="2"/>
        <v>51</v>
      </c>
      <c r="G11" s="7">
        <f t="shared" si="2"/>
        <v>21</v>
      </c>
      <c r="H11" s="7">
        <f t="shared" si="2"/>
        <v>9</v>
      </c>
      <c r="I11" s="7">
        <f t="shared" si="2"/>
        <v>5</v>
      </c>
      <c r="J11" s="9">
        <f t="shared" si="7"/>
        <v>0.68382352941176472</v>
      </c>
      <c r="K11" s="10">
        <f t="shared" si="8"/>
        <v>0.1875</v>
      </c>
      <c r="L11" s="10">
        <f t="shared" si="9"/>
        <v>7.720588235294118E-2</v>
      </c>
      <c r="M11" s="10">
        <f t="shared" si="10"/>
        <v>3.3088235294117647E-2</v>
      </c>
      <c r="N11" s="10">
        <f t="shared" si="11"/>
        <v>1.8382352941176471E-2</v>
      </c>
    </row>
    <row r="12" spans="1:14" x14ac:dyDescent="0.25">
      <c r="A12">
        <v>201609</v>
      </c>
      <c r="B12" s="7">
        <f t="shared" si="0"/>
        <v>1535</v>
      </c>
      <c r="C12" s="7">
        <f t="shared" si="1"/>
        <v>299</v>
      </c>
      <c r="D12" s="10">
        <f t="shared" si="6"/>
        <v>0.19478827361563517</v>
      </c>
      <c r="E12" s="7">
        <f t="shared" si="2"/>
        <v>227</v>
      </c>
      <c r="F12" s="7">
        <f t="shared" si="2"/>
        <v>47</v>
      </c>
      <c r="G12" s="7">
        <f t="shared" si="2"/>
        <v>9</v>
      </c>
      <c r="H12" s="7">
        <f t="shared" si="2"/>
        <v>7</v>
      </c>
      <c r="I12" s="7">
        <f t="shared" si="2"/>
        <v>9</v>
      </c>
      <c r="J12" s="9">
        <f t="shared" si="7"/>
        <v>0.75919732441471577</v>
      </c>
      <c r="K12" s="10">
        <f t="shared" si="8"/>
        <v>0.15719063545150502</v>
      </c>
      <c r="L12" s="10">
        <f t="shared" si="9"/>
        <v>3.0100334448160536E-2</v>
      </c>
      <c r="M12" s="10">
        <f t="shared" si="10"/>
        <v>2.3411371237458192E-2</v>
      </c>
      <c r="N12" s="10">
        <f t="shared" si="11"/>
        <v>3.0100334448160536E-2</v>
      </c>
    </row>
    <row r="13" spans="1:14" x14ac:dyDescent="0.25">
      <c r="A13">
        <v>201610</v>
      </c>
      <c r="B13" s="7">
        <f t="shared" si="0"/>
        <v>2122</v>
      </c>
      <c r="C13" s="7">
        <f t="shared" si="1"/>
        <v>365</v>
      </c>
      <c r="D13" s="10">
        <f t="shared" si="6"/>
        <v>0.17200754005655042</v>
      </c>
      <c r="E13" s="7">
        <f t="shared" si="2"/>
        <v>259</v>
      </c>
      <c r="F13" s="7">
        <f t="shared" si="2"/>
        <v>65</v>
      </c>
      <c r="G13" s="7">
        <f t="shared" si="2"/>
        <v>27</v>
      </c>
      <c r="H13" s="7">
        <f t="shared" si="2"/>
        <v>7</v>
      </c>
      <c r="I13" s="7">
        <f t="shared" si="2"/>
        <v>7</v>
      </c>
      <c r="J13" s="9">
        <f t="shared" si="7"/>
        <v>0.70958904109589038</v>
      </c>
      <c r="K13" s="10">
        <f t="shared" si="8"/>
        <v>0.17808219178082191</v>
      </c>
      <c r="L13" s="10">
        <f t="shared" si="9"/>
        <v>7.3972602739726029E-2</v>
      </c>
      <c r="M13" s="10">
        <f t="shared" si="10"/>
        <v>1.9178082191780823E-2</v>
      </c>
      <c r="N13" s="10">
        <f t="shared" si="11"/>
        <v>1.9178082191780823E-2</v>
      </c>
    </row>
    <row r="14" spans="1:14" x14ac:dyDescent="0.25">
      <c r="A14">
        <v>201611</v>
      </c>
      <c r="B14" s="7">
        <f t="shared" si="0"/>
        <v>2278</v>
      </c>
      <c r="C14" s="7">
        <f t="shared" si="1"/>
        <v>327</v>
      </c>
      <c r="D14" s="10">
        <f t="shared" si="6"/>
        <v>0.14354697102721686</v>
      </c>
      <c r="E14" s="7">
        <f t="shared" ref="E14:I23" si="12">SUMIFS(inds,first_ord_myr,$A14,has_post_sub,1,post_before_convert,E$3)</f>
        <v>228</v>
      </c>
      <c r="F14" s="7">
        <f t="shared" si="12"/>
        <v>59</v>
      </c>
      <c r="G14" s="7">
        <f t="shared" si="12"/>
        <v>17</v>
      </c>
      <c r="H14" s="7">
        <f t="shared" si="12"/>
        <v>13</v>
      </c>
      <c r="I14" s="7">
        <f t="shared" si="12"/>
        <v>10</v>
      </c>
      <c r="J14" s="9">
        <f t="shared" si="7"/>
        <v>0.69724770642201839</v>
      </c>
      <c r="K14" s="10">
        <f t="shared" si="8"/>
        <v>0.18042813455657492</v>
      </c>
      <c r="L14" s="10">
        <f t="shared" si="9"/>
        <v>5.1987767584097858E-2</v>
      </c>
      <c r="M14" s="10">
        <f t="shared" si="10"/>
        <v>3.9755351681957186E-2</v>
      </c>
      <c r="N14" s="10">
        <f t="shared" si="11"/>
        <v>3.0581039755351681E-2</v>
      </c>
    </row>
    <row r="15" spans="1:14" x14ac:dyDescent="0.25">
      <c r="A15">
        <v>201612</v>
      </c>
      <c r="B15" s="7">
        <f t="shared" si="0"/>
        <v>4374</v>
      </c>
      <c r="C15" s="7">
        <f t="shared" si="1"/>
        <v>556</v>
      </c>
      <c r="D15" s="10">
        <f t="shared" si="6"/>
        <v>0.12711476909007774</v>
      </c>
      <c r="E15" s="7">
        <f t="shared" si="12"/>
        <v>404</v>
      </c>
      <c r="F15" s="7">
        <f t="shared" si="12"/>
        <v>89</v>
      </c>
      <c r="G15" s="7">
        <f t="shared" si="12"/>
        <v>41</v>
      </c>
      <c r="H15" s="7">
        <f t="shared" si="12"/>
        <v>5</v>
      </c>
      <c r="I15" s="7">
        <f t="shared" si="12"/>
        <v>17</v>
      </c>
      <c r="J15" s="9">
        <f t="shared" si="7"/>
        <v>0.72661870503597126</v>
      </c>
      <c r="K15" s="10">
        <f t="shared" si="8"/>
        <v>0.16007194244604317</v>
      </c>
      <c r="L15" s="10">
        <f t="shared" si="9"/>
        <v>7.3741007194244604E-2</v>
      </c>
      <c r="M15" s="10">
        <f t="shared" si="10"/>
        <v>8.9928057553956831E-3</v>
      </c>
      <c r="N15" s="10">
        <f t="shared" si="11"/>
        <v>3.0575539568345324E-2</v>
      </c>
    </row>
    <row r="16" spans="1:14" x14ac:dyDescent="0.25">
      <c r="A16">
        <v>201701</v>
      </c>
      <c r="B16" s="7">
        <f t="shared" si="0"/>
        <v>3205</v>
      </c>
      <c r="C16" s="7">
        <f t="shared" si="1"/>
        <v>445</v>
      </c>
      <c r="D16" s="10">
        <f t="shared" si="6"/>
        <v>0.13884555382215288</v>
      </c>
      <c r="E16" s="7">
        <f t="shared" si="12"/>
        <v>308</v>
      </c>
      <c r="F16" s="7">
        <f t="shared" si="12"/>
        <v>85</v>
      </c>
      <c r="G16" s="7">
        <f t="shared" si="12"/>
        <v>23</v>
      </c>
      <c r="H16" s="7">
        <f t="shared" si="12"/>
        <v>15</v>
      </c>
      <c r="I16" s="7">
        <f t="shared" si="12"/>
        <v>14</v>
      </c>
      <c r="J16" s="9">
        <f t="shared" si="7"/>
        <v>0.69213483146067412</v>
      </c>
      <c r="K16" s="10">
        <f t="shared" si="8"/>
        <v>0.19101123595505617</v>
      </c>
      <c r="L16" s="10">
        <f t="shared" si="9"/>
        <v>5.1685393258426963E-2</v>
      </c>
      <c r="M16" s="10">
        <f t="shared" si="10"/>
        <v>3.3707865168539325E-2</v>
      </c>
      <c r="N16" s="10">
        <f t="shared" si="11"/>
        <v>3.1460674157303373E-2</v>
      </c>
    </row>
    <row r="17" spans="1:14" x14ac:dyDescent="0.25">
      <c r="A17">
        <v>201702</v>
      </c>
      <c r="B17" s="7">
        <f t="shared" si="0"/>
        <v>3261</v>
      </c>
      <c r="C17" s="7">
        <f t="shared" si="1"/>
        <v>423</v>
      </c>
      <c r="D17" s="10">
        <f t="shared" si="6"/>
        <v>0.12971481140754371</v>
      </c>
      <c r="E17" s="7">
        <f t="shared" si="12"/>
        <v>292</v>
      </c>
      <c r="F17" s="7">
        <f t="shared" si="12"/>
        <v>77</v>
      </c>
      <c r="G17" s="7">
        <f t="shared" si="12"/>
        <v>26</v>
      </c>
      <c r="H17" s="7">
        <f t="shared" si="12"/>
        <v>12</v>
      </c>
      <c r="I17" s="7">
        <f t="shared" si="12"/>
        <v>16</v>
      </c>
      <c r="J17" s="9">
        <f t="shared" si="7"/>
        <v>0.69030732860520094</v>
      </c>
      <c r="K17" s="10">
        <f t="shared" si="8"/>
        <v>0.18203309692671396</v>
      </c>
      <c r="L17" s="10">
        <f t="shared" si="9"/>
        <v>6.1465721040189124E-2</v>
      </c>
      <c r="M17" s="10">
        <f t="shared" si="10"/>
        <v>2.8368794326241134E-2</v>
      </c>
      <c r="N17" s="10">
        <f t="shared" si="11"/>
        <v>3.7825059101654845E-2</v>
      </c>
    </row>
    <row r="18" spans="1:14" x14ac:dyDescent="0.25">
      <c r="A18">
        <v>201703</v>
      </c>
      <c r="B18" s="7">
        <f t="shared" si="0"/>
        <v>3524</v>
      </c>
      <c r="C18" s="7">
        <f t="shared" si="1"/>
        <v>489</v>
      </c>
      <c r="D18" s="10">
        <f t="shared" si="6"/>
        <v>0.1387627695800227</v>
      </c>
      <c r="E18" s="7">
        <f t="shared" si="12"/>
        <v>341</v>
      </c>
      <c r="F18" s="7">
        <f t="shared" si="12"/>
        <v>109</v>
      </c>
      <c r="G18" s="7">
        <f t="shared" si="12"/>
        <v>26</v>
      </c>
      <c r="H18" s="7">
        <f t="shared" si="12"/>
        <v>6</v>
      </c>
      <c r="I18" s="7">
        <f t="shared" si="12"/>
        <v>7</v>
      </c>
      <c r="J18" s="9">
        <f t="shared" si="7"/>
        <v>0.69734151329243355</v>
      </c>
      <c r="K18" s="10">
        <f t="shared" si="8"/>
        <v>0.22290388548057261</v>
      </c>
      <c r="L18" s="10">
        <f t="shared" si="9"/>
        <v>5.3169734151329244E-2</v>
      </c>
      <c r="M18" s="10">
        <f t="shared" si="10"/>
        <v>1.2269938650306749E-2</v>
      </c>
      <c r="N18" s="10">
        <f t="shared" si="11"/>
        <v>1.4314928425357873E-2</v>
      </c>
    </row>
    <row r="19" spans="1:14" x14ac:dyDescent="0.25">
      <c r="A19">
        <v>201704</v>
      </c>
      <c r="B19" s="7">
        <f t="shared" si="0"/>
        <v>2285</v>
      </c>
      <c r="C19" s="7">
        <f t="shared" si="1"/>
        <v>317</v>
      </c>
      <c r="D19" s="10">
        <f t="shared" si="6"/>
        <v>0.13873085339168489</v>
      </c>
      <c r="E19" s="7">
        <f t="shared" si="12"/>
        <v>229</v>
      </c>
      <c r="F19" s="7">
        <f t="shared" si="12"/>
        <v>54</v>
      </c>
      <c r="G19" s="7">
        <f t="shared" si="12"/>
        <v>19</v>
      </c>
      <c r="H19" s="7">
        <f t="shared" si="12"/>
        <v>10</v>
      </c>
      <c r="I19" s="7">
        <f t="shared" si="12"/>
        <v>5</v>
      </c>
      <c r="J19" s="9">
        <f t="shared" si="7"/>
        <v>0.72239747634069396</v>
      </c>
      <c r="K19" s="10">
        <f t="shared" si="8"/>
        <v>0.17034700315457413</v>
      </c>
      <c r="L19" s="10">
        <f t="shared" si="9"/>
        <v>5.993690851735016E-2</v>
      </c>
      <c r="M19" s="10">
        <f t="shared" si="10"/>
        <v>3.1545741324921134E-2</v>
      </c>
      <c r="N19" s="10">
        <f t="shared" si="11"/>
        <v>1.5772870662460567E-2</v>
      </c>
    </row>
    <row r="20" spans="1:14" x14ac:dyDescent="0.25">
      <c r="A20">
        <v>201705</v>
      </c>
      <c r="B20" s="7">
        <f t="shared" si="0"/>
        <v>2110</v>
      </c>
      <c r="C20" s="7">
        <f t="shared" si="1"/>
        <v>268</v>
      </c>
      <c r="D20" s="10">
        <f t="shared" si="6"/>
        <v>0.12701421800947868</v>
      </c>
      <c r="E20" s="7">
        <f t="shared" si="12"/>
        <v>197</v>
      </c>
      <c r="F20" s="7">
        <f t="shared" si="12"/>
        <v>46</v>
      </c>
      <c r="G20" s="7">
        <f t="shared" si="12"/>
        <v>14</v>
      </c>
      <c r="H20" s="7">
        <f t="shared" si="12"/>
        <v>7</v>
      </c>
      <c r="I20" s="7">
        <f t="shared" si="12"/>
        <v>4</v>
      </c>
      <c r="J20" s="9">
        <f t="shared" si="7"/>
        <v>0.7350746268656716</v>
      </c>
      <c r="K20" s="10">
        <f t="shared" si="8"/>
        <v>0.17164179104477612</v>
      </c>
      <c r="L20" s="10">
        <f t="shared" si="9"/>
        <v>5.2238805970149252E-2</v>
      </c>
      <c r="M20" s="10">
        <f t="shared" si="10"/>
        <v>2.6119402985074626E-2</v>
      </c>
      <c r="N20" s="10">
        <f t="shared" si="11"/>
        <v>1.4925373134328358E-2</v>
      </c>
    </row>
    <row r="21" spans="1:14" x14ac:dyDescent="0.25">
      <c r="A21">
        <v>201706</v>
      </c>
      <c r="B21" s="7">
        <f t="shared" si="0"/>
        <v>1696</v>
      </c>
      <c r="C21" s="7">
        <f t="shared" si="1"/>
        <v>184</v>
      </c>
      <c r="D21" s="10">
        <f t="shared" si="6"/>
        <v>0.10849056603773585</v>
      </c>
      <c r="E21" s="7">
        <f t="shared" si="12"/>
        <v>132</v>
      </c>
      <c r="F21" s="7">
        <f t="shared" si="12"/>
        <v>37</v>
      </c>
      <c r="G21" s="7">
        <f t="shared" si="12"/>
        <v>6</v>
      </c>
      <c r="H21" s="7">
        <f t="shared" si="12"/>
        <v>2</v>
      </c>
      <c r="I21" s="7">
        <f t="shared" si="12"/>
        <v>7</v>
      </c>
      <c r="J21" s="9">
        <f t="shared" si="7"/>
        <v>0.71739130434782605</v>
      </c>
      <c r="K21" s="10">
        <f t="shared" si="8"/>
        <v>0.20108695652173914</v>
      </c>
      <c r="L21" s="10">
        <f t="shared" si="9"/>
        <v>3.2608695652173912E-2</v>
      </c>
      <c r="M21" s="10">
        <f t="shared" si="10"/>
        <v>1.0869565217391304E-2</v>
      </c>
      <c r="N21" s="10">
        <f t="shared" si="11"/>
        <v>3.8043478260869568E-2</v>
      </c>
    </row>
    <row r="22" spans="1:14" x14ac:dyDescent="0.25">
      <c r="A22">
        <v>201707</v>
      </c>
      <c r="B22" s="7">
        <f t="shared" si="0"/>
        <v>1552</v>
      </c>
      <c r="C22" s="7">
        <f t="shared" si="1"/>
        <v>186</v>
      </c>
      <c r="D22" s="10">
        <f t="shared" si="6"/>
        <v>0.11984536082474227</v>
      </c>
      <c r="E22" s="7">
        <f t="shared" si="12"/>
        <v>130</v>
      </c>
      <c r="F22" s="7">
        <f t="shared" si="12"/>
        <v>45</v>
      </c>
      <c r="G22" s="7">
        <f t="shared" si="12"/>
        <v>8</v>
      </c>
      <c r="H22" s="7">
        <f t="shared" si="12"/>
        <v>2</v>
      </c>
      <c r="I22" s="7">
        <f t="shared" si="12"/>
        <v>1</v>
      </c>
      <c r="J22" s="9">
        <f t="shared" si="7"/>
        <v>0.69892473118279574</v>
      </c>
      <c r="K22" s="10">
        <f t="shared" si="8"/>
        <v>0.24193548387096775</v>
      </c>
      <c r="L22" s="10">
        <f t="shared" si="9"/>
        <v>4.3010752688172046E-2</v>
      </c>
      <c r="M22" s="10">
        <f t="shared" si="10"/>
        <v>1.0752688172043012E-2</v>
      </c>
      <c r="N22" s="10">
        <f t="shared" si="11"/>
        <v>5.3763440860215058E-3</v>
      </c>
    </row>
    <row r="23" spans="1:14" x14ac:dyDescent="0.25">
      <c r="A23">
        <v>201708</v>
      </c>
      <c r="B23" s="7">
        <f t="shared" si="0"/>
        <v>1652</v>
      </c>
      <c r="C23" s="7">
        <f t="shared" si="1"/>
        <v>215</v>
      </c>
      <c r="D23" s="10">
        <f t="shared" si="6"/>
        <v>0.13014527845036319</v>
      </c>
      <c r="E23" s="7">
        <f t="shared" si="12"/>
        <v>161</v>
      </c>
      <c r="F23" s="7">
        <f t="shared" si="12"/>
        <v>31</v>
      </c>
      <c r="G23" s="7">
        <f t="shared" si="12"/>
        <v>18</v>
      </c>
      <c r="H23" s="7">
        <f t="shared" si="12"/>
        <v>1</v>
      </c>
      <c r="I23" s="7">
        <f t="shared" si="12"/>
        <v>4</v>
      </c>
      <c r="J23" s="9">
        <f t="shared" si="7"/>
        <v>0.74883720930232556</v>
      </c>
      <c r="K23" s="10">
        <f t="shared" si="8"/>
        <v>0.14418604651162792</v>
      </c>
      <c r="L23" s="10">
        <f t="shared" si="9"/>
        <v>8.3720930232558138E-2</v>
      </c>
      <c r="M23" s="10">
        <f t="shared" si="10"/>
        <v>4.6511627906976744E-3</v>
      </c>
      <c r="N23" s="10">
        <f t="shared" si="11"/>
        <v>1.8604651162790697E-2</v>
      </c>
    </row>
    <row r="24" spans="1:14" x14ac:dyDescent="0.25">
      <c r="A24">
        <v>201709</v>
      </c>
      <c r="B24" s="7">
        <f t="shared" si="0"/>
        <v>1871</v>
      </c>
      <c r="C24" s="7">
        <f t="shared" si="1"/>
        <v>205</v>
      </c>
      <c r="D24" s="10">
        <f t="shared" si="6"/>
        <v>0.10956707642971673</v>
      </c>
      <c r="E24" s="7">
        <f t="shared" ref="E24:I36" si="13">SUMIFS(inds,first_ord_myr,$A24,has_post_sub,1,post_before_convert,E$3)</f>
        <v>153</v>
      </c>
      <c r="F24" s="7">
        <f t="shared" si="13"/>
        <v>30</v>
      </c>
      <c r="G24" s="7">
        <f t="shared" si="13"/>
        <v>12</v>
      </c>
      <c r="H24" s="7">
        <f t="shared" si="13"/>
        <v>4</v>
      </c>
      <c r="I24" s="7">
        <f t="shared" si="13"/>
        <v>6</v>
      </c>
      <c r="J24" s="9">
        <f t="shared" si="7"/>
        <v>0.74634146341463414</v>
      </c>
      <c r="K24" s="10">
        <f t="shared" si="8"/>
        <v>0.14634146341463414</v>
      </c>
      <c r="L24" s="10">
        <f t="shared" si="9"/>
        <v>5.8536585365853662E-2</v>
      </c>
      <c r="M24" s="10">
        <f t="shared" si="10"/>
        <v>1.9512195121951219E-2</v>
      </c>
      <c r="N24" s="10">
        <f t="shared" si="11"/>
        <v>2.9268292682926831E-2</v>
      </c>
    </row>
    <row r="25" spans="1:14" x14ac:dyDescent="0.25">
      <c r="A25">
        <v>201710</v>
      </c>
      <c r="B25" s="7">
        <f t="shared" si="0"/>
        <v>1992</v>
      </c>
      <c r="C25" s="7">
        <f t="shared" si="1"/>
        <v>233</v>
      </c>
      <c r="D25" s="10">
        <f t="shared" si="6"/>
        <v>0.11696787148594377</v>
      </c>
      <c r="E25" s="7">
        <f t="shared" si="13"/>
        <v>174</v>
      </c>
      <c r="F25" s="7">
        <f t="shared" si="13"/>
        <v>39</v>
      </c>
      <c r="G25" s="7">
        <f t="shared" si="13"/>
        <v>7</v>
      </c>
      <c r="H25" s="7">
        <f t="shared" si="13"/>
        <v>8</v>
      </c>
      <c r="I25" s="7">
        <f t="shared" si="13"/>
        <v>5</v>
      </c>
      <c r="J25" s="9">
        <f t="shared" si="7"/>
        <v>0.74678111587982832</v>
      </c>
      <c r="K25" s="10">
        <f t="shared" si="8"/>
        <v>0.16738197424892703</v>
      </c>
      <c r="L25" s="10">
        <f t="shared" si="9"/>
        <v>3.0042918454935622E-2</v>
      </c>
      <c r="M25" s="10">
        <f t="shared" si="10"/>
        <v>3.4334763948497854E-2</v>
      </c>
      <c r="N25" s="10">
        <f t="shared" si="11"/>
        <v>2.1459227467811159E-2</v>
      </c>
    </row>
    <row r="26" spans="1:14" x14ac:dyDescent="0.25">
      <c r="A26">
        <v>201711</v>
      </c>
      <c r="B26" s="7">
        <f t="shared" si="0"/>
        <v>2325</v>
      </c>
      <c r="C26" s="7">
        <f t="shared" si="1"/>
        <v>199</v>
      </c>
      <c r="D26" s="10">
        <f t="shared" si="6"/>
        <v>8.5591397849462361E-2</v>
      </c>
      <c r="E26" s="7">
        <f t="shared" si="13"/>
        <v>152</v>
      </c>
      <c r="F26" s="7">
        <f t="shared" si="13"/>
        <v>28</v>
      </c>
      <c r="G26" s="7">
        <f t="shared" si="13"/>
        <v>12</v>
      </c>
      <c r="H26" s="7">
        <f t="shared" si="13"/>
        <v>3</v>
      </c>
      <c r="I26" s="7">
        <f t="shared" si="13"/>
        <v>4</v>
      </c>
      <c r="J26" s="9">
        <f t="shared" si="7"/>
        <v>0.76381909547738691</v>
      </c>
      <c r="K26" s="10">
        <f t="shared" si="8"/>
        <v>0.1407035175879397</v>
      </c>
      <c r="L26" s="10">
        <f t="shared" si="9"/>
        <v>6.030150753768844E-2</v>
      </c>
      <c r="M26" s="10">
        <f t="shared" si="10"/>
        <v>1.507537688442211E-2</v>
      </c>
      <c r="N26" s="10">
        <f t="shared" si="11"/>
        <v>2.0100502512562814E-2</v>
      </c>
    </row>
    <row r="27" spans="1:14" x14ac:dyDescent="0.25">
      <c r="A27">
        <v>201712</v>
      </c>
      <c r="B27" s="7">
        <f t="shared" si="0"/>
        <v>2199</v>
      </c>
      <c r="C27" s="7">
        <f t="shared" si="1"/>
        <v>163</v>
      </c>
      <c r="D27" s="10">
        <f t="shared" si="6"/>
        <v>7.4124602091859934E-2</v>
      </c>
      <c r="E27" s="7">
        <f t="shared" si="13"/>
        <v>121</v>
      </c>
      <c r="F27" s="7">
        <f t="shared" si="13"/>
        <v>27</v>
      </c>
      <c r="G27" s="7">
        <f t="shared" si="13"/>
        <v>8</v>
      </c>
      <c r="H27" s="7">
        <f t="shared" si="13"/>
        <v>5</v>
      </c>
      <c r="I27" s="7">
        <f t="shared" si="13"/>
        <v>2</v>
      </c>
      <c r="J27" s="9">
        <f t="shared" si="7"/>
        <v>0.74233128834355833</v>
      </c>
      <c r="K27" s="10">
        <f t="shared" si="8"/>
        <v>0.16564417177914109</v>
      </c>
      <c r="L27" s="10">
        <f t="shared" si="9"/>
        <v>4.9079754601226995E-2</v>
      </c>
      <c r="M27" s="10">
        <f t="shared" si="10"/>
        <v>3.0674846625766871E-2</v>
      </c>
      <c r="N27" s="10">
        <f t="shared" si="11"/>
        <v>1.2269938650306749E-2</v>
      </c>
    </row>
    <row r="28" spans="1:14" x14ac:dyDescent="0.25">
      <c r="A28">
        <v>201801</v>
      </c>
      <c r="B28" s="7">
        <f t="shared" si="0"/>
        <v>1503</v>
      </c>
      <c r="C28" s="7">
        <f t="shared" si="1"/>
        <v>173</v>
      </c>
      <c r="D28" s="10">
        <f t="shared" si="6"/>
        <v>0.11510312707917499</v>
      </c>
      <c r="E28" s="7">
        <f t="shared" si="13"/>
        <v>127</v>
      </c>
      <c r="F28" s="7">
        <f t="shared" si="13"/>
        <v>30</v>
      </c>
      <c r="G28" s="7">
        <f t="shared" si="13"/>
        <v>11</v>
      </c>
      <c r="H28" s="7">
        <f t="shared" si="13"/>
        <v>4</v>
      </c>
      <c r="I28" s="7">
        <f t="shared" si="13"/>
        <v>1</v>
      </c>
      <c r="J28" s="9">
        <f t="shared" si="7"/>
        <v>0.73410404624277459</v>
      </c>
      <c r="K28" s="10">
        <f t="shared" si="8"/>
        <v>0.17341040462427745</v>
      </c>
      <c r="L28" s="10">
        <f t="shared" si="9"/>
        <v>6.358381502890173E-2</v>
      </c>
      <c r="M28" s="10">
        <f t="shared" si="10"/>
        <v>2.3121387283236993E-2</v>
      </c>
      <c r="N28" s="10">
        <f t="shared" si="11"/>
        <v>5.7803468208092483E-3</v>
      </c>
    </row>
    <row r="29" spans="1:14" x14ac:dyDescent="0.25">
      <c r="A29">
        <f>A28+1</f>
        <v>201802</v>
      </c>
      <c r="B29" s="7">
        <f t="shared" si="0"/>
        <v>1733</v>
      </c>
      <c r="C29" s="7">
        <f t="shared" si="1"/>
        <v>139</v>
      </c>
      <c r="D29" s="10">
        <f t="shared" si="6"/>
        <v>8.0207732256203118E-2</v>
      </c>
      <c r="E29" s="7">
        <f t="shared" si="13"/>
        <v>95</v>
      </c>
      <c r="F29" s="7">
        <f t="shared" si="13"/>
        <v>31</v>
      </c>
      <c r="G29" s="7">
        <f t="shared" si="13"/>
        <v>7</v>
      </c>
      <c r="H29" s="7">
        <f t="shared" si="13"/>
        <v>3</v>
      </c>
      <c r="I29" s="7">
        <f t="shared" si="13"/>
        <v>3</v>
      </c>
      <c r="J29" s="9">
        <f t="shared" si="7"/>
        <v>0.68345323741007191</v>
      </c>
      <c r="K29" s="10">
        <f t="shared" si="8"/>
        <v>0.22302158273381295</v>
      </c>
      <c r="L29" s="10">
        <f t="shared" si="9"/>
        <v>5.0359712230215826E-2</v>
      </c>
      <c r="M29" s="10">
        <f t="shared" si="10"/>
        <v>2.1582733812949641E-2</v>
      </c>
      <c r="N29" s="10">
        <f t="shared" si="11"/>
        <v>2.1582733812949641E-2</v>
      </c>
    </row>
    <row r="30" spans="1:14" x14ac:dyDescent="0.25">
      <c r="A30">
        <f t="shared" ref="A30:A36" si="14">A29+1</f>
        <v>201803</v>
      </c>
      <c r="B30" s="7">
        <f t="shared" si="0"/>
        <v>1368</v>
      </c>
      <c r="C30" s="7">
        <f t="shared" si="1"/>
        <v>133</v>
      </c>
      <c r="D30" s="10">
        <f t="shared" si="6"/>
        <v>9.7222222222222224E-2</v>
      </c>
      <c r="E30" s="7">
        <f t="shared" si="13"/>
        <v>82</v>
      </c>
      <c r="F30" s="7">
        <f t="shared" si="13"/>
        <v>35</v>
      </c>
      <c r="G30" s="7">
        <f t="shared" si="13"/>
        <v>10</v>
      </c>
      <c r="H30" s="7">
        <f t="shared" si="13"/>
        <v>4</v>
      </c>
      <c r="I30" s="7">
        <f t="shared" si="13"/>
        <v>2</v>
      </c>
      <c r="J30" s="9">
        <f t="shared" si="7"/>
        <v>0.61654135338345861</v>
      </c>
      <c r="K30" s="10">
        <f t="shared" si="8"/>
        <v>0.26315789473684209</v>
      </c>
      <c r="L30" s="10">
        <f t="shared" si="9"/>
        <v>7.5187969924812026E-2</v>
      </c>
      <c r="M30" s="10">
        <f t="shared" si="10"/>
        <v>3.007518796992481E-2</v>
      </c>
      <c r="N30" s="10">
        <f t="shared" si="11"/>
        <v>1.5037593984962405E-2</v>
      </c>
    </row>
    <row r="31" spans="1:14" x14ac:dyDescent="0.25">
      <c r="A31">
        <f t="shared" si="14"/>
        <v>201804</v>
      </c>
      <c r="B31" s="7">
        <f t="shared" si="0"/>
        <v>1659</v>
      </c>
      <c r="C31" s="7">
        <f t="shared" si="1"/>
        <v>143</v>
      </c>
      <c r="D31" s="10">
        <f t="shared" si="6"/>
        <v>8.6196503918022901E-2</v>
      </c>
      <c r="E31" s="7">
        <f t="shared" si="13"/>
        <v>96</v>
      </c>
      <c r="F31" s="7">
        <f t="shared" si="13"/>
        <v>35</v>
      </c>
      <c r="G31" s="7">
        <f t="shared" si="13"/>
        <v>10</v>
      </c>
      <c r="H31" s="7">
        <f t="shared" si="13"/>
        <v>1</v>
      </c>
      <c r="I31" s="7">
        <f t="shared" si="13"/>
        <v>1</v>
      </c>
      <c r="J31" s="9">
        <f t="shared" si="7"/>
        <v>0.67132867132867136</v>
      </c>
      <c r="K31" s="10">
        <f t="shared" si="8"/>
        <v>0.24475524475524477</v>
      </c>
      <c r="L31" s="10">
        <f t="shared" si="9"/>
        <v>6.9930069930069935E-2</v>
      </c>
      <c r="M31" s="10">
        <f t="shared" si="10"/>
        <v>6.993006993006993E-3</v>
      </c>
      <c r="N31" s="10">
        <f t="shared" si="11"/>
        <v>6.993006993006993E-3</v>
      </c>
    </row>
    <row r="32" spans="1:14" x14ac:dyDescent="0.25">
      <c r="A32">
        <f t="shared" si="14"/>
        <v>201805</v>
      </c>
      <c r="B32" s="7">
        <f t="shared" si="0"/>
        <v>1506</v>
      </c>
      <c r="C32" s="7">
        <f t="shared" si="1"/>
        <v>122</v>
      </c>
      <c r="D32" s="10">
        <f t="shared" si="6"/>
        <v>8.1009296148738377E-2</v>
      </c>
      <c r="E32" s="7">
        <f t="shared" si="13"/>
        <v>93</v>
      </c>
      <c r="F32" s="7">
        <f t="shared" si="13"/>
        <v>22</v>
      </c>
      <c r="G32" s="7">
        <f t="shared" si="13"/>
        <v>5</v>
      </c>
      <c r="H32" s="7">
        <f t="shared" si="13"/>
        <v>2</v>
      </c>
      <c r="I32" s="7">
        <f t="shared" si="13"/>
        <v>0</v>
      </c>
      <c r="J32" s="9">
        <f t="shared" si="7"/>
        <v>0.76229508196721307</v>
      </c>
      <c r="K32" s="10">
        <f t="shared" si="8"/>
        <v>0.18032786885245902</v>
      </c>
      <c r="L32" s="10">
        <f t="shared" si="9"/>
        <v>4.0983606557377046E-2</v>
      </c>
      <c r="M32" s="10">
        <f t="shared" si="10"/>
        <v>1.6393442622950821E-2</v>
      </c>
      <c r="N32" s="10">
        <f t="shared" si="11"/>
        <v>0</v>
      </c>
    </row>
    <row r="33" spans="1:14" x14ac:dyDescent="0.25">
      <c r="A33">
        <f t="shared" si="14"/>
        <v>201806</v>
      </c>
      <c r="B33" s="7">
        <f t="shared" si="0"/>
        <v>3209</v>
      </c>
      <c r="C33" s="7">
        <f t="shared" si="1"/>
        <v>284</v>
      </c>
      <c r="D33" s="10">
        <f t="shared" si="6"/>
        <v>8.8501090682455597E-2</v>
      </c>
      <c r="E33" s="7">
        <f t="shared" si="13"/>
        <v>220</v>
      </c>
      <c r="F33" s="7">
        <f t="shared" si="13"/>
        <v>38</v>
      </c>
      <c r="G33" s="7">
        <f t="shared" si="13"/>
        <v>21</v>
      </c>
      <c r="H33" s="7">
        <f t="shared" si="13"/>
        <v>5</v>
      </c>
      <c r="I33" s="7">
        <f t="shared" si="13"/>
        <v>0</v>
      </c>
      <c r="J33" s="9">
        <f t="shared" si="7"/>
        <v>0.77464788732394363</v>
      </c>
      <c r="K33" s="10">
        <f t="shared" si="8"/>
        <v>0.13380281690140844</v>
      </c>
      <c r="L33" s="10">
        <f t="shared" si="9"/>
        <v>7.3943661971830985E-2</v>
      </c>
      <c r="M33" s="10">
        <f t="shared" si="10"/>
        <v>1.7605633802816902E-2</v>
      </c>
      <c r="N33" s="10">
        <f t="shared" si="11"/>
        <v>0</v>
      </c>
    </row>
    <row r="34" spans="1:14" x14ac:dyDescent="0.25">
      <c r="A34">
        <f t="shared" si="14"/>
        <v>201807</v>
      </c>
      <c r="B34" s="7">
        <f t="shared" si="0"/>
        <v>4060</v>
      </c>
      <c r="C34" s="7">
        <f t="shared" si="1"/>
        <v>375</v>
      </c>
      <c r="D34" s="10">
        <f t="shared" si="6"/>
        <v>9.2364532019704432E-2</v>
      </c>
      <c r="E34" s="7">
        <f t="shared" si="13"/>
        <v>295</v>
      </c>
      <c r="F34" s="7">
        <f t="shared" si="13"/>
        <v>52</v>
      </c>
      <c r="G34" s="7">
        <f t="shared" si="13"/>
        <v>20</v>
      </c>
      <c r="H34" s="7">
        <f t="shared" si="13"/>
        <v>6</v>
      </c>
      <c r="I34" s="7">
        <f t="shared" si="13"/>
        <v>2</v>
      </c>
      <c r="J34" s="9">
        <f t="shared" si="7"/>
        <v>0.78666666666666663</v>
      </c>
      <c r="K34" s="10">
        <f t="shared" si="8"/>
        <v>0.13866666666666666</v>
      </c>
      <c r="L34" s="10">
        <f t="shared" si="9"/>
        <v>5.3333333333333337E-2</v>
      </c>
      <c r="M34" s="10">
        <f t="shared" si="10"/>
        <v>1.6E-2</v>
      </c>
      <c r="N34" s="10">
        <f t="shared" si="11"/>
        <v>5.3333333333333332E-3</v>
      </c>
    </row>
    <row r="35" spans="1:14" x14ac:dyDescent="0.25">
      <c r="A35">
        <f t="shared" si="14"/>
        <v>201808</v>
      </c>
      <c r="B35" s="7">
        <f t="shared" si="0"/>
        <v>3856</v>
      </c>
      <c r="C35" s="7">
        <f t="shared" si="1"/>
        <v>361</v>
      </c>
      <c r="D35" s="10">
        <f t="shared" si="6"/>
        <v>9.3620331950207469E-2</v>
      </c>
      <c r="E35" s="7">
        <f t="shared" si="13"/>
        <v>286</v>
      </c>
      <c r="F35" s="7">
        <f t="shared" si="13"/>
        <v>63</v>
      </c>
      <c r="G35" s="7">
        <f t="shared" si="13"/>
        <v>9</v>
      </c>
      <c r="H35" s="7">
        <f t="shared" si="13"/>
        <v>2</v>
      </c>
      <c r="I35" s="7">
        <f t="shared" si="13"/>
        <v>1</v>
      </c>
      <c r="J35" s="9">
        <f t="shared" si="7"/>
        <v>0.79224376731301938</v>
      </c>
      <c r="K35" s="10">
        <f t="shared" si="8"/>
        <v>0.17451523545706371</v>
      </c>
      <c r="L35" s="10">
        <f t="shared" si="9"/>
        <v>2.4930747922437674E-2</v>
      </c>
      <c r="M35" s="10">
        <f t="shared" si="10"/>
        <v>5.5401662049861496E-3</v>
      </c>
      <c r="N35" s="10">
        <f t="shared" si="11"/>
        <v>2.7700831024930748E-3</v>
      </c>
    </row>
    <row r="36" spans="1:14" x14ac:dyDescent="0.25">
      <c r="A36">
        <f t="shared" si="14"/>
        <v>201809</v>
      </c>
      <c r="B36" s="7">
        <f t="shared" si="0"/>
        <v>4110</v>
      </c>
      <c r="C36" s="7">
        <f t="shared" si="1"/>
        <v>334</v>
      </c>
      <c r="D36" s="10">
        <f t="shared" si="6"/>
        <v>8.1265206812652063E-2</v>
      </c>
      <c r="E36" s="7">
        <f t="shared" si="13"/>
        <v>277</v>
      </c>
      <c r="F36" s="7">
        <f t="shared" si="13"/>
        <v>42</v>
      </c>
      <c r="G36" s="7">
        <f t="shared" si="13"/>
        <v>8</v>
      </c>
      <c r="H36" s="7">
        <f t="shared" si="13"/>
        <v>7</v>
      </c>
      <c r="I36" s="7">
        <f t="shared" si="13"/>
        <v>0</v>
      </c>
      <c r="J36" s="9">
        <f t="shared" si="7"/>
        <v>0.8293413173652695</v>
      </c>
      <c r="K36" s="10">
        <f t="shared" si="8"/>
        <v>0.12574850299401197</v>
      </c>
      <c r="L36" s="10">
        <f t="shared" si="9"/>
        <v>2.3952095808383235E-2</v>
      </c>
      <c r="M36" s="10">
        <f t="shared" si="10"/>
        <v>2.0958083832335328E-2</v>
      </c>
      <c r="N36" s="10">
        <f t="shared" si="11"/>
        <v>0</v>
      </c>
    </row>
  </sheetData>
  <mergeCells count="3">
    <mergeCell ref="C2:D2"/>
    <mergeCell ref="E2:I2"/>
    <mergeCell ref="J2:N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376"/>
  <sheetViews>
    <sheetView showGridLines="0" topLeftCell="A1318" workbookViewId="0">
      <selection activeCell="A1378" sqref="A1378"/>
    </sheetView>
  </sheetViews>
  <sheetFormatPr defaultRowHeight="15" x14ac:dyDescent="0.25"/>
  <cols>
    <col min="1" max="1" width="12.42578125" bestFit="1" customWidth="1"/>
    <col min="2" max="2" width="19.140625" bestFit="1" customWidth="1"/>
    <col min="3" max="3" width="13.5703125" bestFit="1" customWidth="1"/>
    <col min="5" max="5" width="10.42578125" bestFit="1" customWidth="1"/>
    <col min="6" max="6" width="16.42578125" bestFit="1" customWidth="1"/>
    <col min="7" max="7" width="22.5703125" customWidth="1"/>
    <col min="8" max="9" width="9.140625" style="7" bestFit="1" customWidth="1"/>
    <col min="10" max="10" width="10.140625" style="7" bestFit="1" customWidth="1"/>
    <col min="11" max="11" width="9" style="7" bestFit="1" customWidth="1"/>
    <col min="12" max="12" width="10.140625" style="7" bestFit="1" customWidth="1"/>
    <col min="13" max="13" width="9.140625" style="7" customWidth="1"/>
    <col min="14" max="14" width="9.140625" style="7" bestFit="1" customWidth="1"/>
  </cols>
  <sheetData>
    <row r="1" spans="1:18" x14ac:dyDescent="0.25">
      <c r="A1" s="3" t="s">
        <v>34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35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</row>
    <row r="2" spans="1:18" x14ac:dyDescent="0.25">
      <c r="A2">
        <v>201601</v>
      </c>
      <c r="B2" t="s">
        <v>12</v>
      </c>
      <c r="C2">
        <v>0</v>
      </c>
      <c r="D2">
        <v>0</v>
      </c>
      <c r="E2">
        <v>0</v>
      </c>
      <c r="F2" t="s">
        <v>13</v>
      </c>
      <c r="G2">
        <v>0</v>
      </c>
      <c r="H2" s="7">
        <v>538</v>
      </c>
      <c r="I2" s="7">
        <v>545</v>
      </c>
      <c r="J2" s="7">
        <v>15192.95</v>
      </c>
      <c r="K2" s="7">
        <v>0</v>
      </c>
      <c r="L2" s="7">
        <v>0</v>
      </c>
      <c r="M2" s="7">
        <v>0</v>
      </c>
      <c r="N2" s="7">
        <v>0</v>
      </c>
      <c r="R2" t="s">
        <v>13</v>
      </c>
    </row>
    <row r="3" spans="1:18" x14ac:dyDescent="0.25">
      <c r="A3">
        <v>201601</v>
      </c>
      <c r="B3" t="s">
        <v>14</v>
      </c>
      <c r="C3">
        <v>1</v>
      </c>
      <c r="D3">
        <v>1</v>
      </c>
      <c r="E3">
        <v>0</v>
      </c>
      <c r="F3" t="s">
        <v>15</v>
      </c>
      <c r="G3">
        <v>0</v>
      </c>
      <c r="H3" s="7">
        <v>1</v>
      </c>
      <c r="I3" s="7">
        <v>1</v>
      </c>
      <c r="J3" s="7">
        <v>17</v>
      </c>
      <c r="K3" s="7">
        <v>1</v>
      </c>
      <c r="L3" s="7">
        <v>13.2</v>
      </c>
      <c r="M3" s="7">
        <v>18</v>
      </c>
      <c r="N3" s="7">
        <v>133</v>
      </c>
      <c r="R3" t="s">
        <v>15</v>
      </c>
    </row>
    <row r="4" spans="1:18" x14ac:dyDescent="0.25">
      <c r="A4">
        <v>201601</v>
      </c>
      <c r="B4" t="s">
        <v>14</v>
      </c>
      <c r="C4">
        <v>1</v>
      </c>
      <c r="D4">
        <v>1</v>
      </c>
      <c r="E4">
        <v>0</v>
      </c>
      <c r="F4" t="s">
        <v>36</v>
      </c>
      <c r="G4">
        <v>0</v>
      </c>
      <c r="H4" s="7">
        <v>3</v>
      </c>
      <c r="I4" s="7">
        <v>3</v>
      </c>
      <c r="J4" s="7">
        <v>87</v>
      </c>
      <c r="K4" s="7">
        <v>13</v>
      </c>
      <c r="L4" s="7">
        <v>226.45</v>
      </c>
      <c r="M4" s="7">
        <v>12</v>
      </c>
      <c r="N4" s="7">
        <v>353</v>
      </c>
      <c r="R4" t="s">
        <v>16</v>
      </c>
    </row>
    <row r="5" spans="1:18" x14ac:dyDescent="0.25">
      <c r="A5">
        <v>201601</v>
      </c>
      <c r="B5" t="s">
        <v>14</v>
      </c>
      <c r="C5">
        <v>1</v>
      </c>
      <c r="D5">
        <v>1</v>
      </c>
      <c r="E5">
        <v>0</v>
      </c>
      <c r="F5" t="s">
        <v>38</v>
      </c>
      <c r="G5">
        <v>1</v>
      </c>
      <c r="H5" s="7">
        <v>1</v>
      </c>
      <c r="I5" s="7">
        <v>1</v>
      </c>
      <c r="J5" s="7">
        <v>16</v>
      </c>
      <c r="K5" s="7">
        <v>9</v>
      </c>
      <c r="L5" s="7">
        <v>157</v>
      </c>
      <c r="M5" s="7">
        <v>9</v>
      </c>
      <c r="N5" s="7">
        <v>324</v>
      </c>
      <c r="R5" t="s">
        <v>17</v>
      </c>
    </row>
    <row r="6" spans="1:18" x14ac:dyDescent="0.25">
      <c r="A6">
        <v>201601</v>
      </c>
      <c r="B6" t="s">
        <v>14</v>
      </c>
      <c r="C6">
        <v>1</v>
      </c>
      <c r="D6">
        <v>1</v>
      </c>
      <c r="E6">
        <v>0</v>
      </c>
      <c r="F6" t="s">
        <v>37</v>
      </c>
      <c r="G6">
        <v>0</v>
      </c>
      <c r="H6" s="7">
        <v>2</v>
      </c>
      <c r="I6" s="7">
        <v>2</v>
      </c>
      <c r="J6" s="7">
        <v>59</v>
      </c>
      <c r="K6" s="7">
        <v>4</v>
      </c>
      <c r="L6" s="7">
        <v>100</v>
      </c>
      <c r="M6" s="7">
        <v>3</v>
      </c>
      <c r="N6" s="7">
        <v>62.25</v>
      </c>
      <c r="R6" t="s">
        <v>36</v>
      </c>
    </row>
    <row r="7" spans="1:18" x14ac:dyDescent="0.25">
      <c r="A7">
        <v>201601</v>
      </c>
      <c r="B7" t="s">
        <v>14</v>
      </c>
      <c r="C7">
        <v>1</v>
      </c>
      <c r="D7">
        <v>1</v>
      </c>
      <c r="E7">
        <v>0</v>
      </c>
      <c r="F7" t="s">
        <v>37</v>
      </c>
      <c r="G7">
        <v>1</v>
      </c>
      <c r="H7" s="7">
        <v>1</v>
      </c>
      <c r="I7" s="7">
        <v>1</v>
      </c>
      <c r="J7" s="7">
        <v>32</v>
      </c>
      <c r="K7" s="7">
        <v>2</v>
      </c>
      <c r="L7" s="7">
        <v>57</v>
      </c>
      <c r="M7" s="7">
        <v>4</v>
      </c>
      <c r="N7" s="7">
        <v>144</v>
      </c>
      <c r="R7" t="s">
        <v>38</v>
      </c>
    </row>
    <row r="8" spans="1:18" x14ac:dyDescent="0.25">
      <c r="A8">
        <v>201601</v>
      </c>
      <c r="B8" t="s">
        <v>14</v>
      </c>
      <c r="C8">
        <v>1</v>
      </c>
      <c r="D8">
        <v>1</v>
      </c>
      <c r="E8">
        <v>0</v>
      </c>
      <c r="F8" t="s">
        <v>37</v>
      </c>
      <c r="G8">
        <v>2</v>
      </c>
      <c r="H8" s="7">
        <v>1</v>
      </c>
      <c r="I8" s="7">
        <v>1</v>
      </c>
      <c r="J8" s="7">
        <v>31</v>
      </c>
      <c r="K8" s="7">
        <v>7</v>
      </c>
      <c r="L8" s="7">
        <v>154.69999999999999</v>
      </c>
      <c r="M8" s="7">
        <v>4</v>
      </c>
      <c r="N8" s="7">
        <v>85.5</v>
      </c>
      <c r="R8" t="s">
        <v>37</v>
      </c>
    </row>
    <row r="9" spans="1:18" x14ac:dyDescent="0.25">
      <c r="A9">
        <v>201601</v>
      </c>
      <c r="B9" t="s">
        <v>14</v>
      </c>
      <c r="C9">
        <v>1</v>
      </c>
      <c r="D9">
        <v>1</v>
      </c>
      <c r="E9">
        <v>1</v>
      </c>
      <c r="F9" t="s">
        <v>15</v>
      </c>
      <c r="G9">
        <v>0</v>
      </c>
      <c r="H9" s="7">
        <v>3</v>
      </c>
      <c r="I9" s="7">
        <v>3</v>
      </c>
      <c r="J9" s="7">
        <v>95</v>
      </c>
      <c r="K9" s="7">
        <v>3</v>
      </c>
      <c r="L9" s="7">
        <v>98</v>
      </c>
      <c r="M9" s="7">
        <v>45</v>
      </c>
      <c r="N9" s="7">
        <v>1176</v>
      </c>
    </row>
    <row r="10" spans="1:18" x14ac:dyDescent="0.25">
      <c r="A10">
        <v>201601</v>
      </c>
      <c r="B10" t="s">
        <v>14</v>
      </c>
      <c r="C10">
        <v>1</v>
      </c>
      <c r="D10">
        <v>1</v>
      </c>
      <c r="E10">
        <v>1</v>
      </c>
      <c r="F10" t="s">
        <v>15</v>
      </c>
      <c r="G10">
        <v>1</v>
      </c>
      <c r="H10" s="7">
        <v>2</v>
      </c>
      <c r="I10" s="7">
        <v>2</v>
      </c>
      <c r="J10" s="7">
        <v>48</v>
      </c>
      <c r="K10" s="7">
        <v>5</v>
      </c>
      <c r="L10" s="7">
        <v>135</v>
      </c>
      <c r="M10" s="7">
        <v>42</v>
      </c>
      <c r="N10" s="7">
        <v>399</v>
      </c>
    </row>
    <row r="11" spans="1:18" x14ac:dyDescent="0.25">
      <c r="A11">
        <v>201601</v>
      </c>
      <c r="B11" t="s">
        <v>14</v>
      </c>
      <c r="C11">
        <v>1</v>
      </c>
      <c r="D11">
        <v>1</v>
      </c>
      <c r="E11">
        <v>1</v>
      </c>
      <c r="F11" t="s">
        <v>16</v>
      </c>
      <c r="G11">
        <v>0</v>
      </c>
      <c r="H11" s="7">
        <v>4</v>
      </c>
      <c r="I11" s="7">
        <v>4</v>
      </c>
      <c r="J11" s="7">
        <v>101</v>
      </c>
      <c r="K11" s="7">
        <v>5</v>
      </c>
      <c r="L11" s="7">
        <v>155</v>
      </c>
      <c r="M11" s="7">
        <v>33</v>
      </c>
      <c r="N11" s="7">
        <v>1125</v>
      </c>
    </row>
    <row r="12" spans="1:18" x14ac:dyDescent="0.25">
      <c r="A12">
        <v>201601</v>
      </c>
      <c r="B12" t="s">
        <v>14</v>
      </c>
      <c r="C12">
        <v>1</v>
      </c>
      <c r="D12">
        <v>1</v>
      </c>
      <c r="E12">
        <v>1</v>
      </c>
      <c r="F12" t="s">
        <v>16</v>
      </c>
      <c r="G12">
        <v>1</v>
      </c>
      <c r="H12" s="7">
        <v>3</v>
      </c>
      <c r="I12" s="7">
        <v>3</v>
      </c>
      <c r="J12" s="7">
        <v>79</v>
      </c>
      <c r="K12" s="7">
        <v>4</v>
      </c>
      <c r="L12" s="7">
        <v>130</v>
      </c>
      <c r="M12" s="7">
        <v>24</v>
      </c>
      <c r="N12" s="7">
        <v>454</v>
      </c>
    </row>
    <row r="13" spans="1:18" x14ac:dyDescent="0.25">
      <c r="A13">
        <v>201601</v>
      </c>
      <c r="B13" t="s">
        <v>14</v>
      </c>
      <c r="C13">
        <v>1</v>
      </c>
      <c r="D13">
        <v>1</v>
      </c>
      <c r="E13">
        <v>1</v>
      </c>
      <c r="F13" t="s">
        <v>17</v>
      </c>
      <c r="G13">
        <v>0</v>
      </c>
      <c r="H13" s="7">
        <v>2</v>
      </c>
      <c r="I13" s="7">
        <v>2</v>
      </c>
      <c r="J13" s="7">
        <v>63</v>
      </c>
      <c r="K13" s="7">
        <v>3</v>
      </c>
      <c r="L13" s="7">
        <v>67.599999999999994</v>
      </c>
      <c r="M13" s="7">
        <v>23</v>
      </c>
      <c r="N13" s="7">
        <v>905</v>
      </c>
      <c r="R13" t="s">
        <v>13</v>
      </c>
    </row>
    <row r="14" spans="1:18" x14ac:dyDescent="0.25">
      <c r="A14">
        <v>201601</v>
      </c>
      <c r="B14" t="s">
        <v>14</v>
      </c>
      <c r="C14">
        <v>1</v>
      </c>
      <c r="D14">
        <v>1</v>
      </c>
      <c r="E14">
        <v>1</v>
      </c>
      <c r="F14" t="s">
        <v>17</v>
      </c>
      <c r="G14">
        <v>1</v>
      </c>
      <c r="H14" s="7">
        <v>3</v>
      </c>
      <c r="I14" s="7">
        <v>3</v>
      </c>
      <c r="J14" s="7">
        <v>49</v>
      </c>
      <c r="K14" s="7">
        <v>6</v>
      </c>
      <c r="L14" s="7">
        <v>159</v>
      </c>
      <c r="M14" s="7">
        <v>30</v>
      </c>
      <c r="N14" s="7">
        <v>510.4</v>
      </c>
    </row>
    <row r="15" spans="1:18" x14ac:dyDescent="0.25">
      <c r="A15">
        <v>201601</v>
      </c>
      <c r="B15" t="s">
        <v>14</v>
      </c>
      <c r="C15">
        <v>1</v>
      </c>
      <c r="D15">
        <v>1</v>
      </c>
      <c r="E15">
        <v>1</v>
      </c>
      <c r="F15" t="s">
        <v>17</v>
      </c>
      <c r="G15">
        <v>2</v>
      </c>
      <c r="H15" s="7">
        <v>1</v>
      </c>
      <c r="I15" s="7">
        <v>1</v>
      </c>
      <c r="J15" s="7">
        <v>9</v>
      </c>
      <c r="K15" s="7">
        <v>2</v>
      </c>
      <c r="L15" s="7">
        <v>33</v>
      </c>
      <c r="M15" s="7">
        <v>35</v>
      </c>
      <c r="N15" s="7">
        <v>465</v>
      </c>
    </row>
    <row r="16" spans="1:18" x14ac:dyDescent="0.25">
      <c r="A16">
        <v>201601</v>
      </c>
      <c r="B16" t="s">
        <v>14</v>
      </c>
      <c r="C16">
        <v>1</v>
      </c>
      <c r="D16">
        <v>1</v>
      </c>
      <c r="E16">
        <v>1</v>
      </c>
      <c r="F16" t="s">
        <v>36</v>
      </c>
      <c r="G16">
        <v>0</v>
      </c>
      <c r="H16" s="7">
        <v>3</v>
      </c>
      <c r="I16" s="7">
        <v>3</v>
      </c>
      <c r="J16" s="7">
        <v>89</v>
      </c>
      <c r="K16" s="7">
        <v>5</v>
      </c>
      <c r="L16" s="7">
        <v>133</v>
      </c>
      <c r="M16" s="7">
        <v>57</v>
      </c>
      <c r="N16" s="7">
        <v>851</v>
      </c>
    </row>
    <row r="17" spans="1:14" x14ac:dyDescent="0.25">
      <c r="A17">
        <v>201601</v>
      </c>
      <c r="B17" t="s">
        <v>14</v>
      </c>
      <c r="C17">
        <v>1</v>
      </c>
      <c r="D17">
        <v>1</v>
      </c>
      <c r="E17">
        <v>1</v>
      </c>
      <c r="F17" t="s">
        <v>36</v>
      </c>
      <c r="G17">
        <v>1</v>
      </c>
      <c r="H17" s="7">
        <v>2</v>
      </c>
      <c r="I17" s="7">
        <v>2</v>
      </c>
      <c r="J17" s="7">
        <v>71</v>
      </c>
      <c r="K17" s="7">
        <v>5</v>
      </c>
      <c r="L17" s="7">
        <v>206</v>
      </c>
      <c r="M17" s="7">
        <v>23</v>
      </c>
      <c r="N17" s="7">
        <v>521</v>
      </c>
    </row>
    <row r="18" spans="1:14" x14ac:dyDescent="0.25">
      <c r="A18">
        <v>201601</v>
      </c>
      <c r="B18" t="s">
        <v>14</v>
      </c>
      <c r="C18">
        <v>1</v>
      </c>
      <c r="D18">
        <v>1</v>
      </c>
      <c r="E18">
        <v>1</v>
      </c>
      <c r="F18" t="s">
        <v>36</v>
      </c>
      <c r="G18">
        <v>2</v>
      </c>
      <c r="H18" s="7">
        <v>1</v>
      </c>
      <c r="I18" s="7">
        <v>1</v>
      </c>
      <c r="J18" s="7">
        <v>31</v>
      </c>
      <c r="K18" s="7">
        <v>8</v>
      </c>
      <c r="L18" s="7">
        <v>228.4</v>
      </c>
      <c r="M18" s="7">
        <v>9</v>
      </c>
      <c r="N18" s="7">
        <v>495</v>
      </c>
    </row>
    <row r="19" spans="1:14" x14ac:dyDescent="0.25">
      <c r="A19">
        <v>201601</v>
      </c>
      <c r="B19" t="s">
        <v>14</v>
      </c>
      <c r="C19">
        <v>1</v>
      </c>
      <c r="D19">
        <v>1</v>
      </c>
      <c r="E19">
        <v>1</v>
      </c>
      <c r="F19" t="s">
        <v>38</v>
      </c>
      <c r="G19">
        <v>0</v>
      </c>
      <c r="H19" s="7">
        <v>3</v>
      </c>
      <c r="I19" s="7">
        <v>3</v>
      </c>
      <c r="J19" s="7">
        <v>85</v>
      </c>
      <c r="K19" s="7">
        <v>8</v>
      </c>
      <c r="L19" s="7">
        <v>204.5</v>
      </c>
      <c r="M19" s="7">
        <v>58</v>
      </c>
      <c r="N19" s="7">
        <v>584</v>
      </c>
    </row>
    <row r="20" spans="1:14" x14ac:dyDescent="0.25">
      <c r="A20">
        <v>201601</v>
      </c>
      <c r="B20" t="s">
        <v>14</v>
      </c>
      <c r="C20">
        <v>1</v>
      </c>
      <c r="D20">
        <v>1</v>
      </c>
      <c r="E20">
        <v>1</v>
      </c>
      <c r="F20" t="s">
        <v>38</v>
      </c>
      <c r="G20">
        <v>1</v>
      </c>
      <c r="H20" s="7">
        <v>4</v>
      </c>
      <c r="I20" s="7">
        <v>5</v>
      </c>
      <c r="J20" s="7">
        <v>85</v>
      </c>
      <c r="K20" s="7">
        <v>5</v>
      </c>
      <c r="L20" s="7">
        <v>89</v>
      </c>
      <c r="M20" s="7">
        <v>40</v>
      </c>
      <c r="N20" s="7">
        <v>828.25</v>
      </c>
    </row>
    <row r="21" spans="1:14" x14ac:dyDescent="0.25">
      <c r="A21">
        <v>201601</v>
      </c>
      <c r="B21" t="s">
        <v>14</v>
      </c>
      <c r="C21">
        <v>1</v>
      </c>
      <c r="D21">
        <v>1</v>
      </c>
      <c r="E21">
        <v>1</v>
      </c>
      <c r="F21" t="s">
        <v>38</v>
      </c>
      <c r="G21">
        <v>2</v>
      </c>
      <c r="H21" s="7">
        <v>6</v>
      </c>
      <c r="I21" s="7">
        <v>6</v>
      </c>
      <c r="J21" s="7">
        <v>146</v>
      </c>
      <c r="K21" s="7">
        <v>16</v>
      </c>
      <c r="L21" s="7">
        <v>431</v>
      </c>
      <c r="M21" s="7">
        <v>65</v>
      </c>
      <c r="N21" s="7">
        <v>1829</v>
      </c>
    </row>
    <row r="22" spans="1:14" x14ac:dyDescent="0.25">
      <c r="A22">
        <v>201601</v>
      </c>
      <c r="B22" t="s">
        <v>14</v>
      </c>
      <c r="C22">
        <v>1</v>
      </c>
      <c r="D22">
        <v>1</v>
      </c>
      <c r="E22">
        <v>1</v>
      </c>
      <c r="F22" t="s">
        <v>37</v>
      </c>
      <c r="G22">
        <v>0</v>
      </c>
      <c r="H22" s="7">
        <v>6</v>
      </c>
      <c r="I22" s="7">
        <v>6</v>
      </c>
      <c r="J22" s="7">
        <v>178.9</v>
      </c>
      <c r="K22" s="7">
        <v>8</v>
      </c>
      <c r="L22" s="7">
        <v>167</v>
      </c>
      <c r="M22" s="7">
        <v>51</v>
      </c>
      <c r="N22" s="7">
        <v>1506</v>
      </c>
    </row>
    <row r="23" spans="1:14" x14ac:dyDescent="0.25">
      <c r="A23">
        <v>201601</v>
      </c>
      <c r="B23" t="s">
        <v>14</v>
      </c>
      <c r="C23">
        <v>1</v>
      </c>
      <c r="D23">
        <v>1</v>
      </c>
      <c r="E23">
        <v>1</v>
      </c>
      <c r="F23" t="s">
        <v>37</v>
      </c>
      <c r="G23">
        <v>1</v>
      </c>
      <c r="H23" s="7">
        <v>13</v>
      </c>
      <c r="I23" s="7">
        <v>13</v>
      </c>
      <c r="J23" s="7">
        <v>447</v>
      </c>
      <c r="K23" s="7">
        <v>18</v>
      </c>
      <c r="L23" s="7">
        <v>506.6</v>
      </c>
      <c r="M23" s="7">
        <v>49</v>
      </c>
      <c r="N23" s="7">
        <v>1709</v>
      </c>
    </row>
    <row r="24" spans="1:14" x14ac:dyDescent="0.25">
      <c r="A24">
        <v>201601</v>
      </c>
      <c r="B24" t="s">
        <v>14</v>
      </c>
      <c r="C24">
        <v>1</v>
      </c>
      <c r="D24">
        <v>1</v>
      </c>
      <c r="E24">
        <v>1</v>
      </c>
      <c r="F24" t="s">
        <v>37</v>
      </c>
      <c r="G24">
        <v>2</v>
      </c>
      <c r="H24" s="7">
        <v>8</v>
      </c>
      <c r="I24" s="7">
        <v>8</v>
      </c>
      <c r="J24" s="7">
        <v>324</v>
      </c>
      <c r="K24" s="7">
        <v>18</v>
      </c>
      <c r="L24" s="7">
        <v>590</v>
      </c>
      <c r="M24" s="7">
        <v>57</v>
      </c>
      <c r="N24" s="7">
        <v>1039</v>
      </c>
    </row>
    <row r="25" spans="1:14" x14ac:dyDescent="0.25">
      <c r="A25">
        <v>201601</v>
      </c>
      <c r="B25" t="s">
        <v>14</v>
      </c>
      <c r="C25">
        <v>1</v>
      </c>
      <c r="D25">
        <v>1</v>
      </c>
      <c r="E25">
        <v>1</v>
      </c>
      <c r="F25" t="s">
        <v>37</v>
      </c>
      <c r="G25">
        <v>3</v>
      </c>
      <c r="H25" s="7">
        <v>9</v>
      </c>
      <c r="I25" s="7">
        <v>9</v>
      </c>
      <c r="J25" s="7">
        <v>239</v>
      </c>
      <c r="K25" s="7">
        <v>35</v>
      </c>
      <c r="L25" s="7">
        <v>1040.05</v>
      </c>
      <c r="M25" s="7">
        <v>63</v>
      </c>
      <c r="N25" s="7">
        <v>1025</v>
      </c>
    </row>
    <row r="26" spans="1:14" x14ac:dyDescent="0.25">
      <c r="A26">
        <v>201601</v>
      </c>
      <c r="B26" t="s">
        <v>14</v>
      </c>
      <c r="C26">
        <v>1</v>
      </c>
      <c r="D26">
        <v>1</v>
      </c>
      <c r="E26">
        <v>1</v>
      </c>
      <c r="F26" t="s">
        <v>37</v>
      </c>
      <c r="G26">
        <v>4</v>
      </c>
      <c r="H26" s="7">
        <v>9</v>
      </c>
      <c r="I26" s="7">
        <v>9</v>
      </c>
      <c r="J26" s="7">
        <v>253</v>
      </c>
      <c r="K26" s="7">
        <v>59</v>
      </c>
      <c r="L26" s="7">
        <v>1545.1</v>
      </c>
      <c r="M26" s="7">
        <v>72</v>
      </c>
      <c r="N26" s="7">
        <v>1199.5</v>
      </c>
    </row>
    <row r="27" spans="1:14" x14ac:dyDescent="0.25">
      <c r="A27">
        <v>201601</v>
      </c>
      <c r="B27" t="s">
        <v>18</v>
      </c>
      <c r="C27">
        <v>1</v>
      </c>
      <c r="D27">
        <v>0</v>
      </c>
      <c r="E27">
        <v>0</v>
      </c>
      <c r="F27" t="s">
        <v>13</v>
      </c>
      <c r="G27">
        <v>1</v>
      </c>
      <c r="H27" s="7">
        <v>104</v>
      </c>
      <c r="I27" s="7">
        <v>105</v>
      </c>
      <c r="J27" s="7">
        <v>2918.3</v>
      </c>
      <c r="K27" s="7">
        <v>104</v>
      </c>
      <c r="L27" s="7">
        <v>3411.63</v>
      </c>
      <c r="M27" s="7">
        <v>0</v>
      </c>
      <c r="N27" s="7">
        <v>0</v>
      </c>
    </row>
    <row r="28" spans="1:14" x14ac:dyDescent="0.25">
      <c r="A28">
        <v>201601</v>
      </c>
      <c r="B28" t="s">
        <v>18</v>
      </c>
      <c r="C28">
        <v>1</v>
      </c>
      <c r="D28">
        <v>0</v>
      </c>
      <c r="E28">
        <v>0</v>
      </c>
      <c r="F28" t="s">
        <v>13</v>
      </c>
      <c r="G28">
        <v>2</v>
      </c>
      <c r="H28" s="7">
        <v>55</v>
      </c>
      <c r="I28" s="7">
        <v>56</v>
      </c>
      <c r="J28" s="7">
        <v>1571.3</v>
      </c>
      <c r="K28" s="7">
        <v>110</v>
      </c>
      <c r="L28" s="7">
        <v>3215.07</v>
      </c>
      <c r="M28" s="7">
        <v>0</v>
      </c>
      <c r="N28" s="7">
        <v>0</v>
      </c>
    </row>
    <row r="29" spans="1:14" x14ac:dyDescent="0.25">
      <c r="A29">
        <v>201601</v>
      </c>
      <c r="B29" t="s">
        <v>18</v>
      </c>
      <c r="C29">
        <v>1</v>
      </c>
      <c r="D29">
        <v>0</v>
      </c>
      <c r="E29">
        <v>0</v>
      </c>
      <c r="F29" t="s">
        <v>13</v>
      </c>
      <c r="G29">
        <v>3</v>
      </c>
      <c r="H29" s="7">
        <v>28</v>
      </c>
      <c r="I29" s="7">
        <v>28</v>
      </c>
      <c r="J29" s="7">
        <v>970.75</v>
      </c>
      <c r="K29" s="7">
        <v>84</v>
      </c>
      <c r="L29" s="7">
        <v>3090.45</v>
      </c>
      <c r="M29" s="7">
        <v>0</v>
      </c>
      <c r="N29" s="7">
        <v>0</v>
      </c>
    </row>
    <row r="30" spans="1:14" x14ac:dyDescent="0.25">
      <c r="A30">
        <v>201601</v>
      </c>
      <c r="B30" t="s">
        <v>18</v>
      </c>
      <c r="C30">
        <v>1</v>
      </c>
      <c r="D30">
        <v>0</v>
      </c>
      <c r="E30">
        <v>0</v>
      </c>
      <c r="F30" t="s">
        <v>13</v>
      </c>
      <c r="G30">
        <v>4</v>
      </c>
      <c r="H30" s="7">
        <v>59</v>
      </c>
      <c r="I30" s="7">
        <v>60</v>
      </c>
      <c r="J30" s="7">
        <v>2241.4299999999998</v>
      </c>
      <c r="K30" s="7">
        <v>434</v>
      </c>
      <c r="L30" s="7">
        <v>18488.73</v>
      </c>
      <c r="M30" s="7">
        <v>0</v>
      </c>
      <c r="N30" s="7">
        <v>0</v>
      </c>
    </row>
    <row r="31" spans="1:14" x14ac:dyDescent="0.25">
      <c r="A31">
        <v>201601</v>
      </c>
      <c r="B31" t="s">
        <v>19</v>
      </c>
      <c r="C31">
        <v>0</v>
      </c>
      <c r="D31">
        <v>1</v>
      </c>
      <c r="E31">
        <v>1</v>
      </c>
      <c r="F31" t="s">
        <v>15</v>
      </c>
      <c r="G31">
        <v>0</v>
      </c>
      <c r="H31" s="7">
        <v>6</v>
      </c>
      <c r="I31" s="7">
        <v>6</v>
      </c>
      <c r="J31" s="7">
        <v>105</v>
      </c>
      <c r="K31" s="7">
        <v>0</v>
      </c>
      <c r="L31" s="7">
        <v>0</v>
      </c>
      <c r="M31" s="7">
        <v>52</v>
      </c>
      <c r="N31" s="7">
        <v>1018</v>
      </c>
    </row>
    <row r="32" spans="1:14" x14ac:dyDescent="0.25">
      <c r="A32">
        <v>201601</v>
      </c>
      <c r="B32" t="s">
        <v>19</v>
      </c>
      <c r="C32">
        <v>0</v>
      </c>
      <c r="D32">
        <v>1</v>
      </c>
      <c r="E32">
        <v>1</v>
      </c>
      <c r="F32" t="s">
        <v>16</v>
      </c>
      <c r="G32">
        <v>0</v>
      </c>
      <c r="H32" s="7">
        <v>16</v>
      </c>
      <c r="I32" s="7">
        <v>17</v>
      </c>
      <c r="J32" s="7">
        <v>376</v>
      </c>
      <c r="K32" s="7">
        <v>0</v>
      </c>
      <c r="L32" s="7">
        <v>0</v>
      </c>
      <c r="M32" s="7">
        <v>179</v>
      </c>
      <c r="N32" s="7">
        <v>3589</v>
      </c>
    </row>
    <row r="33" spans="1:14" x14ac:dyDescent="0.25">
      <c r="A33">
        <v>201601</v>
      </c>
      <c r="B33" t="s">
        <v>19</v>
      </c>
      <c r="C33">
        <v>0</v>
      </c>
      <c r="D33">
        <v>1</v>
      </c>
      <c r="E33">
        <v>1</v>
      </c>
      <c r="F33" t="s">
        <v>17</v>
      </c>
      <c r="G33">
        <v>0</v>
      </c>
      <c r="H33" s="7">
        <v>7</v>
      </c>
      <c r="I33" s="7">
        <v>7</v>
      </c>
      <c r="J33" s="7">
        <v>183</v>
      </c>
      <c r="K33" s="7">
        <v>0</v>
      </c>
      <c r="L33" s="7">
        <v>0</v>
      </c>
      <c r="M33" s="7">
        <v>84</v>
      </c>
      <c r="N33" s="7">
        <v>1672</v>
      </c>
    </row>
    <row r="34" spans="1:14" x14ac:dyDescent="0.25">
      <c r="A34">
        <v>201601</v>
      </c>
      <c r="B34" t="s">
        <v>19</v>
      </c>
      <c r="C34">
        <v>0</v>
      </c>
      <c r="D34">
        <v>1</v>
      </c>
      <c r="E34">
        <v>1</v>
      </c>
      <c r="F34" t="s">
        <v>36</v>
      </c>
      <c r="G34">
        <v>0</v>
      </c>
      <c r="H34" s="7">
        <v>8</v>
      </c>
      <c r="I34" s="7">
        <v>9</v>
      </c>
      <c r="J34" s="7">
        <v>311</v>
      </c>
      <c r="K34" s="7">
        <v>0</v>
      </c>
      <c r="L34" s="7">
        <v>0</v>
      </c>
      <c r="M34" s="7">
        <v>67</v>
      </c>
      <c r="N34" s="7">
        <v>1027.7</v>
      </c>
    </row>
    <row r="35" spans="1:14" x14ac:dyDescent="0.25">
      <c r="A35">
        <v>201601</v>
      </c>
      <c r="B35" t="s">
        <v>19</v>
      </c>
      <c r="C35">
        <v>0</v>
      </c>
      <c r="D35">
        <v>1</v>
      </c>
      <c r="E35">
        <v>1</v>
      </c>
      <c r="F35" t="s">
        <v>38</v>
      </c>
      <c r="G35">
        <v>0</v>
      </c>
      <c r="H35" s="7">
        <v>6</v>
      </c>
      <c r="I35" s="7">
        <v>6</v>
      </c>
      <c r="J35" s="7">
        <v>174</v>
      </c>
      <c r="K35" s="7">
        <v>0</v>
      </c>
      <c r="L35" s="7">
        <v>0</v>
      </c>
      <c r="M35" s="7">
        <v>69</v>
      </c>
      <c r="N35" s="7">
        <v>1454</v>
      </c>
    </row>
    <row r="36" spans="1:14" x14ac:dyDescent="0.25">
      <c r="A36">
        <v>201601</v>
      </c>
      <c r="B36" t="s">
        <v>19</v>
      </c>
      <c r="C36">
        <v>0</v>
      </c>
      <c r="D36">
        <v>1</v>
      </c>
      <c r="E36">
        <v>1</v>
      </c>
      <c r="F36" t="s">
        <v>37</v>
      </c>
      <c r="G36">
        <v>0</v>
      </c>
      <c r="H36" s="7">
        <v>18</v>
      </c>
      <c r="I36" s="7">
        <v>19</v>
      </c>
      <c r="J36" s="7">
        <v>604</v>
      </c>
      <c r="K36" s="7">
        <v>0</v>
      </c>
      <c r="L36" s="7">
        <v>0</v>
      </c>
      <c r="M36" s="7">
        <v>125</v>
      </c>
      <c r="N36" s="7">
        <v>2181.9499999999998</v>
      </c>
    </row>
    <row r="37" spans="1:14" x14ac:dyDescent="0.25">
      <c r="A37">
        <v>201602</v>
      </c>
      <c r="B37" t="s">
        <v>12</v>
      </c>
      <c r="C37">
        <v>0</v>
      </c>
      <c r="D37">
        <v>0</v>
      </c>
      <c r="E37">
        <v>0</v>
      </c>
      <c r="F37" t="s">
        <v>13</v>
      </c>
      <c r="G37">
        <v>0</v>
      </c>
      <c r="H37" s="7">
        <v>656</v>
      </c>
      <c r="I37" s="7">
        <v>662</v>
      </c>
      <c r="J37" s="7">
        <v>19249.45</v>
      </c>
      <c r="K37" s="7">
        <v>0</v>
      </c>
      <c r="L37" s="7">
        <v>0</v>
      </c>
      <c r="M37" s="7">
        <v>0</v>
      </c>
      <c r="N37" s="7">
        <v>0</v>
      </c>
    </row>
    <row r="38" spans="1:14" x14ac:dyDescent="0.25">
      <c r="A38">
        <v>201602</v>
      </c>
      <c r="B38" t="s">
        <v>14</v>
      </c>
      <c r="C38">
        <v>1</v>
      </c>
      <c r="D38">
        <v>1</v>
      </c>
      <c r="E38">
        <v>0</v>
      </c>
      <c r="F38" t="s">
        <v>15</v>
      </c>
      <c r="G38">
        <v>0</v>
      </c>
      <c r="H38" s="7">
        <v>2</v>
      </c>
      <c r="I38" s="7">
        <v>3</v>
      </c>
      <c r="J38" s="7">
        <v>33</v>
      </c>
      <c r="K38" s="7">
        <v>13</v>
      </c>
      <c r="L38" s="7">
        <v>215.5</v>
      </c>
      <c r="M38" s="7">
        <v>19</v>
      </c>
      <c r="N38" s="7">
        <v>143</v>
      </c>
    </row>
    <row r="39" spans="1:14" x14ac:dyDescent="0.25">
      <c r="A39">
        <v>201602</v>
      </c>
      <c r="B39" t="s">
        <v>14</v>
      </c>
      <c r="C39">
        <v>1</v>
      </c>
      <c r="D39">
        <v>1</v>
      </c>
      <c r="E39">
        <v>0</v>
      </c>
      <c r="F39" t="s">
        <v>16</v>
      </c>
      <c r="G39">
        <v>0</v>
      </c>
      <c r="H39" s="7">
        <v>3</v>
      </c>
      <c r="I39" s="7">
        <v>4</v>
      </c>
      <c r="J39" s="7">
        <v>70</v>
      </c>
      <c r="K39" s="7">
        <v>3</v>
      </c>
      <c r="L39" s="7">
        <v>96.22</v>
      </c>
      <c r="M39" s="7">
        <v>23</v>
      </c>
      <c r="N39" s="7">
        <v>333</v>
      </c>
    </row>
    <row r="40" spans="1:14" x14ac:dyDescent="0.25">
      <c r="A40">
        <v>201602</v>
      </c>
      <c r="B40" t="s">
        <v>14</v>
      </c>
      <c r="C40">
        <v>1</v>
      </c>
      <c r="D40">
        <v>1</v>
      </c>
      <c r="E40">
        <v>0</v>
      </c>
      <c r="F40" t="s">
        <v>36</v>
      </c>
      <c r="G40">
        <v>1</v>
      </c>
      <c r="H40" s="7">
        <v>3</v>
      </c>
      <c r="I40" s="7">
        <v>3</v>
      </c>
      <c r="J40" s="7">
        <v>84</v>
      </c>
      <c r="K40" s="7">
        <v>10</v>
      </c>
      <c r="L40" s="7">
        <v>219.2</v>
      </c>
      <c r="M40" s="7">
        <v>44</v>
      </c>
      <c r="N40" s="7">
        <v>698</v>
      </c>
    </row>
    <row r="41" spans="1:14" x14ac:dyDescent="0.25">
      <c r="A41">
        <v>201602</v>
      </c>
      <c r="B41" t="s">
        <v>14</v>
      </c>
      <c r="C41">
        <v>1</v>
      </c>
      <c r="D41">
        <v>1</v>
      </c>
      <c r="E41">
        <v>0</v>
      </c>
      <c r="F41" t="s">
        <v>36</v>
      </c>
      <c r="G41">
        <v>2</v>
      </c>
      <c r="H41" s="7">
        <v>1</v>
      </c>
      <c r="I41" s="7">
        <v>1</v>
      </c>
      <c r="J41" s="7">
        <v>16</v>
      </c>
      <c r="K41" s="7">
        <v>6</v>
      </c>
      <c r="L41" s="7">
        <v>122</v>
      </c>
      <c r="M41" s="7">
        <v>11</v>
      </c>
      <c r="N41" s="7">
        <v>82</v>
      </c>
    </row>
    <row r="42" spans="1:14" x14ac:dyDescent="0.25">
      <c r="A42">
        <v>201602</v>
      </c>
      <c r="B42" t="s">
        <v>14</v>
      </c>
      <c r="C42">
        <v>1</v>
      </c>
      <c r="D42">
        <v>1</v>
      </c>
      <c r="E42">
        <v>0</v>
      </c>
      <c r="F42" t="s">
        <v>37</v>
      </c>
      <c r="G42">
        <v>0</v>
      </c>
      <c r="H42" s="7">
        <v>6</v>
      </c>
      <c r="I42" s="7">
        <v>6</v>
      </c>
      <c r="J42" s="7">
        <v>239</v>
      </c>
      <c r="K42" s="7">
        <v>11</v>
      </c>
      <c r="L42" s="7">
        <v>629.79999999999995</v>
      </c>
      <c r="M42" s="7">
        <v>25</v>
      </c>
      <c r="N42" s="7">
        <v>1052</v>
      </c>
    </row>
    <row r="43" spans="1:14" x14ac:dyDescent="0.25">
      <c r="A43">
        <v>201602</v>
      </c>
      <c r="B43" t="s">
        <v>14</v>
      </c>
      <c r="C43">
        <v>1</v>
      </c>
      <c r="D43">
        <v>1</v>
      </c>
      <c r="E43">
        <v>0</v>
      </c>
      <c r="F43" t="s">
        <v>37</v>
      </c>
      <c r="G43">
        <v>1</v>
      </c>
      <c r="H43" s="7">
        <v>2</v>
      </c>
      <c r="I43" s="7">
        <v>2</v>
      </c>
      <c r="J43" s="7">
        <v>77</v>
      </c>
      <c r="K43" s="7">
        <v>5</v>
      </c>
      <c r="L43" s="7">
        <v>139</v>
      </c>
      <c r="M43" s="7">
        <v>5</v>
      </c>
      <c r="N43" s="7">
        <v>249</v>
      </c>
    </row>
    <row r="44" spans="1:14" x14ac:dyDescent="0.25">
      <c r="A44">
        <v>201602</v>
      </c>
      <c r="B44" t="s">
        <v>14</v>
      </c>
      <c r="C44">
        <v>1</v>
      </c>
      <c r="D44">
        <v>1</v>
      </c>
      <c r="E44">
        <v>0</v>
      </c>
      <c r="F44" t="s">
        <v>37</v>
      </c>
      <c r="G44">
        <v>2</v>
      </c>
      <c r="H44" s="7">
        <v>3</v>
      </c>
      <c r="I44" s="7">
        <v>3</v>
      </c>
      <c r="J44" s="7">
        <v>79</v>
      </c>
      <c r="K44" s="7">
        <v>11</v>
      </c>
      <c r="L44" s="7">
        <v>309</v>
      </c>
      <c r="M44" s="7">
        <v>20</v>
      </c>
      <c r="N44" s="7">
        <v>535</v>
      </c>
    </row>
    <row r="45" spans="1:14" x14ac:dyDescent="0.25">
      <c r="A45">
        <v>201602</v>
      </c>
      <c r="B45" t="s">
        <v>14</v>
      </c>
      <c r="C45">
        <v>1</v>
      </c>
      <c r="D45">
        <v>1</v>
      </c>
      <c r="E45">
        <v>0</v>
      </c>
      <c r="F45" t="s">
        <v>37</v>
      </c>
      <c r="G45">
        <v>3</v>
      </c>
      <c r="H45" s="7">
        <v>2</v>
      </c>
      <c r="I45" s="7">
        <v>2</v>
      </c>
      <c r="J45" s="7">
        <v>41</v>
      </c>
      <c r="K45" s="7">
        <v>9</v>
      </c>
      <c r="L45" s="7">
        <v>226</v>
      </c>
      <c r="M45" s="7">
        <v>5</v>
      </c>
      <c r="N45" s="7">
        <v>212</v>
      </c>
    </row>
    <row r="46" spans="1:14" x14ac:dyDescent="0.25">
      <c r="A46">
        <v>201602</v>
      </c>
      <c r="B46" t="s">
        <v>14</v>
      </c>
      <c r="C46">
        <v>1</v>
      </c>
      <c r="D46">
        <v>1</v>
      </c>
      <c r="E46">
        <v>0</v>
      </c>
      <c r="F46" t="s">
        <v>37</v>
      </c>
      <c r="G46">
        <v>4</v>
      </c>
      <c r="H46" s="7">
        <v>3</v>
      </c>
      <c r="I46" s="7">
        <v>3</v>
      </c>
      <c r="J46" s="7">
        <v>168</v>
      </c>
      <c r="K46" s="7">
        <v>29</v>
      </c>
      <c r="L46" s="7">
        <v>1027.55</v>
      </c>
      <c r="M46" s="7">
        <v>22</v>
      </c>
      <c r="N46" s="7">
        <v>424</v>
      </c>
    </row>
    <row r="47" spans="1:14" x14ac:dyDescent="0.25">
      <c r="A47">
        <v>201602</v>
      </c>
      <c r="B47" t="s">
        <v>14</v>
      </c>
      <c r="C47">
        <v>1</v>
      </c>
      <c r="D47">
        <v>1</v>
      </c>
      <c r="E47">
        <v>1</v>
      </c>
      <c r="F47" t="s">
        <v>15</v>
      </c>
      <c r="G47">
        <v>0</v>
      </c>
      <c r="H47" s="7">
        <v>4</v>
      </c>
      <c r="I47" s="7">
        <v>4</v>
      </c>
      <c r="J47" s="7">
        <v>86</v>
      </c>
      <c r="K47" s="7">
        <v>7</v>
      </c>
      <c r="L47" s="7">
        <v>199</v>
      </c>
      <c r="M47" s="7">
        <v>56</v>
      </c>
      <c r="N47" s="7">
        <v>1278</v>
      </c>
    </row>
    <row r="48" spans="1:14" x14ac:dyDescent="0.25">
      <c r="A48">
        <v>201602</v>
      </c>
      <c r="B48" t="s">
        <v>14</v>
      </c>
      <c r="C48">
        <v>1</v>
      </c>
      <c r="D48">
        <v>1</v>
      </c>
      <c r="E48">
        <v>1</v>
      </c>
      <c r="F48" t="s">
        <v>16</v>
      </c>
      <c r="G48">
        <v>0</v>
      </c>
      <c r="H48" s="7">
        <v>6</v>
      </c>
      <c r="I48" s="7">
        <v>6</v>
      </c>
      <c r="J48" s="7">
        <v>145</v>
      </c>
      <c r="K48" s="7">
        <v>15</v>
      </c>
      <c r="L48" s="7">
        <v>323.3</v>
      </c>
      <c r="M48" s="7">
        <v>68</v>
      </c>
      <c r="N48" s="7">
        <v>1982</v>
      </c>
    </row>
    <row r="49" spans="1:14" x14ac:dyDescent="0.25">
      <c r="A49">
        <v>201602</v>
      </c>
      <c r="B49" t="s">
        <v>14</v>
      </c>
      <c r="C49">
        <v>1</v>
      </c>
      <c r="D49">
        <v>1</v>
      </c>
      <c r="E49">
        <v>1</v>
      </c>
      <c r="F49" t="s">
        <v>16</v>
      </c>
      <c r="G49">
        <v>1</v>
      </c>
      <c r="H49" s="7">
        <v>1</v>
      </c>
      <c r="I49" s="7">
        <v>1</v>
      </c>
      <c r="J49" s="7">
        <v>31</v>
      </c>
      <c r="K49" s="7">
        <v>1</v>
      </c>
      <c r="L49" s="7">
        <v>31</v>
      </c>
      <c r="M49" s="7">
        <v>35</v>
      </c>
      <c r="N49" s="7">
        <v>680</v>
      </c>
    </row>
    <row r="50" spans="1:14" x14ac:dyDescent="0.25">
      <c r="A50">
        <v>201602</v>
      </c>
      <c r="B50" t="s">
        <v>14</v>
      </c>
      <c r="C50">
        <v>1</v>
      </c>
      <c r="D50">
        <v>1</v>
      </c>
      <c r="E50">
        <v>1</v>
      </c>
      <c r="F50" t="s">
        <v>17</v>
      </c>
      <c r="G50">
        <v>0</v>
      </c>
      <c r="H50" s="7">
        <v>5</v>
      </c>
      <c r="I50" s="7">
        <v>5</v>
      </c>
      <c r="J50" s="7">
        <v>204</v>
      </c>
      <c r="K50" s="7">
        <v>7</v>
      </c>
      <c r="L50" s="7">
        <v>149</v>
      </c>
      <c r="M50" s="7">
        <v>44</v>
      </c>
      <c r="N50" s="7">
        <v>1149.4000000000001</v>
      </c>
    </row>
    <row r="51" spans="1:14" x14ac:dyDescent="0.25">
      <c r="A51">
        <v>201602</v>
      </c>
      <c r="B51" t="s">
        <v>14</v>
      </c>
      <c r="C51">
        <v>1</v>
      </c>
      <c r="D51">
        <v>1</v>
      </c>
      <c r="E51">
        <v>1</v>
      </c>
      <c r="F51" t="s">
        <v>17</v>
      </c>
      <c r="G51">
        <v>1</v>
      </c>
      <c r="H51" s="7">
        <v>2</v>
      </c>
      <c r="I51" s="7">
        <v>2</v>
      </c>
      <c r="J51" s="7">
        <v>47</v>
      </c>
      <c r="K51" s="7">
        <v>3</v>
      </c>
      <c r="L51" s="7">
        <v>70</v>
      </c>
      <c r="M51" s="7">
        <v>31</v>
      </c>
      <c r="N51" s="7">
        <v>431</v>
      </c>
    </row>
    <row r="52" spans="1:14" x14ac:dyDescent="0.25">
      <c r="A52">
        <v>201602</v>
      </c>
      <c r="B52" t="s">
        <v>14</v>
      </c>
      <c r="C52">
        <v>1</v>
      </c>
      <c r="D52">
        <v>1</v>
      </c>
      <c r="E52">
        <v>1</v>
      </c>
      <c r="F52" t="s">
        <v>36</v>
      </c>
      <c r="G52">
        <v>0</v>
      </c>
      <c r="H52" s="7">
        <v>5</v>
      </c>
      <c r="I52" s="7">
        <v>6</v>
      </c>
      <c r="J52" s="7">
        <v>270</v>
      </c>
      <c r="K52" s="7">
        <v>12</v>
      </c>
      <c r="L52" s="7">
        <v>400.99</v>
      </c>
      <c r="M52" s="7">
        <v>121</v>
      </c>
      <c r="N52" s="7">
        <v>1728</v>
      </c>
    </row>
    <row r="53" spans="1:14" x14ac:dyDescent="0.25">
      <c r="A53">
        <v>201602</v>
      </c>
      <c r="B53" t="s">
        <v>14</v>
      </c>
      <c r="C53">
        <v>1</v>
      </c>
      <c r="D53">
        <v>1</v>
      </c>
      <c r="E53">
        <v>1</v>
      </c>
      <c r="F53" t="s">
        <v>36</v>
      </c>
      <c r="G53">
        <v>1</v>
      </c>
      <c r="H53" s="7">
        <v>6</v>
      </c>
      <c r="I53" s="7">
        <v>6</v>
      </c>
      <c r="J53" s="7">
        <v>143</v>
      </c>
      <c r="K53" s="7">
        <v>11</v>
      </c>
      <c r="L53" s="7">
        <v>389</v>
      </c>
      <c r="M53" s="7">
        <v>47</v>
      </c>
      <c r="N53" s="7">
        <v>1422</v>
      </c>
    </row>
    <row r="54" spans="1:14" x14ac:dyDescent="0.25">
      <c r="A54">
        <v>201602</v>
      </c>
      <c r="B54" t="s">
        <v>14</v>
      </c>
      <c r="C54">
        <v>1</v>
      </c>
      <c r="D54">
        <v>1</v>
      </c>
      <c r="E54">
        <v>1</v>
      </c>
      <c r="F54" t="s">
        <v>36</v>
      </c>
      <c r="G54">
        <v>2</v>
      </c>
      <c r="H54" s="7">
        <v>2</v>
      </c>
      <c r="I54" s="7">
        <v>2</v>
      </c>
      <c r="J54" s="7">
        <v>54</v>
      </c>
      <c r="K54" s="7">
        <v>8</v>
      </c>
      <c r="L54" s="7">
        <v>182.5</v>
      </c>
      <c r="M54" s="7">
        <v>24</v>
      </c>
      <c r="N54" s="7">
        <v>509.75</v>
      </c>
    </row>
    <row r="55" spans="1:14" x14ac:dyDescent="0.25">
      <c r="A55">
        <v>201602</v>
      </c>
      <c r="B55" t="s">
        <v>14</v>
      </c>
      <c r="C55">
        <v>1</v>
      </c>
      <c r="D55">
        <v>1</v>
      </c>
      <c r="E55">
        <v>1</v>
      </c>
      <c r="F55" t="s">
        <v>38</v>
      </c>
      <c r="G55">
        <v>0</v>
      </c>
      <c r="H55" s="7">
        <v>5</v>
      </c>
      <c r="I55" s="7">
        <v>5</v>
      </c>
      <c r="J55" s="7">
        <v>179</v>
      </c>
      <c r="K55" s="7">
        <v>11</v>
      </c>
      <c r="L55" s="7">
        <v>260.5</v>
      </c>
      <c r="M55" s="7">
        <v>36</v>
      </c>
      <c r="N55" s="7">
        <v>907</v>
      </c>
    </row>
    <row r="56" spans="1:14" x14ac:dyDescent="0.25">
      <c r="A56">
        <v>201602</v>
      </c>
      <c r="B56" t="s">
        <v>14</v>
      </c>
      <c r="C56">
        <v>1</v>
      </c>
      <c r="D56">
        <v>1</v>
      </c>
      <c r="E56">
        <v>1</v>
      </c>
      <c r="F56" t="s">
        <v>38</v>
      </c>
      <c r="G56">
        <v>1</v>
      </c>
      <c r="H56" s="7">
        <v>6</v>
      </c>
      <c r="I56" s="7">
        <v>6</v>
      </c>
      <c r="J56" s="7">
        <v>209</v>
      </c>
      <c r="K56" s="7">
        <v>12</v>
      </c>
      <c r="L56" s="7">
        <v>421.6</v>
      </c>
      <c r="M56" s="7">
        <v>82</v>
      </c>
      <c r="N56" s="7">
        <v>1620</v>
      </c>
    </row>
    <row r="57" spans="1:14" x14ac:dyDescent="0.25">
      <c r="A57">
        <v>201602</v>
      </c>
      <c r="B57" t="s">
        <v>14</v>
      </c>
      <c r="C57">
        <v>1</v>
      </c>
      <c r="D57">
        <v>1</v>
      </c>
      <c r="E57">
        <v>1</v>
      </c>
      <c r="F57" t="s">
        <v>38</v>
      </c>
      <c r="G57">
        <v>2</v>
      </c>
      <c r="H57" s="7">
        <v>4</v>
      </c>
      <c r="I57" s="7">
        <v>4</v>
      </c>
      <c r="J57" s="7">
        <v>89</v>
      </c>
      <c r="K57" s="7">
        <v>9</v>
      </c>
      <c r="L57" s="7">
        <v>214</v>
      </c>
      <c r="M57" s="7">
        <v>52</v>
      </c>
      <c r="N57" s="7">
        <v>949</v>
      </c>
    </row>
    <row r="58" spans="1:14" x14ac:dyDescent="0.25">
      <c r="A58">
        <v>201602</v>
      </c>
      <c r="B58" t="s">
        <v>14</v>
      </c>
      <c r="C58">
        <v>1</v>
      </c>
      <c r="D58">
        <v>1</v>
      </c>
      <c r="E58">
        <v>1</v>
      </c>
      <c r="F58" t="s">
        <v>37</v>
      </c>
      <c r="G58">
        <v>0</v>
      </c>
      <c r="H58" s="7">
        <v>6</v>
      </c>
      <c r="I58" s="7">
        <v>6</v>
      </c>
      <c r="J58" s="7">
        <v>238</v>
      </c>
      <c r="K58" s="7">
        <v>10</v>
      </c>
      <c r="L58" s="7">
        <v>289.3</v>
      </c>
      <c r="M58" s="7">
        <v>64</v>
      </c>
      <c r="N58" s="7">
        <v>1056.9000000000001</v>
      </c>
    </row>
    <row r="59" spans="1:14" x14ac:dyDescent="0.25">
      <c r="A59">
        <v>201602</v>
      </c>
      <c r="B59" t="s">
        <v>14</v>
      </c>
      <c r="C59">
        <v>1</v>
      </c>
      <c r="D59">
        <v>1</v>
      </c>
      <c r="E59">
        <v>1</v>
      </c>
      <c r="F59" t="s">
        <v>37</v>
      </c>
      <c r="G59">
        <v>1</v>
      </c>
      <c r="H59" s="7">
        <v>11</v>
      </c>
      <c r="I59" s="7">
        <v>11</v>
      </c>
      <c r="J59" s="7">
        <v>311</v>
      </c>
      <c r="K59" s="7">
        <v>20</v>
      </c>
      <c r="L59" s="7">
        <v>450.32</v>
      </c>
      <c r="M59" s="7">
        <v>72</v>
      </c>
      <c r="N59" s="7">
        <v>1350.75</v>
      </c>
    </row>
    <row r="60" spans="1:14" x14ac:dyDescent="0.25">
      <c r="A60">
        <v>201602</v>
      </c>
      <c r="B60" t="s">
        <v>14</v>
      </c>
      <c r="C60">
        <v>1</v>
      </c>
      <c r="D60">
        <v>1</v>
      </c>
      <c r="E60">
        <v>1</v>
      </c>
      <c r="F60" t="s">
        <v>37</v>
      </c>
      <c r="G60">
        <v>2</v>
      </c>
      <c r="H60" s="7">
        <v>12</v>
      </c>
      <c r="I60" s="7">
        <v>12</v>
      </c>
      <c r="J60" s="7">
        <v>322.3</v>
      </c>
      <c r="K60" s="7">
        <v>33</v>
      </c>
      <c r="L60" s="7">
        <v>854.1</v>
      </c>
      <c r="M60" s="7">
        <v>90</v>
      </c>
      <c r="N60" s="7">
        <v>1850.75</v>
      </c>
    </row>
    <row r="61" spans="1:14" x14ac:dyDescent="0.25">
      <c r="A61">
        <v>201602</v>
      </c>
      <c r="B61" t="s">
        <v>14</v>
      </c>
      <c r="C61">
        <v>1</v>
      </c>
      <c r="D61">
        <v>1</v>
      </c>
      <c r="E61">
        <v>1</v>
      </c>
      <c r="F61" t="s">
        <v>37</v>
      </c>
      <c r="G61">
        <v>3</v>
      </c>
      <c r="H61" s="7">
        <v>11</v>
      </c>
      <c r="I61" s="7">
        <v>11</v>
      </c>
      <c r="J61" s="7">
        <v>257</v>
      </c>
      <c r="K61" s="7">
        <v>50</v>
      </c>
      <c r="L61" s="7">
        <v>1533.95</v>
      </c>
      <c r="M61" s="7">
        <v>71</v>
      </c>
      <c r="N61" s="7">
        <v>1685.7</v>
      </c>
    </row>
    <row r="62" spans="1:14" x14ac:dyDescent="0.25">
      <c r="A62">
        <v>201602</v>
      </c>
      <c r="B62" t="s">
        <v>14</v>
      </c>
      <c r="C62">
        <v>1</v>
      </c>
      <c r="D62">
        <v>1</v>
      </c>
      <c r="E62">
        <v>1</v>
      </c>
      <c r="F62" t="s">
        <v>37</v>
      </c>
      <c r="G62">
        <v>4</v>
      </c>
      <c r="H62" s="7">
        <v>4</v>
      </c>
      <c r="I62" s="7">
        <v>4</v>
      </c>
      <c r="J62" s="7">
        <v>181</v>
      </c>
      <c r="K62" s="7">
        <v>21</v>
      </c>
      <c r="L62" s="7">
        <v>635.20000000000005</v>
      </c>
      <c r="M62" s="7">
        <v>29</v>
      </c>
      <c r="N62" s="7">
        <v>791</v>
      </c>
    </row>
    <row r="63" spans="1:14" x14ac:dyDescent="0.25">
      <c r="A63">
        <v>201602</v>
      </c>
      <c r="B63" t="s">
        <v>18</v>
      </c>
      <c r="C63">
        <v>1</v>
      </c>
      <c r="D63">
        <v>0</v>
      </c>
      <c r="E63">
        <v>0</v>
      </c>
      <c r="F63" t="s">
        <v>13</v>
      </c>
      <c r="G63">
        <v>1</v>
      </c>
      <c r="H63" s="7">
        <v>144</v>
      </c>
      <c r="I63" s="7">
        <v>145</v>
      </c>
      <c r="J63" s="7">
        <v>4826.6000000000004</v>
      </c>
      <c r="K63" s="7">
        <v>144</v>
      </c>
      <c r="L63" s="7">
        <v>5314.6</v>
      </c>
      <c r="M63" s="7">
        <v>0</v>
      </c>
      <c r="N63" s="7">
        <v>0</v>
      </c>
    </row>
    <row r="64" spans="1:14" x14ac:dyDescent="0.25">
      <c r="A64">
        <v>201602</v>
      </c>
      <c r="B64" t="s">
        <v>18</v>
      </c>
      <c r="C64">
        <v>1</v>
      </c>
      <c r="D64">
        <v>0</v>
      </c>
      <c r="E64">
        <v>0</v>
      </c>
      <c r="F64" t="s">
        <v>13</v>
      </c>
      <c r="G64">
        <v>2</v>
      </c>
      <c r="H64" s="7">
        <v>60</v>
      </c>
      <c r="I64" s="7">
        <v>60</v>
      </c>
      <c r="J64" s="7">
        <v>1976.23</v>
      </c>
      <c r="K64" s="7">
        <v>120</v>
      </c>
      <c r="L64" s="7">
        <v>3985.39</v>
      </c>
      <c r="M64" s="7">
        <v>0</v>
      </c>
      <c r="N64" s="7">
        <v>0</v>
      </c>
    </row>
    <row r="65" spans="1:14" x14ac:dyDescent="0.25">
      <c r="A65">
        <v>201602</v>
      </c>
      <c r="B65" t="s">
        <v>18</v>
      </c>
      <c r="C65">
        <v>1</v>
      </c>
      <c r="D65">
        <v>0</v>
      </c>
      <c r="E65">
        <v>0</v>
      </c>
      <c r="F65" t="s">
        <v>13</v>
      </c>
      <c r="G65">
        <v>3</v>
      </c>
      <c r="H65" s="7">
        <v>48</v>
      </c>
      <c r="I65" s="7">
        <v>48</v>
      </c>
      <c r="J65" s="7">
        <v>1370.3</v>
      </c>
      <c r="K65" s="7">
        <v>144</v>
      </c>
      <c r="L65" s="7">
        <v>4481.1499999999996</v>
      </c>
      <c r="M65" s="7">
        <v>0</v>
      </c>
      <c r="N65" s="7">
        <v>0</v>
      </c>
    </row>
    <row r="66" spans="1:14" x14ac:dyDescent="0.25">
      <c r="A66">
        <v>201602</v>
      </c>
      <c r="B66" t="s">
        <v>18</v>
      </c>
      <c r="C66">
        <v>1</v>
      </c>
      <c r="D66">
        <v>0</v>
      </c>
      <c r="E66">
        <v>0</v>
      </c>
      <c r="F66" t="s">
        <v>13</v>
      </c>
      <c r="G66">
        <v>4</v>
      </c>
      <c r="H66" s="7">
        <v>75</v>
      </c>
      <c r="I66" s="7">
        <v>77</v>
      </c>
      <c r="J66" s="7">
        <v>2424.5</v>
      </c>
      <c r="K66" s="7">
        <v>511</v>
      </c>
      <c r="L66" s="7">
        <v>18445.18</v>
      </c>
      <c r="M66" s="7">
        <v>0</v>
      </c>
      <c r="N66" s="7">
        <v>0</v>
      </c>
    </row>
    <row r="67" spans="1:14" x14ac:dyDescent="0.25">
      <c r="A67">
        <v>201602</v>
      </c>
      <c r="B67" t="s">
        <v>19</v>
      </c>
      <c r="C67">
        <v>0</v>
      </c>
      <c r="D67">
        <v>1</v>
      </c>
      <c r="E67">
        <v>1</v>
      </c>
      <c r="F67" t="s">
        <v>15</v>
      </c>
      <c r="G67">
        <v>0</v>
      </c>
      <c r="H67" s="7">
        <v>3</v>
      </c>
      <c r="I67" s="7">
        <v>3</v>
      </c>
      <c r="J67" s="7">
        <v>90</v>
      </c>
      <c r="K67" s="7">
        <v>0</v>
      </c>
      <c r="L67" s="7">
        <v>0</v>
      </c>
      <c r="M67" s="7">
        <v>11</v>
      </c>
      <c r="N67" s="7">
        <v>264</v>
      </c>
    </row>
    <row r="68" spans="1:14" x14ac:dyDescent="0.25">
      <c r="A68">
        <v>201602</v>
      </c>
      <c r="B68" t="s">
        <v>19</v>
      </c>
      <c r="C68">
        <v>0</v>
      </c>
      <c r="D68">
        <v>1</v>
      </c>
      <c r="E68">
        <v>1</v>
      </c>
      <c r="F68" t="s">
        <v>16</v>
      </c>
      <c r="G68">
        <v>0</v>
      </c>
      <c r="H68" s="7">
        <v>8</v>
      </c>
      <c r="I68" s="7">
        <v>9</v>
      </c>
      <c r="J68" s="7">
        <v>262</v>
      </c>
      <c r="K68" s="7">
        <v>0</v>
      </c>
      <c r="L68" s="7">
        <v>0</v>
      </c>
      <c r="M68" s="7">
        <v>114</v>
      </c>
      <c r="N68" s="7">
        <v>2090</v>
      </c>
    </row>
    <row r="69" spans="1:14" x14ac:dyDescent="0.25">
      <c r="A69">
        <v>201602</v>
      </c>
      <c r="B69" t="s">
        <v>19</v>
      </c>
      <c r="C69">
        <v>0</v>
      </c>
      <c r="D69">
        <v>1</v>
      </c>
      <c r="E69">
        <v>1</v>
      </c>
      <c r="F69" t="s">
        <v>17</v>
      </c>
      <c r="G69">
        <v>0</v>
      </c>
      <c r="H69" s="7">
        <v>14</v>
      </c>
      <c r="I69" s="7">
        <v>14</v>
      </c>
      <c r="J69" s="7">
        <v>445</v>
      </c>
      <c r="K69" s="7">
        <v>0</v>
      </c>
      <c r="L69" s="7">
        <v>0</v>
      </c>
      <c r="M69" s="7">
        <v>171</v>
      </c>
      <c r="N69" s="7">
        <v>3204</v>
      </c>
    </row>
    <row r="70" spans="1:14" x14ac:dyDescent="0.25">
      <c r="A70">
        <v>201602</v>
      </c>
      <c r="B70" t="s">
        <v>19</v>
      </c>
      <c r="C70">
        <v>0</v>
      </c>
      <c r="D70">
        <v>1</v>
      </c>
      <c r="E70">
        <v>1</v>
      </c>
      <c r="F70" t="s">
        <v>36</v>
      </c>
      <c r="G70">
        <v>0</v>
      </c>
      <c r="H70" s="7">
        <v>11</v>
      </c>
      <c r="I70" s="7">
        <v>12</v>
      </c>
      <c r="J70" s="7">
        <v>366</v>
      </c>
      <c r="K70" s="7">
        <v>0</v>
      </c>
      <c r="L70" s="7">
        <v>0</v>
      </c>
      <c r="M70" s="7">
        <v>111</v>
      </c>
      <c r="N70" s="7">
        <v>2415</v>
      </c>
    </row>
    <row r="71" spans="1:14" x14ac:dyDescent="0.25">
      <c r="A71">
        <v>201602</v>
      </c>
      <c r="B71" t="s">
        <v>19</v>
      </c>
      <c r="C71">
        <v>0</v>
      </c>
      <c r="D71">
        <v>1</v>
      </c>
      <c r="E71">
        <v>1</v>
      </c>
      <c r="F71" t="s">
        <v>38</v>
      </c>
      <c r="G71">
        <v>0</v>
      </c>
      <c r="H71" s="7">
        <v>10</v>
      </c>
      <c r="I71" s="7">
        <v>11</v>
      </c>
      <c r="J71" s="7">
        <v>298</v>
      </c>
      <c r="K71" s="7">
        <v>0</v>
      </c>
      <c r="L71" s="7">
        <v>0</v>
      </c>
      <c r="M71" s="7">
        <v>75</v>
      </c>
      <c r="N71" s="7">
        <v>1636</v>
      </c>
    </row>
    <row r="72" spans="1:14" x14ac:dyDescent="0.25">
      <c r="A72">
        <v>201602</v>
      </c>
      <c r="B72" t="s">
        <v>19</v>
      </c>
      <c r="C72">
        <v>0</v>
      </c>
      <c r="D72">
        <v>1</v>
      </c>
      <c r="E72">
        <v>1</v>
      </c>
      <c r="F72" t="s">
        <v>37</v>
      </c>
      <c r="G72">
        <v>0</v>
      </c>
      <c r="H72" s="7">
        <v>25</v>
      </c>
      <c r="I72" s="7">
        <v>25</v>
      </c>
      <c r="J72" s="7">
        <v>705</v>
      </c>
      <c r="K72" s="7">
        <v>0</v>
      </c>
      <c r="L72" s="7">
        <v>0</v>
      </c>
      <c r="M72" s="7">
        <v>110</v>
      </c>
      <c r="N72" s="7">
        <v>2360.6999999999998</v>
      </c>
    </row>
    <row r="73" spans="1:14" x14ac:dyDescent="0.25">
      <c r="A73">
        <v>201603</v>
      </c>
      <c r="B73" t="s">
        <v>12</v>
      </c>
      <c r="C73">
        <v>0</v>
      </c>
      <c r="D73">
        <v>0</v>
      </c>
      <c r="E73">
        <v>0</v>
      </c>
      <c r="F73" t="s">
        <v>13</v>
      </c>
      <c r="G73">
        <v>0</v>
      </c>
      <c r="H73" s="7">
        <v>601</v>
      </c>
      <c r="I73" s="7">
        <v>603</v>
      </c>
      <c r="J73" s="7">
        <v>17125.95</v>
      </c>
      <c r="K73" s="7">
        <v>0</v>
      </c>
      <c r="L73" s="7">
        <v>0</v>
      </c>
      <c r="M73" s="7">
        <v>0</v>
      </c>
      <c r="N73" s="7">
        <v>0</v>
      </c>
    </row>
    <row r="74" spans="1:14" x14ac:dyDescent="0.25">
      <c r="A74">
        <v>201603</v>
      </c>
      <c r="B74" t="s">
        <v>14</v>
      </c>
      <c r="C74">
        <v>1</v>
      </c>
      <c r="D74">
        <v>1</v>
      </c>
      <c r="E74">
        <v>0</v>
      </c>
      <c r="F74" t="s">
        <v>15</v>
      </c>
      <c r="G74">
        <v>0</v>
      </c>
      <c r="H74" s="7">
        <v>1</v>
      </c>
      <c r="I74" s="7">
        <v>1</v>
      </c>
      <c r="J74" s="7">
        <v>28</v>
      </c>
      <c r="K74" s="7">
        <v>1</v>
      </c>
      <c r="L74" s="7">
        <v>96.35</v>
      </c>
      <c r="M74" s="7">
        <v>3</v>
      </c>
      <c r="N74" s="7">
        <v>180</v>
      </c>
    </row>
    <row r="75" spans="1:14" x14ac:dyDescent="0.25">
      <c r="A75">
        <v>201603</v>
      </c>
      <c r="B75" t="s">
        <v>14</v>
      </c>
      <c r="C75">
        <v>1</v>
      </c>
      <c r="D75">
        <v>1</v>
      </c>
      <c r="E75">
        <v>0</v>
      </c>
      <c r="F75" t="s">
        <v>15</v>
      </c>
      <c r="G75">
        <v>2</v>
      </c>
      <c r="H75" s="7">
        <v>1</v>
      </c>
      <c r="I75" s="7">
        <v>1</v>
      </c>
      <c r="J75" s="7">
        <v>9</v>
      </c>
      <c r="K75" s="7">
        <v>52</v>
      </c>
      <c r="L75" s="7">
        <v>652.79999999999995</v>
      </c>
      <c r="M75" s="7">
        <v>11</v>
      </c>
      <c r="N75" s="7">
        <v>113</v>
      </c>
    </row>
    <row r="76" spans="1:14" x14ac:dyDescent="0.25">
      <c r="A76">
        <v>201603</v>
      </c>
      <c r="B76" t="s">
        <v>14</v>
      </c>
      <c r="C76">
        <v>1</v>
      </c>
      <c r="D76">
        <v>1</v>
      </c>
      <c r="E76">
        <v>0</v>
      </c>
      <c r="F76" t="s">
        <v>16</v>
      </c>
      <c r="G76">
        <v>0</v>
      </c>
      <c r="H76" s="7">
        <v>5</v>
      </c>
      <c r="I76" s="7">
        <v>5</v>
      </c>
      <c r="J76" s="7">
        <v>167</v>
      </c>
      <c r="K76" s="7">
        <v>11</v>
      </c>
      <c r="L76" s="7">
        <v>410.8</v>
      </c>
      <c r="M76" s="7">
        <v>20</v>
      </c>
      <c r="N76" s="7">
        <v>533</v>
      </c>
    </row>
    <row r="77" spans="1:14" x14ac:dyDescent="0.25">
      <c r="A77">
        <v>201603</v>
      </c>
      <c r="B77" t="s">
        <v>14</v>
      </c>
      <c r="C77">
        <v>1</v>
      </c>
      <c r="D77">
        <v>1</v>
      </c>
      <c r="E77">
        <v>0</v>
      </c>
      <c r="F77" t="s">
        <v>16</v>
      </c>
      <c r="G77">
        <v>1</v>
      </c>
      <c r="H77" s="7">
        <v>2</v>
      </c>
      <c r="I77" s="7">
        <v>2</v>
      </c>
      <c r="J77" s="7">
        <v>47</v>
      </c>
      <c r="K77" s="7">
        <v>14</v>
      </c>
      <c r="L77" s="7">
        <v>452</v>
      </c>
      <c r="M77" s="7">
        <v>5</v>
      </c>
      <c r="N77" s="7">
        <v>139</v>
      </c>
    </row>
    <row r="78" spans="1:14" x14ac:dyDescent="0.25">
      <c r="A78">
        <v>201603</v>
      </c>
      <c r="B78" t="s">
        <v>14</v>
      </c>
      <c r="C78">
        <v>1</v>
      </c>
      <c r="D78">
        <v>1</v>
      </c>
      <c r="E78">
        <v>0</v>
      </c>
      <c r="F78" t="s">
        <v>17</v>
      </c>
      <c r="G78">
        <v>1</v>
      </c>
      <c r="H78" s="7">
        <v>1</v>
      </c>
      <c r="I78" s="7">
        <v>1</v>
      </c>
      <c r="J78" s="7">
        <v>30</v>
      </c>
      <c r="K78" s="7">
        <v>3</v>
      </c>
      <c r="L78" s="7">
        <v>41</v>
      </c>
      <c r="M78" s="7">
        <v>2</v>
      </c>
      <c r="N78" s="7">
        <v>72</v>
      </c>
    </row>
    <row r="79" spans="1:14" x14ac:dyDescent="0.25">
      <c r="A79">
        <v>201603</v>
      </c>
      <c r="B79" t="s">
        <v>14</v>
      </c>
      <c r="C79">
        <v>1</v>
      </c>
      <c r="D79">
        <v>1</v>
      </c>
      <c r="E79">
        <v>0</v>
      </c>
      <c r="F79" t="s">
        <v>36</v>
      </c>
      <c r="G79">
        <v>2</v>
      </c>
      <c r="H79" s="7">
        <v>1</v>
      </c>
      <c r="I79" s="7">
        <v>1</v>
      </c>
      <c r="J79" s="7">
        <v>31</v>
      </c>
      <c r="K79" s="7">
        <v>8</v>
      </c>
      <c r="L79" s="7">
        <v>301</v>
      </c>
      <c r="M79" s="7">
        <v>11</v>
      </c>
      <c r="N79" s="7">
        <v>306</v>
      </c>
    </row>
    <row r="80" spans="1:14" x14ac:dyDescent="0.25">
      <c r="A80">
        <v>201603</v>
      </c>
      <c r="B80" t="s">
        <v>14</v>
      </c>
      <c r="C80">
        <v>1</v>
      </c>
      <c r="D80">
        <v>1</v>
      </c>
      <c r="E80">
        <v>0</v>
      </c>
      <c r="F80" t="s">
        <v>37</v>
      </c>
      <c r="G80">
        <v>0</v>
      </c>
      <c r="H80" s="7">
        <v>5</v>
      </c>
      <c r="I80" s="7">
        <v>5</v>
      </c>
      <c r="J80" s="7">
        <v>219</v>
      </c>
      <c r="K80" s="7">
        <v>7</v>
      </c>
      <c r="L80" s="7">
        <v>238.1</v>
      </c>
      <c r="M80" s="7">
        <v>18</v>
      </c>
      <c r="N80" s="7">
        <v>603.70000000000005</v>
      </c>
    </row>
    <row r="81" spans="1:14" x14ac:dyDescent="0.25">
      <c r="A81">
        <v>201603</v>
      </c>
      <c r="B81" t="s">
        <v>14</v>
      </c>
      <c r="C81">
        <v>1</v>
      </c>
      <c r="D81">
        <v>1</v>
      </c>
      <c r="E81">
        <v>0</v>
      </c>
      <c r="F81" t="s">
        <v>37</v>
      </c>
      <c r="G81">
        <v>1</v>
      </c>
      <c r="H81" s="7">
        <v>4</v>
      </c>
      <c r="I81" s="7">
        <v>4</v>
      </c>
      <c r="J81" s="7">
        <v>115</v>
      </c>
      <c r="K81" s="7">
        <v>10</v>
      </c>
      <c r="L81" s="7">
        <v>279</v>
      </c>
      <c r="M81" s="7">
        <v>23</v>
      </c>
      <c r="N81" s="7">
        <v>516</v>
      </c>
    </row>
    <row r="82" spans="1:14" x14ac:dyDescent="0.25">
      <c r="A82">
        <v>201603</v>
      </c>
      <c r="B82" t="s">
        <v>14</v>
      </c>
      <c r="C82">
        <v>1</v>
      </c>
      <c r="D82">
        <v>1</v>
      </c>
      <c r="E82">
        <v>0</v>
      </c>
      <c r="F82" t="s">
        <v>37</v>
      </c>
      <c r="G82">
        <v>2</v>
      </c>
      <c r="H82" s="7">
        <v>1</v>
      </c>
      <c r="I82" s="7">
        <v>1</v>
      </c>
      <c r="J82" s="7">
        <v>31</v>
      </c>
      <c r="K82" s="7">
        <v>3</v>
      </c>
      <c r="L82" s="7">
        <v>66</v>
      </c>
      <c r="M82" s="7">
        <v>1</v>
      </c>
      <c r="N82" s="7">
        <v>33</v>
      </c>
    </row>
    <row r="83" spans="1:14" x14ac:dyDescent="0.25">
      <c r="A83">
        <v>201603</v>
      </c>
      <c r="B83" t="s">
        <v>14</v>
      </c>
      <c r="C83">
        <v>1</v>
      </c>
      <c r="D83">
        <v>1</v>
      </c>
      <c r="E83">
        <v>0</v>
      </c>
      <c r="F83" t="s">
        <v>37</v>
      </c>
      <c r="G83">
        <v>4</v>
      </c>
      <c r="H83" s="7">
        <v>2</v>
      </c>
      <c r="I83" s="7">
        <v>2</v>
      </c>
      <c r="J83" s="7">
        <v>37</v>
      </c>
      <c r="K83" s="7">
        <v>20</v>
      </c>
      <c r="L83" s="7">
        <v>376.3</v>
      </c>
      <c r="M83" s="7">
        <v>13</v>
      </c>
      <c r="N83" s="7">
        <v>240.75</v>
      </c>
    </row>
    <row r="84" spans="1:14" x14ac:dyDescent="0.25">
      <c r="A84">
        <v>201603</v>
      </c>
      <c r="B84" t="s">
        <v>14</v>
      </c>
      <c r="C84">
        <v>1</v>
      </c>
      <c r="D84">
        <v>1</v>
      </c>
      <c r="E84">
        <v>1</v>
      </c>
      <c r="F84" t="s">
        <v>15</v>
      </c>
      <c r="G84">
        <v>0</v>
      </c>
      <c r="H84" s="7">
        <v>7</v>
      </c>
      <c r="I84" s="7">
        <v>7</v>
      </c>
      <c r="J84" s="7">
        <v>213.9</v>
      </c>
      <c r="K84" s="7">
        <v>11</v>
      </c>
      <c r="L84" s="7">
        <v>284</v>
      </c>
      <c r="M84" s="7">
        <v>112</v>
      </c>
      <c r="N84" s="7">
        <v>2769.5</v>
      </c>
    </row>
    <row r="85" spans="1:14" x14ac:dyDescent="0.25">
      <c r="A85">
        <v>201603</v>
      </c>
      <c r="B85" t="s">
        <v>14</v>
      </c>
      <c r="C85">
        <v>1</v>
      </c>
      <c r="D85">
        <v>1</v>
      </c>
      <c r="E85">
        <v>1</v>
      </c>
      <c r="F85" t="s">
        <v>16</v>
      </c>
      <c r="G85">
        <v>0</v>
      </c>
      <c r="H85" s="7">
        <v>7</v>
      </c>
      <c r="I85" s="7">
        <v>7</v>
      </c>
      <c r="J85" s="7">
        <v>154</v>
      </c>
      <c r="K85" s="7">
        <v>16</v>
      </c>
      <c r="L85" s="7">
        <v>450.6</v>
      </c>
      <c r="M85" s="7">
        <v>83</v>
      </c>
      <c r="N85" s="7">
        <v>1905</v>
      </c>
    </row>
    <row r="86" spans="1:14" x14ac:dyDescent="0.25">
      <c r="A86">
        <v>201603</v>
      </c>
      <c r="B86" t="s">
        <v>14</v>
      </c>
      <c r="C86">
        <v>1</v>
      </c>
      <c r="D86">
        <v>1</v>
      </c>
      <c r="E86">
        <v>1</v>
      </c>
      <c r="F86" t="s">
        <v>16</v>
      </c>
      <c r="G86">
        <v>1</v>
      </c>
      <c r="H86" s="7">
        <v>1</v>
      </c>
      <c r="I86" s="7">
        <v>1</v>
      </c>
      <c r="J86" s="7">
        <v>9</v>
      </c>
      <c r="K86" s="7">
        <v>1</v>
      </c>
      <c r="L86" s="7">
        <v>16</v>
      </c>
      <c r="M86" s="7">
        <v>3</v>
      </c>
      <c r="N86" s="7">
        <v>60</v>
      </c>
    </row>
    <row r="87" spans="1:14" x14ac:dyDescent="0.25">
      <c r="A87">
        <v>201603</v>
      </c>
      <c r="B87" t="s">
        <v>14</v>
      </c>
      <c r="C87">
        <v>1</v>
      </c>
      <c r="D87">
        <v>1</v>
      </c>
      <c r="E87">
        <v>1</v>
      </c>
      <c r="F87" t="s">
        <v>17</v>
      </c>
      <c r="G87">
        <v>0</v>
      </c>
      <c r="H87" s="7">
        <v>2</v>
      </c>
      <c r="I87" s="7">
        <v>2</v>
      </c>
      <c r="J87" s="7">
        <v>47</v>
      </c>
      <c r="K87" s="7">
        <v>9</v>
      </c>
      <c r="L87" s="7">
        <v>331.55</v>
      </c>
      <c r="M87" s="7">
        <v>42</v>
      </c>
      <c r="N87" s="7">
        <v>705</v>
      </c>
    </row>
    <row r="88" spans="1:14" x14ac:dyDescent="0.25">
      <c r="A88">
        <v>201603</v>
      </c>
      <c r="B88" t="s">
        <v>14</v>
      </c>
      <c r="C88">
        <v>1</v>
      </c>
      <c r="D88">
        <v>1</v>
      </c>
      <c r="E88">
        <v>1</v>
      </c>
      <c r="F88" t="s">
        <v>17</v>
      </c>
      <c r="G88">
        <v>1</v>
      </c>
      <c r="H88" s="7">
        <v>3</v>
      </c>
      <c r="I88" s="7">
        <v>3</v>
      </c>
      <c r="J88" s="7">
        <v>70</v>
      </c>
      <c r="K88" s="7">
        <v>10</v>
      </c>
      <c r="L88" s="7">
        <v>284</v>
      </c>
      <c r="M88" s="7">
        <v>35</v>
      </c>
      <c r="N88" s="7">
        <v>1496</v>
      </c>
    </row>
    <row r="89" spans="1:14" x14ac:dyDescent="0.25">
      <c r="A89">
        <v>201603</v>
      </c>
      <c r="B89" t="s">
        <v>14</v>
      </c>
      <c r="C89">
        <v>1</v>
      </c>
      <c r="D89">
        <v>1</v>
      </c>
      <c r="E89">
        <v>1</v>
      </c>
      <c r="F89" t="s">
        <v>36</v>
      </c>
      <c r="G89">
        <v>0</v>
      </c>
      <c r="H89" s="7">
        <v>4</v>
      </c>
      <c r="I89" s="7">
        <v>4</v>
      </c>
      <c r="J89" s="7">
        <v>154</v>
      </c>
      <c r="K89" s="7">
        <v>10</v>
      </c>
      <c r="L89" s="7">
        <v>358.5</v>
      </c>
      <c r="M89" s="7">
        <v>39</v>
      </c>
      <c r="N89" s="7">
        <v>1236</v>
      </c>
    </row>
    <row r="90" spans="1:14" x14ac:dyDescent="0.25">
      <c r="A90">
        <v>201603</v>
      </c>
      <c r="B90" t="s">
        <v>14</v>
      </c>
      <c r="C90">
        <v>1</v>
      </c>
      <c r="D90">
        <v>1</v>
      </c>
      <c r="E90">
        <v>1</v>
      </c>
      <c r="F90" t="s">
        <v>36</v>
      </c>
      <c r="G90">
        <v>1</v>
      </c>
      <c r="H90" s="7">
        <v>6</v>
      </c>
      <c r="I90" s="7">
        <v>6</v>
      </c>
      <c r="J90" s="7">
        <v>135</v>
      </c>
      <c r="K90" s="7">
        <v>8</v>
      </c>
      <c r="L90" s="7">
        <v>208.5</v>
      </c>
      <c r="M90" s="7">
        <v>63</v>
      </c>
      <c r="N90" s="7">
        <v>1182</v>
      </c>
    </row>
    <row r="91" spans="1:14" x14ac:dyDescent="0.25">
      <c r="A91">
        <v>201603</v>
      </c>
      <c r="B91" t="s">
        <v>14</v>
      </c>
      <c r="C91">
        <v>1</v>
      </c>
      <c r="D91">
        <v>1</v>
      </c>
      <c r="E91">
        <v>1</v>
      </c>
      <c r="F91" t="s">
        <v>38</v>
      </c>
      <c r="G91">
        <v>0</v>
      </c>
      <c r="H91" s="7">
        <v>3</v>
      </c>
      <c r="I91" s="7">
        <v>3</v>
      </c>
      <c r="J91" s="7">
        <v>68</v>
      </c>
      <c r="K91" s="7">
        <v>3</v>
      </c>
      <c r="L91" s="7">
        <v>32.299999999999997</v>
      </c>
      <c r="M91" s="7">
        <v>28</v>
      </c>
      <c r="N91" s="7">
        <v>527.6</v>
      </c>
    </row>
    <row r="92" spans="1:14" x14ac:dyDescent="0.25">
      <c r="A92">
        <v>201603</v>
      </c>
      <c r="B92" t="s">
        <v>14</v>
      </c>
      <c r="C92">
        <v>1</v>
      </c>
      <c r="D92">
        <v>1</v>
      </c>
      <c r="E92">
        <v>1</v>
      </c>
      <c r="F92" t="s">
        <v>38</v>
      </c>
      <c r="G92">
        <v>1</v>
      </c>
      <c r="H92" s="7">
        <v>5</v>
      </c>
      <c r="I92" s="7">
        <v>5</v>
      </c>
      <c r="J92" s="7">
        <v>147</v>
      </c>
      <c r="K92" s="7">
        <v>5</v>
      </c>
      <c r="L92" s="7">
        <v>120</v>
      </c>
      <c r="M92" s="7">
        <v>49</v>
      </c>
      <c r="N92" s="7">
        <v>1134.0999999999999</v>
      </c>
    </row>
    <row r="93" spans="1:14" x14ac:dyDescent="0.25">
      <c r="A93">
        <v>201603</v>
      </c>
      <c r="B93" t="s">
        <v>14</v>
      </c>
      <c r="C93">
        <v>1</v>
      </c>
      <c r="D93">
        <v>1</v>
      </c>
      <c r="E93">
        <v>1</v>
      </c>
      <c r="F93" t="s">
        <v>38</v>
      </c>
      <c r="G93">
        <v>2</v>
      </c>
      <c r="H93" s="7">
        <v>2</v>
      </c>
      <c r="I93" s="7">
        <v>2</v>
      </c>
      <c r="J93" s="7">
        <v>49</v>
      </c>
      <c r="K93" s="7">
        <v>6</v>
      </c>
      <c r="L93" s="7">
        <v>114</v>
      </c>
      <c r="M93" s="7">
        <v>31</v>
      </c>
      <c r="N93" s="7">
        <v>373</v>
      </c>
    </row>
    <row r="94" spans="1:14" x14ac:dyDescent="0.25">
      <c r="A94">
        <v>201603</v>
      </c>
      <c r="B94" t="s">
        <v>14</v>
      </c>
      <c r="C94">
        <v>1</v>
      </c>
      <c r="D94">
        <v>1</v>
      </c>
      <c r="E94">
        <v>1</v>
      </c>
      <c r="F94" t="s">
        <v>38</v>
      </c>
      <c r="G94">
        <v>3</v>
      </c>
      <c r="H94" s="7">
        <v>1</v>
      </c>
      <c r="I94" s="7">
        <v>1</v>
      </c>
      <c r="J94" s="7">
        <v>35</v>
      </c>
      <c r="K94" s="7">
        <v>8</v>
      </c>
      <c r="L94" s="7">
        <v>274</v>
      </c>
      <c r="M94" s="7">
        <v>11</v>
      </c>
      <c r="N94" s="7">
        <v>540</v>
      </c>
    </row>
    <row r="95" spans="1:14" x14ac:dyDescent="0.25">
      <c r="A95">
        <v>201603</v>
      </c>
      <c r="B95" t="s">
        <v>14</v>
      </c>
      <c r="C95">
        <v>1</v>
      </c>
      <c r="D95">
        <v>1</v>
      </c>
      <c r="E95">
        <v>1</v>
      </c>
      <c r="F95" t="s">
        <v>37</v>
      </c>
      <c r="G95">
        <v>0</v>
      </c>
      <c r="H95" s="7">
        <v>3</v>
      </c>
      <c r="I95" s="7">
        <v>3</v>
      </c>
      <c r="J95" s="7">
        <v>84</v>
      </c>
      <c r="K95" s="7">
        <v>3</v>
      </c>
      <c r="L95" s="7">
        <v>146</v>
      </c>
      <c r="M95" s="7">
        <v>16</v>
      </c>
      <c r="N95" s="7">
        <v>554</v>
      </c>
    </row>
    <row r="96" spans="1:14" x14ac:dyDescent="0.25">
      <c r="A96">
        <v>201603</v>
      </c>
      <c r="B96" t="s">
        <v>14</v>
      </c>
      <c r="C96">
        <v>1</v>
      </c>
      <c r="D96">
        <v>1</v>
      </c>
      <c r="E96">
        <v>1</v>
      </c>
      <c r="F96" t="s">
        <v>37</v>
      </c>
      <c r="G96">
        <v>1</v>
      </c>
      <c r="H96" s="7">
        <v>15</v>
      </c>
      <c r="I96" s="7">
        <v>15</v>
      </c>
      <c r="J96" s="7">
        <v>398</v>
      </c>
      <c r="K96" s="7">
        <v>27</v>
      </c>
      <c r="L96" s="7">
        <v>820.99</v>
      </c>
      <c r="M96" s="7">
        <v>109</v>
      </c>
      <c r="N96" s="7">
        <v>2114.85</v>
      </c>
    </row>
    <row r="97" spans="1:14" x14ac:dyDescent="0.25">
      <c r="A97">
        <v>201603</v>
      </c>
      <c r="B97" t="s">
        <v>14</v>
      </c>
      <c r="C97">
        <v>1</v>
      </c>
      <c r="D97">
        <v>1</v>
      </c>
      <c r="E97">
        <v>1</v>
      </c>
      <c r="F97" t="s">
        <v>37</v>
      </c>
      <c r="G97">
        <v>2</v>
      </c>
      <c r="H97" s="7">
        <v>13</v>
      </c>
      <c r="I97" s="7">
        <v>14</v>
      </c>
      <c r="J97" s="7">
        <v>332.8</v>
      </c>
      <c r="K97" s="7">
        <v>28</v>
      </c>
      <c r="L97" s="7">
        <v>677</v>
      </c>
      <c r="M97" s="7">
        <v>77</v>
      </c>
      <c r="N97" s="7">
        <v>1407.75</v>
      </c>
    </row>
    <row r="98" spans="1:14" x14ac:dyDescent="0.25">
      <c r="A98">
        <v>201603</v>
      </c>
      <c r="B98" t="s">
        <v>14</v>
      </c>
      <c r="C98">
        <v>1</v>
      </c>
      <c r="D98">
        <v>1</v>
      </c>
      <c r="E98">
        <v>1</v>
      </c>
      <c r="F98" t="s">
        <v>37</v>
      </c>
      <c r="G98">
        <v>3</v>
      </c>
      <c r="H98" s="7">
        <v>5</v>
      </c>
      <c r="I98" s="7">
        <v>5</v>
      </c>
      <c r="J98" s="7">
        <v>132</v>
      </c>
      <c r="K98" s="7">
        <v>17</v>
      </c>
      <c r="L98" s="7">
        <v>733.55</v>
      </c>
      <c r="M98" s="7">
        <v>34</v>
      </c>
      <c r="N98" s="7">
        <v>746</v>
      </c>
    </row>
    <row r="99" spans="1:14" x14ac:dyDescent="0.25">
      <c r="A99">
        <v>201603</v>
      </c>
      <c r="B99" t="s">
        <v>14</v>
      </c>
      <c r="C99">
        <v>1</v>
      </c>
      <c r="D99">
        <v>1</v>
      </c>
      <c r="E99">
        <v>1</v>
      </c>
      <c r="F99" t="s">
        <v>37</v>
      </c>
      <c r="G99">
        <v>4</v>
      </c>
      <c r="H99" s="7">
        <v>5</v>
      </c>
      <c r="I99" s="7">
        <v>5</v>
      </c>
      <c r="J99" s="7">
        <v>113.85</v>
      </c>
      <c r="K99" s="7">
        <v>30</v>
      </c>
      <c r="L99" s="7">
        <v>976.35</v>
      </c>
      <c r="M99" s="7">
        <v>23</v>
      </c>
      <c r="N99" s="7">
        <v>454</v>
      </c>
    </row>
    <row r="100" spans="1:14" x14ac:dyDescent="0.25">
      <c r="A100">
        <v>201603</v>
      </c>
      <c r="B100" t="s">
        <v>18</v>
      </c>
      <c r="C100">
        <v>1</v>
      </c>
      <c r="D100">
        <v>0</v>
      </c>
      <c r="E100">
        <v>0</v>
      </c>
      <c r="F100" t="s">
        <v>13</v>
      </c>
      <c r="G100">
        <v>1</v>
      </c>
      <c r="H100" s="7">
        <v>140</v>
      </c>
      <c r="I100" s="7">
        <v>142</v>
      </c>
      <c r="J100" s="7">
        <v>4003.8</v>
      </c>
      <c r="K100" s="7">
        <v>140</v>
      </c>
      <c r="L100" s="7">
        <v>4450.6000000000004</v>
      </c>
      <c r="M100" s="7">
        <v>0</v>
      </c>
      <c r="N100" s="7">
        <v>0</v>
      </c>
    </row>
    <row r="101" spans="1:14" x14ac:dyDescent="0.25">
      <c r="A101">
        <v>201603</v>
      </c>
      <c r="B101" t="s">
        <v>18</v>
      </c>
      <c r="C101">
        <v>1</v>
      </c>
      <c r="D101">
        <v>0</v>
      </c>
      <c r="E101">
        <v>0</v>
      </c>
      <c r="F101" t="s">
        <v>13</v>
      </c>
      <c r="G101">
        <v>2</v>
      </c>
      <c r="H101" s="7">
        <v>55</v>
      </c>
      <c r="I101" s="7">
        <v>55</v>
      </c>
      <c r="J101" s="7">
        <v>1562.35</v>
      </c>
      <c r="K101" s="7">
        <v>110</v>
      </c>
      <c r="L101" s="7">
        <v>3356.8</v>
      </c>
      <c r="M101" s="7">
        <v>0</v>
      </c>
      <c r="N101" s="7">
        <v>0</v>
      </c>
    </row>
    <row r="102" spans="1:14" x14ac:dyDescent="0.25">
      <c r="A102">
        <v>201603</v>
      </c>
      <c r="B102" t="s">
        <v>18</v>
      </c>
      <c r="C102">
        <v>1</v>
      </c>
      <c r="D102">
        <v>0</v>
      </c>
      <c r="E102">
        <v>0</v>
      </c>
      <c r="F102" t="s">
        <v>13</v>
      </c>
      <c r="G102">
        <v>3</v>
      </c>
      <c r="H102" s="7">
        <v>29</v>
      </c>
      <c r="I102" s="7">
        <v>29</v>
      </c>
      <c r="J102" s="7">
        <v>861</v>
      </c>
      <c r="K102" s="7">
        <v>87</v>
      </c>
      <c r="L102" s="7">
        <v>2853.15</v>
      </c>
      <c r="M102" s="7">
        <v>0</v>
      </c>
      <c r="N102" s="7">
        <v>0</v>
      </c>
    </row>
    <row r="103" spans="1:14" x14ac:dyDescent="0.25">
      <c r="A103">
        <v>201603</v>
      </c>
      <c r="B103" t="s">
        <v>18</v>
      </c>
      <c r="C103">
        <v>1</v>
      </c>
      <c r="D103">
        <v>0</v>
      </c>
      <c r="E103">
        <v>0</v>
      </c>
      <c r="F103" t="s">
        <v>13</v>
      </c>
      <c r="G103">
        <v>4</v>
      </c>
      <c r="H103" s="7">
        <v>57</v>
      </c>
      <c r="I103" s="7">
        <v>57</v>
      </c>
      <c r="J103" s="7">
        <v>1668.3</v>
      </c>
      <c r="K103" s="7">
        <v>374</v>
      </c>
      <c r="L103" s="7">
        <v>12780</v>
      </c>
      <c r="M103" s="7">
        <v>0</v>
      </c>
      <c r="N103" s="7">
        <v>0</v>
      </c>
    </row>
    <row r="104" spans="1:14" x14ac:dyDescent="0.25">
      <c r="A104">
        <v>201603</v>
      </c>
      <c r="B104" t="s">
        <v>19</v>
      </c>
      <c r="C104">
        <v>0</v>
      </c>
      <c r="D104">
        <v>1</v>
      </c>
      <c r="E104">
        <v>1</v>
      </c>
      <c r="F104" t="s">
        <v>15</v>
      </c>
      <c r="G104">
        <v>0</v>
      </c>
      <c r="H104" s="7">
        <v>8</v>
      </c>
      <c r="I104" s="7">
        <v>8</v>
      </c>
      <c r="J104" s="7">
        <v>178</v>
      </c>
      <c r="K104" s="7">
        <v>0</v>
      </c>
      <c r="L104" s="7">
        <v>0</v>
      </c>
      <c r="M104" s="7">
        <v>48</v>
      </c>
      <c r="N104" s="7">
        <v>1241</v>
      </c>
    </row>
    <row r="105" spans="1:14" x14ac:dyDescent="0.25">
      <c r="A105">
        <v>201603</v>
      </c>
      <c r="B105" t="s">
        <v>19</v>
      </c>
      <c r="C105">
        <v>0</v>
      </c>
      <c r="D105">
        <v>1</v>
      </c>
      <c r="E105">
        <v>1</v>
      </c>
      <c r="F105" t="s">
        <v>16</v>
      </c>
      <c r="G105">
        <v>0</v>
      </c>
      <c r="H105" s="7">
        <v>9</v>
      </c>
      <c r="I105" s="7">
        <v>9</v>
      </c>
      <c r="J105" s="7">
        <v>257</v>
      </c>
      <c r="K105" s="7">
        <v>0</v>
      </c>
      <c r="L105" s="7">
        <v>0</v>
      </c>
      <c r="M105" s="7">
        <v>76</v>
      </c>
      <c r="N105" s="7">
        <v>1552</v>
      </c>
    </row>
    <row r="106" spans="1:14" x14ac:dyDescent="0.25">
      <c r="A106">
        <v>201603</v>
      </c>
      <c r="B106" t="s">
        <v>19</v>
      </c>
      <c r="C106">
        <v>0</v>
      </c>
      <c r="D106">
        <v>1</v>
      </c>
      <c r="E106">
        <v>1</v>
      </c>
      <c r="F106" t="s">
        <v>17</v>
      </c>
      <c r="G106">
        <v>0</v>
      </c>
      <c r="H106" s="7">
        <v>9</v>
      </c>
      <c r="I106" s="7">
        <v>9</v>
      </c>
      <c r="J106" s="7">
        <v>256</v>
      </c>
      <c r="K106" s="7">
        <v>0</v>
      </c>
      <c r="L106" s="7">
        <v>0</v>
      </c>
      <c r="M106" s="7">
        <v>97</v>
      </c>
      <c r="N106" s="7">
        <v>1899.75</v>
      </c>
    </row>
    <row r="107" spans="1:14" x14ac:dyDescent="0.25">
      <c r="A107">
        <v>201603</v>
      </c>
      <c r="B107" t="s">
        <v>19</v>
      </c>
      <c r="C107">
        <v>0</v>
      </c>
      <c r="D107">
        <v>1</v>
      </c>
      <c r="E107">
        <v>1</v>
      </c>
      <c r="F107" t="s">
        <v>36</v>
      </c>
      <c r="G107">
        <v>0</v>
      </c>
      <c r="H107" s="7">
        <v>17</v>
      </c>
      <c r="I107" s="7">
        <v>17</v>
      </c>
      <c r="J107" s="7">
        <v>500.9</v>
      </c>
      <c r="K107" s="7">
        <v>0</v>
      </c>
      <c r="L107" s="7">
        <v>0</v>
      </c>
      <c r="M107" s="7">
        <v>126</v>
      </c>
      <c r="N107" s="7">
        <v>3517</v>
      </c>
    </row>
    <row r="108" spans="1:14" x14ac:dyDescent="0.25">
      <c r="A108">
        <v>201603</v>
      </c>
      <c r="B108" t="s">
        <v>19</v>
      </c>
      <c r="C108">
        <v>0</v>
      </c>
      <c r="D108">
        <v>1</v>
      </c>
      <c r="E108">
        <v>1</v>
      </c>
      <c r="F108" t="s">
        <v>38</v>
      </c>
      <c r="G108">
        <v>0</v>
      </c>
      <c r="H108" s="7">
        <v>10</v>
      </c>
      <c r="I108" s="7">
        <v>10</v>
      </c>
      <c r="J108" s="7">
        <v>303</v>
      </c>
      <c r="K108" s="7">
        <v>0</v>
      </c>
      <c r="L108" s="7">
        <v>0</v>
      </c>
      <c r="M108" s="7">
        <v>107</v>
      </c>
      <c r="N108" s="7">
        <v>1998</v>
      </c>
    </row>
    <row r="109" spans="1:14" x14ac:dyDescent="0.25">
      <c r="A109">
        <v>201603</v>
      </c>
      <c r="B109" t="s">
        <v>19</v>
      </c>
      <c r="C109">
        <v>0</v>
      </c>
      <c r="D109">
        <v>1</v>
      </c>
      <c r="E109">
        <v>1</v>
      </c>
      <c r="F109" t="s">
        <v>37</v>
      </c>
      <c r="G109">
        <v>0</v>
      </c>
      <c r="H109" s="7">
        <v>17</v>
      </c>
      <c r="I109" s="7">
        <v>17</v>
      </c>
      <c r="J109" s="7">
        <v>521</v>
      </c>
      <c r="K109" s="7">
        <v>0</v>
      </c>
      <c r="L109" s="7">
        <v>0</v>
      </c>
      <c r="M109" s="7">
        <v>84</v>
      </c>
      <c r="N109" s="7">
        <v>2160.85</v>
      </c>
    </row>
    <row r="110" spans="1:14" x14ac:dyDescent="0.25">
      <c r="A110">
        <v>201604</v>
      </c>
      <c r="B110" t="s">
        <v>12</v>
      </c>
      <c r="C110">
        <v>0</v>
      </c>
      <c r="D110">
        <v>0</v>
      </c>
      <c r="E110">
        <v>0</v>
      </c>
      <c r="F110" t="s">
        <v>13</v>
      </c>
      <c r="G110">
        <v>0</v>
      </c>
      <c r="H110" s="7">
        <v>536</v>
      </c>
      <c r="I110" s="7">
        <v>538</v>
      </c>
      <c r="J110" s="7">
        <v>14870.51</v>
      </c>
      <c r="K110" s="7">
        <v>0</v>
      </c>
      <c r="L110" s="7">
        <v>0</v>
      </c>
      <c r="M110" s="7">
        <v>0</v>
      </c>
      <c r="N110" s="7">
        <v>0</v>
      </c>
    </row>
    <row r="111" spans="1:14" x14ac:dyDescent="0.25">
      <c r="A111">
        <v>201604</v>
      </c>
      <c r="B111" t="s">
        <v>12</v>
      </c>
      <c r="C111">
        <v>0</v>
      </c>
      <c r="D111">
        <v>0</v>
      </c>
      <c r="E111">
        <v>1</v>
      </c>
      <c r="F111" t="s">
        <v>13</v>
      </c>
      <c r="G111">
        <v>0</v>
      </c>
      <c r="H111" s="7">
        <v>1</v>
      </c>
      <c r="I111" s="7">
        <v>2</v>
      </c>
      <c r="J111" s="7">
        <v>46</v>
      </c>
      <c r="K111" s="7">
        <v>0</v>
      </c>
      <c r="L111" s="7">
        <v>0</v>
      </c>
      <c r="M111" s="7">
        <v>0</v>
      </c>
      <c r="N111" s="7">
        <v>0</v>
      </c>
    </row>
    <row r="112" spans="1:14" x14ac:dyDescent="0.25">
      <c r="A112">
        <v>201604</v>
      </c>
      <c r="B112" t="s">
        <v>14</v>
      </c>
      <c r="C112">
        <v>1</v>
      </c>
      <c r="D112">
        <v>1</v>
      </c>
      <c r="E112">
        <v>0</v>
      </c>
      <c r="F112" t="s">
        <v>15</v>
      </c>
      <c r="G112">
        <v>0</v>
      </c>
      <c r="H112" s="7">
        <v>3</v>
      </c>
      <c r="I112" s="7">
        <v>3</v>
      </c>
      <c r="J112" s="7">
        <v>49</v>
      </c>
      <c r="K112" s="7">
        <v>8</v>
      </c>
      <c r="L112" s="7">
        <v>249</v>
      </c>
      <c r="M112" s="7">
        <v>11</v>
      </c>
      <c r="N112" s="7">
        <v>282</v>
      </c>
    </row>
    <row r="113" spans="1:14" x14ac:dyDescent="0.25">
      <c r="A113">
        <v>201604</v>
      </c>
      <c r="B113" t="s">
        <v>14</v>
      </c>
      <c r="C113">
        <v>1</v>
      </c>
      <c r="D113">
        <v>1</v>
      </c>
      <c r="E113">
        <v>0</v>
      </c>
      <c r="F113" t="s">
        <v>16</v>
      </c>
      <c r="G113">
        <v>0</v>
      </c>
      <c r="H113" s="7">
        <v>2</v>
      </c>
      <c r="I113" s="7">
        <v>2</v>
      </c>
      <c r="J113" s="7">
        <v>40</v>
      </c>
      <c r="K113" s="7">
        <v>4</v>
      </c>
      <c r="L113" s="7">
        <v>98</v>
      </c>
      <c r="M113" s="7">
        <v>4</v>
      </c>
      <c r="N113" s="7">
        <v>66</v>
      </c>
    </row>
    <row r="114" spans="1:14" x14ac:dyDescent="0.25">
      <c r="A114">
        <v>201604</v>
      </c>
      <c r="B114" t="s">
        <v>14</v>
      </c>
      <c r="C114">
        <v>1</v>
      </c>
      <c r="D114">
        <v>1</v>
      </c>
      <c r="E114">
        <v>0</v>
      </c>
      <c r="F114" t="s">
        <v>17</v>
      </c>
      <c r="G114">
        <v>0</v>
      </c>
      <c r="H114" s="7">
        <v>1</v>
      </c>
      <c r="I114" s="7">
        <v>1</v>
      </c>
      <c r="J114" s="7">
        <v>9</v>
      </c>
      <c r="K114" s="7">
        <v>1</v>
      </c>
      <c r="L114" s="7">
        <v>16</v>
      </c>
      <c r="M114" s="7">
        <v>4</v>
      </c>
      <c r="N114" s="7">
        <v>54</v>
      </c>
    </row>
    <row r="115" spans="1:14" x14ac:dyDescent="0.25">
      <c r="A115">
        <v>201604</v>
      </c>
      <c r="B115" t="s">
        <v>14</v>
      </c>
      <c r="C115">
        <v>1</v>
      </c>
      <c r="D115">
        <v>1</v>
      </c>
      <c r="E115">
        <v>0</v>
      </c>
      <c r="F115" t="s">
        <v>36</v>
      </c>
      <c r="G115">
        <v>0</v>
      </c>
      <c r="H115" s="7">
        <v>2</v>
      </c>
      <c r="I115" s="7">
        <v>2</v>
      </c>
      <c r="J115" s="7">
        <v>62</v>
      </c>
      <c r="K115" s="7">
        <v>2</v>
      </c>
      <c r="L115" s="7">
        <v>94</v>
      </c>
      <c r="M115" s="7">
        <v>17</v>
      </c>
      <c r="N115" s="7">
        <v>298</v>
      </c>
    </row>
    <row r="116" spans="1:14" x14ac:dyDescent="0.25">
      <c r="A116">
        <v>201604</v>
      </c>
      <c r="B116" t="s">
        <v>14</v>
      </c>
      <c r="C116">
        <v>1</v>
      </c>
      <c r="D116">
        <v>1</v>
      </c>
      <c r="E116">
        <v>0</v>
      </c>
      <c r="F116" t="s">
        <v>36</v>
      </c>
      <c r="G116">
        <v>1</v>
      </c>
      <c r="H116" s="7">
        <v>1</v>
      </c>
      <c r="I116" s="7">
        <v>1</v>
      </c>
      <c r="J116" s="7">
        <v>31</v>
      </c>
      <c r="K116" s="7">
        <v>2</v>
      </c>
      <c r="L116" s="7">
        <v>52.5</v>
      </c>
      <c r="M116" s="7">
        <v>1</v>
      </c>
      <c r="N116" s="7">
        <v>54</v>
      </c>
    </row>
    <row r="117" spans="1:14" x14ac:dyDescent="0.25">
      <c r="A117">
        <v>201604</v>
      </c>
      <c r="B117" t="s">
        <v>14</v>
      </c>
      <c r="C117">
        <v>1</v>
      </c>
      <c r="D117">
        <v>1</v>
      </c>
      <c r="E117">
        <v>0</v>
      </c>
      <c r="F117" t="s">
        <v>38</v>
      </c>
      <c r="G117">
        <v>0</v>
      </c>
      <c r="H117" s="7">
        <v>1</v>
      </c>
      <c r="I117" s="7">
        <v>1</v>
      </c>
      <c r="J117" s="7">
        <v>31</v>
      </c>
      <c r="K117" s="7">
        <v>2</v>
      </c>
      <c r="L117" s="7">
        <v>43</v>
      </c>
      <c r="M117" s="7">
        <v>5</v>
      </c>
      <c r="N117" s="7">
        <v>275</v>
      </c>
    </row>
    <row r="118" spans="1:14" x14ac:dyDescent="0.25">
      <c r="A118">
        <v>201604</v>
      </c>
      <c r="B118" t="s">
        <v>14</v>
      </c>
      <c r="C118">
        <v>1</v>
      </c>
      <c r="D118">
        <v>1</v>
      </c>
      <c r="E118">
        <v>0</v>
      </c>
      <c r="F118" t="s">
        <v>37</v>
      </c>
      <c r="G118">
        <v>0</v>
      </c>
      <c r="H118" s="7">
        <v>3</v>
      </c>
      <c r="I118" s="7">
        <v>3</v>
      </c>
      <c r="J118" s="7">
        <v>80</v>
      </c>
      <c r="K118" s="7">
        <v>3</v>
      </c>
      <c r="L118" s="7">
        <v>96</v>
      </c>
      <c r="M118" s="7">
        <v>7</v>
      </c>
      <c r="N118" s="7">
        <v>251.5</v>
      </c>
    </row>
    <row r="119" spans="1:14" x14ac:dyDescent="0.25">
      <c r="A119">
        <v>201604</v>
      </c>
      <c r="B119" t="s">
        <v>14</v>
      </c>
      <c r="C119">
        <v>1</v>
      </c>
      <c r="D119">
        <v>1</v>
      </c>
      <c r="E119">
        <v>0</v>
      </c>
      <c r="F119" t="s">
        <v>37</v>
      </c>
      <c r="G119">
        <v>2</v>
      </c>
      <c r="H119" s="7">
        <v>1</v>
      </c>
      <c r="I119" s="7">
        <v>1</v>
      </c>
      <c r="J119" s="7">
        <v>40</v>
      </c>
      <c r="K119" s="7">
        <v>5</v>
      </c>
      <c r="L119" s="7">
        <v>185</v>
      </c>
      <c r="M119" s="7">
        <v>6</v>
      </c>
      <c r="N119" s="7">
        <v>220</v>
      </c>
    </row>
    <row r="120" spans="1:14" x14ac:dyDescent="0.25">
      <c r="A120">
        <v>201604</v>
      </c>
      <c r="B120" t="s">
        <v>14</v>
      </c>
      <c r="C120">
        <v>1</v>
      </c>
      <c r="D120">
        <v>1</v>
      </c>
      <c r="E120">
        <v>0</v>
      </c>
      <c r="F120" t="s">
        <v>37</v>
      </c>
      <c r="G120">
        <v>4</v>
      </c>
      <c r="H120" s="7">
        <v>2</v>
      </c>
      <c r="I120" s="7">
        <v>2</v>
      </c>
      <c r="J120" s="7">
        <v>43</v>
      </c>
      <c r="K120" s="7">
        <v>18</v>
      </c>
      <c r="L120" s="7">
        <v>362.8</v>
      </c>
      <c r="M120" s="7">
        <v>4</v>
      </c>
      <c r="N120" s="7">
        <v>58</v>
      </c>
    </row>
    <row r="121" spans="1:14" x14ac:dyDescent="0.25">
      <c r="A121">
        <v>201604</v>
      </c>
      <c r="B121" t="s">
        <v>14</v>
      </c>
      <c r="C121">
        <v>1</v>
      </c>
      <c r="D121">
        <v>1</v>
      </c>
      <c r="E121">
        <v>1</v>
      </c>
      <c r="F121" t="s">
        <v>15</v>
      </c>
      <c r="G121">
        <v>0</v>
      </c>
      <c r="H121" s="7">
        <v>7</v>
      </c>
      <c r="I121" s="7">
        <v>7</v>
      </c>
      <c r="J121" s="7">
        <v>126</v>
      </c>
      <c r="K121" s="7">
        <v>12</v>
      </c>
      <c r="L121" s="7">
        <v>248</v>
      </c>
      <c r="M121" s="7">
        <v>132</v>
      </c>
      <c r="N121" s="7">
        <v>1987</v>
      </c>
    </row>
    <row r="122" spans="1:14" x14ac:dyDescent="0.25">
      <c r="A122">
        <v>201604</v>
      </c>
      <c r="B122" t="s">
        <v>14</v>
      </c>
      <c r="C122">
        <v>1</v>
      </c>
      <c r="D122">
        <v>1</v>
      </c>
      <c r="E122">
        <v>1</v>
      </c>
      <c r="F122" t="s">
        <v>16</v>
      </c>
      <c r="G122">
        <v>0</v>
      </c>
      <c r="H122" s="7">
        <v>7</v>
      </c>
      <c r="I122" s="7">
        <v>7</v>
      </c>
      <c r="J122" s="7">
        <v>202</v>
      </c>
      <c r="K122" s="7">
        <v>14</v>
      </c>
      <c r="L122" s="7">
        <v>361.8</v>
      </c>
      <c r="M122" s="7">
        <v>111</v>
      </c>
      <c r="N122" s="7">
        <v>1909</v>
      </c>
    </row>
    <row r="123" spans="1:14" x14ac:dyDescent="0.25">
      <c r="A123">
        <v>201604</v>
      </c>
      <c r="B123" t="s">
        <v>14</v>
      </c>
      <c r="C123">
        <v>1</v>
      </c>
      <c r="D123">
        <v>1</v>
      </c>
      <c r="E123">
        <v>1</v>
      </c>
      <c r="F123" t="s">
        <v>17</v>
      </c>
      <c r="G123">
        <v>0</v>
      </c>
      <c r="H123" s="7">
        <v>4</v>
      </c>
      <c r="I123" s="7">
        <v>4</v>
      </c>
      <c r="J123" s="7">
        <v>269</v>
      </c>
      <c r="K123" s="7">
        <v>6</v>
      </c>
      <c r="L123" s="7">
        <v>195.4</v>
      </c>
      <c r="M123" s="7">
        <v>52</v>
      </c>
      <c r="N123" s="7">
        <v>1657</v>
      </c>
    </row>
    <row r="124" spans="1:14" x14ac:dyDescent="0.25">
      <c r="A124">
        <v>201604</v>
      </c>
      <c r="B124" t="s">
        <v>14</v>
      </c>
      <c r="C124">
        <v>1</v>
      </c>
      <c r="D124">
        <v>1</v>
      </c>
      <c r="E124">
        <v>1</v>
      </c>
      <c r="F124" t="s">
        <v>17</v>
      </c>
      <c r="G124">
        <v>1</v>
      </c>
      <c r="H124" s="7">
        <v>1</v>
      </c>
      <c r="I124" s="7">
        <v>1</v>
      </c>
      <c r="J124" s="7">
        <v>32</v>
      </c>
      <c r="K124" s="7">
        <v>2</v>
      </c>
      <c r="L124" s="7">
        <v>48</v>
      </c>
      <c r="M124" s="7">
        <v>28</v>
      </c>
      <c r="N124" s="7">
        <v>544</v>
      </c>
    </row>
    <row r="125" spans="1:14" x14ac:dyDescent="0.25">
      <c r="A125">
        <v>201604</v>
      </c>
      <c r="B125" t="s">
        <v>14</v>
      </c>
      <c r="C125">
        <v>1</v>
      </c>
      <c r="D125">
        <v>1</v>
      </c>
      <c r="E125">
        <v>1</v>
      </c>
      <c r="F125" t="s">
        <v>36</v>
      </c>
      <c r="G125">
        <v>0</v>
      </c>
      <c r="H125" s="7">
        <v>3</v>
      </c>
      <c r="I125" s="7">
        <v>3</v>
      </c>
      <c r="J125" s="7">
        <v>78</v>
      </c>
      <c r="K125" s="7">
        <v>4</v>
      </c>
      <c r="L125" s="7">
        <v>68.599999999999994</v>
      </c>
      <c r="M125" s="7">
        <v>22</v>
      </c>
      <c r="N125" s="7">
        <v>450</v>
      </c>
    </row>
    <row r="126" spans="1:14" x14ac:dyDescent="0.25">
      <c r="A126">
        <v>201604</v>
      </c>
      <c r="B126" t="s">
        <v>14</v>
      </c>
      <c r="C126">
        <v>1</v>
      </c>
      <c r="D126">
        <v>1</v>
      </c>
      <c r="E126">
        <v>1</v>
      </c>
      <c r="F126" t="s">
        <v>36</v>
      </c>
      <c r="G126">
        <v>1</v>
      </c>
      <c r="H126" s="7">
        <v>2</v>
      </c>
      <c r="I126" s="7">
        <v>2</v>
      </c>
      <c r="J126" s="7">
        <v>36</v>
      </c>
      <c r="K126" s="7">
        <v>3</v>
      </c>
      <c r="L126" s="7">
        <v>40</v>
      </c>
      <c r="M126" s="7">
        <v>19</v>
      </c>
      <c r="N126" s="7">
        <v>500</v>
      </c>
    </row>
    <row r="127" spans="1:14" x14ac:dyDescent="0.25">
      <c r="A127">
        <v>201604</v>
      </c>
      <c r="B127" t="s">
        <v>14</v>
      </c>
      <c r="C127">
        <v>1</v>
      </c>
      <c r="D127">
        <v>1</v>
      </c>
      <c r="E127">
        <v>1</v>
      </c>
      <c r="F127" t="s">
        <v>36</v>
      </c>
      <c r="G127">
        <v>4</v>
      </c>
      <c r="H127" s="7">
        <v>1</v>
      </c>
      <c r="I127" s="7">
        <v>1</v>
      </c>
      <c r="J127" s="7">
        <v>34</v>
      </c>
      <c r="K127" s="7">
        <v>16</v>
      </c>
      <c r="L127" s="7">
        <v>292.89999999999998</v>
      </c>
      <c r="M127" s="7">
        <v>31</v>
      </c>
      <c r="N127" s="7">
        <v>553</v>
      </c>
    </row>
    <row r="128" spans="1:14" x14ac:dyDescent="0.25">
      <c r="A128">
        <v>201604</v>
      </c>
      <c r="B128" t="s">
        <v>14</v>
      </c>
      <c r="C128">
        <v>1</v>
      </c>
      <c r="D128">
        <v>1</v>
      </c>
      <c r="E128">
        <v>1</v>
      </c>
      <c r="F128" t="s">
        <v>38</v>
      </c>
      <c r="G128">
        <v>0</v>
      </c>
      <c r="H128" s="7">
        <v>1</v>
      </c>
      <c r="I128" s="7">
        <v>1</v>
      </c>
      <c r="J128" s="7">
        <v>21</v>
      </c>
      <c r="K128" s="7">
        <v>1</v>
      </c>
      <c r="L128" s="7">
        <v>19</v>
      </c>
      <c r="M128" s="7">
        <v>8</v>
      </c>
      <c r="N128" s="7">
        <v>144</v>
      </c>
    </row>
    <row r="129" spans="1:14" x14ac:dyDescent="0.25">
      <c r="A129">
        <v>201604</v>
      </c>
      <c r="B129" t="s">
        <v>14</v>
      </c>
      <c r="C129">
        <v>1</v>
      </c>
      <c r="D129">
        <v>1</v>
      </c>
      <c r="E129">
        <v>1</v>
      </c>
      <c r="F129" t="s">
        <v>38</v>
      </c>
      <c r="G129">
        <v>1</v>
      </c>
      <c r="H129" s="7">
        <v>3</v>
      </c>
      <c r="I129" s="7">
        <v>3</v>
      </c>
      <c r="J129" s="7">
        <v>47</v>
      </c>
      <c r="K129" s="7">
        <v>6</v>
      </c>
      <c r="L129" s="7">
        <v>153.6</v>
      </c>
      <c r="M129" s="7">
        <v>66</v>
      </c>
      <c r="N129" s="7">
        <v>965</v>
      </c>
    </row>
    <row r="130" spans="1:14" x14ac:dyDescent="0.25">
      <c r="A130">
        <v>201604</v>
      </c>
      <c r="B130" t="s">
        <v>14</v>
      </c>
      <c r="C130">
        <v>1</v>
      </c>
      <c r="D130">
        <v>1</v>
      </c>
      <c r="E130">
        <v>1</v>
      </c>
      <c r="F130" t="s">
        <v>38</v>
      </c>
      <c r="G130">
        <v>2</v>
      </c>
      <c r="H130" s="7">
        <v>1</v>
      </c>
      <c r="I130" s="7">
        <v>1</v>
      </c>
      <c r="J130" s="7">
        <v>14</v>
      </c>
      <c r="K130" s="7">
        <v>2</v>
      </c>
      <c r="L130" s="7">
        <v>86</v>
      </c>
      <c r="M130" s="7">
        <v>3</v>
      </c>
      <c r="N130" s="7">
        <v>108</v>
      </c>
    </row>
    <row r="131" spans="1:14" x14ac:dyDescent="0.25">
      <c r="A131">
        <v>201604</v>
      </c>
      <c r="B131" t="s">
        <v>14</v>
      </c>
      <c r="C131">
        <v>1</v>
      </c>
      <c r="D131">
        <v>1</v>
      </c>
      <c r="E131">
        <v>1</v>
      </c>
      <c r="F131" t="s">
        <v>38</v>
      </c>
      <c r="G131">
        <v>3</v>
      </c>
      <c r="H131" s="7">
        <v>2</v>
      </c>
      <c r="I131" s="7">
        <v>2</v>
      </c>
      <c r="J131" s="7">
        <v>72</v>
      </c>
      <c r="K131" s="7">
        <v>8</v>
      </c>
      <c r="L131" s="7">
        <v>237.4</v>
      </c>
      <c r="M131" s="7">
        <v>40</v>
      </c>
      <c r="N131" s="7">
        <v>805</v>
      </c>
    </row>
    <row r="132" spans="1:14" x14ac:dyDescent="0.25">
      <c r="A132">
        <v>201604</v>
      </c>
      <c r="B132" t="s">
        <v>14</v>
      </c>
      <c r="C132">
        <v>1</v>
      </c>
      <c r="D132">
        <v>1</v>
      </c>
      <c r="E132">
        <v>1</v>
      </c>
      <c r="F132" t="s">
        <v>38</v>
      </c>
      <c r="G132">
        <v>4</v>
      </c>
      <c r="H132" s="7">
        <v>1</v>
      </c>
      <c r="I132" s="7">
        <v>1</v>
      </c>
      <c r="J132" s="7">
        <v>9</v>
      </c>
      <c r="K132" s="7">
        <v>4</v>
      </c>
      <c r="L132" s="7">
        <v>36</v>
      </c>
      <c r="M132" s="7">
        <v>13</v>
      </c>
      <c r="N132" s="7">
        <v>164</v>
      </c>
    </row>
    <row r="133" spans="1:14" x14ac:dyDescent="0.25">
      <c r="A133">
        <v>201604</v>
      </c>
      <c r="B133" t="s">
        <v>14</v>
      </c>
      <c r="C133">
        <v>1</v>
      </c>
      <c r="D133">
        <v>1</v>
      </c>
      <c r="E133">
        <v>1</v>
      </c>
      <c r="F133" t="s">
        <v>37</v>
      </c>
      <c r="G133">
        <v>0</v>
      </c>
      <c r="H133" s="7">
        <v>2</v>
      </c>
      <c r="I133" s="7">
        <v>2</v>
      </c>
      <c r="J133" s="7">
        <v>49</v>
      </c>
      <c r="K133" s="7">
        <v>3</v>
      </c>
      <c r="L133" s="7">
        <v>54</v>
      </c>
      <c r="M133" s="7">
        <v>12</v>
      </c>
      <c r="N133" s="7">
        <v>319.25</v>
      </c>
    </row>
    <row r="134" spans="1:14" x14ac:dyDescent="0.25">
      <c r="A134">
        <v>201604</v>
      </c>
      <c r="B134" t="s">
        <v>14</v>
      </c>
      <c r="C134">
        <v>1</v>
      </c>
      <c r="D134">
        <v>1</v>
      </c>
      <c r="E134">
        <v>1</v>
      </c>
      <c r="F134" t="s">
        <v>37</v>
      </c>
      <c r="G134">
        <v>1</v>
      </c>
      <c r="H134" s="7">
        <v>24</v>
      </c>
      <c r="I134" s="7">
        <v>25</v>
      </c>
      <c r="J134" s="7">
        <v>891.6</v>
      </c>
      <c r="K134" s="7">
        <v>41</v>
      </c>
      <c r="L134" s="7">
        <v>1161.4000000000001</v>
      </c>
      <c r="M134" s="7">
        <v>149</v>
      </c>
      <c r="N134" s="7">
        <v>4042.25</v>
      </c>
    </row>
    <row r="135" spans="1:14" x14ac:dyDescent="0.25">
      <c r="A135">
        <v>201604</v>
      </c>
      <c r="B135" t="s">
        <v>14</v>
      </c>
      <c r="C135">
        <v>1</v>
      </c>
      <c r="D135">
        <v>1</v>
      </c>
      <c r="E135">
        <v>1</v>
      </c>
      <c r="F135" t="s">
        <v>37</v>
      </c>
      <c r="G135">
        <v>2</v>
      </c>
      <c r="H135" s="7">
        <v>13</v>
      </c>
      <c r="I135" s="7">
        <v>13</v>
      </c>
      <c r="J135" s="7">
        <v>328.5</v>
      </c>
      <c r="K135" s="7">
        <v>30</v>
      </c>
      <c r="L135" s="7">
        <v>739.35</v>
      </c>
      <c r="M135" s="7">
        <v>85</v>
      </c>
      <c r="N135" s="7">
        <v>1704</v>
      </c>
    </row>
    <row r="136" spans="1:14" x14ac:dyDescent="0.25">
      <c r="A136">
        <v>201604</v>
      </c>
      <c r="B136" t="s">
        <v>14</v>
      </c>
      <c r="C136">
        <v>1</v>
      </c>
      <c r="D136">
        <v>1</v>
      </c>
      <c r="E136">
        <v>1</v>
      </c>
      <c r="F136" t="s">
        <v>37</v>
      </c>
      <c r="G136">
        <v>3</v>
      </c>
      <c r="H136" s="7">
        <v>5</v>
      </c>
      <c r="I136" s="7">
        <v>5</v>
      </c>
      <c r="J136" s="7">
        <v>116</v>
      </c>
      <c r="K136" s="7">
        <v>15</v>
      </c>
      <c r="L136" s="7">
        <v>524.79999999999995</v>
      </c>
      <c r="M136" s="7">
        <v>29</v>
      </c>
      <c r="N136" s="7">
        <v>762.75</v>
      </c>
    </row>
    <row r="137" spans="1:14" x14ac:dyDescent="0.25">
      <c r="A137">
        <v>201604</v>
      </c>
      <c r="B137" t="s">
        <v>14</v>
      </c>
      <c r="C137">
        <v>1</v>
      </c>
      <c r="D137">
        <v>1</v>
      </c>
      <c r="E137">
        <v>1</v>
      </c>
      <c r="F137" t="s">
        <v>37</v>
      </c>
      <c r="G137">
        <v>4</v>
      </c>
      <c r="H137" s="7">
        <v>4</v>
      </c>
      <c r="I137" s="7">
        <v>4</v>
      </c>
      <c r="J137" s="7">
        <v>221</v>
      </c>
      <c r="K137" s="7">
        <v>23</v>
      </c>
      <c r="L137" s="7">
        <v>718.8</v>
      </c>
      <c r="M137" s="7">
        <v>24</v>
      </c>
      <c r="N137" s="7">
        <v>301</v>
      </c>
    </row>
    <row r="138" spans="1:14" x14ac:dyDescent="0.25">
      <c r="A138">
        <v>201604</v>
      </c>
      <c r="B138" t="s">
        <v>18</v>
      </c>
      <c r="C138">
        <v>1</v>
      </c>
      <c r="D138">
        <v>0</v>
      </c>
      <c r="E138">
        <v>0</v>
      </c>
      <c r="F138" t="s">
        <v>13</v>
      </c>
      <c r="G138">
        <v>1</v>
      </c>
      <c r="H138" s="7">
        <v>133</v>
      </c>
      <c r="I138" s="7">
        <v>133</v>
      </c>
      <c r="J138" s="7">
        <v>4460.1499999999996</v>
      </c>
      <c r="K138" s="7">
        <v>133</v>
      </c>
      <c r="L138" s="7">
        <v>4341.58</v>
      </c>
      <c r="M138" s="7">
        <v>0</v>
      </c>
      <c r="N138" s="7">
        <v>0</v>
      </c>
    </row>
    <row r="139" spans="1:14" x14ac:dyDescent="0.25">
      <c r="A139">
        <v>201604</v>
      </c>
      <c r="B139" t="s">
        <v>18</v>
      </c>
      <c r="C139">
        <v>1</v>
      </c>
      <c r="D139">
        <v>0</v>
      </c>
      <c r="E139">
        <v>0</v>
      </c>
      <c r="F139" t="s">
        <v>13</v>
      </c>
      <c r="G139">
        <v>2</v>
      </c>
      <c r="H139" s="7">
        <v>56</v>
      </c>
      <c r="I139" s="7">
        <v>57</v>
      </c>
      <c r="J139" s="7">
        <v>1648.35</v>
      </c>
      <c r="K139" s="7">
        <v>112</v>
      </c>
      <c r="L139" s="7">
        <v>3809.01</v>
      </c>
      <c r="M139" s="7">
        <v>0</v>
      </c>
      <c r="N139" s="7">
        <v>0</v>
      </c>
    </row>
    <row r="140" spans="1:14" x14ac:dyDescent="0.25">
      <c r="A140">
        <v>201604</v>
      </c>
      <c r="B140" t="s">
        <v>18</v>
      </c>
      <c r="C140">
        <v>1</v>
      </c>
      <c r="D140">
        <v>0</v>
      </c>
      <c r="E140">
        <v>0</v>
      </c>
      <c r="F140" t="s">
        <v>13</v>
      </c>
      <c r="G140">
        <v>3</v>
      </c>
      <c r="H140" s="7">
        <v>32</v>
      </c>
      <c r="I140" s="7">
        <v>32</v>
      </c>
      <c r="J140" s="7">
        <v>907.11</v>
      </c>
      <c r="K140" s="7">
        <v>96</v>
      </c>
      <c r="L140" s="7">
        <v>2991.54</v>
      </c>
      <c r="M140" s="7">
        <v>0</v>
      </c>
      <c r="N140" s="7">
        <v>0</v>
      </c>
    </row>
    <row r="141" spans="1:14" x14ac:dyDescent="0.25">
      <c r="A141">
        <v>201604</v>
      </c>
      <c r="B141" t="s">
        <v>18</v>
      </c>
      <c r="C141">
        <v>1</v>
      </c>
      <c r="D141">
        <v>0</v>
      </c>
      <c r="E141">
        <v>0</v>
      </c>
      <c r="F141" t="s">
        <v>13</v>
      </c>
      <c r="G141">
        <v>4</v>
      </c>
      <c r="H141" s="7">
        <v>45</v>
      </c>
      <c r="I141" s="7">
        <v>46</v>
      </c>
      <c r="J141" s="7">
        <v>1275.3</v>
      </c>
      <c r="K141" s="7">
        <v>295</v>
      </c>
      <c r="L141" s="7">
        <v>10260.5</v>
      </c>
      <c r="M141" s="7">
        <v>0</v>
      </c>
      <c r="N141" s="7">
        <v>0</v>
      </c>
    </row>
    <row r="142" spans="1:14" x14ac:dyDescent="0.25">
      <c r="A142">
        <v>201604</v>
      </c>
      <c r="B142" t="s">
        <v>19</v>
      </c>
      <c r="C142">
        <v>0</v>
      </c>
      <c r="D142">
        <v>1</v>
      </c>
      <c r="E142">
        <v>1</v>
      </c>
      <c r="F142" t="s">
        <v>15</v>
      </c>
      <c r="G142">
        <v>0</v>
      </c>
      <c r="H142" s="7">
        <v>9</v>
      </c>
      <c r="I142" s="7">
        <v>9</v>
      </c>
      <c r="J142" s="7">
        <v>190</v>
      </c>
      <c r="K142" s="7">
        <v>0</v>
      </c>
      <c r="L142" s="7">
        <v>0</v>
      </c>
      <c r="M142" s="7">
        <v>43</v>
      </c>
      <c r="N142" s="7">
        <v>1053</v>
      </c>
    </row>
    <row r="143" spans="1:14" x14ac:dyDescent="0.25">
      <c r="A143">
        <v>201604</v>
      </c>
      <c r="B143" t="s">
        <v>19</v>
      </c>
      <c r="C143">
        <v>0</v>
      </c>
      <c r="D143">
        <v>1</v>
      </c>
      <c r="E143">
        <v>1</v>
      </c>
      <c r="F143" t="s">
        <v>16</v>
      </c>
      <c r="G143">
        <v>0</v>
      </c>
      <c r="H143" s="7">
        <v>17</v>
      </c>
      <c r="I143" s="7">
        <v>19</v>
      </c>
      <c r="J143" s="7">
        <v>442</v>
      </c>
      <c r="K143" s="7">
        <v>0</v>
      </c>
      <c r="L143" s="7">
        <v>0</v>
      </c>
      <c r="M143" s="7">
        <v>132</v>
      </c>
      <c r="N143" s="7">
        <v>2646</v>
      </c>
    </row>
    <row r="144" spans="1:14" x14ac:dyDescent="0.25">
      <c r="A144">
        <v>201604</v>
      </c>
      <c r="B144" t="s">
        <v>19</v>
      </c>
      <c r="C144">
        <v>0</v>
      </c>
      <c r="D144">
        <v>1</v>
      </c>
      <c r="E144">
        <v>1</v>
      </c>
      <c r="F144" t="s">
        <v>17</v>
      </c>
      <c r="G144">
        <v>0</v>
      </c>
      <c r="H144" s="7">
        <v>9</v>
      </c>
      <c r="I144" s="7">
        <v>9</v>
      </c>
      <c r="J144" s="7">
        <v>252</v>
      </c>
      <c r="K144" s="7">
        <v>0</v>
      </c>
      <c r="L144" s="7">
        <v>0</v>
      </c>
      <c r="M144" s="7">
        <v>74</v>
      </c>
      <c r="N144" s="7">
        <v>1627.5</v>
      </c>
    </row>
    <row r="145" spans="1:14" x14ac:dyDescent="0.25">
      <c r="A145">
        <v>201604</v>
      </c>
      <c r="B145" t="s">
        <v>19</v>
      </c>
      <c r="C145">
        <v>0</v>
      </c>
      <c r="D145">
        <v>1</v>
      </c>
      <c r="E145">
        <v>1</v>
      </c>
      <c r="F145" t="s">
        <v>36</v>
      </c>
      <c r="G145">
        <v>0</v>
      </c>
      <c r="H145" s="7">
        <v>4</v>
      </c>
      <c r="I145" s="7">
        <v>4</v>
      </c>
      <c r="J145" s="7">
        <v>117</v>
      </c>
      <c r="K145" s="7">
        <v>0</v>
      </c>
      <c r="L145" s="7">
        <v>0</v>
      </c>
      <c r="M145" s="7">
        <v>49</v>
      </c>
      <c r="N145" s="7">
        <v>746</v>
      </c>
    </row>
    <row r="146" spans="1:14" x14ac:dyDescent="0.25">
      <c r="A146">
        <v>201604</v>
      </c>
      <c r="B146" t="s">
        <v>19</v>
      </c>
      <c r="C146">
        <v>0</v>
      </c>
      <c r="D146">
        <v>1</v>
      </c>
      <c r="E146">
        <v>1</v>
      </c>
      <c r="F146" t="s">
        <v>38</v>
      </c>
      <c r="G146">
        <v>0</v>
      </c>
      <c r="H146" s="7">
        <v>4</v>
      </c>
      <c r="I146" s="7">
        <v>4</v>
      </c>
      <c r="J146" s="7">
        <v>112</v>
      </c>
      <c r="K146" s="7">
        <v>0</v>
      </c>
      <c r="L146" s="7">
        <v>0</v>
      </c>
      <c r="M146" s="7">
        <v>45</v>
      </c>
      <c r="N146" s="7">
        <v>1004</v>
      </c>
    </row>
    <row r="147" spans="1:14" x14ac:dyDescent="0.25">
      <c r="A147">
        <v>201604</v>
      </c>
      <c r="B147" t="s">
        <v>19</v>
      </c>
      <c r="C147">
        <v>0</v>
      </c>
      <c r="D147">
        <v>1</v>
      </c>
      <c r="E147">
        <v>1</v>
      </c>
      <c r="F147" t="s">
        <v>37</v>
      </c>
      <c r="G147">
        <v>0</v>
      </c>
      <c r="H147" s="7">
        <v>20</v>
      </c>
      <c r="I147" s="7">
        <v>20</v>
      </c>
      <c r="J147" s="7">
        <v>521</v>
      </c>
      <c r="K147" s="7">
        <v>0</v>
      </c>
      <c r="L147" s="7">
        <v>0</v>
      </c>
      <c r="M147" s="7">
        <v>102</v>
      </c>
      <c r="N147" s="7">
        <v>2263.9</v>
      </c>
    </row>
    <row r="148" spans="1:14" x14ac:dyDescent="0.25">
      <c r="A148">
        <v>201605</v>
      </c>
      <c r="B148" t="s">
        <v>12</v>
      </c>
      <c r="C148">
        <v>0</v>
      </c>
      <c r="D148">
        <v>0</v>
      </c>
      <c r="E148">
        <v>0</v>
      </c>
      <c r="F148" t="s">
        <v>13</v>
      </c>
      <c r="G148">
        <v>0</v>
      </c>
      <c r="H148" s="7">
        <v>546</v>
      </c>
      <c r="I148" s="7">
        <v>547</v>
      </c>
      <c r="J148" s="7">
        <v>14959.07</v>
      </c>
      <c r="K148" s="7">
        <v>0</v>
      </c>
      <c r="L148" s="7">
        <v>0</v>
      </c>
      <c r="M148" s="7">
        <v>0</v>
      </c>
      <c r="N148" s="7">
        <v>0</v>
      </c>
    </row>
    <row r="149" spans="1:14" x14ac:dyDescent="0.25">
      <c r="A149">
        <v>201605</v>
      </c>
      <c r="B149" t="s">
        <v>14</v>
      </c>
      <c r="C149">
        <v>1</v>
      </c>
      <c r="D149">
        <v>1</v>
      </c>
      <c r="E149">
        <v>0</v>
      </c>
      <c r="F149" t="s">
        <v>16</v>
      </c>
      <c r="G149">
        <v>0</v>
      </c>
      <c r="H149" s="7">
        <v>1</v>
      </c>
      <c r="I149" s="7">
        <v>1</v>
      </c>
      <c r="J149" s="7">
        <v>31</v>
      </c>
      <c r="K149" s="7">
        <v>1</v>
      </c>
      <c r="L149" s="7">
        <v>41.8</v>
      </c>
      <c r="M149" s="7">
        <v>2</v>
      </c>
      <c r="N149" s="7">
        <v>86</v>
      </c>
    </row>
    <row r="150" spans="1:14" x14ac:dyDescent="0.25">
      <c r="A150">
        <v>201605</v>
      </c>
      <c r="B150" t="s">
        <v>14</v>
      </c>
      <c r="C150">
        <v>1</v>
      </c>
      <c r="D150">
        <v>1</v>
      </c>
      <c r="E150">
        <v>0</v>
      </c>
      <c r="F150" t="s">
        <v>16</v>
      </c>
      <c r="G150">
        <v>1</v>
      </c>
      <c r="H150" s="7">
        <v>1</v>
      </c>
      <c r="I150" s="7">
        <v>1</v>
      </c>
      <c r="J150" s="7">
        <v>31</v>
      </c>
      <c r="K150" s="7">
        <v>2</v>
      </c>
      <c r="L150" s="7">
        <v>55</v>
      </c>
      <c r="M150" s="7">
        <v>7</v>
      </c>
      <c r="N150" s="7">
        <v>83</v>
      </c>
    </row>
    <row r="151" spans="1:14" x14ac:dyDescent="0.25">
      <c r="A151">
        <v>201605</v>
      </c>
      <c r="B151" t="s">
        <v>14</v>
      </c>
      <c r="C151">
        <v>1</v>
      </c>
      <c r="D151">
        <v>1</v>
      </c>
      <c r="E151">
        <v>0</v>
      </c>
      <c r="F151" t="s">
        <v>17</v>
      </c>
      <c r="G151">
        <v>0</v>
      </c>
      <c r="H151" s="7">
        <v>2</v>
      </c>
      <c r="I151" s="7">
        <v>2</v>
      </c>
      <c r="J151" s="7">
        <v>58</v>
      </c>
      <c r="K151" s="7">
        <v>10</v>
      </c>
      <c r="L151" s="7">
        <v>204.3</v>
      </c>
      <c r="M151" s="7">
        <v>6</v>
      </c>
      <c r="N151" s="7">
        <v>188</v>
      </c>
    </row>
    <row r="152" spans="1:14" x14ac:dyDescent="0.25">
      <c r="A152">
        <v>201605</v>
      </c>
      <c r="B152" t="s">
        <v>14</v>
      </c>
      <c r="C152">
        <v>1</v>
      </c>
      <c r="D152">
        <v>1</v>
      </c>
      <c r="E152">
        <v>0</v>
      </c>
      <c r="F152" t="s">
        <v>36</v>
      </c>
      <c r="G152">
        <v>0</v>
      </c>
      <c r="H152" s="7">
        <v>1</v>
      </c>
      <c r="I152" s="7">
        <v>1</v>
      </c>
      <c r="J152" s="7">
        <v>27</v>
      </c>
      <c r="K152" s="7">
        <v>2</v>
      </c>
      <c r="L152" s="7">
        <v>72</v>
      </c>
      <c r="M152" s="7">
        <v>8</v>
      </c>
      <c r="N152" s="7">
        <v>288</v>
      </c>
    </row>
    <row r="153" spans="1:14" x14ac:dyDescent="0.25">
      <c r="A153">
        <v>201605</v>
      </c>
      <c r="B153" t="s">
        <v>14</v>
      </c>
      <c r="C153">
        <v>1</v>
      </c>
      <c r="D153">
        <v>1</v>
      </c>
      <c r="E153">
        <v>0</v>
      </c>
      <c r="F153" t="s">
        <v>38</v>
      </c>
      <c r="G153">
        <v>1</v>
      </c>
      <c r="H153" s="7">
        <v>1</v>
      </c>
      <c r="I153" s="7">
        <v>1</v>
      </c>
      <c r="J153" s="7">
        <v>31</v>
      </c>
      <c r="K153" s="7">
        <v>3</v>
      </c>
      <c r="L153" s="7">
        <v>91</v>
      </c>
      <c r="M153" s="7">
        <v>3</v>
      </c>
      <c r="N153" s="7">
        <v>170</v>
      </c>
    </row>
    <row r="154" spans="1:14" x14ac:dyDescent="0.25">
      <c r="A154">
        <v>201605</v>
      </c>
      <c r="B154" t="s">
        <v>14</v>
      </c>
      <c r="C154">
        <v>1</v>
      </c>
      <c r="D154">
        <v>1</v>
      </c>
      <c r="E154">
        <v>0</v>
      </c>
      <c r="F154" t="s">
        <v>37</v>
      </c>
      <c r="G154">
        <v>0</v>
      </c>
      <c r="H154" s="7">
        <v>3</v>
      </c>
      <c r="I154" s="7">
        <v>3</v>
      </c>
      <c r="J154" s="7">
        <v>59</v>
      </c>
      <c r="K154" s="7">
        <v>3</v>
      </c>
      <c r="L154" s="7">
        <v>106.7</v>
      </c>
      <c r="M154" s="7">
        <v>13</v>
      </c>
      <c r="N154" s="7">
        <v>459</v>
      </c>
    </row>
    <row r="155" spans="1:14" x14ac:dyDescent="0.25">
      <c r="A155">
        <v>201605</v>
      </c>
      <c r="B155" t="s">
        <v>14</v>
      </c>
      <c r="C155">
        <v>1</v>
      </c>
      <c r="D155">
        <v>1</v>
      </c>
      <c r="E155">
        <v>0</v>
      </c>
      <c r="F155" t="s">
        <v>37</v>
      </c>
      <c r="G155">
        <v>1</v>
      </c>
      <c r="H155" s="7">
        <v>3</v>
      </c>
      <c r="I155" s="7">
        <v>3</v>
      </c>
      <c r="J155" s="7">
        <v>39</v>
      </c>
      <c r="K155" s="7">
        <v>12</v>
      </c>
      <c r="L155" s="7">
        <v>280.5</v>
      </c>
      <c r="M155" s="7">
        <v>8</v>
      </c>
      <c r="N155" s="7">
        <v>210.5</v>
      </c>
    </row>
    <row r="156" spans="1:14" x14ac:dyDescent="0.25">
      <c r="A156">
        <v>201605</v>
      </c>
      <c r="B156" t="s">
        <v>14</v>
      </c>
      <c r="C156">
        <v>1</v>
      </c>
      <c r="D156">
        <v>1</v>
      </c>
      <c r="E156">
        <v>0</v>
      </c>
      <c r="F156" t="s">
        <v>37</v>
      </c>
      <c r="G156">
        <v>2</v>
      </c>
      <c r="H156" s="7">
        <v>1</v>
      </c>
      <c r="I156" s="7">
        <v>1</v>
      </c>
      <c r="J156" s="7">
        <v>39</v>
      </c>
      <c r="K156" s="7">
        <v>5</v>
      </c>
      <c r="L156" s="7">
        <v>159</v>
      </c>
      <c r="M156" s="7">
        <v>7</v>
      </c>
      <c r="N156" s="7">
        <v>252</v>
      </c>
    </row>
    <row r="157" spans="1:14" x14ac:dyDescent="0.25">
      <c r="A157">
        <v>201605</v>
      </c>
      <c r="B157" t="s">
        <v>14</v>
      </c>
      <c r="C157">
        <v>1</v>
      </c>
      <c r="D157">
        <v>1</v>
      </c>
      <c r="E157">
        <v>0</v>
      </c>
      <c r="F157" t="s">
        <v>37</v>
      </c>
      <c r="G157">
        <v>3</v>
      </c>
      <c r="H157" s="7">
        <v>2</v>
      </c>
      <c r="I157" s="7">
        <v>2</v>
      </c>
      <c r="J157" s="7">
        <v>48</v>
      </c>
      <c r="K157" s="7">
        <v>10</v>
      </c>
      <c r="L157" s="7">
        <v>596.4</v>
      </c>
      <c r="M157" s="7">
        <v>4</v>
      </c>
      <c r="N157" s="7">
        <v>87</v>
      </c>
    </row>
    <row r="158" spans="1:14" x14ac:dyDescent="0.25">
      <c r="A158">
        <v>201605</v>
      </c>
      <c r="B158" t="s">
        <v>14</v>
      </c>
      <c r="C158">
        <v>1</v>
      </c>
      <c r="D158">
        <v>1</v>
      </c>
      <c r="E158">
        <v>1</v>
      </c>
      <c r="F158" t="s">
        <v>15</v>
      </c>
      <c r="G158">
        <v>0</v>
      </c>
      <c r="H158" s="7">
        <v>5</v>
      </c>
      <c r="I158" s="7">
        <v>5</v>
      </c>
      <c r="J158" s="7">
        <v>108</v>
      </c>
      <c r="K158" s="7">
        <v>21</v>
      </c>
      <c r="L158" s="7">
        <v>567.79999999999995</v>
      </c>
      <c r="M158" s="7">
        <v>82</v>
      </c>
      <c r="N158" s="7">
        <v>1586</v>
      </c>
    </row>
    <row r="159" spans="1:14" x14ac:dyDescent="0.25">
      <c r="A159">
        <v>201605</v>
      </c>
      <c r="B159" t="s">
        <v>14</v>
      </c>
      <c r="C159">
        <v>1</v>
      </c>
      <c r="D159">
        <v>1</v>
      </c>
      <c r="E159">
        <v>1</v>
      </c>
      <c r="F159" t="s">
        <v>16</v>
      </c>
      <c r="G159">
        <v>0</v>
      </c>
      <c r="H159" s="7">
        <v>9</v>
      </c>
      <c r="I159" s="7">
        <v>9</v>
      </c>
      <c r="J159" s="7">
        <v>387</v>
      </c>
      <c r="K159" s="7">
        <v>26</v>
      </c>
      <c r="L159" s="7">
        <v>783.3</v>
      </c>
      <c r="M159" s="7">
        <v>130</v>
      </c>
      <c r="N159" s="7">
        <v>3241</v>
      </c>
    </row>
    <row r="160" spans="1:14" x14ac:dyDescent="0.25">
      <c r="A160">
        <v>201605</v>
      </c>
      <c r="B160" t="s">
        <v>14</v>
      </c>
      <c r="C160">
        <v>1</v>
      </c>
      <c r="D160">
        <v>1</v>
      </c>
      <c r="E160">
        <v>1</v>
      </c>
      <c r="F160" t="s">
        <v>16</v>
      </c>
      <c r="G160">
        <v>1</v>
      </c>
      <c r="H160" s="7">
        <v>2</v>
      </c>
      <c r="I160" s="7">
        <v>2</v>
      </c>
      <c r="J160" s="7">
        <v>30</v>
      </c>
      <c r="K160" s="7">
        <v>3</v>
      </c>
      <c r="L160" s="7">
        <v>50</v>
      </c>
      <c r="M160" s="7">
        <v>55</v>
      </c>
      <c r="N160" s="7">
        <v>904</v>
      </c>
    </row>
    <row r="161" spans="1:14" x14ac:dyDescent="0.25">
      <c r="A161">
        <v>201605</v>
      </c>
      <c r="B161" t="s">
        <v>14</v>
      </c>
      <c r="C161">
        <v>1</v>
      </c>
      <c r="D161">
        <v>1</v>
      </c>
      <c r="E161">
        <v>1</v>
      </c>
      <c r="F161" t="s">
        <v>17</v>
      </c>
      <c r="G161">
        <v>0</v>
      </c>
      <c r="H161" s="7">
        <v>4</v>
      </c>
      <c r="I161" s="7">
        <v>4</v>
      </c>
      <c r="J161" s="7">
        <v>103</v>
      </c>
      <c r="K161" s="7">
        <v>4</v>
      </c>
      <c r="L161" s="7">
        <v>91</v>
      </c>
      <c r="M161" s="7">
        <v>82</v>
      </c>
      <c r="N161" s="7">
        <v>1665</v>
      </c>
    </row>
    <row r="162" spans="1:14" x14ac:dyDescent="0.25">
      <c r="A162">
        <v>201605</v>
      </c>
      <c r="B162" t="s">
        <v>14</v>
      </c>
      <c r="C162">
        <v>1</v>
      </c>
      <c r="D162">
        <v>1</v>
      </c>
      <c r="E162">
        <v>1</v>
      </c>
      <c r="F162" t="s">
        <v>17</v>
      </c>
      <c r="G162">
        <v>1</v>
      </c>
      <c r="H162" s="7">
        <v>2</v>
      </c>
      <c r="I162" s="7">
        <v>2</v>
      </c>
      <c r="J162" s="7">
        <v>40</v>
      </c>
      <c r="K162" s="7">
        <v>2</v>
      </c>
      <c r="L162" s="7">
        <v>77</v>
      </c>
      <c r="M162" s="7">
        <v>15</v>
      </c>
      <c r="N162" s="7">
        <v>195</v>
      </c>
    </row>
    <row r="163" spans="1:14" x14ac:dyDescent="0.25">
      <c r="A163">
        <v>201605</v>
      </c>
      <c r="B163" t="s">
        <v>14</v>
      </c>
      <c r="C163">
        <v>1</v>
      </c>
      <c r="D163">
        <v>1</v>
      </c>
      <c r="E163">
        <v>1</v>
      </c>
      <c r="F163" t="s">
        <v>36</v>
      </c>
      <c r="G163">
        <v>0</v>
      </c>
      <c r="H163" s="7">
        <v>5</v>
      </c>
      <c r="I163" s="7">
        <v>5</v>
      </c>
      <c r="J163" s="7">
        <v>121</v>
      </c>
      <c r="K163" s="7">
        <v>7</v>
      </c>
      <c r="L163" s="7">
        <v>194</v>
      </c>
      <c r="M163" s="7">
        <v>66</v>
      </c>
      <c r="N163" s="7">
        <v>973</v>
      </c>
    </row>
    <row r="164" spans="1:14" x14ac:dyDescent="0.25">
      <c r="A164">
        <v>201605</v>
      </c>
      <c r="B164" t="s">
        <v>14</v>
      </c>
      <c r="C164">
        <v>1</v>
      </c>
      <c r="D164">
        <v>1</v>
      </c>
      <c r="E164">
        <v>1</v>
      </c>
      <c r="F164" t="s">
        <v>36</v>
      </c>
      <c r="G164">
        <v>1</v>
      </c>
      <c r="H164" s="7">
        <v>7</v>
      </c>
      <c r="I164" s="7">
        <v>7</v>
      </c>
      <c r="J164" s="7">
        <v>136</v>
      </c>
      <c r="K164" s="7">
        <v>9</v>
      </c>
      <c r="L164" s="7">
        <v>226</v>
      </c>
      <c r="M164" s="7">
        <v>113</v>
      </c>
      <c r="N164" s="7">
        <v>2104</v>
      </c>
    </row>
    <row r="165" spans="1:14" x14ac:dyDescent="0.25">
      <c r="A165">
        <v>201605</v>
      </c>
      <c r="B165" t="s">
        <v>14</v>
      </c>
      <c r="C165">
        <v>1</v>
      </c>
      <c r="D165">
        <v>1</v>
      </c>
      <c r="E165">
        <v>1</v>
      </c>
      <c r="F165" t="s">
        <v>38</v>
      </c>
      <c r="G165">
        <v>0</v>
      </c>
      <c r="H165" s="7">
        <v>1</v>
      </c>
      <c r="I165" s="7">
        <v>1</v>
      </c>
      <c r="J165" s="7">
        <v>32</v>
      </c>
      <c r="K165" s="7">
        <v>1</v>
      </c>
      <c r="L165" s="7">
        <v>14</v>
      </c>
      <c r="M165" s="7">
        <v>13</v>
      </c>
      <c r="N165" s="7">
        <v>133</v>
      </c>
    </row>
    <row r="166" spans="1:14" x14ac:dyDescent="0.25">
      <c r="A166">
        <v>201605</v>
      </c>
      <c r="B166" t="s">
        <v>14</v>
      </c>
      <c r="C166">
        <v>1</v>
      </c>
      <c r="D166">
        <v>1</v>
      </c>
      <c r="E166">
        <v>1</v>
      </c>
      <c r="F166" t="s">
        <v>38</v>
      </c>
      <c r="G166">
        <v>1</v>
      </c>
      <c r="H166" s="7">
        <v>3</v>
      </c>
      <c r="I166" s="7">
        <v>4</v>
      </c>
      <c r="J166" s="7">
        <v>149</v>
      </c>
      <c r="K166" s="7">
        <v>5</v>
      </c>
      <c r="L166" s="7">
        <v>165</v>
      </c>
      <c r="M166" s="7">
        <v>17</v>
      </c>
      <c r="N166" s="7">
        <v>437</v>
      </c>
    </row>
    <row r="167" spans="1:14" x14ac:dyDescent="0.25">
      <c r="A167">
        <v>201605</v>
      </c>
      <c r="B167" t="s">
        <v>14</v>
      </c>
      <c r="C167">
        <v>1</v>
      </c>
      <c r="D167">
        <v>1</v>
      </c>
      <c r="E167">
        <v>1</v>
      </c>
      <c r="F167" t="s">
        <v>38</v>
      </c>
      <c r="G167">
        <v>2</v>
      </c>
      <c r="H167" s="7">
        <v>1</v>
      </c>
      <c r="I167" s="7">
        <v>1</v>
      </c>
      <c r="J167" s="7">
        <v>7</v>
      </c>
      <c r="K167" s="7">
        <v>3</v>
      </c>
      <c r="L167" s="7">
        <v>39</v>
      </c>
      <c r="M167" s="7">
        <v>10</v>
      </c>
      <c r="N167" s="7">
        <v>234</v>
      </c>
    </row>
    <row r="168" spans="1:14" x14ac:dyDescent="0.25">
      <c r="A168">
        <v>201605</v>
      </c>
      <c r="B168" t="s">
        <v>14</v>
      </c>
      <c r="C168">
        <v>1</v>
      </c>
      <c r="D168">
        <v>1</v>
      </c>
      <c r="E168">
        <v>1</v>
      </c>
      <c r="F168" t="s">
        <v>38</v>
      </c>
      <c r="G168">
        <v>3</v>
      </c>
      <c r="H168" s="7">
        <v>1</v>
      </c>
      <c r="I168" s="7">
        <v>1</v>
      </c>
      <c r="J168" s="7">
        <v>45</v>
      </c>
      <c r="K168" s="7">
        <v>3</v>
      </c>
      <c r="L168" s="7">
        <v>158</v>
      </c>
      <c r="M168" s="7">
        <v>7</v>
      </c>
      <c r="N168" s="7">
        <v>103</v>
      </c>
    </row>
    <row r="169" spans="1:14" x14ac:dyDescent="0.25">
      <c r="A169">
        <v>201605</v>
      </c>
      <c r="B169" t="s">
        <v>14</v>
      </c>
      <c r="C169">
        <v>1</v>
      </c>
      <c r="D169">
        <v>1</v>
      </c>
      <c r="E169">
        <v>1</v>
      </c>
      <c r="F169" t="s">
        <v>37</v>
      </c>
      <c r="G169">
        <v>0</v>
      </c>
      <c r="H169" s="7">
        <v>3</v>
      </c>
      <c r="I169" s="7">
        <v>3</v>
      </c>
      <c r="J169" s="7">
        <v>69</v>
      </c>
      <c r="K169" s="7">
        <v>5</v>
      </c>
      <c r="L169" s="7">
        <v>219</v>
      </c>
      <c r="M169" s="7">
        <v>28</v>
      </c>
      <c r="N169" s="7">
        <v>635.20000000000005</v>
      </c>
    </row>
    <row r="170" spans="1:14" x14ac:dyDescent="0.25">
      <c r="A170">
        <v>201605</v>
      </c>
      <c r="B170" t="s">
        <v>14</v>
      </c>
      <c r="C170">
        <v>1</v>
      </c>
      <c r="D170">
        <v>1</v>
      </c>
      <c r="E170">
        <v>1</v>
      </c>
      <c r="F170" t="s">
        <v>37</v>
      </c>
      <c r="G170">
        <v>1</v>
      </c>
      <c r="H170" s="7">
        <v>12</v>
      </c>
      <c r="I170" s="7">
        <v>13</v>
      </c>
      <c r="J170" s="7">
        <v>341</v>
      </c>
      <c r="K170" s="7">
        <v>16</v>
      </c>
      <c r="L170" s="7">
        <v>480.7</v>
      </c>
      <c r="M170" s="7">
        <v>65</v>
      </c>
      <c r="N170" s="7">
        <v>1721.9</v>
      </c>
    </row>
    <row r="171" spans="1:14" x14ac:dyDescent="0.25">
      <c r="A171">
        <v>201605</v>
      </c>
      <c r="B171" t="s">
        <v>14</v>
      </c>
      <c r="C171">
        <v>1</v>
      </c>
      <c r="D171">
        <v>1</v>
      </c>
      <c r="E171">
        <v>1</v>
      </c>
      <c r="F171" t="s">
        <v>37</v>
      </c>
      <c r="G171">
        <v>2</v>
      </c>
      <c r="H171" s="7">
        <v>3</v>
      </c>
      <c r="I171" s="7">
        <v>3</v>
      </c>
      <c r="J171" s="7">
        <v>46</v>
      </c>
      <c r="K171" s="7">
        <v>11</v>
      </c>
      <c r="L171" s="7">
        <v>213.6</v>
      </c>
      <c r="M171" s="7">
        <v>40</v>
      </c>
      <c r="N171" s="7">
        <v>542.45000000000005</v>
      </c>
    </row>
    <row r="172" spans="1:14" x14ac:dyDescent="0.25">
      <c r="A172">
        <v>201605</v>
      </c>
      <c r="B172" t="s">
        <v>14</v>
      </c>
      <c r="C172">
        <v>1</v>
      </c>
      <c r="D172">
        <v>1</v>
      </c>
      <c r="E172">
        <v>1</v>
      </c>
      <c r="F172" t="s">
        <v>37</v>
      </c>
      <c r="G172">
        <v>3</v>
      </c>
      <c r="H172" s="7">
        <v>7</v>
      </c>
      <c r="I172" s="7">
        <v>7</v>
      </c>
      <c r="J172" s="7">
        <v>194</v>
      </c>
      <c r="K172" s="7">
        <v>24</v>
      </c>
      <c r="L172" s="7">
        <v>632.29999999999995</v>
      </c>
      <c r="M172" s="7">
        <v>39</v>
      </c>
      <c r="N172" s="7">
        <v>1366.1</v>
      </c>
    </row>
    <row r="173" spans="1:14" x14ac:dyDescent="0.25">
      <c r="A173">
        <v>201605</v>
      </c>
      <c r="B173" t="s">
        <v>14</v>
      </c>
      <c r="C173">
        <v>1</v>
      </c>
      <c r="D173">
        <v>1</v>
      </c>
      <c r="E173">
        <v>1</v>
      </c>
      <c r="F173" t="s">
        <v>37</v>
      </c>
      <c r="G173">
        <v>4</v>
      </c>
      <c r="H173" s="7">
        <v>4</v>
      </c>
      <c r="I173" s="7">
        <v>4</v>
      </c>
      <c r="J173" s="7">
        <v>65</v>
      </c>
      <c r="K173" s="7">
        <v>28</v>
      </c>
      <c r="L173" s="7">
        <v>848.2</v>
      </c>
      <c r="M173" s="7">
        <v>19</v>
      </c>
      <c r="N173" s="7">
        <v>563</v>
      </c>
    </row>
    <row r="174" spans="1:14" x14ac:dyDescent="0.25">
      <c r="A174">
        <v>201605</v>
      </c>
      <c r="B174" t="s">
        <v>18</v>
      </c>
      <c r="C174">
        <v>1</v>
      </c>
      <c r="D174">
        <v>0</v>
      </c>
      <c r="E174">
        <v>0</v>
      </c>
      <c r="F174" t="s">
        <v>13</v>
      </c>
      <c r="G174">
        <v>1</v>
      </c>
      <c r="H174" s="7">
        <v>103</v>
      </c>
      <c r="I174" s="7">
        <v>104</v>
      </c>
      <c r="J174" s="7">
        <v>3285.2</v>
      </c>
      <c r="K174" s="7">
        <v>103</v>
      </c>
      <c r="L174" s="7">
        <v>3426.4</v>
      </c>
      <c r="M174" s="7">
        <v>0</v>
      </c>
      <c r="N174" s="7">
        <v>0</v>
      </c>
    </row>
    <row r="175" spans="1:14" x14ac:dyDescent="0.25">
      <c r="A175">
        <v>201605</v>
      </c>
      <c r="B175" t="s">
        <v>18</v>
      </c>
      <c r="C175">
        <v>1</v>
      </c>
      <c r="D175">
        <v>0</v>
      </c>
      <c r="E175">
        <v>0</v>
      </c>
      <c r="F175" t="s">
        <v>13</v>
      </c>
      <c r="G175">
        <v>2</v>
      </c>
      <c r="H175" s="7">
        <v>47</v>
      </c>
      <c r="I175" s="7">
        <v>47</v>
      </c>
      <c r="J175" s="7">
        <v>1258.25</v>
      </c>
      <c r="K175" s="7">
        <v>94</v>
      </c>
      <c r="L175" s="7">
        <v>2825.65</v>
      </c>
      <c r="M175" s="7">
        <v>0</v>
      </c>
      <c r="N175" s="7">
        <v>0</v>
      </c>
    </row>
    <row r="176" spans="1:14" x14ac:dyDescent="0.25">
      <c r="A176">
        <v>201605</v>
      </c>
      <c r="B176" t="s">
        <v>18</v>
      </c>
      <c r="C176">
        <v>1</v>
      </c>
      <c r="D176">
        <v>0</v>
      </c>
      <c r="E176">
        <v>0</v>
      </c>
      <c r="F176" t="s">
        <v>13</v>
      </c>
      <c r="G176">
        <v>3</v>
      </c>
      <c r="H176" s="7">
        <v>24</v>
      </c>
      <c r="I176" s="7">
        <v>24</v>
      </c>
      <c r="J176" s="7">
        <v>822.6</v>
      </c>
      <c r="K176" s="7">
        <v>72</v>
      </c>
      <c r="L176" s="7">
        <v>3160.3</v>
      </c>
      <c r="M176" s="7">
        <v>0</v>
      </c>
      <c r="N176" s="7">
        <v>0</v>
      </c>
    </row>
    <row r="177" spans="1:14" x14ac:dyDescent="0.25">
      <c r="A177">
        <v>201605</v>
      </c>
      <c r="B177" t="s">
        <v>18</v>
      </c>
      <c r="C177">
        <v>1</v>
      </c>
      <c r="D177">
        <v>0</v>
      </c>
      <c r="E177">
        <v>0</v>
      </c>
      <c r="F177" t="s">
        <v>13</v>
      </c>
      <c r="G177">
        <v>4</v>
      </c>
      <c r="H177" s="7">
        <v>39</v>
      </c>
      <c r="I177" s="7">
        <v>40</v>
      </c>
      <c r="J177" s="7">
        <v>1185.3499999999999</v>
      </c>
      <c r="K177" s="7">
        <v>240</v>
      </c>
      <c r="L177" s="7">
        <v>8347.86</v>
      </c>
      <c r="M177" s="7">
        <v>0</v>
      </c>
      <c r="N177" s="7">
        <v>0</v>
      </c>
    </row>
    <row r="178" spans="1:14" x14ac:dyDescent="0.25">
      <c r="A178">
        <v>201605</v>
      </c>
      <c r="B178" t="s">
        <v>19</v>
      </c>
      <c r="C178">
        <v>0</v>
      </c>
      <c r="D178">
        <v>1</v>
      </c>
      <c r="E178">
        <v>1</v>
      </c>
      <c r="F178" t="s">
        <v>15</v>
      </c>
      <c r="G178">
        <v>0</v>
      </c>
      <c r="H178" s="7">
        <v>9</v>
      </c>
      <c r="I178" s="7">
        <v>9</v>
      </c>
      <c r="J178" s="7">
        <v>138</v>
      </c>
      <c r="K178" s="7">
        <v>0</v>
      </c>
      <c r="L178" s="7">
        <v>0</v>
      </c>
      <c r="M178" s="7">
        <v>99</v>
      </c>
      <c r="N178" s="7">
        <v>1855</v>
      </c>
    </row>
    <row r="179" spans="1:14" x14ac:dyDescent="0.25">
      <c r="A179">
        <v>201605</v>
      </c>
      <c r="B179" t="s">
        <v>19</v>
      </c>
      <c r="C179">
        <v>0</v>
      </c>
      <c r="D179">
        <v>1</v>
      </c>
      <c r="E179">
        <v>1</v>
      </c>
      <c r="F179" t="s">
        <v>16</v>
      </c>
      <c r="G179">
        <v>0</v>
      </c>
      <c r="H179" s="7">
        <v>15</v>
      </c>
      <c r="I179" s="7">
        <v>15</v>
      </c>
      <c r="J179" s="7">
        <v>371</v>
      </c>
      <c r="K179" s="7">
        <v>0</v>
      </c>
      <c r="L179" s="7">
        <v>0</v>
      </c>
      <c r="M179" s="7">
        <v>186</v>
      </c>
      <c r="N179" s="7">
        <v>3608</v>
      </c>
    </row>
    <row r="180" spans="1:14" x14ac:dyDescent="0.25">
      <c r="A180">
        <v>201605</v>
      </c>
      <c r="B180" t="s">
        <v>19</v>
      </c>
      <c r="C180">
        <v>0</v>
      </c>
      <c r="D180">
        <v>1</v>
      </c>
      <c r="E180">
        <v>1</v>
      </c>
      <c r="F180" t="s">
        <v>17</v>
      </c>
      <c r="G180">
        <v>0</v>
      </c>
      <c r="H180" s="7">
        <v>9</v>
      </c>
      <c r="I180" s="7">
        <v>10</v>
      </c>
      <c r="J180" s="7">
        <v>234</v>
      </c>
      <c r="K180" s="7">
        <v>0</v>
      </c>
      <c r="L180" s="7">
        <v>0</v>
      </c>
      <c r="M180" s="7">
        <v>95</v>
      </c>
      <c r="N180" s="7">
        <v>2557</v>
      </c>
    </row>
    <row r="181" spans="1:14" x14ac:dyDescent="0.25">
      <c r="A181">
        <v>201605</v>
      </c>
      <c r="B181" t="s">
        <v>19</v>
      </c>
      <c r="C181">
        <v>0</v>
      </c>
      <c r="D181">
        <v>1</v>
      </c>
      <c r="E181">
        <v>1</v>
      </c>
      <c r="F181" t="s">
        <v>36</v>
      </c>
      <c r="G181">
        <v>0</v>
      </c>
      <c r="H181" s="7">
        <v>11</v>
      </c>
      <c r="I181" s="7">
        <v>11</v>
      </c>
      <c r="J181" s="7">
        <v>337</v>
      </c>
      <c r="K181" s="7">
        <v>0</v>
      </c>
      <c r="L181" s="7">
        <v>0</v>
      </c>
      <c r="M181" s="7">
        <v>127</v>
      </c>
      <c r="N181" s="7">
        <v>2697</v>
      </c>
    </row>
    <row r="182" spans="1:14" x14ac:dyDescent="0.25">
      <c r="A182">
        <v>201605</v>
      </c>
      <c r="B182" t="s">
        <v>19</v>
      </c>
      <c r="C182">
        <v>0</v>
      </c>
      <c r="D182">
        <v>1</v>
      </c>
      <c r="E182">
        <v>1</v>
      </c>
      <c r="F182" t="s">
        <v>38</v>
      </c>
      <c r="G182">
        <v>0</v>
      </c>
      <c r="H182" s="7">
        <v>7</v>
      </c>
      <c r="I182" s="7">
        <v>7</v>
      </c>
      <c r="J182" s="7">
        <v>206</v>
      </c>
      <c r="K182" s="7">
        <v>0</v>
      </c>
      <c r="L182" s="7">
        <v>0</v>
      </c>
      <c r="M182" s="7">
        <v>56</v>
      </c>
      <c r="N182" s="7">
        <v>1166</v>
      </c>
    </row>
    <row r="183" spans="1:14" x14ac:dyDescent="0.25">
      <c r="A183">
        <v>201605</v>
      </c>
      <c r="B183" t="s">
        <v>19</v>
      </c>
      <c r="C183">
        <v>0</v>
      </c>
      <c r="D183">
        <v>1</v>
      </c>
      <c r="E183">
        <v>1</v>
      </c>
      <c r="F183" t="s">
        <v>37</v>
      </c>
      <c r="G183">
        <v>0</v>
      </c>
      <c r="H183" s="7">
        <v>15</v>
      </c>
      <c r="I183" s="7">
        <v>15</v>
      </c>
      <c r="J183" s="7">
        <v>474.8</v>
      </c>
      <c r="K183" s="7">
        <v>0</v>
      </c>
      <c r="L183" s="7">
        <v>0</v>
      </c>
      <c r="M183" s="7">
        <v>124</v>
      </c>
      <c r="N183" s="7">
        <v>2346.3000000000002</v>
      </c>
    </row>
    <row r="184" spans="1:14" x14ac:dyDescent="0.25">
      <c r="A184">
        <v>201606</v>
      </c>
      <c r="B184" t="s">
        <v>12</v>
      </c>
      <c r="C184">
        <v>0</v>
      </c>
      <c r="D184">
        <v>0</v>
      </c>
      <c r="E184">
        <v>0</v>
      </c>
      <c r="F184" t="s">
        <v>13</v>
      </c>
      <c r="G184">
        <v>0</v>
      </c>
      <c r="H184" s="7">
        <v>608</v>
      </c>
      <c r="I184" s="7">
        <v>615</v>
      </c>
      <c r="J184" s="7">
        <v>17213.55</v>
      </c>
      <c r="K184" s="7">
        <v>0</v>
      </c>
      <c r="L184" s="7">
        <v>0</v>
      </c>
      <c r="M184" s="7">
        <v>0</v>
      </c>
      <c r="N184" s="7">
        <v>0</v>
      </c>
    </row>
    <row r="185" spans="1:14" x14ac:dyDescent="0.25">
      <c r="A185">
        <v>201606</v>
      </c>
      <c r="B185" t="s">
        <v>14</v>
      </c>
      <c r="C185">
        <v>1</v>
      </c>
      <c r="D185">
        <v>1</v>
      </c>
      <c r="E185">
        <v>0</v>
      </c>
      <c r="F185" t="s">
        <v>16</v>
      </c>
      <c r="G185">
        <v>0</v>
      </c>
      <c r="H185" s="7">
        <v>4</v>
      </c>
      <c r="I185" s="7">
        <v>4</v>
      </c>
      <c r="J185" s="7">
        <v>136</v>
      </c>
      <c r="K185" s="7">
        <v>15</v>
      </c>
      <c r="L185" s="7">
        <v>819.8</v>
      </c>
      <c r="M185" s="7">
        <v>8</v>
      </c>
      <c r="N185" s="7">
        <v>390</v>
      </c>
    </row>
    <row r="186" spans="1:14" x14ac:dyDescent="0.25">
      <c r="A186">
        <v>201606</v>
      </c>
      <c r="B186" t="s">
        <v>14</v>
      </c>
      <c r="C186">
        <v>1</v>
      </c>
      <c r="D186">
        <v>1</v>
      </c>
      <c r="E186">
        <v>0</v>
      </c>
      <c r="F186" t="s">
        <v>17</v>
      </c>
      <c r="G186">
        <v>0</v>
      </c>
      <c r="H186" s="7">
        <v>1</v>
      </c>
      <c r="I186" s="7">
        <v>1</v>
      </c>
      <c r="J186" s="7">
        <v>31</v>
      </c>
      <c r="K186" s="7">
        <v>26</v>
      </c>
      <c r="L186" s="7">
        <v>990.6</v>
      </c>
      <c r="M186" s="7">
        <v>10</v>
      </c>
      <c r="N186" s="7">
        <v>360</v>
      </c>
    </row>
    <row r="187" spans="1:14" x14ac:dyDescent="0.25">
      <c r="A187">
        <v>201606</v>
      </c>
      <c r="B187" t="s">
        <v>14</v>
      </c>
      <c r="C187">
        <v>1</v>
      </c>
      <c r="D187">
        <v>1</v>
      </c>
      <c r="E187">
        <v>0</v>
      </c>
      <c r="F187" t="s">
        <v>17</v>
      </c>
      <c r="G187">
        <v>1</v>
      </c>
      <c r="H187" s="7">
        <v>1</v>
      </c>
      <c r="I187" s="7">
        <v>1</v>
      </c>
      <c r="J187" s="7">
        <v>31</v>
      </c>
      <c r="K187" s="7">
        <v>2</v>
      </c>
      <c r="L187" s="7">
        <v>67</v>
      </c>
      <c r="M187" s="7">
        <v>1</v>
      </c>
      <c r="N187" s="7">
        <v>13</v>
      </c>
    </row>
    <row r="188" spans="1:14" x14ac:dyDescent="0.25">
      <c r="A188">
        <v>201606</v>
      </c>
      <c r="B188" t="s">
        <v>14</v>
      </c>
      <c r="C188">
        <v>1</v>
      </c>
      <c r="D188">
        <v>1</v>
      </c>
      <c r="E188">
        <v>0</v>
      </c>
      <c r="F188" t="s">
        <v>36</v>
      </c>
      <c r="G188">
        <v>0</v>
      </c>
      <c r="H188" s="7">
        <v>2</v>
      </c>
      <c r="I188" s="7">
        <v>2</v>
      </c>
      <c r="J188" s="7">
        <v>40</v>
      </c>
      <c r="K188" s="7">
        <v>3</v>
      </c>
      <c r="L188" s="7">
        <v>128</v>
      </c>
      <c r="M188" s="7">
        <v>6</v>
      </c>
      <c r="N188" s="7">
        <v>216</v>
      </c>
    </row>
    <row r="189" spans="1:14" x14ac:dyDescent="0.25">
      <c r="A189">
        <v>201606</v>
      </c>
      <c r="B189" t="s">
        <v>14</v>
      </c>
      <c r="C189">
        <v>1</v>
      </c>
      <c r="D189">
        <v>1</v>
      </c>
      <c r="E189">
        <v>0</v>
      </c>
      <c r="F189" t="s">
        <v>38</v>
      </c>
      <c r="G189">
        <v>0</v>
      </c>
      <c r="H189" s="7">
        <v>1</v>
      </c>
      <c r="I189" s="7">
        <v>1</v>
      </c>
      <c r="J189" s="7">
        <v>35</v>
      </c>
      <c r="K189" s="7">
        <v>5</v>
      </c>
      <c r="L189" s="7">
        <v>106.4</v>
      </c>
      <c r="M189" s="7">
        <v>2</v>
      </c>
      <c r="N189" s="7">
        <v>43</v>
      </c>
    </row>
    <row r="190" spans="1:14" x14ac:dyDescent="0.25">
      <c r="A190">
        <v>201606</v>
      </c>
      <c r="B190" t="s">
        <v>14</v>
      </c>
      <c r="C190">
        <v>1</v>
      </c>
      <c r="D190">
        <v>1</v>
      </c>
      <c r="E190">
        <v>0</v>
      </c>
      <c r="F190" t="s">
        <v>38</v>
      </c>
      <c r="G190">
        <v>1</v>
      </c>
      <c r="H190" s="7">
        <v>1</v>
      </c>
      <c r="I190" s="7">
        <v>1</v>
      </c>
      <c r="J190" s="7">
        <v>31</v>
      </c>
      <c r="K190" s="7">
        <v>2</v>
      </c>
      <c r="L190" s="7">
        <v>56</v>
      </c>
      <c r="M190" s="7">
        <v>19</v>
      </c>
      <c r="N190" s="7">
        <v>234</v>
      </c>
    </row>
    <row r="191" spans="1:14" x14ac:dyDescent="0.25">
      <c r="A191">
        <v>201606</v>
      </c>
      <c r="B191" t="s">
        <v>14</v>
      </c>
      <c r="C191">
        <v>1</v>
      </c>
      <c r="D191">
        <v>1</v>
      </c>
      <c r="E191">
        <v>0</v>
      </c>
      <c r="F191" t="s">
        <v>37</v>
      </c>
      <c r="G191">
        <v>0</v>
      </c>
      <c r="H191" s="7">
        <v>1</v>
      </c>
      <c r="I191" s="7">
        <v>1</v>
      </c>
      <c r="J191" s="7">
        <v>31</v>
      </c>
      <c r="K191" s="7">
        <v>3</v>
      </c>
      <c r="L191" s="7">
        <v>120.8</v>
      </c>
      <c r="M191" s="7">
        <v>3</v>
      </c>
      <c r="N191" s="7">
        <v>49.5</v>
      </c>
    </row>
    <row r="192" spans="1:14" x14ac:dyDescent="0.25">
      <c r="A192">
        <v>201606</v>
      </c>
      <c r="B192" t="s">
        <v>14</v>
      </c>
      <c r="C192">
        <v>1</v>
      </c>
      <c r="D192">
        <v>1</v>
      </c>
      <c r="E192">
        <v>0</v>
      </c>
      <c r="F192" t="s">
        <v>37</v>
      </c>
      <c r="G192">
        <v>1</v>
      </c>
      <c r="H192" s="7">
        <v>1</v>
      </c>
      <c r="I192" s="7">
        <v>1</v>
      </c>
      <c r="J192" s="7">
        <v>31</v>
      </c>
      <c r="K192" s="7">
        <v>2</v>
      </c>
      <c r="L192" s="7">
        <v>76.599999999999994</v>
      </c>
      <c r="M192" s="7">
        <v>1</v>
      </c>
      <c r="N192" s="7">
        <v>40.5</v>
      </c>
    </row>
    <row r="193" spans="1:14" x14ac:dyDescent="0.25">
      <c r="A193">
        <v>201606</v>
      </c>
      <c r="B193" t="s">
        <v>14</v>
      </c>
      <c r="C193">
        <v>1</v>
      </c>
      <c r="D193">
        <v>1</v>
      </c>
      <c r="E193">
        <v>0</v>
      </c>
      <c r="F193" t="s">
        <v>37</v>
      </c>
      <c r="G193">
        <v>2</v>
      </c>
      <c r="H193" s="7">
        <v>1</v>
      </c>
      <c r="I193" s="7">
        <v>1</v>
      </c>
      <c r="J193" s="7">
        <v>16</v>
      </c>
      <c r="K193" s="7">
        <v>9</v>
      </c>
      <c r="L193" s="7">
        <v>169.4</v>
      </c>
      <c r="M193" s="7">
        <v>2</v>
      </c>
      <c r="N193" s="7">
        <v>26</v>
      </c>
    </row>
    <row r="194" spans="1:14" x14ac:dyDescent="0.25">
      <c r="A194">
        <v>201606</v>
      </c>
      <c r="B194" t="s">
        <v>14</v>
      </c>
      <c r="C194">
        <v>1</v>
      </c>
      <c r="D194">
        <v>1</v>
      </c>
      <c r="E194">
        <v>0</v>
      </c>
      <c r="F194" t="s">
        <v>37</v>
      </c>
      <c r="G194">
        <v>4</v>
      </c>
      <c r="H194" s="7">
        <v>2</v>
      </c>
      <c r="I194" s="7">
        <v>2</v>
      </c>
      <c r="J194" s="7">
        <v>52</v>
      </c>
      <c r="K194" s="7">
        <v>13</v>
      </c>
      <c r="L194" s="7">
        <v>604.54999999999995</v>
      </c>
      <c r="M194" s="7">
        <v>9</v>
      </c>
      <c r="N194" s="7">
        <v>443</v>
      </c>
    </row>
    <row r="195" spans="1:14" x14ac:dyDescent="0.25">
      <c r="A195">
        <v>201606</v>
      </c>
      <c r="B195" t="s">
        <v>14</v>
      </c>
      <c r="C195">
        <v>1</v>
      </c>
      <c r="D195">
        <v>1</v>
      </c>
      <c r="E195">
        <v>1</v>
      </c>
      <c r="F195" t="s">
        <v>15</v>
      </c>
      <c r="G195">
        <v>0</v>
      </c>
      <c r="H195" s="7">
        <v>7</v>
      </c>
      <c r="I195" s="7">
        <v>7</v>
      </c>
      <c r="J195" s="7">
        <v>171</v>
      </c>
      <c r="K195" s="7">
        <v>16</v>
      </c>
      <c r="L195" s="7">
        <v>461.2</v>
      </c>
      <c r="M195" s="7">
        <v>94</v>
      </c>
      <c r="N195" s="7">
        <v>2740</v>
      </c>
    </row>
    <row r="196" spans="1:14" x14ac:dyDescent="0.25">
      <c r="A196">
        <v>201606</v>
      </c>
      <c r="B196" t="s">
        <v>14</v>
      </c>
      <c r="C196">
        <v>1</v>
      </c>
      <c r="D196">
        <v>1</v>
      </c>
      <c r="E196">
        <v>1</v>
      </c>
      <c r="F196" t="s">
        <v>16</v>
      </c>
      <c r="G196">
        <v>0</v>
      </c>
      <c r="H196" s="7">
        <v>5</v>
      </c>
      <c r="I196" s="7">
        <v>7</v>
      </c>
      <c r="J196" s="7">
        <v>177</v>
      </c>
      <c r="K196" s="7">
        <v>12</v>
      </c>
      <c r="L196" s="7">
        <v>590</v>
      </c>
      <c r="M196" s="7">
        <v>59</v>
      </c>
      <c r="N196" s="7">
        <v>1394</v>
      </c>
    </row>
    <row r="197" spans="1:14" x14ac:dyDescent="0.25">
      <c r="A197">
        <v>201606</v>
      </c>
      <c r="B197" t="s">
        <v>14</v>
      </c>
      <c r="C197">
        <v>1</v>
      </c>
      <c r="D197">
        <v>1</v>
      </c>
      <c r="E197">
        <v>1</v>
      </c>
      <c r="F197" t="s">
        <v>16</v>
      </c>
      <c r="G197">
        <v>1</v>
      </c>
      <c r="H197" s="7">
        <v>2</v>
      </c>
      <c r="I197" s="7">
        <v>2</v>
      </c>
      <c r="J197" s="7">
        <v>38</v>
      </c>
      <c r="K197" s="7">
        <v>9</v>
      </c>
      <c r="L197" s="7">
        <v>154</v>
      </c>
      <c r="M197" s="7">
        <v>40</v>
      </c>
      <c r="N197" s="7">
        <v>950</v>
      </c>
    </row>
    <row r="198" spans="1:14" x14ac:dyDescent="0.25">
      <c r="A198">
        <v>201606</v>
      </c>
      <c r="B198" t="s">
        <v>14</v>
      </c>
      <c r="C198">
        <v>1</v>
      </c>
      <c r="D198">
        <v>1</v>
      </c>
      <c r="E198">
        <v>1</v>
      </c>
      <c r="F198" t="s">
        <v>17</v>
      </c>
      <c r="G198">
        <v>0</v>
      </c>
      <c r="H198" s="7">
        <v>3</v>
      </c>
      <c r="I198" s="7">
        <v>3</v>
      </c>
      <c r="J198" s="7">
        <v>70</v>
      </c>
      <c r="K198" s="7">
        <v>12</v>
      </c>
      <c r="L198" s="7">
        <v>456</v>
      </c>
      <c r="M198" s="7">
        <v>43</v>
      </c>
      <c r="N198" s="7">
        <v>802</v>
      </c>
    </row>
    <row r="199" spans="1:14" x14ac:dyDescent="0.25">
      <c r="A199">
        <v>201606</v>
      </c>
      <c r="B199" t="s">
        <v>14</v>
      </c>
      <c r="C199">
        <v>1</v>
      </c>
      <c r="D199">
        <v>1</v>
      </c>
      <c r="E199">
        <v>1</v>
      </c>
      <c r="F199" t="s">
        <v>17</v>
      </c>
      <c r="G199">
        <v>1</v>
      </c>
      <c r="H199" s="7">
        <v>2</v>
      </c>
      <c r="I199" s="7">
        <v>2</v>
      </c>
      <c r="J199" s="7">
        <v>40</v>
      </c>
      <c r="K199" s="7">
        <v>6</v>
      </c>
      <c r="L199" s="7">
        <v>119</v>
      </c>
      <c r="M199" s="7">
        <v>41</v>
      </c>
      <c r="N199" s="7">
        <v>954</v>
      </c>
    </row>
    <row r="200" spans="1:14" x14ac:dyDescent="0.25">
      <c r="A200">
        <v>201606</v>
      </c>
      <c r="B200" t="s">
        <v>14</v>
      </c>
      <c r="C200">
        <v>1</v>
      </c>
      <c r="D200">
        <v>1</v>
      </c>
      <c r="E200">
        <v>1</v>
      </c>
      <c r="F200" t="s">
        <v>17</v>
      </c>
      <c r="G200">
        <v>2</v>
      </c>
      <c r="H200" s="7">
        <v>1</v>
      </c>
      <c r="I200" s="7">
        <v>1</v>
      </c>
      <c r="J200" s="7">
        <v>14</v>
      </c>
      <c r="K200" s="7">
        <v>8</v>
      </c>
      <c r="L200" s="7">
        <v>237.6</v>
      </c>
      <c r="M200" s="7">
        <v>15</v>
      </c>
      <c r="N200" s="7">
        <v>316</v>
      </c>
    </row>
    <row r="201" spans="1:14" x14ac:dyDescent="0.25">
      <c r="A201">
        <v>201606</v>
      </c>
      <c r="B201" t="s">
        <v>14</v>
      </c>
      <c r="C201">
        <v>1</v>
      </c>
      <c r="D201">
        <v>1</v>
      </c>
      <c r="E201">
        <v>1</v>
      </c>
      <c r="F201" t="s">
        <v>36</v>
      </c>
      <c r="G201">
        <v>0</v>
      </c>
      <c r="H201" s="7">
        <v>5</v>
      </c>
      <c r="I201" s="7">
        <v>5</v>
      </c>
      <c r="J201" s="7">
        <v>182</v>
      </c>
      <c r="K201" s="7">
        <v>14</v>
      </c>
      <c r="L201" s="7">
        <v>429</v>
      </c>
      <c r="M201" s="7">
        <v>57</v>
      </c>
      <c r="N201" s="7">
        <v>1154.4000000000001</v>
      </c>
    </row>
    <row r="202" spans="1:14" x14ac:dyDescent="0.25">
      <c r="A202">
        <v>201606</v>
      </c>
      <c r="B202" t="s">
        <v>14</v>
      </c>
      <c r="C202">
        <v>1</v>
      </c>
      <c r="D202">
        <v>1</v>
      </c>
      <c r="E202">
        <v>1</v>
      </c>
      <c r="F202" t="s">
        <v>36</v>
      </c>
      <c r="G202">
        <v>1</v>
      </c>
      <c r="H202" s="7">
        <v>5</v>
      </c>
      <c r="I202" s="7">
        <v>5</v>
      </c>
      <c r="J202" s="7">
        <v>204</v>
      </c>
      <c r="K202" s="7">
        <v>12</v>
      </c>
      <c r="L202" s="7">
        <v>321.2</v>
      </c>
      <c r="M202" s="7">
        <v>76</v>
      </c>
      <c r="N202" s="7">
        <v>1984.4</v>
      </c>
    </row>
    <row r="203" spans="1:14" x14ac:dyDescent="0.25">
      <c r="A203">
        <v>201606</v>
      </c>
      <c r="B203" t="s">
        <v>14</v>
      </c>
      <c r="C203">
        <v>1</v>
      </c>
      <c r="D203">
        <v>1</v>
      </c>
      <c r="E203">
        <v>1</v>
      </c>
      <c r="F203" t="s">
        <v>36</v>
      </c>
      <c r="G203">
        <v>2</v>
      </c>
      <c r="H203" s="7">
        <v>1</v>
      </c>
      <c r="I203" s="7">
        <v>1</v>
      </c>
      <c r="J203" s="7">
        <v>39</v>
      </c>
      <c r="K203" s="7">
        <v>2</v>
      </c>
      <c r="L203" s="7">
        <v>76</v>
      </c>
      <c r="M203" s="7">
        <v>30</v>
      </c>
      <c r="N203" s="7">
        <v>570</v>
      </c>
    </row>
    <row r="204" spans="1:14" x14ac:dyDescent="0.25">
      <c r="A204">
        <v>201606</v>
      </c>
      <c r="B204" t="s">
        <v>14</v>
      </c>
      <c r="C204">
        <v>1</v>
      </c>
      <c r="D204">
        <v>1</v>
      </c>
      <c r="E204">
        <v>1</v>
      </c>
      <c r="F204" t="s">
        <v>36</v>
      </c>
      <c r="G204">
        <v>3</v>
      </c>
      <c r="H204" s="7">
        <v>1</v>
      </c>
      <c r="I204" s="7">
        <v>1</v>
      </c>
      <c r="J204" s="7">
        <v>9</v>
      </c>
      <c r="K204" s="7">
        <v>4</v>
      </c>
      <c r="L204" s="7">
        <v>87</v>
      </c>
      <c r="M204" s="7">
        <v>30</v>
      </c>
      <c r="N204" s="7">
        <v>380</v>
      </c>
    </row>
    <row r="205" spans="1:14" x14ac:dyDescent="0.25">
      <c r="A205">
        <v>201606</v>
      </c>
      <c r="B205" t="s">
        <v>14</v>
      </c>
      <c r="C205">
        <v>1</v>
      </c>
      <c r="D205">
        <v>1</v>
      </c>
      <c r="E205">
        <v>1</v>
      </c>
      <c r="F205" t="s">
        <v>38</v>
      </c>
      <c r="G205">
        <v>0</v>
      </c>
      <c r="H205" s="7">
        <v>4</v>
      </c>
      <c r="I205" s="7">
        <v>4</v>
      </c>
      <c r="J205" s="7">
        <v>79</v>
      </c>
      <c r="K205" s="7">
        <v>8</v>
      </c>
      <c r="L205" s="7">
        <v>189.3</v>
      </c>
      <c r="M205" s="7">
        <v>35</v>
      </c>
      <c r="N205" s="7">
        <v>621.5</v>
      </c>
    </row>
    <row r="206" spans="1:14" x14ac:dyDescent="0.25">
      <c r="A206">
        <v>201606</v>
      </c>
      <c r="B206" t="s">
        <v>14</v>
      </c>
      <c r="C206">
        <v>1</v>
      </c>
      <c r="D206">
        <v>1</v>
      </c>
      <c r="E206">
        <v>1</v>
      </c>
      <c r="F206" t="s">
        <v>38</v>
      </c>
      <c r="G206">
        <v>1</v>
      </c>
      <c r="H206" s="7">
        <v>6</v>
      </c>
      <c r="I206" s="7">
        <v>6</v>
      </c>
      <c r="J206" s="7">
        <v>133</v>
      </c>
      <c r="K206" s="7">
        <v>11</v>
      </c>
      <c r="L206" s="7">
        <v>214</v>
      </c>
      <c r="M206" s="7">
        <v>69</v>
      </c>
      <c r="N206" s="7">
        <v>1145.25</v>
      </c>
    </row>
    <row r="207" spans="1:14" x14ac:dyDescent="0.25">
      <c r="A207">
        <v>201606</v>
      </c>
      <c r="B207" t="s">
        <v>14</v>
      </c>
      <c r="C207">
        <v>1</v>
      </c>
      <c r="D207">
        <v>1</v>
      </c>
      <c r="E207">
        <v>1</v>
      </c>
      <c r="F207" t="s">
        <v>38</v>
      </c>
      <c r="G207">
        <v>3</v>
      </c>
      <c r="H207" s="7">
        <v>1</v>
      </c>
      <c r="I207" s="7">
        <v>1</v>
      </c>
      <c r="J207" s="7">
        <v>16</v>
      </c>
      <c r="K207" s="7">
        <v>3</v>
      </c>
      <c r="L207" s="7">
        <v>64</v>
      </c>
      <c r="M207" s="7">
        <v>1</v>
      </c>
      <c r="N207" s="7">
        <v>36</v>
      </c>
    </row>
    <row r="208" spans="1:14" x14ac:dyDescent="0.25">
      <c r="A208">
        <v>201606</v>
      </c>
      <c r="B208" t="s">
        <v>14</v>
      </c>
      <c r="C208">
        <v>1</v>
      </c>
      <c r="D208">
        <v>1</v>
      </c>
      <c r="E208">
        <v>1</v>
      </c>
      <c r="F208" t="s">
        <v>37</v>
      </c>
      <c r="G208">
        <v>0</v>
      </c>
      <c r="H208" s="7">
        <v>11</v>
      </c>
      <c r="I208" s="7">
        <v>11</v>
      </c>
      <c r="J208" s="7">
        <v>338</v>
      </c>
      <c r="K208" s="7">
        <v>15</v>
      </c>
      <c r="L208" s="7">
        <v>461.6</v>
      </c>
      <c r="M208" s="7">
        <v>81</v>
      </c>
      <c r="N208" s="7">
        <v>2036.6</v>
      </c>
    </row>
    <row r="209" spans="1:14" x14ac:dyDescent="0.25">
      <c r="A209">
        <v>201606</v>
      </c>
      <c r="B209" t="s">
        <v>14</v>
      </c>
      <c r="C209">
        <v>1</v>
      </c>
      <c r="D209">
        <v>1</v>
      </c>
      <c r="E209">
        <v>1</v>
      </c>
      <c r="F209" t="s">
        <v>37</v>
      </c>
      <c r="G209">
        <v>1</v>
      </c>
      <c r="H209" s="7">
        <v>10</v>
      </c>
      <c r="I209" s="7">
        <v>10</v>
      </c>
      <c r="J209" s="7">
        <v>242</v>
      </c>
      <c r="K209" s="7">
        <v>22</v>
      </c>
      <c r="L209" s="7">
        <v>591.29999999999995</v>
      </c>
      <c r="M209" s="7">
        <v>107</v>
      </c>
      <c r="N209" s="7">
        <v>1798.65</v>
      </c>
    </row>
    <row r="210" spans="1:14" x14ac:dyDescent="0.25">
      <c r="A210">
        <v>201606</v>
      </c>
      <c r="B210" t="s">
        <v>14</v>
      </c>
      <c r="C210">
        <v>1</v>
      </c>
      <c r="D210">
        <v>1</v>
      </c>
      <c r="E210">
        <v>1</v>
      </c>
      <c r="F210" t="s">
        <v>37</v>
      </c>
      <c r="G210">
        <v>2</v>
      </c>
      <c r="H210" s="7">
        <v>8</v>
      </c>
      <c r="I210" s="7">
        <v>8</v>
      </c>
      <c r="J210" s="7">
        <v>167.6</v>
      </c>
      <c r="K210" s="7">
        <v>22</v>
      </c>
      <c r="L210" s="7">
        <v>563.20000000000005</v>
      </c>
      <c r="M210" s="7">
        <v>80</v>
      </c>
      <c r="N210" s="7">
        <v>1669.2</v>
      </c>
    </row>
    <row r="211" spans="1:14" x14ac:dyDescent="0.25">
      <c r="A211">
        <v>201606</v>
      </c>
      <c r="B211" t="s">
        <v>14</v>
      </c>
      <c r="C211">
        <v>1</v>
      </c>
      <c r="D211">
        <v>1</v>
      </c>
      <c r="E211">
        <v>1</v>
      </c>
      <c r="F211" t="s">
        <v>37</v>
      </c>
      <c r="G211">
        <v>3</v>
      </c>
      <c r="H211" s="7">
        <v>4</v>
      </c>
      <c r="I211" s="7">
        <v>4</v>
      </c>
      <c r="J211" s="7">
        <v>117</v>
      </c>
      <c r="K211" s="7">
        <v>12</v>
      </c>
      <c r="L211" s="7">
        <v>613.70000000000005</v>
      </c>
      <c r="M211" s="7">
        <v>16</v>
      </c>
      <c r="N211" s="7">
        <v>322.25</v>
      </c>
    </row>
    <row r="212" spans="1:14" x14ac:dyDescent="0.25">
      <c r="A212">
        <v>201606</v>
      </c>
      <c r="B212" t="s">
        <v>14</v>
      </c>
      <c r="C212">
        <v>1</v>
      </c>
      <c r="D212">
        <v>1</v>
      </c>
      <c r="E212">
        <v>1</v>
      </c>
      <c r="F212" t="s">
        <v>37</v>
      </c>
      <c r="G212">
        <v>4</v>
      </c>
      <c r="H212" s="7">
        <v>7</v>
      </c>
      <c r="I212" s="7">
        <v>7</v>
      </c>
      <c r="J212" s="7">
        <v>198</v>
      </c>
      <c r="K212" s="7">
        <v>47</v>
      </c>
      <c r="L212" s="7">
        <v>1585.75</v>
      </c>
      <c r="M212" s="7">
        <v>39</v>
      </c>
      <c r="N212" s="7">
        <v>763</v>
      </c>
    </row>
    <row r="213" spans="1:14" x14ac:dyDescent="0.25">
      <c r="A213">
        <v>201606</v>
      </c>
      <c r="B213" t="s">
        <v>18</v>
      </c>
      <c r="C213">
        <v>1</v>
      </c>
      <c r="D213">
        <v>0</v>
      </c>
      <c r="E213">
        <v>0</v>
      </c>
      <c r="F213" t="s">
        <v>13</v>
      </c>
      <c r="G213">
        <v>1</v>
      </c>
      <c r="H213" s="7">
        <v>143</v>
      </c>
      <c r="I213" s="7">
        <v>144</v>
      </c>
      <c r="J213" s="7">
        <v>3927.21</v>
      </c>
      <c r="K213" s="7">
        <v>143</v>
      </c>
      <c r="L213" s="7">
        <v>4043.1</v>
      </c>
      <c r="M213" s="7">
        <v>0</v>
      </c>
      <c r="N213" s="7">
        <v>0</v>
      </c>
    </row>
    <row r="214" spans="1:14" x14ac:dyDescent="0.25">
      <c r="A214">
        <v>201606</v>
      </c>
      <c r="B214" t="s">
        <v>18</v>
      </c>
      <c r="C214">
        <v>1</v>
      </c>
      <c r="D214">
        <v>0</v>
      </c>
      <c r="E214">
        <v>0</v>
      </c>
      <c r="F214" t="s">
        <v>13</v>
      </c>
      <c r="G214">
        <v>2</v>
      </c>
      <c r="H214" s="7">
        <v>53</v>
      </c>
      <c r="I214" s="7">
        <v>55</v>
      </c>
      <c r="J214" s="7">
        <v>1541.6</v>
      </c>
      <c r="K214" s="7">
        <v>106</v>
      </c>
      <c r="L214" s="7">
        <v>2867.3</v>
      </c>
      <c r="M214" s="7">
        <v>0</v>
      </c>
      <c r="N214" s="7">
        <v>0</v>
      </c>
    </row>
    <row r="215" spans="1:14" x14ac:dyDescent="0.25">
      <c r="A215">
        <v>201606</v>
      </c>
      <c r="B215" t="s">
        <v>18</v>
      </c>
      <c r="C215">
        <v>1</v>
      </c>
      <c r="D215">
        <v>0</v>
      </c>
      <c r="E215">
        <v>0</v>
      </c>
      <c r="F215" t="s">
        <v>13</v>
      </c>
      <c r="G215">
        <v>3</v>
      </c>
      <c r="H215" s="7">
        <v>27</v>
      </c>
      <c r="I215" s="7">
        <v>27</v>
      </c>
      <c r="J215" s="7">
        <v>728</v>
      </c>
      <c r="K215" s="7">
        <v>81</v>
      </c>
      <c r="L215" s="7">
        <v>2672</v>
      </c>
      <c r="M215" s="7">
        <v>0</v>
      </c>
      <c r="N215" s="7">
        <v>0</v>
      </c>
    </row>
    <row r="216" spans="1:14" x14ac:dyDescent="0.25">
      <c r="A216">
        <v>201606</v>
      </c>
      <c r="B216" t="s">
        <v>18</v>
      </c>
      <c r="C216">
        <v>1</v>
      </c>
      <c r="D216">
        <v>0</v>
      </c>
      <c r="E216">
        <v>0</v>
      </c>
      <c r="F216" t="s">
        <v>13</v>
      </c>
      <c r="G216">
        <v>4</v>
      </c>
      <c r="H216" s="7">
        <v>48</v>
      </c>
      <c r="I216" s="7">
        <v>49</v>
      </c>
      <c r="J216" s="7">
        <v>1382</v>
      </c>
      <c r="K216" s="7">
        <v>324</v>
      </c>
      <c r="L216" s="7">
        <v>9972.7000000000007</v>
      </c>
      <c r="M216" s="7">
        <v>0</v>
      </c>
      <c r="N216" s="7">
        <v>0</v>
      </c>
    </row>
    <row r="217" spans="1:14" x14ac:dyDescent="0.25">
      <c r="A217">
        <v>201606</v>
      </c>
      <c r="B217" t="s">
        <v>19</v>
      </c>
      <c r="C217">
        <v>0</v>
      </c>
      <c r="D217">
        <v>1</v>
      </c>
      <c r="E217">
        <v>1</v>
      </c>
      <c r="F217" t="s">
        <v>15</v>
      </c>
      <c r="G217">
        <v>0</v>
      </c>
      <c r="H217" s="7">
        <v>10</v>
      </c>
      <c r="I217" s="7">
        <v>10</v>
      </c>
      <c r="J217" s="7">
        <v>213</v>
      </c>
      <c r="K217" s="7">
        <v>0</v>
      </c>
      <c r="L217" s="7">
        <v>0</v>
      </c>
      <c r="M217" s="7">
        <v>57</v>
      </c>
      <c r="N217" s="7">
        <v>1132</v>
      </c>
    </row>
    <row r="218" spans="1:14" x14ac:dyDescent="0.25">
      <c r="A218">
        <v>201606</v>
      </c>
      <c r="B218" t="s">
        <v>19</v>
      </c>
      <c r="C218">
        <v>0</v>
      </c>
      <c r="D218">
        <v>1</v>
      </c>
      <c r="E218">
        <v>1</v>
      </c>
      <c r="F218" t="s">
        <v>16</v>
      </c>
      <c r="G218">
        <v>0</v>
      </c>
      <c r="H218" s="7">
        <v>17</v>
      </c>
      <c r="I218" s="7">
        <v>18</v>
      </c>
      <c r="J218" s="7">
        <v>463</v>
      </c>
      <c r="K218" s="7">
        <v>0</v>
      </c>
      <c r="L218" s="7">
        <v>0</v>
      </c>
      <c r="M218" s="7">
        <v>142</v>
      </c>
      <c r="N218" s="7">
        <v>2874</v>
      </c>
    </row>
    <row r="219" spans="1:14" x14ac:dyDescent="0.25">
      <c r="A219">
        <v>201606</v>
      </c>
      <c r="B219" t="s">
        <v>19</v>
      </c>
      <c r="C219">
        <v>0</v>
      </c>
      <c r="D219">
        <v>1</v>
      </c>
      <c r="E219">
        <v>1</v>
      </c>
      <c r="F219" t="s">
        <v>17</v>
      </c>
      <c r="G219">
        <v>0</v>
      </c>
      <c r="H219" s="7">
        <v>18</v>
      </c>
      <c r="I219" s="7">
        <v>18</v>
      </c>
      <c r="J219" s="7">
        <v>536.20000000000005</v>
      </c>
      <c r="K219" s="7">
        <v>0</v>
      </c>
      <c r="L219" s="7">
        <v>0</v>
      </c>
      <c r="M219" s="7">
        <v>109</v>
      </c>
      <c r="N219" s="7">
        <v>2587</v>
      </c>
    </row>
    <row r="220" spans="1:14" x14ac:dyDescent="0.25">
      <c r="A220">
        <v>201606</v>
      </c>
      <c r="B220" t="s">
        <v>19</v>
      </c>
      <c r="C220">
        <v>0</v>
      </c>
      <c r="D220">
        <v>1</v>
      </c>
      <c r="E220">
        <v>1</v>
      </c>
      <c r="F220" t="s">
        <v>36</v>
      </c>
      <c r="G220">
        <v>0</v>
      </c>
      <c r="H220" s="7">
        <v>17</v>
      </c>
      <c r="I220" s="7">
        <v>19</v>
      </c>
      <c r="J220" s="7">
        <v>635</v>
      </c>
      <c r="K220" s="7">
        <v>0</v>
      </c>
      <c r="L220" s="7">
        <v>0</v>
      </c>
      <c r="M220" s="7">
        <v>147</v>
      </c>
      <c r="N220" s="7">
        <v>3100.3</v>
      </c>
    </row>
    <row r="221" spans="1:14" x14ac:dyDescent="0.25">
      <c r="A221">
        <v>201606</v>
      </c>
      <c r="B221" t="s">
        <v>19</v>
      </c>
      <c r="C221">
        <v>0</v>
      </c>
      <c r="D221">
        <v>1</v>
      </c>
      <c r="E221">
        <v>1</v>
      </c>
      <c r="F221" t="s">
        <v>38</v>
      </c>
      <c r="G221">
        <v>0</v>
      </c>
      <c r="H221" s="7">
        <v>11</v>
      </c>
      <c r="I221" s="7">
        <v>11</v>
      </c>
      <c r="J221" s="7">
        <v>297</v>
      </c>
      <c r="K221" s="7">
        <v>0</v>
      </c>
      <c r="L221" s="7">
        <v>0</v>
      </c>
      <c r="M221" s="7">
        <v>49</v>
      </c>
      <c r="N221" s="7">
        <v>1317.2</v>
      </c>
    </row>
    <row r="222" spans="1:14" x14ac:dyDescent="0.25">
      <c r="A222">
        <v>201606</v>
      </c>
      <c r="B222" t="s">
        <v>19</v>
      </c>
      <c r="C222">
        <v>0</v>
      </c>
      <c r="D222">
        <v>1</v>
      </c>
      <c r="E222">
        <v>1</v>
      </c>
      <c r="F222" t="s">
        <v>37</v>
      </c>
      <c r="G222">
        <v>0</v>
      </c>
      <c r="H222" s="7">
        <v>10</v>
      </c>
      <c r="I222" s="7">
        <v>10</v>
      </c>
      <c r="J222" s="7">
        <v>278</v>
      </c>
      <c r="K222" s="7">
        <v>0</v>
      </c>
      <c r="L222" s="7">
        <v>0</v>
      </c>
      <c r="M222" s="7">
        <v>56</v>
      </c>
      <c r="N222" s="7">
        <v>1157</v>
      </c>
    </row>
    <row r="223" spans="1:14" x14ac:dyDescent="0.25">
      <c r="A223">
        <v>201607</v>
      </c>
      <c r="B223" t="s">
        <v>12</v>
      </c>
      <c r="C223">
        <v>0</v>
      </c>
      <c r="D223">
        <v>0</v>
      </c>
      <c r="E223">
        <v>0</v>
      </c>
      <c r="F223" t="s">
        <v>13</v>
      </c>
      <c r="G223">
        <v>0</v>
      </c>
      <c r="H223" s="7">
        <v>753</v>
      </c>
      <c r="I223" s="7">
        <v>761</v>
      </c>
      <c r="J223" s="7">
        <v>20340.740000000002</v>
      </c>
      <c r="K223" s="7">
        <v>0</v>
      </c>
      <c r="L223" s="7">
        <v>0</v>
      </c>
      <c r="M223" s="7">
        <v>0</v>
      </c>
      <c r="N223" s="7">
        <v>0</v>
      </c>
    </row>
    <row r="224" spans="1:14" x14ac:dyDescent="0.25">
      <c r="A224">
        <v>201607</v>
      </c>
      <c r="B224" t="s">
        <v>12</v>
      </c>
      <c r="C224">
        <v>0</v>
      </c>
      <c r="D224">
        <v>0</v>
      </c>
      <c r="E224">
        <v>1</v>
      </c>
      <c r="F224" t="s">
        <v>13</v>
      </c>
      <c r="G224">
        <v>0</v>
      </c>
      <c r="H224" s="7">
        <v>1</v>
      </c>
      <c r="I224" s="7">
        <v>2</v>
      </c>
      <c r="J224" s="7">
        <v>42</v>
      </c>
      <c r="K224" s="7">
        <v>0</v>
      </c>
      <c r="L224" s="7">
        <v>0</v>
      </c>
      <c r="M224" s="7">
        <v>0</v>
      </c>
      <c r="N224" s="7">
        <v>0</v>
      </c>
    </row>
    <row r="225" spans="1:14" x14ac:dyDescent="0.25">
      <c r="A225">
        <v>201607</v>
      </c>
      <c r="B225" t="s">
        <v>14</v>
      </c>
      <c r="C225">
        <v>1</v>
      </c>
      <c r="D225">
        <v>1</v>
      </c>
      <c r="E225">
        <v>0</v>
      </c>
      <c r="F225" t="s">
        <v>15</v>
      </c>
      <c r="G225">
        <v>0</v>
      </c>
      <c r="H225" s="7">
        <v>4</v>
      </c>
      <c r="I225" s="7">
        <v>5</v>
      </c>
      <c r="J225" s="7">
        <v>117</v>
      </c>
      <c r="K225" s="7">
        <v>10</v>
      </c>
      <c r="L225" s="7">
        <v>320.08999999999997</v>
      </c>
      <c r="M225" s="7">
        <v>35</v>
      </c>
      <c r="N225" s="7">
        <v>693</v>
      </c>
    </row>
    <row r="226" spans="1:14" x14ac:dyDescent="0.25">
      <c r="A226">
        <v>201607</v>
      </c>
      <c r="B226" t="s">
        <v>14</v>
      </c>
      <c r="C226">
        <v>1</v>
      </c>
      <c r="D226">
        <v>1</v>
      </c>
      <c r="E226">
        <v>0</v>
      </c>
      <c r="F226" t="s">
        <v>16</v>
      </c>
      <c r="G226">
        <v>0</v>
      </c>
      <c r="H226" s="7">
        <v>3</v>
      </c>
      <c r="I226" s="7">
        <v>3</v>
      </c>
      <c r="J226" s="7">
        <v>62</v>
      </c>
      <c r="K226" s="7">
        <v>16</v>
      </c>
      <c r="L226" s="7">
        <v>273</v>
      </c>
      <c r="M226" s="7">
        <v>14</v>
      </c>
      <c r="N226" s="7">
        <v>219</v>
      </c>
    </row>
    <row r="227" spans="1:14" x14ac:dyDescent="0.25">
      <c r="A227">
        <v>201607</v>
      </c>
      <c r="B227" t="s">
        <v>14</v>
      </c>
      <c r="C227">
        <v>1</v>
      </c>
      <c r="D227">
        <v>1</v>
      </c>
      <c r="E227">
        <v>0</v>
      </c>
      <c r="F227" t="s">
        <v>17</v>
      </c>
      <c r="G227">
        <v>0</v>
      </c>
      <c r="H227" s="7">
        <v>2</v>
      </c>
      <c r="I227" s="7">
        <v>2</v>
      </c>
      <c r="J227" s="7">
        <v>55</v>
      </c>
      <c r="K227" s="7">
        <v>3</v>
      </c>
      <c r="L227" s="7">
        <v>46</v>
      </c>
      <c r="M227" s="7">
        <v>7</v>
      </c>
      <c r="N227" s="7">
        <v>91</v>
      </c>
    </row>
    <row r="228" spans="1:14" x14ac:dyDescent="0.25">
      <c r="A228">
        <v>201607</v>
      </c>
      <c r="B228" t="s">
        <v>14</v>
      </c>
      <c r="C228">
        <v>1</v>
      </c>
      <c r="D228">
        <v>1</v>
      </c>
      <c r="E228">
        <v>0</v>
      </c>
      <c r="F228" t="s">
        <v>36</v>
      </c>
      <c r="G228">
        <v>0</v>
      </c>
      <c r="H228" s="7">
        <v>2</v>
      </c>
      <c r="I228" s="7">
        <v>2</v>
      </c>
      <c r="J228" s="7">
        <v>44</v>
      </c>
      <c r="K228" s="7">
        <v>3</v>
      </c>
      <c r="L228" s="7">
        <v>108</v>
      </c>
      <c r="M228" s="7">
        <v>10</v>
      </c>
      <c r="N228" s="7">
        <v>271</v>
      </c>
    </row>
    <row r="229" spans="1:14" x14ac:dyDescent="0.25">
      <c r="A229">
        <v>201607</v>
      </c>
      <c r="B229" t="s">
        <v>14</v>
      </c>
      <c r="C229">
        <v>1</v>
      </c>
      <c r="D229">
        <v>1</v>
      </c>
      <c r="E229">
        <v>0</v>
      </c>
      <c r="F229" t="s">
        <v>38</v>
      </c>
      <c r="G229">
        <v>0</v>
      </c>
      <c r="H229" s="7">
        <v>3</v>
      </c>
      <c r="I229" s="7">
        <v>3</v>
      </c>
      <c r="J229" s="7">
        <v>91.9</v>
      </c>
      <c r="K229" s="7">
        <v>7</v>
      </c>
      <c r="L229" s="7">
        <v>227.9</v>
      </c>
      <c r="M229" s="7">
        <v>5</v>
      </c>
      <c r="N229" s="7">
        <v>187</v>
      </c>
    </row>
    <row r="230" spans="1:14" x14ac:dyDescent="0.25">
      <c r="A230">
        <v>201607</v>
      </c>
      <c r="B230" t="s">
        <v>14</v>
      </c>
      <c r="C230">
        <v>1</v>
      </c>
      <c r="D230">
        <v>1</v>
      </c>
      <c r="E230">
        <v>0</v>
      </c>
      <c r="F230" t="s">
        <v>38</v>
      </c>
      <c r="G230">
        <v>1</v>
      </c>
      <c r="H230" s="7">
        <v>2</v>
      </c>
      <c r="I230" s="7">
        <v>2</v>
      </c>
      <c r="J230" s="7">
        <v>38</v>
      </c>
      <c r="K230" s="7">
        <v>17</v>
      </c>
      <c r="L230" s="7">
        <v>252.6</v>
      </c>
      <c r="M230" s="7">
        <v>13</v>
      </c>
      <c r="N230" s="7">
        <v>397.1</v>
      </c>
    </row>
    <row r="231" spans="1:14" x14ac:dyDescent="0.25">
      <c r="A231">
        <v>201607</v>
      </c>
      <c r="B231" t="s">
        <v>14</v>
      </c>
      <c r="C231">
        <v>1</v>
      </c>
      <c r="D231">
        <v>1</v>
      </c>
      <c r="E231">
        <v>0</v>
      </c>
      <c r="F231" t="s">
        <v>37</v>
      </c>
      <c r="G231">
        <v>0</v>
      </c>
      <c r="H231" s="7">
        <v>1</v>
      </c>
      <c r="I231" s="7">
        <v>1</v>
      </c>
      <c r="J231" s="7">
        <v>42</v>
      </c>
      <c r="K231" s="7">
        <v>2</v>
      </c>
      <c r="L231" s="7">
        <v>43</v>
      </c>
      <c r="M231" s="7">
        <v>4</v>
      </c>
      <c r="N231" s="7">
        <v>212.5</v>
      </c>
    </row>
    <row r="232" spans="1:14" x14ac:dyDescent="0.25">
      <c r="A232">
        <v>201607</v>
      </c>
      <c r="B232" t="s">
        <v>14</v>
      </c>
      <c r="C232">
        <v>1</v>
      </c>
      <c r="D232">
        <v>1</v>
      </c>
      <c r="E232">
        <v>0</v>
      </c>
      <c r="F232" t="s">
        <v>37</v>
      </c>
      <c r="G232">
        <v>1</v>
      </c>
      <c r="H232" s="7">
        <v>1</v>
      </c>
      <c r="I232" s="7">
        <v>1</v>
      </c>
      <c r="J232" s="7">
        <v>31</v>
      </c>
      <c r="K232" s="7">
        <v>2</v>
      </c>
      <c r="L232" s="7">
        <v>73</v>
      </c>
      <c r="M232" s="7">
        <v>11</v>
      </c>
      <c r="N232" s="7">
        <v>189</v>
      </c>
    </row>
    <row r="233" spans="1:14" x14ac:dyDescent="0.25">
      <c r="A233">
        <v>201607</v>
      </c>
      <c r="B233" t="s">
        <v>14</v>
      </c>
      <c r="C233">
        <v>1</v>
      </c>
      <c r="D233">
        <v>1</v>
      </c>
      <c r="E233">
        <v>0</v>
      </c>
      <c r="F233" t="s">
        <v>37</v>
      </c>
      <c r="G233">
        <v>2</v>
      </c>
      <c r="H233" s="7">
        <v>1</v>
      </c>
      <c r="I233" s="7">
        <v>1</v>
      </c>
      <c r="J233" s="7">
        <v>21</v>
      </c>
      <c r="K233" s="7">
        <v>10</v>
      </c>
      <c r="L233" s="7">
        <v>284.35000000000002</v>
      </c>
      <c r="M233" s="7">
        <v>2</v>
      </c>
      <c r="N233" s="7">
        <v>38</v>
      </c>
    </row>
    <row r="234" spans="1:14" x14ac:dyDescent="0.25">
      <c r="A234">
        <v>201607</v>
      </c>
      <c r="B234" t="s">
        <v>14</v>
      </c>
      <c r="C234">
        <v>1</v>
      </c>
      <c r="D234">
        <v>1</v>
      </c>
      <c r="E234">
        <v>0</v>
      </c>
      <c r="F234" t="s">
        <v>37</v>
      </c>
      <c r="G234">
        <v>4</v>
      </c>
      <c r="H234" s="7">
        <v>3</v>
      </c>
      <c r="I234" s="7">
        <v>3</v>
      </c>
      <c r="J234" s="7">
        <v>56</v>
      </c>
      <c r="K234" s="7">
        <v>17</v>
      </c>
      <c r="L234" s="7">
        <v>383.6</v>
      </c>
      <c r="M234" s="7">
        <v>5</v>
      </c>
      <c r="N234" s="7">
        <v>130</v>
      </c>
    </row>
    <row r="235" spans="1:14" x14ac:dyDescent="0.25">
      <c r="A235">
        <v>201607</v>
      </c>
      <c r="B235" t="s">
        <v>14</v>
      </c>
      <c r="C235">
        <v>1</v>
      </c>
      <c r="D235">
        <v>1</v>
      </c>
      <c r="E235">
        <v>1</v>
      </c>
      <c r="F235" t="s">
        <v>15</v>
      </c>
      <c r="G235">
        <v>0</v>
      </c>
      <c r="H235" s="7">
        <v>5</v>
      </c>
      <c r="I235" s="7">
        <v>5</v>
      </c>
      <c r="J235" s="7">
        <v>121</v>
      </c>
      <c r="K235" s="7">
        <v>6</v>
      </c>
      <c r="L235" s="7">
        <v>175.8</v>
      </c>
      <c r="M235" s="7">
        <v>84</v>
      </c>
      <c r="N235" s="7">
        <v>1671</v>
      </c>
    </row>
    <row r="236" spans="1:14" x14ac:dyDescent="0.25">
      <c r="A236">
        <v>201607</v>
      </c>
      <c r="B236" t="s">
        <v>14</v>
      </c>
      <c r="C236">
        <v>1</v>
      </c>
      <c r="D236">
        <v>1</v>
      </c>
      <c r="E236">
        <v>1</v>
      </c>
      <c r="F236" t="s">
        <v>16</v>
      </c>
      <c r="G236">
        <v>0</v>
      </c>
      <c r="H236" s="7">
        <v>12</v>
      </c>
      <c r="I236" s="7">
        <v>13</v>
      </c>
      <c r="J236" s="7">
        <v>362</v>
      </c>
      <c r="K236" s="7">
        <v>32</v>
      </c>
      <c r="L236" s="7">
        <v>720.6</v>
      </c>
      <c r="M236" s="7">
        <v>180</v>
      </c>
      <c r="N236" s="7">
        <v>3653</v>
      </c>
    </row>
    <row r="237" spans="1:14" x14ac:dyDescent="0.25">
      <c r="A237">
        <v>201607</v>
      </c>
      <c r="B237" t="s">
        <v>14</v>
      </c>
      <c r="C237">
        <v>1</v>
      </c>
      <c r="D237">
        <v>1</v>
      </c>
      <c r="E237">
        <v>1</v>
      </c>
      <c r="F237" t="s">
        <v>16</v>
      </c>
      <c r="G237">
        <v>1</v>
      </c>
      <c r="H237" s="7">
        <v>3</v>
      </c>
      <c r="I237" s="7">
        <v>3</v>
      </c>
      <c r="J237" s="7">
        <v>65</v>
      </c>
      <c r="K237" s="7">
        <v>7</v>
      </c>
      <c r="L237" s="7">
        <v>215</v>
      </c>
      <c r="M237" s="7">
        <v>12</v>
      </c>
      <c r="N237" s="7">
        <v>402</v>
      </c>
    </row>
    <row r="238" spans="1:14" x14ac:dyDescent="0.25">
      <c r="A238">
        <v>201607</v>
      </c>
      <c r="B238" t="s">
        <v>14</v>
      </c>
      <c r="C238">
        <v>1</v>
      </c>
      <c r="D238">
        <v>1</v>
      </c>
      <c r="E238">
        <v>1</v>
      </c>
      <c r="F238" t="s">
        <v>17</v>
      </c>
      <c r="G238">
        <v>0</v>
      </c>
      <c r="H238" s="7">
        <v>7</v>
      </c>
      <c r="I238" s="7">
        <v>7</v>
      </c>
      <c r="J238" s="7">
        <v>201</v>
      </c>
      <c r="K238" s="7">
        <v>11</v>
      </c>
      <c r="L238" s="7">
        <v>250</v>
      </c>
      <c r="M238" s="7">
        <v>111</v>
      </c>
      <c r="N238" s="7">
        <v>1766</v>
      </c>
    </row>
    <row r="239" spans="1:14" x14ac:dyDescent="0.25">
      <c r="A239">
        <v>201607</v>
      </c>
      <c r="B239" t="s">
        <v>14</v>
      </c>
      <c r="C239">
        <v>1</v>
      </c>
      <c r="D239">
        <v>1</v>
      </c>
      <c r="E239">
        <v>1</v>
      </c>
      <c r="F239" t="s">
        <v>17</v>
      </c>
      <c r="G239">
        <v>1</v>
      </c>
      <c r="H239" s="7">
        <v>4</v>
      </c>
      <c r="I239" s="7">
        <v>4</v>
      </c>
      <c r="J239" s="7">
        <v>92</v>
      </c>
      <c r="K239" s="7">
        <v>5</v>
      </c>
      <c r="L239" s="7">
        <v>121</v>
      </c>
      <c r="M239" s="7">
        <v>39</v>
      </c>
      <c r="N239" s="7">
        <v>986</v>
      </c>
    </row>
    <row r="240" spans="1:14" x14ac:dyDescent="0.25">
      <c r="A240">
        <v>201607</v>
      </c>
      <c r="B240" t="s">
        <v>14</v>
      </c>
      <c r="C240">
        <v>1</v>
      </c>
      <c r="D240">
        <v>1</v>
      </c>
      <c r="E240">
        <v>1</v>
      </c>
      <c r="F240" t="s">
        <v>36</v>
      </c>
      <c r="G240">
        <v>0</v>
      </c>
      <c r="H240" s="7">
        <v>9</v>
      </c>
      <c r="I240" s="7">
        <v>9</v>
      </c>
      <c r="J240" s="7">
        <v>246</v>
      </c>
      <c r="K240" s="7">
        <v>17</v>
      </c>
      <c r="L240" s="7">
        <v>330.4</v>
      </c>
      <c r="M240" s="7">
        <v>88</v>
      </c>
      <c r="N240" s="7">
        <v>1872</v>
      </c>
    </row>
    <row r="241" spans="1:14" x14ac:dyDescent="0.25">
      <c r="A241">
        <v>201607</v>
      </c>
      <c r="B241" t="s">
        <v>14</v>
      </c>
      <c r="C241">
        <v>1</v>
      </c>
      <c r="D241">
        <v>1</v>
      </c>
      <c r="E241">
        <v>1</v>
      </c>
      <c r="F241" t="s">
        <v>36</v>
      </c>
      <c r="G241">
        <v>1</v>
      </c>
      <c r="H241" s="7">
        <v>6</v>
      </c>
      <c r="I241" s="7">
        <v>6</v>
      </c>
      <c r="J241" s="7">
        <v>113</v>
      </c>
      <c r="K241" s="7">
        <v>13</v>
      </c>
      <c r="L241" s="7">
        <v>295.60000000000002</v>
      </c>
      <c r="M241" s="7">
        <v>60</v>
      </c>
      <c r="N241" s="7">
        <v>1214</v>
      </c>
    </row>
    <row r="242" spans="1:14" x14ac:dyDescent="0.25">
      <c r="A242">
        <v>201607</v>
      </c>
      <c r="B242" t="s">
        <v>14</v>
      </c>
      <c r="C242">
        <v>1</v>
      </c>
      <c r="D242">
        <v>1</v>
      </c>
      <c r="E242">
        <v>1</v>
      </c>
      <c r="F242" t="s">
        <v>38</v>
      </c>
      <c r="G242">
        <v>0</v>
      </c>
      <c r="H242" s="7">
        <v>2</v>
      </c>
      <c r="I242" s="7">
        <v>2</v>
      </c>
      <c r="J242" s="7">
        <v>56</v>
      </c>
      <c r="K242" s="7">
        <v>4</v>
      </c>
      <c r="L242" s="7">
        <v>97.3</v>
      </c>
      <c r="M242" s="7">
        <v>19</v>
      </c>
      <c r="N242" s="7">
        <v>322.2</v>
      </c>
    </row>
    <row r="243" spans="1:14" x14ac:dyDescent="0.25">
      <c r="A243">
        <v>201607</v>
      </c>
      <c r="B243" t="s">
        <v>14</v>
      </c>
      <c r="C243">
        <v>1</v>
      </c>
      <c r="D243">
        <v>1</v>
      </c>
      <c r="E243">
        <v>1</v>
      </c>
      <c r="F243" t="s">
        <v>38</v>
      </c>
      <c r="G243">
        <v>1</v>
      </c>
      <c r="H243" s="7">
        <v>6</v>
      </c>
      <c r="I243" s="7">
        <v>6</v>
      </c>
      <c r="J243" s="7">
        <v>175</v>
      </c>
      <c r="K243" s="7">
        <v>13</v>
      </c>
      <c r="L243" s="7">
        <v>303</v>
      </c>
      <c r="M243" s="7">
        <v>52</v>
      </c>
      <c r="N243" s="7">
        <v>1536.6</v>
      </c>
    </row>
    <row r="244" spans="1:14" x14ac:dyDescent="0.25">
      <c r="A244">
        <v>201607</v>
      </c>
      <c r="B244" t="s">
        <v>14</v>
      </c>
      <c r="C244">
        <v>1</v>
      </c>
      <c r="D244">
        <v>1</v>
      </c>
      <c r="E244">
        <v>1</v>
      </c>
      <c r="F244" t="s">
        <v>38</v>
      </c>
      <c r="G244">
        <v>2</v>
      </c>
      <c r="H244" s="7">
        <v>5</v>
      </c>
      <c r="I244" s="7">
        <v>5</v>
      </c>
      <c r="J244" s="7">
        <v>163</v>
      </c>
      <c r="K244" s="7">
        <v>22</v>
      </c>
      <c r="L244" s="7">
        <v>718</v>
      </c>
      <c r="M244" s="7">
        <v>86</v>
      </c>
      <c r="N244" s="7">
        <v>1820.5</v>
      </c>
    </row>
    <row r="245" spans="1:14" x14ac:dyDescent="0.25">
      <c r="A245">
        <v>201607</v>
      </c>
      <c r="B245" t="s">
        <v>14</v>
      </c>
      <c r="C245">
        <v>1</v>
      </c>
      <c r="D245">
        <v>1</v>
      </c>
      <c r="E245">
        <v>1</v>
      </c>
      <c r="F245" t="s">
        <v>38</v>
      </c>
      <c r="G245">
        <v>3</v>
      </c>
      <c r="H245" s="7">
        <v>1</v>
      </c>
      <c r="I245" s="7">
        <v>1</v>
      </c>
      <c r="J245" s="7">
        <v>24</v>
      </c>
      <c r="K245" s="7">
        <v>3</v>
      </c>
      <c r="L245" s="7">
        <v>167</v>
      </c>
      <c r="M245" s="7">
        <v>8</v>
      </c>
      <c r="N245" s="7">
        <v>399.6</v>
      </c>
    </row>
    <row r="246" spans="1:14" x14ac:dyDescent="0.25">
      <c r="A246">
        <v>201607</v>
      </c>
      <c r="B246" t="s">
        <v>14</v>
      </c>
      <c r="C246">
        <v>1</v>
      </c>
      <c r="D246">
        <v>1</v>
      </c>
      <c r="E246">
        <v>1</v>
      </c>
      <c r="F246" t="s">
        <v>37</v>
      </c>
      <c r="G246">
        <v>0</v>
      </c>
      <c r="H246" s="7">
        <v>2</v>
      </c>
      <c r="I246" s="7">
        <v>2</v>
      </c>
      <c r="J246" s="7">
        <v>76</v>
      </c>
      <c r="K246" s="7">
        <v>2</v>
      </c>
      <c r="L246" s="7">
        <v>63</v>
      </c>
      <c r="M246" s="7">
        <v>14</v>
      </c>
      <c r="N246" s="7">
        <v>354</v>
      </c>
    </row>
    <row r="247" spans="1:14" x14ac:dyDescent="0.25">
      <c r="A247">
        <v>201607</v>
      </c>
      <c r="B247" t="s">
        <v>14</v>
      </c>
      <c r="C247">
        <v>1</v>
      </c>
      <c r="D247">
        <v>1</v>
      </c>
      <c r="E247">
        <v>1</v>
      </c>
      <c r="F247" t="s">
        <v>37</v>
      </c>
      <c r="G247">
        <v>1</v>
      </c>
      <c r="H247" s="7">
        <v>19</v>
      </c>
      <c r="I247" s="7">
        <v>19</v>
      </c>
      <c r="J247" s="7">
        <v>478</v>
      </c>
      <c r="K247" s="7">
        <v>24</v>
      </c>
      <c r="L247" s="7">
        <v>741.5</v>
      </c>
      <c r="M247" s="7">
        <v>152</v>
      </c>
      <c r="N247" s="7">
        <v>3382.75</v>
      </c>
    </row>
    <row r="248" spans="1:14" x14ac:dyDescent="0.25">
      <c r="A248">
        <v>201607</v>
      </c>
      <c r="B248" t="s">
        <v>14</v>
      </c>
      <c r="C248">
        <v>1</v>
      </c>
      <c r="D248">
        <v>1</v>
      </c>
      <c r="E248">
        <v>1</v>
      </c>
      <c r="F248" t="s">
        <v>37</v>
      </c>
      <c r="G248">
        <v>2</v>
      </c>
      <c r="H248" s="7">
        <v>12</v>
      </c>
      <c r="I248" s="7">
        <v>12</v>
      </c>
      <c r="J248" s="7">
        <v>346</v>
      </c>
      <c r="K248" s="7">
        <v>31</v>
      </c>
      <c r="L248" s="7">
        <v>979.65</v>
      </c>
      <c r="M248" s="7">
        <v>79</v>
      </c>
      <c r="N248" s="7">
        <v>1915.3</v>
      </c>
    </row>
    <row r="249" spans="1:14" x14ac:dyDescent="0.25">
      <c r="A249">
        <v>201607</v>
      </c>
      <c r="B249" t="s">
        <v>14</v>
      </c>
      <c r="C249">
        <v>1</v>
      </c>
      <c r="D249">
        <v>1</v>
      </c>
      <c r="E249">
        <v>1</v>
      </c>
      <c r="F249" t="s">
        <v>37</v>
      </c>
      <c r="G249">
        <v>3</v>
      </c>
      <c r="H249" s="7">
        <v>3</v>
      </c>
      <c r="I249" s="7">
        <v>3</v>
      </c>
      <c r="J249" s="7">
        <v>95</v>
      </c>
      <c r="K249" s="7">
        <v>9</v>
      </c>
      <c r="L249" s="7">
        <v>265.10000000000002</v>
      </c>
      <c r="M249" s="7">
        <v>14</v>
      </c>
      <c r="N249" s="7">
        <v>467</v>
      </c>
    </row>
    <row r="250" spans="1:14" x14ac:dyDescent="0.25">
      <c r="A250">
        <v>201607</v>
      </c>
      <c r="B250" t="s">
        <v>14</v>
      </c>
      <c r="C250">
        <v>1</v>
      </c>
      <c r="D250">
        <v>1</v>
      </c>
      <c r="E250">
        <v>1</v>
      </c>
      <c r="F250" t="s">
        <v>37</v>
      </c>
      <c r="G250">
        <v>4</v>
      </c>
      <c r="H250" s="7">
        <v>6</v>
      </c>
      <c r="I250" s="7">
        <v>6</v>
      </c>
      <c r="J250" s="7">
        <v>157</v>
      </c>
      <c r="K250" s="7">
        <v>30</v>
      </c>
      <c r="L250" s="7">
        <v>820.9</v>
      </c>
      <c r="M250" s="7">
        <v>57</v>
      </c>
      <c r="N250" s="7">
        <v>1473.25</v>
      </c>
    </row>
    <row r="251" spans="1:14" x14ac:dyDescent="0.25">
      <c r="A251">
        <v>201607</v>
      </c>
      <c r="B251" t="s">
        <v>18</v>
      </c>
      <c r="C251">
        <v>1</v>
      </c>
      <c r="D251">
        <v>0</v>
      </c>
      <c r="E251">
        <v>0</v>
      </c>
      <c r="F251" t="s">
        <v>13</v>
      </c>
      <c r="G251">
        <v>1</v>
      </c>
      <c r="H251" s="7">
        <v>160</v>
      </c>
      <c r="I251" s="7">
        <v>162</v>
      </c>
      <c r="J251" s="7">
        <v>4890.42</v>
      </c>
      <c r="K251" s="7">
        <v>160</v>
      </c>
      <c r="L251" s="7">
        <v>4950.8999999999996</v>
      </c>
      <c r="M251" s="7">
        <v>0</v>
      </c>
      <c r="N251" s="7">
        <v>0</v>
      </c>
    </row>
    <row r="252" spans="1:14" x14ac:dyDescent="0.25">
      <c r="A252">
        <v>201607</v>
      </c>
      <c r="B252" t="s">
        <v>18</v>
      </c>
      <c r="C252">
        <v>1</v>
      </c>
      <c r="D252">
        <v>0</v>
      </c>
      <c r="E252">
        <v>0</v>
      </c>
      <c r="F252" t="s">
        <v>13</v>
      </c>
      <c r="G252">
        <v>2</v>
      </c>
      <c r="H252" s="7">
        <v>51</v>
      </c>
      <c r="I252" s="7">
        <v>52</v>
      </c>
      <c r="J252" s="7">
        <v>1464.55</v>
      </c>
      <c r="K252" s="7">
        <v>102</v>
      </c>
      <c r="L252" s="7">
        <v>3407.15</v>
      </c>
      <c r="M252" s="7">
        <v>0</v>
      </c>
      <c r="N252" s="7">
        <v>0</v>
      </c>
    </row>
    <row r="253" spans="1:14" x14ac:dyDescent="0.25">
      <c r="A253">
        <v>201607</v>
      </c>
      <c r="B253" t="s">
        <v>18</v>
      </c>
      <c r="C253">
        <v>1</v>
      </c>
      <c r="D253">
        <v>0</v>
      </c>
      <c r="E253">
        <v>0</v>
      </c>
      <c r="F253" t="s">
        <v>13</v>
      </c>
      <c r="G253">
        <v>3</v>
      </c>
      <c r="H253" s="7">
        <v>30</v>
      </c>
      <c r="I253" s="7">
        <v>30</v>
      </c>
      <c r="J253" s="7">
        <v>765</v>
      </c>
      <c r="K253" s="7">
        <v>90</v>
      </c>
      <c r="L253" s="7">
        <v>2974.88</v>
      </c>
      <c r="M253" s="7">
        <v>0</v>
      </c>
      <c r="N253" s="7">
        <v>0</v>
      </c>
    </row>
    <row r="254" spans="1:14" x14ac:dyDescent="0.25">
      <c r="A254">
        <v>201607</v>
      </c>
      <c r="B254" t="s">
        <v>18</v>
      </c>
      <c r="C254">
        <v>1</v>
      </c>
      <c r="D254">
        <v>0</v>
      </c>
      <c r="E254">
        <v>0</v>
      </c>
      <c r="F254" t="s">
        <v>13</v>
      </c>
      <c r="G254">
        <v>4</v>
      </c>
      <c r="H254" s="7">
        <v>56</v>
      </c>
      <c r="I254" s="7">
        <v>57</v>
      </c>
      <c r="J254" s="7">
        <v>1499.35</v>
      </c>
      <c r="K254" s="7">
        <v>398</v>
      </c>
      <c r="L254" s="7">
        <v>11991.65</v>
      </c>
      <c r="M254" s="7">
        <v>0</v>
      </c>
      <c r="N254" s="7">
        <v>0</v>
      </c>
    </row>
    <row r="255" spans="1:14" x14ac:dyDescent="0.25">
      <c r="A255">
        <v>201607</v>
      </c>
      <c r="B255" t="s">
        <v>19</v>
      </c>
      <c r="C255">
        <v>0</v>
      </c>
      <c r="D255">
        <v>1</v>
      </c>
      <c r="E255">
        <v>1</v>
      </c>
      <c r="F255" t="s">
        <v>15</v>
      </c>
      <c r="G255">
        <v>0</v>
      </c>
      <c r="H255" s="7">
        <v>16</v>
      </c>
      <c r="I255" s="7">
        <v>16</v>
      </c>
      <c r="J255" s="7">
        <v>291</v>
      </c>
      <c r="K255" s="7">
        <v>0</v>
      </c>
      <c r="L255" s="7">
        <v>0</v>
      </c>
      <c r="M255" s="7">
        <v>94</v>
      </c>
      <c r="N255" s="7">
        <v>2146</v>
      </c>
    </row>
    <row r="256" spans="1:14" x14ac:dyDescent="0.25">
      <c r="A256">
        <v>201607</v>
      </c>
      <c r="B256" t="s">
        <v>19</v>
      </c>
      <c r="C256">
        <v>0</v>
      </c>
      <c r="D256">
        <v>1</v>
      </c>
      <c r="E256">
        <v>1</v>
      </c>
      <c r="F256" t="s">
        <v>16</v>
      </c>
      <c r="G256">
        <v>0</v>
      </c>
      <c r="H256" s="7">
        <v>27</v>
      </c>
      <c r="I256" s="7">
        <v>27</v>
      </c>
      <c r="J256" s="7">
        <v>684</v>
      </c>
      <c r="K256" s="7">
        <v>0</v>
      </c>
      <c r="L256" s="7">
        <v>0</v>
      </c>
      <c r="M256" s="7">
        <v>256</v>
      </c>
      <c r="N256" s="7">
        <v>5144.5</v>
      </c>
    </row>
    <row r="257" spans="1:14" x14ac:dyDescent="0.25">
      <c r="A257">
        <v>201607</v>
      </c>
      <c r="B257" t="s">
        <v>19</v>
      </c>
      <c r="C257">
        <v>0</v>
      </c>
      <c r="D257">
        <v>1</v>
      </c>
      <c r="E257">
        <v>1</v>
      </c>
      <c r="F257" t="s">
        <v>17</v>
      </c>
      <c r="G257">
        <v>0</v>
      </c>
      <c r="H257" s="7">
        <v>14</v>
      </c>
      <c r="I257" s="7">
        <v>14</v>
      </c>
      <c r="J257" s="7">
        <v>402.5</v>
      </c>
      <c r="K257" s="7">
        <v>0</v>
      </c>
      <c r="L257" s="7">
        <v>0</v>
      </c>
      <c r="M257" s="7">
        <v>84</v>
      </c>
      <c r="N257" s="7">
        <v>2318</v>
      </c>
    </row>
    <row r="258" spans="1:14" x14ac:dyDescent="0.25">
      <c r="A258">
        <v>201607</v>
      </c>
      <c r="B258" t="s">
        <v>19</v>
      </c>
      <c r="C258">
        <v>0</v>
      </c>
      <c r="D258">
        <v>1</v>
      </c>
      <c r="E258">
        <v>1</v>
      </c>
      <c r="F258" t="s">
        <v>36</v>
      </c>
      <c r="G258">
        <v>0</v>
      </c>
      <c r="H258" s="7">
        <v>15</v>
      </c>
      <c r="I258" s="7">
        <v>17</v>
      </c>
      <c r="J258" s="7">
        <v>467</v>
      </c>
      <c r="K258" s="7">
        <v>0</v>
      </c>
      <c r="L258" s="7">
        <v>0</v>
      </c>
      <c r="M258" s="7">
        <v>135</v>
      </c>
      <c r="N258" s="7">
        <v>2860.75</v>
      </c>
    </row>
    <row r="259" spans="1:14" x14ac:dyDescent="0.25">
      <c r="A259">
        <v>201607</v>
      </c>
      <c r="B259" t="s">
        <v>19</v>
      </c>
      <c r="C259">
        <v>0</v>
      </c>
      <c r="D259">
        <v>1</v>
      </c>
      <c r="E259">
        <v>1</v>
      </c>
      <c r="F259" t="s">
        <v>38</v>
      </c>
      <c r="G259">
        <v>0</v>
      </c>
      <c r="H259" s="7">
        <v>12</v>
      </c>
      <c r="I259" s="7">
        <v>12</v>
      </c>
      <c r="J259" s="7">
        <v>335</v>
      </c>
      <c r="K259" s="7">
        <v>0</v>
      </c>
      <c r="L259" s="7">
        <v>0</v>
      </c>
      <c r="M259" s="7">
        <v>65</v>
      </c>
      <c r="N259" s="7">
        <v>1823.6</v>
      </c>
    </row>
    <row r="260" spans="1:14" x14ac:dyDescent="0.25">
      <c r="A260">
        <v>201607</v>
      </c>
      <c r="B260" t="s">
        <v>19</v>
      </c>
      <c r="C260">
        <v>0</v>
      </c>
      <c r="D260">
        <v>1</v>
      </c>
      <c r="E260">
        <v>1</v>
      </c>
      <c r="F260" t="s">
        <v>37</v>
      </c>
      <c r="G260">
        <v>0</v>
      </c>
      <c r="H260" s="7">
        <v>22</v>
      </c>
      <c r="I260" s="7">
        <v>22</v>
      </c>
      <c r="J260" s="7">
        <v>627</v>
      </c>
      <c r="K260" s="7">
        <v>0</v>
      </c>
      <c r="L260" s="7">
        <v>0</v>
      </c>
      <c r="M260" s="7">
        <v>86</v>
      </c>
      <c r="N260" s="7">
        <v>2457.4</v>
      </c>
    </row>
    <row r="261" spans="1:14" x14ac:dyDescent="0.25">
      <c r="A261">
        <v>201608</v>
      </c>
      <c r="B261" t="s">
        <v>12</v>
      </c>
      <c r="C261">
        <v>0</v>
      </c>
      <c r="D261">
        <v>0</v>
      </c>
      <c r="E261">
        <v>0</v>
      </c>
      <c r="F261" t="s">
        <v>13</v>
      </c>
      <c r="G261">
        <v>0</v>
      </c>
      <c r="H261" s="7">
        <v>883</v>
      </c>
      <c r="I261" s="7">
        <v>889</v>
      </c>
      <c r="J261" s="7">
        <v>22832.03</v>
      </c>
      <c r="K261" s="7">
        <v>0</v>
      </c>
      <c r="L261" s="7">
        <v>0</v>
      </c>
      <c r="M261" s="7">
        <v>0</v>
      </c>
      <c r="N261" s="7">
        <v>0</v>
      </c>
    </row>
    <row r="262" spans="1:14" x14ac:dyDescent="0.25">
      <c r="A262">
        <v>201608</v>
      </c>
      <c r="B262" t="s">
        <v>14</v>
      </c>
      <c r="C262">
        <v>1</v>
      </c>
      <c r="D262">
        <v>1</v>
      </c>
      <c r="E262">
        <v>0</v>
      </c>
      <c r="F262" t="s">
        <v>16</v>
      </c>
      <c r="G262">
        <v>0</v>
      </c>
      <c r="H262" s="7">
        <v>5</v>
      </c>
      <c r="I262" s="7">
        <v>5</v>
      </c>
      <c r="J262" s="7">
        <v>142</v>
      </c>
      <c r="K262" s="7">
        <v>12</v>
      </c>
      <c r="L262" s="7">
        <v>348.3</v>
      </c>
      <c r="M262" s="7">
        <v>22</v>
      </c>
      <c r="N262" s="7">
        <v>710.5</v>
      </c>
    </row>
    <row r="263" spans="1:14" x14ac:dyDescent="0.25">
      <c r="A263">
        <v>201608</v>
      </c>
      <c r="B263" t="s">
        <v>14</v>
      </c>
      <c r="C263">
        <v>1</v>
      </c>
      <c r="D263">
        <v>1</v>
      </c>
      <c r="E263">
        <v>0</v>
      </c>
      <c r="F263" t="s">
        <v>17</v>
      </c>
      <c r="G263">
        <v>0</v>
      </c>
      <c r="H263" s="7">
        <v>5</v>
      </c>
      <c r="I263" s="7">
        <v>5</v>
      </c>
      <c r="J263" s="7">
        <v>100.7</v>
      </c>
      <c r="K263" s="7">
        <v>24</v>
      </c>
      <c r="L263" s="7">
        <v>1260.45</v>
      </c>
      <c r="M263" s="7">
        <v>32</v>
      </c>
      <c r="N263" s="7">
        <v>590.25</v>
      </c>
    </row>
    <row r="264" spans="1:14" x14ac:dyDescent="0.25">
      <c r="A264">
        <v>201608</v>
      </c>
      <c r="B264" t="s">
        <v>14</v>
      </c>
      <c r="C264">
        <v>1</v>
      </c>
      <c r="D264">
        <v>1</v>
      </c>
      <c r="E264">
        <v>0</v>
      </c>
      <c r="F264" t="s">
        <v>17</v>
      </c>
      <c r="G264">
        <v>1</v>
      </c>
      <c r="H264" s="7">
        <v>2</v>
      </c>
      <c r="I264" s="7">
        <v>2</v>
      </c>
      <c r="J264" s="7">
        <v>47</v>
      </c>
      <c r="K264" s="7">
        <v>6</v>
      </c>
      <c r="L264" s="7">
        <v>169</v>
      </c>
      <c r="M264" s="7">
        <v>8</v>
      </c>
      <c r="N264" s="7">
        <v>160</v>
      </c>
    </row>
    <row r="265" spans="1:14" x14ac:dyDescent="0.25">
      <c r="A265">
        <v>201608</v>
      </c>
      <c r="B265" t="s">
        <v>14</v>
      </c>
      <c r="C265">
        <v>1</v>
      </c>
      <c r="D265">
        <v>1</v>
      </c>
      <c r="E265">
        <v>0</v>
      </c>
      <c r="F265" t="s">
        <v>36</v>
      </c>
      <c r="G265">
        <v>0</v>
      </c>
      <c r="H265" s="7">
        <v>4</v>
      </c>
      <c r="I265" s="7">
        <v>4</v>
      </c>
      <c r="J265" s="7">
        <v>86</v>
      </c>
      <c r="K265" s="7">
        <v>6</v>
      </c>
      <c r="L265" s="7">
        <v>166.8</v>
      </c>
      <c r="M265" s="7">
        <v>9</v>
      </c>
      <c r="N265" s="7">
        <v>169.5</v>
      </c>
    </row>
    <row r="266" spans="1:14" x14ac:dyDescent="0.25">
      <c r="A266">
        <v>201608</v>
      </c>
      <c r="B266" t="s">
        <v>14</v>
      </c>
      <c r="C266">
        <v>1</v>
      </c>
      <c r="D266">
        <v>1</v>
      </c>
      <c r="E266">
        <v>0</v>
      </c>
      <c r="F266" t="s">
        <v>36</v>
      </c>
      <c r="G266">
        <v>1</v>
      </c>
      <c r="H266" s="7">
        <v>2</v>
      </c>
      <c r="I266" s="7">
        <v>2</v>
      </c>
      <c r="J266" s="7">
        <v>54</v>
      </c>
      <c r="K266" s="7">
        <v>10</v>
      </c>
      <c r="L266" s="7">
        <v>235.8</v>
      </c>
      <c r="M266" s="7">
        <v>11</v>
      </c>
      <c r="N266" s="7">
        <v>174</v>
      </c>
    </row>
    <row r="267" spans="1:14" x14ac:dyDescent="0.25">
      <c r="A267">
        <v>201608</v>
      </c>
      <c r="B267" t="s">
        <v>14</v>
      </c>
      <c r="C267">
        <v>1</v>
      </c>
      <c r="D267">
        <v>1</v>
      </c>
      <c r="E267">
        <v>0</v>
      </c>
      <c r="F267" t="s">
        <v>36</v>
      </c>
      <c r="G267">
        <v>2</v>
      </c>
      <c r="H267" s="7">
        <v>3</v>
      </c>
      <c r="I267" s="7">
        <v>3</v>
      </c>
      <c r="J267" s="7">
        <v>69</v>
      </c>
      <c r="K267" s="7">
        <v>24</v>
      </c>
      <c r="L267" s="7">
        <v>1118.0999999999999</v>
      </c>
      <c r="M267" s="7">
        <v>9</v>
      </c>
      <c r="N267" s="7">
        <v>191</v>
      </c>
    </row>
    <row r="268" spans="1:14" x14ac:dyDescent="0.25">
      <c r="A268">
        <v>201608</v>
      </c>
      <c r="B268" t="s">
        <v>14</v>
      </c>
      <c r="C268">
        <v>1</v>
      </c>
      <c r="D268">
        <v>1</v>
      </c>
      <c r="E268">
        <v>0</v>
      </c>
      <c r="F268" t="s">
        <v>38</v>
      </c>
      <c r="G268">
        <v>0</v>
      </c>
      <c r="H268" s="7">
        <v>1</v>
      </c>
      <c r="I268" s="7">
        <v>1</v>
      </c>
      <c r="J268" s="7">
        <v>27</v>
      </c>
      <c r="K268" s="7">
        <v>1</v>
      </c>
      <c r="L268" s="7">
        <v>38</v>
      </c>
      <c r="M268" s="7">
        <v>2</v>
      </c>
      <c r="N268" s="7">
        <v>19.5</v>
      </c>
    </row>
    <row r="269" spans="1:14" x14ac:dyDescent="0.25">
      <c r="A269">
        <v>201608</v>
      </c>
      <c r="B269" t="s">
        <v>14</v>
      </c>
      <c r="C269">
        <v>1</v>
      </c>
      <c r="D269">
        <v>1</v>
      </c>
      <c r="E269">
        <v>0</v>
      </c>
      <c r="F269" t="s">
        <v>38</v>
      </c>
      <c r="G269">
        <v>1</v>
      </c>
      <c r="H269" s="7">
        <v>2</v>
      </c>
      <c r="I269" s="7">
        <v>2</v>
      </c>
      <c r="J269" s="7">
        <v>73</v>
      </c>
      <c r="K269" s="7">
        <v>7</v>
      </c>
      <c r="L269" s="7">
        <v>293.89999999999998</v>
      </c>
      <c r="M269" s="7">
        <v>17</v>
      </c>
      <c r="N269" s="7">
        <v>397</v>
      </c>
    </row>
    <row r="270" spans="1:14" x14ac:dyDescent="0.25">
      <c r="A270">
        <v>201608</v>
      </c>
      <c r="B270" t="s">
        <v>14</v>
      </c>
      <c r="C270">
        <v>1</v>
      </c>
      <c r="D270">
        <v>1</v>
      </c>
      <c r="E270">
        <v>0</v>
      </c>
      <c r="F270" t="s">
        <v>37</v>
      </c>
      <c r="G270">
        <v>0</v>
      </c>
      <c r="H270" s="7">
        <v>4</v>
      </c>
      <c r="I270" s="7">
        <v>4</v>
      </c>
      <c r="J270" s="7">
        <v>104</v>
      </c>
      <c r="K270" s="7">
        <v>5</v>
      </c>
      <c r="L270" s="7">
        <v>145.4</v>
      </c>
      <c r="M270" s="7">
        <v>16</v>
      </c>
      <c r="N270" s="7">
        <v>380.5</v>
      </c>
    </row>
    <row r="271" spans="1:14" x14ac:dyDescent="0.25">
      <c r="A271">
        <v>201608</v>
      </c>
      <c r="B271" t="s">
        <v>14</v>
      </c>
      <c r="C271">
        <v>1</v>
      </c>
      <c r="D271">
        <v>1</v>
      </c>
      <c r="E271">
        <v>0</v>
      </c>
      <c r="F271" t="s">
        <v>37</v>
      </c>
      <c r="G271">
        <v>1</v>
      </c>
      <c r="H271" s="7">
        <v>3</v>
      </c>
      <c r="I271" s="7">
        <v>3</v>
      </c>
      <c r="J271" s="7">
        <v>71</v>
      </c>
      <c r="K271" s="7">
        <v>7</v>
      </c>
      <c r="L271" s="7">
        <v>283.60000000000002</v>
      </c>
      <c r="M271" s="7">
        <v>18</v>
      </c>
      <c r="N271" s="7">
        <v>388</v>
      </c>
    </row>
    <row r="272" spans="1:14" x14ac:dyDescent="0.25">
      <c r="A272">
        <v>201608</v>
      </c>
      <c r="B272" t="s">
        <v>14</v>
      </c>
      <c r="C272">
        <v>1</v>
      </c>
      <c r="D272">
        <v>1</v>
      </c>
      <c r="E272">
        <v>0</v>
      </c>
      <c r="F272" t="s">
        <v>37</v>
      </c>
      <c r="G272">
        <v>2</v>
      </c>
      <c r="H272" s="7">
        <v>2</v>
      </c>
      <c r="I272" s="7">
        <v>2</v>
      </c>
      <c r="J272" s="7">
        <v>40</v>
      </c>
      <c r="K272" s="7">
        <v>7</v>
      </c>
      <c r="L272" s="7">
        <v>142</v>
      </c>
      <c r="M272" s="7">
        <v>5</v>
      </c>
      <c r="N272" s="7">
        <v>147</v>
      </c>
    </row>
    <row r="273" spans="1:14" x14ac:dyDescent="0.25">
      <c r="A273">
        <v>201608</v>
      </c>
      <c r="B273" t="s">
        <v>14</v>
      </c>
      <c r="C273">
        <v>1</v>
      </c>
      <c r="D273">
        <v>1</v>
      </c>
      <c r="E273">
        <v>1</v>
      </c>
      <c r="F273" t="s">
        <v>15</v>
      </c>
      <c r="G273">
        <v>0</v>
      </c>
      <c r="H273" s="7">
        <v>7</v>
      </c>
      <c r="I273" s="7">
        <v>8</v>
      </c>
      <c r="J273" s="7">
        <v>197</v>
      </c>
      <c r="K273" s="7">
        <v>24</v>
      </c>
      <c r="L273" s="7">
        <v>1339.85</v>
      </c>
      <c r="M273" s="7">
        <v>122</v>
      </c>
      <c r="N273" s="7">
        <v>2218.5</v>
      </c>
    </row>
    <row r="274" spans="1:14" x14ac:dyDescent="0.25">
      <c r="A274">
        <v>201608</v>
      </c>
      <c r="B274" t="s">
        <v>14</v>
      </c>
      <c r="C274">
        <v>1</v>
      </c>
      <c r="D274">
        <v>1</v>
      </c>
      <c r="E274">
        <v>1</v>
      </c>
      <c r="F274" t="s">
        <v>15</v>
      </c>
      <c r="G274">
        <v>1</v>
      </c>
      <c r="H274" s="7">
        <v>2</v>
      </c>
      <c r="I274" s="7">
        <v>2</v>
      </c>
      <c r="J274" s="7">
        <v>23</v>
      </c>
      <c r="K274" s="7">
        <v>9</v>
      </c>
      <c r="L274" s="7">
        <v>162</v>
      </c>
      <c r="M274" s="7">
        <v>54</v>
      </c>
      <c r="N274" s="7">
        <v>873.4</v>
      </c>
    </row>
    <row r="275" spans="1:14" x14ac:dyDescent="0.25">
      <c r="A275">
        <v>201608</v>
      </c>
      <c r="B275" t="s">
        <v>14</v>
      </c>
      <c r="C275">
        <v>1</v>
      </c>
      <c r="D275">
        <v>1</v>
      </c>
      <c r="E275">
        <v>1</v>
      </c>
      <c r="F275" t="s">
        <v>16</v>
      </c>
      <c r="G275">
        <v>0</v>
      </c>
      <c r="H275" s="7">
        <v>11</v>
      </c>
      <c r="I275" s="7">
        <v>13</v>
      </c>
      <c r="J275" s="7">
        <v>254</v>
      </c>
      <c r="K275" s="7">
        <v>28</v>
      </c>
      <c r="L275" s="7">
        <v>580</v>
      </c>
      <c r="M275" s="7">
        <v>154</v>
      </c>
      <c r="N275" s="7">
        <v>2855</v>
      </c>
    </row>
    <row r="276" spans="1:14" x14ac:dyDescent="0.25">
      <c r="A276">
        <v>201608</v>
      </c>
      <c r="B276" t="s">
        <v>14</v>
      </c>
      <c r="C276">
        <v>1</v>
      </c>
      <c r="D276">
        <v>1</v>
      </c>
      <c r="E276">
        <v>1</v>
      </c>
      <c r="F276" t="s">
        <v>16</v>
      </c>
      <c r="G276">
        <v>1</v>
      </c>
      <c r="H276" s="7">
        <v>5</v>
      </c>
      <c r="I276" s="7">
        <v>5</v>
      </c>
      <c r="J276" s="7">
        <v>82</v>
      </c>
      <c r="K276" s="7">
        <v>5</v>
      </c>
      <c r="L276" s="7">
        <v>140</v>
      </c>
      <c r="M276" s="7">
        <v>35</v>
      </c>
      <c r="N276" s="7">
        <v>635</v>
      </c>
    </row>
    <row r="277" spans="1:14" x14ac:dyDescent="0.25">
      <c r="A277">
        <v>201608</v>
      </c>
      <c r="B277" t="s">
        <v>14</v>
      </c>
      <c r="C277">
        <v>1</v>
      </c>
      <c r="D277">
        <v>1</v>
      </c>
      <c r="E277">
        <v>1</v>
      </c>
      <c r="F277" t="s">
        <v>17</v>
      </c>
      <c r="G277">
        <v>0</v>
      </c>
      <c r="H277" s="7">
        <v>10</v>
      </c>
      <c r="I277" s="7">
        <v>10</v>
      </c>
      <c r="J277" s="7">
        <v>309.8</v>
      </c>
      <c r="K277" s="7">
        <v>19</v>
      </c>
      <c r="L277" s="7">
        <v>567.79999999999995</v>
      </c>
      <c r="M277" s="7">
        <v>109</v>
      </c>
      <c r="N277" s="7">
        <v>2775.15</v>
      </c>
    </row>
    <row r="278" spans="1:14" x14ac:dyDescent="0.25">
      <c r="A278">
        <v>201608</v>
      </c>
      <c r="B278" t="s">
        <v>14</v>
      </c>
      <c r="C278">
        <v>1</v>
      </c>
      <c r="D278">
        <v>1</v>
      </c>
      <c r="E278">
        <v>1</v>
      </c>
      <c r="F278" t="s">
        <v>17</v>
      </c>
      <c r="G278">
        <v>1</v>
      </c>
      <c r="H278" s="7">
        <v>2</v>
      </c>
      <c r="I278" s="7">
        <v>2</v>
      </c>
      <c r="J278" s="7">
        <v>36</v>
      </c>
      <c r="K278" s="7">
        <v>2</v>
      </c>
      <c r="L278" s="7">
        <v>47</v>
      </c>
      <c r="M278" s="7">
        <v>6</v>
      </c>
      <c r="N278" s="7">
        <v>150.69999999999999</v>
      </c>
    </row>
    <row r="279" spans="1:14" x14ac:dyDescent="0.25">
      <c r="A279">
        <v>201608</v>
      </c>
      <c r="B279" t="s">
        <v>14</v>
      </c>
      <c r="C279">
        <v>1</v>
      </c>
      <c r="D279">
        <v>1</v>
      </c>
      <c r="E279">
        <v>1</v>
      </c>
      <c r="F279" t="s">
        <v>36</v>
      </c>
      <c r="G279">
        <v>0</v>
      </c>
      <c r="H279" s="7">
        <v>9</v>
      </c>
      <c r="I279" s="7">
        <v>9</v>
      </c>
      <c r="J279" s="7">
        <v>211</v>
      </c>
      <c r="K279" s="7">
        <v>36</v>
      </c>
      <c r="L279" s="7">
        <v>984.1</v>
      </c>
      <c r="M279" s="7">
        <v>98</v>
      </c>
      <c r="N279" s="7">
        <v>1702.7</v>
      </c>
    </row>
    <row r="280" spans="1:14" x14ac:dyDescent="0.25">
      <c r="A280">
        <v>201608</v>
      </c>
      <c r="B280" t="s">
        <v>14</v>
      </c>
      <c r="C280">
        <v>1</v>
      </c>
      <c r="D280">
        <v>1</v>
      </c>
      <c r="E280">
        <v>1</v>
      </c>
      <c r="F280" t="s">
        <v>36</v>
      </c>
      <c r="G280">
        <v>1</v>
      </c>
      <c r="H280" s="7">
        <v>9</v>
      </c>
      <c r="I280" s="7">
        <v>9</v>
      </c>
      <c r="J280" s="7">
        <v>222</v>
      </c>
      <c r="K280" s="7">
        <v>16</v>
      </c>
      <c r="L280" s="7">
        <v>475</v>
      </c>
      <c r="M280" s="7">
        <v>75</v>
      </c>
      <c r="N280" s="7">
        <v>2251.1999999999998</v>
      </c>
    </row>
    <row r="281" spans="1:14" x14ac:dyDescent="0.25">
      <c r="A281">
        <v>201608</v>
      </c>
      <c r="B281" t="s">
        <v>14</v>
      </c>
      <c r="C281">
        <v>1</v>
      </c>
      <c r="D281">
        <v>1</v>
      </c>
      <c r="E281">
        <v>1</v>
      </c>
      <c r="F281" t="s">
        <v>36</v>
      </c>
      <c r="G281">
        <v>2</v>
      </c>
      <c r="H281" s="7">
        <v>4</v>
      </c>
      <c r="I281" s="7">
        <v>4</v>
      </c>
      <c r="J281" s="7">
        <v>94</v>
      </c>
      <c r="K281" s="7">
        <v>15</v>
      </c>
      <c r="L281" s="7">
        <v>592</v>
      </c>
      <c r="M281" s="7">
        <v>64</v>
      </c>
      <c r="N281" s="7">
        <v>1123.2</v>
      </c>
    </row>
    <row r="282" spans="1:14" x14ac:dyDescent="0.25">
      <c r="A282">
        <v>201608</v>
      </c>
      <c r="B282" t="s">
        <v>14</v>
      </c>
      <c r="C282">
        <v>1</v>
      </c>
      <c r="D282">
        <v>1</v>
      </c>
      <c r="E282">
        <v>1</v>
      </c>
      <c r="F282" t="s">
        <v>38</v>
      </c>
      <c r="G282">
        <v>0</v>
      </c>
      <c r="H282" s="7">
        <v>5</v>
      </c>
      <c r="I282" s="7">
        <v>5</v>
      </c>
      <c r="J282" s="7">
        <v>193</v>
      </c>
      <c r="K282" s="7">
        <v>11</v>
      </c>
      <c r="L282" s="7">
        <v>344</v>
      </c>
      <c r="M282" s="7">
        <v>48</v>
      </c>
      <c r="N282" s="7">
        <v>940.5</v>
      </c>
    </row>
    <row r="283" spans="1:14" x14ac:dyDescent="0.25">
      <c r="A283">
        <v>201608</v>
      </c>
      <c r="B283" t="s">
        <v>14</v>
      </c>
      <c r="C283">
        <v>1</v>
      </c>
      <c r="D283">
        <v>1</v>
      </c>
      <c r="E283">
        <v>1</v>
      </c>
      <c r="F283" t="s">
        <v>38</v>
      </c>
      <c r="G283">
        <v>1</v>
      </c>
      <c r="H283" s="7">
        <v>5</v>
      </c>
      <c r="I283" s="7">
        <v>5</v>
      </c>
      <c r="J283" s="7">
        <v>136</v>
      </c>
      <c r="K283" s="7">
        <v>9</v>
      </c>
      <c r="L283" s="7">
        <v>337.1</v>
      </c>
      <c r="M283" s="7">
        <v>58</v>
      </c>
      <c r="N283" s="7">
        <v>1074</v>
      </c>
    </row>
    <row r="284" spans="1:14" x14ac:dyDescent="0.25">
      <c r="A284">
        <v>201608</v>
      </c>
      <c r="B284" t="s">
        <v>14</v>
      </c>
      <c r="C284">
        <v>1</v>
      </c>
      <c r="D284">
        <v>1</v>
      </c>
      <c r="E284">
        <v>1</v>
      </c>
      <c r="F284" t="s">
        <v>38</v>
      </c>
      <c r="G284">
        <v>2</v>
      </c>
      <c r="H284" s="7">
        <v>1</v>
      </c>
      <c r="I284" s="7">
        <v>1</v>
      </c>
      <c r="J284" s="7">
        <v>31</v>
      </c>
      <c r="K284" s="7">
        <v>3</v>
      </c>
      <c r="L284" s="7">
        <v>132.5</v>
      </c>
      <c r="M284" s="7">
        <v>27</v>
      </c>
      <c r="N284" s="7">
        <v>353</v>
      </c>
    </row>
    <row r="285" spans="1:14" x14ac:dyDescent="0.25">
      <c r="A285">
        <v>201608</v>
      </c>
      <c r="B285" t="s">
        <v>14</v>
      </c>
      <c r="C285">
        <v>1</v>
      </c>
      <c r="D285">
        <v>1</v>
      </c>
      <c r="E285">
        <v>1</v>
      </c>
      <c r="F285" t="s">
        <v>37</v>
      </c>
      <c r="G285">
        <v>0</v>
      </c>
      <c r="H285" s="7">
        <v>7</v>
      </c>
      <c r="I285" s="7">
        <v>7</v>
      </c>
      <c r="J285" s="7">
        <v>252</v>
      </c>
      <c r="K285" s="7">
        <v>13</v>
      </c>
      <c r="L285" s="7">
        <v>434</v>
      </c>
      <c r="M285" s="7">
        <v>57</v>
      </c>
      <c r="N285" s="7">
        <v>1381</v>
      </c>
    </row>
    <row r="286" spans="1:14" x14ac:dyDescent="0.25">
      <c r="A286">
        <v>201608</v>
      </c>
      <c r="B286" t="s">
        <v>14</v>
      </c>
      <c r="C286">
        <v>1</v>
      </c>
      <c r="D286">
        <v>1</v>
      </c>
      <c r="E286">
        <v>1</v>
      </c>
      <c r="F286" t="s">
        <v>37</v>
      </c>
      <c r="G286">
        <v>1</v>
      </c>
      <c r="H286" s="7">
        <v>19</v>
      </c>
      <c r="I286" s="7">
        <v>19</v>
      </c>
      <c r="J286" s="7">
        <v>581.6</v>
      </c>
      <c r="K286" s="7">
        <v>23</v>
      </c>
      <c r="L286" s="7">
        <v>903.4</v>
      </c>
      <c r="M286" s="7">
        <v>127</v>
      </c>
      <c r="N286" s="7">
        <v>2770.75</v>
      </c>
    </row>
    <row r="287" spans="1:14" x14ac:dyDescent="0.25">
      <c r="A287">
        <v>201608</v>
      </c>
      <c r="B287" t="s">
        <v>14</v>
      </c>
      <c r="C287">
        <v>1</v>
      </c>
      <c r="D287">
        <v>1</v>
      </c>
      <c r="E287">
        <v>1</v>
      </c>
      <c r="F287" t="s">
        <v>37</v>
      </c>
      <c r="G287">
        <v>2</v>
      </c>
      <c r="H287" s="7">
        <v>11</v>
      </c>
      <c r="I287" s="7">
        <v>11</v>
      </c>
      <c r="J287" s="7">
        <v>256</v>
      </c>
      <c r="K287" s="7">
        <v>28</v>
      </c>
      <c r="L287" s="7">
        <v>1007.05</v>
      </c>
      <c r="M287" s="7">
        <v>70</v>
      </c>
      <c r="N287" s="7">
        <v>1404.25</v>
      </c>
    </row>
    <row r="288" spans="1:14" x14ac:dyDescent="0.25">
      <c r="A288">
        <v>201608</v>
      </c>
      <c r="B288" t="s">
        <v>14</v>
      </c>
      <c r="C288">
        <v>1</v>
      </c>
      <c r="D288">
        <v>1</v>
      </c>
      <c r="E288">
        <v>1</v>
      </c>
      <c r="F288" t="s">
        <v>37</v>
      </c>
      <c r="G288">
        <v>3</v>
      </c>
      <c r="H288" s="7">
        <v>9</v>
      </c>
      <c r="I288" s="7">
        <v>9</v>
      </c>
      <c r="J288" s="7">
        <v>267.5</v>
      </c>
      <c r="K288" s="7">
        <v>43</v>
      </c>
      <c r="L288" s="7">
        <v>1550.39</v>
      </c>
      <c r="M288" s="7">
        <v>84</v>
      </c>
      <c r="N288" s="7">
        <v>1811.75</v>
      </c>
    </row>
    <row r="289" spans="1:14" x14ac:dyDescent="0.25">
      <c r="A289">
        <v>201608</v>
      </c>
      <c r="B289" t="s">
        <v>14</v>
      </c>
      <c r="C289">
        <v>1</v>
      </c>
      <c r="D289">
        <v>1</v>
      </c>
      <c r="E289">
        <v>1</v>
      </c>
      <c r="F289" t="s">
        <v>37</v>
      </c>
      <c r="G289">
        <v>4</v>
      </c>
      <c r="H289" s="7">
        <v>5</v>
      </c>
      <c r="I289" s="7">
        <v>6</v>
      </c>
      <c r="J289" s="7">
        <v>103</v>
      </c>
      <c r="K289" s="7">
        <v>46</v>
      </c>
      <c r="L289" s="7">
        <v>1421.6</v>
      </c>
      <c r="M289" s="7">
        <v>47</v>
      </c>
      <c r="N289" s="7">
        <v>813.5</v>
      </c>
    </row>
    <row r="290" spans="1:14" x14ac:dyDescent="0.25">
      <c r="A290">
        <v>201608</v>
      </c>
      <c r="B290" t="s">
        <v>18</v>
      </c>
      <c r="C290">
        <v>1</v>
      </c>
      <c r="D290">
        <v>0</v>
      </c>
      <c r="E290">
        <v>0</v>
      </c>
      <c r="F290" t="s">
        <v>13</v>
      </c>
      <c r="G290">
        <v>1</v>
      </c>
      <c r="H290" s="7">
        <v>195</v>
      </c>
      <c r="I290" s="7">
        <v>196</v>
      </c>
      <c r="J290" s="7">
        <v>5114.3500000000004</v>
      </c>
      <c r="K290" s="7">
        <v>195</v>
      </c>
      <c r="L290" s="7">
        <v>6645.75</v>
      </c>
      <c r="M290" s="7">
        <v>0</v>
      </c>
      <c r="N290" s="7">
        <v>0</v>
      </c>
    </row>
    <row r="291" spans="1:14" x14ac:dyDescent="0.25">
      <c r="A291">
        <v>201608</v>
      </c>
      <c r="B291" t="s">
        <v>18</v>
      </c>
      <c r="C291">
        <v>1</v>
      </c>
      <c r="D291">
        <v>0</v>
      </c>
      <c r="E291">
        <v>0</v>
      </c>
      <c r="F291" t="s">
        <v>13</v>
      </c>
      <c r="G291">
        <v>2</v>
      </c>
      <c r="H291" s="7">
        <v>81</v>
      </c>
      <c r="I291" s="7">
        <v>84</v>
      </c>
      <c r="J291" s="7">
        <v>2187</v>
      </c>
      <c r="K291" s="7">
        <v>162</v>
      </c>
      <c r="L291" s="7">
        <v>5629.8</v>
      </c>
      <c r="M291" s="7">
        <v>0</v>
      </c>
      <c r="N291" s="7">
        <v>0</v>
      </c>
    </row>
    <row r="292" spans="1:14" x14ac:dyDescent="0.25">
      <c r="A292">
        <v>201608</v>
      </c>
      <c r="B292" t="s">
        <v>18</v>
      </c>
      <c r="C292">
        <v>1</v>
      </c>
      <c r="D292">
        <v>0</v>
      </c>
      <c r="E292">
        <v>0</v>
      </c>
      <c r="F292" t="s">
        <v>13</v>
      </c>
      <c r="G292">
        <v>3</v>
      </c>
      <c r="H292" s="7">
        <v>43</v>
      </c>
      <c r="I292" s="7">
        <v>43</v>
      </c>
      <c r="J292" s="7">
        <v>1239.5</v>
      </c>
      <c r="K292" s="7">
        <v>129</v>
      </c>
      <c r="L292" s="7">
        <v>4168.5600000000004</v>
      </c>
      <c r="M292" s="7">
        <v>0</v>
      </c>
      <c r="N292" s="7">
        <v>0</v>
      </c>
    </row>
    <row r="293" spans="1:14" x14ac:dyDescent="0.25">
      <c r="A293">
        <v>201608</v>
      </c>
      <c r="B293" t="s">
        <v>18</v>
      </c>
      <c r="C293">
        <v>1</v>
      </c>
      <c r="D293">
        <v>0</v>
      </c>
      <c r="E293">
        <v>0</v>
      </c>
      <c r="F293" t="s">
        <v>13</v>
      </c>
      <c r="G293">
        <v>4</v>
      </c>
      <c r="H293" s="7">
        <v>89</v>
      </c>
      <c r="I293" s="7">
        <v>89</v>
      </c>
      <c r="J293" s="7">
        <v>2574.6999999999998</v>
      </c>
      <c r="K293" s="7">
        <v>572</v>
      </c>
      <c r="L293" s="7">
        <v>22744.27</v>
      </c>
      <c r="M293" s="7">
        <v>0</v>
      </c>
      <c r="N293" s="7">
        <v>0</v>
      </c>
    </row>
    <row r="294" spans="1:14" x14ac:dyDescent="0.25">
      <c r="A294">
        <v>201608</v>
      </c>
      <c r="B294" t="s">
        <v>19</v>
      </c>
      <c r="C294">
        <v>0</v>
      </c>
      <c r="D294">
        <v>1</v>
      </c>
      <c r="E294">
        <v>1</v>
      </c>
      <c r="F294" t="s">
        <v>15</v>
      </c>
      <c r="G294">
        <v>0</v>
      </c>
      <c r="H294" s="7">
        <v>15</v>
      </c>
      <c r="I294" s="7">
        <v>15</v>
      </c>
      <c r="J294" s="7">
        <v>323</v>
      </c>
      <c r="K294" s="7">
        <v>0</v>
      </c>
      <c r="L294" s="7">
        <v>0</v>
      </c>
      <c r="M294" s="7">
        <v>131</v>
      </c>
      <c r="N294" s="7">
        <v>1891</v>
      </c>
    </row>
    <row r="295" spans="1:14" x14ac:dyDescent="0.25">
      <c r="A295">
        <v>201608</v>
      </c>
      <c r="B295" t="s">
        <v>19</v>
      </c>
      <c r="C295">
        <v>0</v>
      </c>
      <c r="D295">
        <v>1</v>
      </c>
      <c r="E295">
        <v>1</v>
      </c>
      <c r="F295" t="s">
        <v>16</v>
      </c>
      <c r="G295">
        <v>0</v>
      </c>
      <c r="H295" s="7">
        <v>22</v>
      </c>
      <c r="I295" s="7">
        <v>22</v>
      </c>
      <c r="J295" s="7">
        <v>572</v>
      </c>
      <c r="K295" s="7">
        <v>0</v>
      </c>
      <c r="L295" s="7">
        <v>0</v>
      </c>
      <c r="M295" s="7">
        <v>202</v>
      </c>
      <c r="N295" s="7">
        <v>5025.3999999999996</v>
      </c>
    </row>
    <row r="296" spans="1:14" x14ac:dyDescent="0.25">
      <c r="A296">
        <v>201608</v>
      </c>
      <c r="B296" t="s">
        <v>19</v>
      </c>
      <c r="C296">
        <v>0</v>
      </c>
      <c r="D296">
        <v>1</v>
      </c>
      <c r="E296">
        <v>1</v>
      </c>
      <c r="F296" t="s">
        <v>17</v>
      </c>
      <c r="G296">
        <v>0</v>
      </c>
      <c r="H296" s="7">
        <v>15</v>
      </c>
      <c r="I296" s="7">
        <v>15</v>
      </c>
      <c r="J296" s="7">
        <v>437</v>
      </c>
      <c r="K296" s="7">
        <v>0</v>
      </c>
      <c r="L296" s="7">
        <v>0</v>
      </c>
      <c r="M296" s="7">
        <v>75</v>
      </c>
      <c r="N296" s="7">
        <v>2108</v>
      </c>
    </row>
    <row r="297" spans="1:14" x14ac:dyDescent="0.25">
      <c r="A297">
        <v>201608</v>
      </c>
      <c r="B297" t="s">
        <v>19</v>
      </c>
      <c r="C297">
        <v>0</v>
      </c>
      <c r="D297">
        <v>1</v>
      </c>
      <c r="E297">
        <v>1</v>
      </c>
      <c r="F297" t="s">
        <v>36</v>
      </c>
      <c r="G297">
        <v>0</v>
      </c>
      <c r="H297" s="7">
        <v>24</v>
      </c>
      <c r="I297" s="7">
        <v>25</v>
      </c>
      <c r="J297" s="7">
        <v>794</v>
      </c>
      <c r="K297" s="7">
        <v>0</v>
      </c>
      <c r="L297" s="7">
        <v>0</v>
      </c>
      <c r="M297" s="7">
        <v>224</v>
      </c>
      <c r="N297" s="7">
        <v>3997.2</v>
      </c>
    </row>
    <row r="298" spans="1:14" x14ac:dyDescent="0.25">
      <c r="A298">
        <v>201608</v>
      </c>
      <c r="B298" t="s">
        <v>19</v>
      </c>
      <c r="C298">
        <v>0</v>
      </c>
      <c r="D298">
        <v>1</v>
      </c>
      <c r="E298">
        <v>1</v>
      </c>
      <c r="F298" t="s">
        <v>38</v>
      </c>
      <c r="G298">
        <v>0</v>
      </c>
      <c r="H298" s="7">
        <v>21</v>
      </c>
      <c r="I298" s="7">
        <v>21</v>
      </c>
      <c r="J298" s="7">
        <v>569</v>
      </c>
      <c r="K298" s="7">
        <v>0</v>
      </c>
      <c r="L298" s="7">
        <v>0</v>
      </c>
      <c r="M298" s="7">
        <v>177</v>
      </c>
      <c r="N298" s="7">
        <v>3623.35</v>
      </c>
    </row>
    <row r="299" spans="1:14" x14ac:dyDescent="0.25">
      <c r="A299">
        <v>201608</v>
      </c>
      <c r="B299" t="s">
        <v>19</v>
      </c>
      <c r="C299">
        <v>0</v>
      </c>
      <c r="D299">
        <v>1</v>
      </c>
      <c r="E299">
        <v>1</v>
      </c>
      <c r="F299" t="s">
        <v>37</v>
      </c>
      <c r="G299">
        <v>0</v>
      </c>
      <c r="H299" s="7">
        <v>21</v>
      </c>
      <c r="I299" s="7">
        <v>21</v>
      </c>
      <c r="J299" s="7">
        <v>532</v>
      </c>
      <c r="K299" s="7">
        <v>0</v>
      </c>
      <c r="L299" s="7">
        <v>0</v>
      </c>
      <c r="M299" s="7">
        <v>75</v>
      </c>
      <c r="N299" s="7">
        <v>2065.65</v>
      </c>
    </row>
    <row r="300" spans="1:14" x14ac:dyDescent="0.25">
      <c r="A300">
        <v>201609</v>
      </c>
      <c r="B300" t="s">
        <v>12</v>
      </c>
      <c r="C300">
        <v>0</v>
      </c>
      <c r="D300">
        <v>0</v>
      </c>
      <c r="E300">
        <v>0</v>
      </c>
      <c r="F300" t="s">
        <v>13</v>
      </c>
      <c r="G300">
        <v>0</v>
      </c>
      <c r="H300" s="7">
        <v>886</v>
      </c>
      <c r="I300" s="7">
        <v>891</v>
      </c>
      <c r="J300" s="7">
        <v>24084.19</v>
      </c>
      <c r="K300" s="7">
        <v>0</v>
      </c>
      <c r="L300" s="7">
        <v>0</v>
      </c>
      <c r="M300" s="7">
        <v>0</v>
      </c>
      <c r="N300" s="7">
        <v>0</v>
      </c>
    </row>
    <row r="301" spans="1:14" x14ac:dyDescent="0.25">
      <c r="A301">
        <v>201609</v>
      </c>
      <c r="B301" t="s">
        <v>12</v>
      </c>
      <c r="C301">
        <v>0</v>
      </c>
      <c r="D301">
        <v>0</v>
      </c>
      <c r="E301">
        <v>1</v>
      </c>
      <c r="F301" t="s">
        <v>13</v>
      </c>
      <c r="G301">
        <v>0</v>
      </c>
      <c r="H301" s="7">
        <v>1</v>
      </c>
      <c r="I301" s="7">
        <v>2</v>
      </c>
      <c r="J301" s="7">
        <v>61</v>
      </c>
      <c r="K301" s="7">
        <v>0</v>
      </c>
      <c r="L301" s="7">
        <v>0</v>
      </c>
      <c r="M301" s="7">
        <v>0</v>
      </c>
      <c r="N301" s="7">
        <v>0</v>
      </c>
    </row>
    <row r="302" spans="1:14" x14ac:dyDescent="0.25">
      <c r="A302">
        <v>201609</v>
      </c>
      <c r="B302" t="s">
        <v>14</v>
      </c>
      <c r="C302">
        <v>1</v>
      </c>
      <c r="D302">
        <v>1</v>
      </c>
      <c r="E302">
        <v>0</v>
      </c>
      <c r="F302" t="s">
        <v>16</v>
      </c>
      <c r="G302">
        <v>0</v>
      </c>
      <c r="H302" s="7">
        <v>8</v>
      </c>
      <c r="I302" s="7">
        <v>9</v>
      </c>
      <c r="J302" s="7">
        <v>263</v>
      </c>
      <c r="K302" s="7">
        <v>24</v>
      </c>
      <c r="L302" s="7">
        <v>961.4</v>
      </c>
      <c r="M302" s="7">
        <v>47</v>
      </c>
      <c r="N302" s="7">
        <v>920.5</v>
      </c>
    </row>
    <row r="303" spans="1:14" x14ac:dyDescent="0.25">
      <c r="A303">
        <v>201609</v>
      </c>
      <c r="B303" t="s">
        <v>14</v>
      </c>
      <c r="C303">
        <v>1</v>
      </c>
      <c r="D303">
        <v>1</v>
      </c>
      <c r="E303">
        <v>0</v>
      </c>
      <c r="F303" t="s">
        <v>17</v>
      </c>
      <c r="G303">
        <v>0</v>
      </c>
      <c r="H303" s="7">
        <v>3</v>
      </c>
      <c r="I303" s="7">
        <v>3</v>
      </c>
      <c r="J303" s="7">
        <v>94</v>
      </c>
      <c r="K303" s="7">
        <v>11</v>
      </c>
      <c r="L303" s="7">
        <v>322.8</v>
      </c>
      <c r="M303" s="7">
        <v>13</v>
      </c>
      <c r="N303" s="7">
        <v>491</v>
      </c>
    </row>
    <row r="304" spans="1:14" x14ac:dyDescent="0.25">
      <c r="A304">
        <v>201609</v>
      </c>
      <c r="B304" t="s">
        <v>14</v>
      </c>
      <c r="C304">
        <v>1</v>
      </c>
      <c r="D304">
        <v>1</v>
      </c>
      <c r="E304">
        <v>0</v>
      </c>
      <c r="F304" t="s">
        <v>17</v>
      </c>
      <c r="G304">
        <v>2</v>
      </c>
      <c r="H304" s="7">
        <v>1</v>
      </c>
      <c r="I304" s="7">
        <v>1</v>
      </c>
      <c r="J304" s="7">
        <v>31</v>
      </c>
      <c r="K304" s="7">
        <v>9</v>
      </c>
      <c r="L304" s="7">
        <v>274.5</v>
      </c>
      <c r="M304" s="7">
        <v>6</v>
      </c>
      <c r="N304" s="7">
        <v>216</v>
      </c>
    </row>
    <row r="305" spans="1:14" x14ac:dyDescent="0.25">
      <c r="A305">
        <v>201609</v>
      </c>
      <c r="B305" t="s">
        <v>14</v>
      </c>
      <c r="C305">
        <v>1</v>
      </c>
      <c r="D305">
        <v>1</v>
      </c>
      <c r="E305">
        <v>0</v>
      </c>
      <c r="F305" t="s">
        <v>36</v>
      </c>
      <c r="G305">
        <v>0</v>
      </c>
      <c r="H305" s="7">
        <v>5</v>
      </c>
      <c r="I305" s="7">
        <v>5</v>
      </c>
      <c r="J305" s="7">
        <v>138</v>
      </c>
      <c r="K305" s="7">
        <v>12</v>
      </c>
      <c r="L305" s="7">
        <v>322.2</v>
      </c>
      <c r="M305" s="7">
        <v>34</v>
      </c>
      <c r="N305" s="7">
        <v>725.4</v>
      </c>
    </row>
    <row r="306" spans="1:14" x14ac:dyDescent="0.25">
      <c r="A306">
        <v>201609</v>
      </c>
      <c r="B306" t="s">
        <v>14</v>
      </c>
      <c r="C306">
        <v>1</v>
      </c>
      <c r="D306">
        <v>1</v>
      </c>
      <c r="E306">
        <v>0</v>
      </c>
      <c r="F306" t="s">
        <v>36</v>
      </c>
      <c r="G306">
        <v>1</v>
      </c>
      <c r="H306" s="7">
        <v>1</v>
      </c>
      <c r="I306" s="7">
        <v>1</v>
      </c>
      <c r="J306" s="7">
        <v>24</v>
      </c>
      <c r="K306" s="7">
        <v>5</v>
      </c>
      <c r="L306" s="7">
        <v>130</v>
      </c>
      <c r="M306" s="7">
        <v>13</v>
      </c>
      <c r="N306" s="7">
        <v>223</v>
      </c>
    </row>
    <row r="307" spans="1:14" x14ac:dyDescent="0.25">
      <c r="A307">
        <v>201609</v>
      </c>
      <c r="B307" t="s">
        <v>14</v>
      </c>
      <c r="C307">
        <v>1</v>
      </c>
      <c r="D307">
        <v>1</v>
      </c>
      <c r="E307">
        <v>0</v>
      </c>
      <c r="F307" t="s">
        <v>38</v>
      </c>
      <c r="G307">
        <v>0</v>
      </c>
      <c r="H307" s="7">
        <v>1</v>
      </c>
      <c r="I307" s="7">
        <v>1</v>
      </c>
      <c r="J307" s="7">
        <v>9</v>
      </c>
      <c r="K307" s="7">
        <v>2</v>
      </c>
      <c r="L307" s="7">
        <v>28</v>
      </c>
      <c r="M307" s="7">
        <v>5</v>
      </c>
      <c r="N307" s="7">
        <v>81</v>
      </c>
    </row>
    <row r="308" spans="1:14" x14ac:dyDescent="0.25">
      <c r="A308">
        <v>201609</v>
      </c>
      <c r="B308" t="s">
        <v>14</v>
      </c>
      <c r="C308">
        <v>1</v>
      </c>
      <c r="D308">
        <v>1</v>
      </c>
      <c r="E308">
        <v>0</v>
      </c>
      <c r="F308" t="s">
        <v>37</v>
      </c>
      <c r="G308">
        <v>0</v>
      </c>
      <c r="H308" s="7">
        <v>5</v>
      </c>
      <c r="I308" s="7">
        <v>5</v>
      </c>
      <c r="J308" s="7">
        <v>135</v>
      </c>
      <c r="K308" s="7">
        <v>7</v>
      </c>
      <c r="L308" s="7">
        <v>202</v>
      </c>
      <c r="M308" s="7">
        <v>10</v>
      </c>
      <c r="N308" s="7">
        <v>319.75</v>
      </c>
    </row>
    <row r="309" spans="1:14" x14ac:dyDescent="0.25">
      <c r="A309">
        <v>201609</v>
      </c>
      <c r="B309" t="s">
        <v>14</v>
      </c>
      <c r="C309">
        <v>1</v>
      </c>
      <c r="D309">
        <v>1</v>
      </c>
      <c r="E309">
        <v>0</v>
      </c>
      <c r="F309" t="s">
        <v>37</v>
      </c>
      <c r="G309">
        <v>4</v>
      </c>
      <c r="H309" s="7">
        <v>2</v>
      </c>
      <c r="I309" s="7">
        <v>2</v>
      </c>
      <c r="J309" s="7">
        <v>47</v>
      </c>
      <c r="K309" s="7">
        <v>15</v>
      </c>
      <c r="L309" s="7">
        <v>426.4</v>
      </c>
      <c r="M309" s="7">
        <v>6</v>
      </c>
      <c r="N309" s="7">
        <v>141</v>
      </c>
    </row>
    <row r="310" spans="1:14" x14ac:dyDescent="0.25">
      <c r="A310">
        <v>201609</v>
      </c>
      <c r="B310" t="s">
        <v>14</v>
      </c>
      <c r="C310">
        <v>1</v>
      </c>
      <c r="D310">
        <v>1</v>
      </c>
      <c r="E310">
        <v>1</v>
      </c>
      <c r="F310" t="s">
        <v>15</v>
      </c>
      <c r="G310">
        <v>0</v>
      </c>
      <c r="H310" s="7">
        <v>14</v>
      </c>
      <c r="I310" s="7">
        <v>14</v>
      </c>
      <c r="J310" s="7">
        <v>388</v>
      </c>
      <c r="K310" s="7">
        <v>49</v>
      </c>
      <c r="L310" s="7">
        <v>1945.65</v>
      </c>
      <c r="M310" s="7">
        <v>127</v>
      </c>
      <c r="N310" s="7">
        <v>4345.8999999999996</v>
      </c>
    </row>
    <row r="311" spans="1:14" x14ac:dyDescent="0.25">
      <c r="A311">
        <v>201609</v>
      </c>
      <c r="B311" t="s">
        <v>14</v>
      </c>
      <c r="C311">
        <v>1</v>
      </c>
      <c r="D311">
        <v>1</v>
      </c>
      <c r="E311">
        <v>1</v>
      </c>
      <c r="F311" t="s">
        <v>15</v>
      </c>
      <c r="G311">
        <v>1</v>
      </c>
      <c r="H311" s="7">
        <v>2</v>
      </c>
      <c r="I311" s="7">
        <v>2</v>
      </c>
      <c r="J311" s="7">
        <v>25</v>
      </c>
      <c r="K311" s="7">
        <v>4</v>
      </c>
      <c r="L311" s="7">
        <v>65.3</v>
      </c>
      <c r="M311" s="7">
        <v>13</v>
      </c>
      <c r="N311" s="7">
        <v>207</v>
      </c>
    </row>
    <row r="312" spans="1:14" x14ac:dyDescent="0.25">
      <c r="A312">
        <v>201609</v>
      </c>
      <c r="B312" t="s">
        <v>14</v>
      </c>
      <c r="C312">
        <v>1</v>
      </c>
      <c r="D312">
        <v>1</v>
      </c>
      <c r="E312">
        <v>1</v>
      </c>
      <c r="F312" t="s">
        <v>16</v>
      </c>
      <c r="G312">
        <v>0</v>
      </c>
      <c r="H312" s="7">
        <v>18</v>
      </c>
      <c r="I312" s="7">
        <v>19</v>
      </c>
      <c r="J312" s="7">
        <v>484</v>
      </c>
      <c r="K312" s="7">
        <v>40</v>
      </c>
      <c r="L312" s="7">
        <v>1222.7</v>
      </c>
      <c r="M312" s="7">
        <v>200</v>
      </c>
      <c r="N312" s="7">
        <v>4705.5</v>
      </c>
    </row>
    <row r="313" spans="1:14" x14ac:dyDescent="0.25">
      <c r="A313">
        <v>201609</v>
      </c>
      <c r="B313" t="s">
        <v>14</v>
      </c>
      <c r="C313">
        <v>1</v>
      </c>
      <c r="D313">
        <v>1</v>
      </c>
      <c r="E313">
        <v>1</v>
      </c>
      <c r="F313" t="s">
        <v>16</v>
      </c>
      <c r="G313">
        <v>1</v>
      </c>
      <c r="H313" s="7">
        <v>4</v>
      </c>
      <c r="I313" s="7">
        <v>4</v>
      </c>
      <c r="J313" s="7">
        <v>99</v>
      </c>
      <c r="K313" s="7">
        <v>5</v>
      </c>
      <c r="L313" s="7">
        <v>170</v>
      </c>
      <c r="M313" s="7">
        <v>53</v>
      </c>
      <c r="N313" s="7">
        <v>856.5</v>
      </c>
    </row>
    <row r="314" spans="1:14" x14ac:dyDescent="0.25">
      <c r="A314">
        <v>201609</v>
      </c>
      <c r="B314" t="s">
        <v>14</v>
      </c>
      <c r="C314">
        <v>1</v>
      </c>
      <c r="D314">
        <v>1</v>
      </c>
      <c r="E314">
        <v>1</v>
      </c>
      <c r="F314" t="s">
        <v>17</v>
      </c>
      <c r="G314">
        <v>0</v>
      </c>
      <c r="H314" s="7">
        <v>14</v>
      </c>
      <c r="I314" s="7">
        <v>14</v>
      </c>
      <c r="J314" s="7">
        <v>373</v>
      </c>
      <c r="K314" s="7">
        <v>34</v>
      </c>
      <c r="L314" s="7">
        <v>926</v>
      </c>
      <c r="M314" s="7">
        <v>172</v>
      </c>
      <c r="N314" s="7">
        <v>3484.4</v>
      </c>
    </row>
    <row r="315" spans="1:14" x14ac:dyDescent="0.25">
      <c r="A315">
        <v>201609</v>
      </c>
      <c r="B315" t="s">
        <v>14</v>
      </c>
      <c r="C315">
        <v>1</v>
      </c>
      <c r="D315">
        <v>1</v>
      </c>
      <c r="E315">
        <v>1</v>
      </c>
      <c r="F315" t="s">
        <v>17</v>
      </c>
      <c r="G315">
        <v>1</v>
      </c>
      <c r="H315" s="7">
        <v>10</v>
      </c>
      <c r="I315" s="7">
        <v>10</v>
      </c>
      <c r="J315" s="7">
        <v>151</v>
      </c>
      <c r="K315" s="7">
        <v>21</v>
      </c>
      <c r="L315" s="7">
        <v>458.2</v>
      </c>
      <c r="M315" s="7">
        <v>178</v>
      </c>
      <c r="N315" s="7">
        <v>2796.5</v>
      </c>
    </row>
    <row r="316" spans="1:14" x14ac:dyDescent="0.25">
      <c r="A316">
        <v>201609</v>
      </c>
      <c r="B316" t="s">
        <v>14</v>
      </c>
      <c r="C316">
        <v>1</v>
      </c>
      <c r="D316">
        <v>1</v>
      </c>
      <c r="E316">
        <v>1</v>
      </c>
      <c r="F316" t="s">
        <v>17</v>
      </c>
      <c r="G316">
        <v>2</v>
      </c>
      <c r="H316" s="7">
        <v>1</v>
      </c>
      <c r="I316" s="7">
        <v>1</v>
      </c>
      <c r="J316" s="7">
        <v>7</v>
      </c>
      <c r="K316" s="7">
        <v>4</v>
      </c>
      <c r="L316" s="7">
        <v>82</v>
      </c>
      <c r="M316" s="7">
        <v>28</v>
      </c>
      <c r="N316" s="7">
        <v>543</v>
      </c>
    </row>
    <row r="317" spans="1:14" x14ac:dyDescent="0.25">
      <c r="A317">
        <v>201609</v>
      </c>
      <c r="B317" t="s">
        <v>14</v>
      </c>
      <c r="C317">
        <v>1</v>
      </c>
      <c r="D317">
        <v>1</v>
      </c>
      <c r="E317">
        <v>1</v>
      </c>
      <c r="F317" t="s">
        <v>36</v>
      </c>
      <c r="G317">
        <v>0</v>
      </c>
      <c r="H317" s="7">
        <v>11</v>
      </c>
      <c r="I317" s="7">
        <v>11</v>
      </c>
      <c r="J317" s="7">
        <v>330</v>
      </c>
      <c r="K317" s="7">
        <v>16</v>
      </c>
      <c r="L317" s="7">
        <v>525.79999999999995</v>
      </c>
      <c r="M317" s="7">
        <v>126</v>
      </c>
      <c r="N317" s="7">
        <v>3283.4</v>
      </c>
    </row>
    <row r="318" spans="1:14" x14ac:dyDescent="0.25">
      <c r="A318">
        <v>201609</v>
      </c>
      <c r="B318" t="s">
        <v>14</v>
      </c>
      <c r="C318">
        <v>1</v>
      </c>
      <c r="D318">
        <v>1</v>
      </c>
      <c r="E318">
        <v>1</v>
      </c>
      <c r="F318" t="s">
        <v>36</v>
      </c>
      <c r="G318">
        <v>1</v>
      </c>
      <c r="H318" s="7">
        <v>5</v>
      </c>
      <c r="I318" s="7">
        <v>5</v>
      </c>
      <c r="J318" s="7">
        <v>103</v>
      </c>
      <c r="K318" s="7">
        <v>19</v>
      </c>
      <c r="L318" s="7">
        <v>431.8</v>
      </c>
      <c r="M318" s="7">
        <v>53</v>
      </c>
      <c r="N318" s="7">
        <v>846.4</v>
      </c>
    </row>
    <row r="319" spans="1:14" x14ac:dyDescent="0.25">
      <c r="A319">
        <v>201609</v>
      </c>
      <c r="B319" t="s">
        <v>14</v>
      </c>
      <c r="C319">
        <v>1</v>
      </c>
      <c r="D319">
        <v>1</v>
      </c>
      <c r="E319">
        <v>1</v>
      </c>
      <c r="F319" t="s">
        <v>36</v>
      </c>
      <c r="G319">
        <v>2</v>
      </c>
      <c r="H319" s="7">
        <v>1</v>
      </c>
      <c r="I319" s="7">
        <v>1</v>
      </c>
      <c r="J319" s="7">
        <v>17</v>
      </c>
      <c r="K319" s="7">
        <v>2</v>
      </c>
      <c r="L319" s="7">
        <v>82</v>
      </c>
      <c r="M319" s="7">
        <v>8</v>
      </c>
      <c r="N319" s="7">
        <v>284.39999999999998</v>
      </c>
    </row>
    <row r="320" spans="1:14" x14ac:dyDescent="0.25">
      <c r="A320">
        <v>201609</v>
      </c>
      <c r="B320" t="s">
        <v>14</v>
      </c>
      <c r="C320">
        <v>1</v>
      </c>
      <c r="D320">
        <v>1</v>
      </c>
      <c r="E320">
        <v>1</v>
      </c>
      <c r="F320" t="s">
        <v>36</v>
      </c>
      <c r="G320">
        <v>3</v>
      </c>
      <c r="H320" s="7">
        <v>1</v>
      </c>
      <c r="I320" s="7">
        <v>1</v>
      </c>
      <c r="J320" s="7">
        <v>9</v>
      </c>
      <c r="K320" s="7">
        <v>3</v>
      </c>
      <c r="L320" s="7">
        <v>71.099999999999994</v>
      </c>
      <c r="M320" s="7">
        <v>2</v>
      </c>
      <c r="N320" s="7">
        <v>72</v>
      </c>
    </row>
    <row r="321" spans="1:14" x14ac:dyDescent="0.25">
      <c r="A321">
        <v>201609</v>
      </c>
      <c r="B321" t="s">
        <v>14</v>
      </c>
      <c r="C321">
        <v>1</v>
      </c>
      <c r="D321">
        <v>1</v>
      </c>
      <c r="E321">
        <v>1</v>
      </c>
      <c r="F321" t="s">
        <v>38</v>
      </c>
      <c r="G321">
        <v>0</v>
      </c>
      <c r="H321" s="7">
        <v>5</v>
      </c>
      <c r="I321" s="7">
        <v>6</v>
      </c>
      <c r="J321" s="7">
        <v>168</v>
      </c>
      <c r="K321" s="7">
        <v>7</v>
      </c>
      <c r="L321" s="7">
        <v>270.3</v>
      </c>
      <c r="M321" s="7">
        <v>65</v>
      </c>
      <c r="N321" s="7">
        <v>1124</v>
      </c>
    </row>
    <row r="322" spans="1:14" x14ac:dyDescent="0.25">
      <c r="A322">
        <v>201609</v>
      </c>
      <c r="B322" t="s">
        <v>14</v>
      </c>
      <c r="C322">
        <v>1</v>
      </c>
      <c r="D322">
        <v>1</v>
      </c>
      <c r="E322">
        <v>1</v>
      </c>
      <c r="F322" t="s">
        <v>38</v>
      </c>
      <c r="G322">
        <v>1</v>
      </c>
      <c r="H322" s="7">
        <v>11</v>
      </c>
      <c r="I322" s="7">
        <v>11</v>
      </c>
      <c r="J322" s="7">
        <v>205</v>
      </c>
      <c r="K322" s="7">
        <v>25</v>
      </c>
      <c r="L322" s="7">
        <v>727.8</v>
      </c>
      <c r="M322" s="7">
        <v>88</v>
      </c>
      <c r="N322" s="7">
        <v>2087</v>
      </c>
    </row>
    <row r="323" spans="1:14" x14ac:dyDescent="0.25">
      <c r="A323">
        <v>201609</v>
      </c>
      <c r="B323" t="s">
        <v>14</v>
      </c>
      <c r="C323">
        <v>1</v>
      </c>
      <c r="D323">
        <v>1</v>
      </c>
      <c r="E323">
        <v>1</v>
      </c>
      <c r="F323" t="s">
        <v>38</v>
      </c>
      <c r="G323">
        <v>4</v>
      </c>
      <c r="H323" s="7">
        <v>1</v>
      </c>
      <c r="I323" s="7">
        <v>1</v>
      </c>
      <c r="J323" s="7">
        <v>32</v>
      </c>
      <c r="K323" s="7">
        <v>7</v>
      </c>
      <c r="L323" s="7">
        <v>260</v>
      </c>
      <c r="M323" s="7">
        <v>26</v>
      </c>
      <c r="N323" s="7">
        <v>350</v>
      </c>
    </row>
    <row r="324" spans="1:14" x14ac:dyDescent="0.25">
      <c r="A324">
        <v>201609</v>
      </c>
      <c r="B324" t="s">
        <v>14</v>
      </c>
      <c r="C324">
        <v>1</v>
      </c>
      <c r="D324">
        <v>1</v>
      </c>
      <c r="E324">
        <v>1</v>
      </c>
      <c r="F324" t="s">
        <v>37</v>
      </c>
      <c r="G324">
        <v>0</v>
      </c>
      <c r="H324" s="7">
        <v>7</v>
      </c>
      <c r="I324" s="7">
        <v>7</v>
      </c>
      <c r="J324" s="7">
        <v>222</v>
      </c>
      <c r="K324" s="7">
        <v>9</v>
      </c>
      <c r="L324" s="7">
        <v>192.3</v>
      </c>
      <c r="M324" s="7">
        <v>65</v>
      </c>
      <c r="N324" s="7">
        <v>924</v>
      </c>
    </row>
    <row r="325" spans="1:14" x14ac:dyDescent="0.25">
      <c r="A325">
        <v>201609</v>
      </c>
      <c r="B325" t="s">
        <v>14</v>
      </c>
      <c r="C325">
        <v>1</v>
      </c>
      <c r="D325">
        <v>1</v>
      </c>
      <c r="E325">
        <v>1</v>
      </c>
      <c r="F325" t="s">
        <v>37</v>
      </c>
      <c r="G325">
        <v>1</v>
      </c>
      <c r="H325" s="7">
        <v>14</v>
      </c>
      <c r="I325" s="7">
        <v>14</v>
      </c>
      <c r="J325" s="7">
        <v>360</v>
      </c>
      <c r="K325" s="7">
        <v>18</v>
      </c>
      <c r="L325" s="7">
        <v>518.4</v>
      </c>
      <c r="M325" s="7">
        <v>87</v>
      </c>
      <c r="N325" s="7">
        <v>2160.65</v>
      </c>
    </row>
    <row r="326" spans="1:14" x14ac:dyDescent="0.25">
      <c r="A326">
        <v>201609</v>
      </c>
      <c r="B326" t="s">
        <v>14</v>
      </c>
      <c r="C326">
        <v>1</v>
      </c>
      <c r="D326">
        <v>1</v>
      </c>
      <c r="E326">
        <v>1</v>
      </c>
      <c r="F326" t="s">
        <v>37</v>
      </c>
      <c r="G326">
        <v>2</v>
      </c>
      <c r="H326" s="7">
        <v>6</v>
      </c>
      <c r="I326" s="7">
        <v>6</v>
      </c>
      <c r="J326" s="7">
        <v>161</v>
      </c>
      <c r="K326" s="7">
        <v>16</v>
      </c>
      <c r="L326" s="7">
        <v>481.6</v>
      </c>
      <c r="M326" s="7">
        <v>34</v>
      </c>
      <c r="N326" s="7">
        <v>703</v>
      </c>
    </row>
    <row r="327" spans="1:14" x14ac:dyDescent="0.25">
      <c r="A327">
        <v>201609</v>
      </c>
      <c r="B327" t="s">
        <v>14</v>
      </c>
      <c r="C327">
        <v>1</v>
      </c>
      <c r="D327">
        <v>1</v>
      </c>
      <c r="E327">
        <v>1</v>
      </c>
      <c r="F327" t="s">
        <v>37</v>
      </c>
      <c r="G327">
        <v>3</v>
      </c>
      <c r="H327" s="7">
        <v>6</v>
      </c>
      <c r="I327" s="7">
        <v>6</v>
      </c>
      <c r="J327" s="7">
        <v>144</v>
      </c>
      <c r="K327" s="7">
        <v>21</v>
      </c>
      <c r="L327" s="7">
        <v>841.6</v>
      </c>
      <c r="M327" s="7">
        <v>54</v>
      </c>
      <c r="N327" s="7">
        <v>1169.05</v>
      </c>
    </row>
    <row r="328" spans="1:14" x14ac:dyDescent="0.25">
      <c r="A328">
        <v>201609</v>
      </c>
      <c r="B328" t="s">
        <v>14</v>
      </c>
      <c r="C328">
        <v>1</v>
      </c>
      <c r="D328">
        <v>1</v>
      </c>
      <c r="E328">
        <v>1</v>
      </c>
      <c r="F328" t="s">
        <v>37</v>
      </c>
      <c r="G328">
        <v>4</v>
      </c>
      <c r="H328" s="7">
        <v>6</v>
      </c>
      <c r="I328" s="7">
        <v>6</v>
      </c>
      <c r="J328" s="7">
        <v>163</v>
      </c>
      <c r="K328" s="7">
        <v>33</v>
      </c>
      <c r="L328" s="7">
        <v>1548.55</v>
      </c>
      <c r="M328" s="7">
        <v>65</v>
      </c>
      <c r="N328" s="7">
        <v>1007.25</v>
      </c>
    </row>
    <row r="329" spans="1:14" x14ac:dyDescent="0.25">
      <c r="A329">
        <v>201609</v>
      </c>
      <c r="B329" t="s">
        <v>18</v>
      </c>
      <c r="C329">
        <v>1</v>
      </c>
      <c r="D329">
        <v>0</v>
      </c>
      <c r="E329">
        <v>0</v>
      </c>
      <c r="F329" t="s">
        <v>13</v>
      </c>
      <c r="G329">
        <v>1</v>
      </c>
      <c r="H329" s="7">
        <v>170</v>
      </c>
      <c r="I329" s="7">
        <v>171</v>
      </c>
      <c r="J329" s="7">
        <v>5117.5</v>
      </c>
      <c r="K329" s="7">
        <v>170</v>
      </c>
      <c r="L329" s="7">
        <v>6191.02</v>
      </c>
      <c r="M329" s="7">
        <v>0</v>
      </c>
      <c r="N329" s="7">
        <v>0</v>
      </c>
    </row>
    <row r="330" spans="1:14" x14ac:dyDescent="0.25">
      <c r="A330">
        <v>201609</v>
      </c>
      <c r="B330" t="s">
        <v>18</v>
      </c>
      <c r="C330">
        <v>1</v>
      </c>
      <c r="D330">
        <v>0</v>
      </c>
      <c r="E330">
        <v>0</v>
      </c>
      <c r="F330" t="s">
        <v>13</v>
      </c>
      <c r="G330">
        <v>2</v>
      </c>
      <c r="H330" s="7">
        <v>70</v>
      </c>
      <c r="I330" s="7">
        <v>70</v>
      </c>
      <c r="J330" s="7">
        <v>1832.9</v>
      </c>
      <c r="K330" s="7">
        <v>140</v>
      </c>
      <c r="L330" s="7">
        <v>4559.29</v>
      </c>
      <c r="M330" s="7">
        <v>0</v>
      </c>
      <c r="N330" s="7">
        <v>0</v>
      </c>
    </row>
    <row r="331" spans="1:14" x14ac:dyDescent="0.25">
      <c r="A331">
        <v>201609</v>
      </c>
      <c r="B331" t="s">
        <v>18</v>
      </c>
      <c r="C331">
        <v>1</v>
      </c>
      <c r="D331">
        <v>0</v>
      </c>
      <c r="E331">
        <v>0</v>
      </c>
      <c r="F331" t="s">
        <v>13</v>
      </c>
      <c r="G331">
        <v>3</v>
      </c>
      <c r="H331" s="7">
        <v>43</v>
      </c>
      <c r="I331" s="7">
        <v>43</v>
      </c>
      <c r="J331" s="7">
        <v>1252.72</v>
      </c>
      <c r="K331" s="7">
        <v>129</v>
      </c>
      <c r="L331" s="7">
        <v>4511.1400000000003</v>
      </c>
      <c r="M331" s="7">
        <v>0</v>
      </c>
      <c r="N331" s="7">
        <v>0</v>
      </c>
    </row>
    <row r="332" spans="1:14" x14ac:dyDescent="0.25">
      <c r="A332">
        <v>201609</v>
      </c>
      <c r="B332" t="s">
        <v>18</v>
      </c>
      <c r="C332">
        <v>1</v>
      </c>
      <c r="D332">
        <v>0</v>
      </c>
      <c r="E332">
        <v>0</v>
      </c>
      <c r="F332" t="s">
        <v>13</v>
      </c>
      <c r="G332">
        <v>4</v>
      </c>
      <c r="H332" s="7">
        <v>66</v>
      </c>
      <c r="I332" s="7">
        <v>66</v>
      </c>
      <c r="J332" s="7">
        <v>2025.35</v>
      </c>
      <c r="K332" s="7">
        <v>413</v>
      </c>
      <c r="L332" s="7">
        <v>15736.35</v>
      </c>
      <c r="M332" s="7">
        <v>0</v>
      </c>
      <c r="N332" s="7">
        <v>0</v>
      </c>
    </row>
    <row r="333" spans="1:14" x14ac:dyDescent="0.25">
      <c r="A333">
        <v>201609</v>
      </c>
      <c r="B333" t="s">
        <v>19</v>
      </c>
      <c r="C333">
        <v>0</v>
      </c>
      <c r="D333">
        <v>1</v>
      </c>
      <c r="E333">
        <v>1</v>
      </c>
      <c r="F333" t="s">
        <v>15</v>
      </c>
      <c r="G333">
        <v>0</v>
      </c>
      <c r="H333" s="7">
        <v>17</v>
      </c>
      <c r="I333" s="7">
        <v>18</v>
      </c>
      <c r="J333" s="7">
        <v>459</v>
      </c>
      <c r="K333" s="7">
        <v>0</v>
      </c>
      <c r="L333" s="7">
        <v>0</v>
      </c>
      <c r="M333" s="7">
        <v>110</v>
      </c>
      <c r="N333" s="7">
        <v>2033.9</v>
      </c>
    </row>
    <row r="334" spans="1:14" x14ac:dyDescent="0.25">
      <c r="A334">
        <v>201609</v>
      </c>
      <c r="B334" t="s">
        <v>19</v>
      </c>
      <c r="C334">
        <v>0</v>
      </c>
      <c r="D334">
        <v>1</v>
      </c>
      <c r="E334">
        <v>1</v>
      </c>
      <c r="F334" t="s">
        <v>16</v>
      </c>
      <c r="G334">
        <v>0</v>
      </c>
      <c r="H334" s="7">
        <v>29</v>
      </c>
      <c r="I334" s="7">
        <v>30</v>
      </c>
      <c r="J334" s="7">
        <v>733</v>
      </c>
      <c r="K334" s="7">
        <v>0</v>
      </c>
      <c r="L334" s="7">
        <v>0</v>
      </c>
      <c r="M334" s="7">
        <v>237</v>
      </c>
      <c r="N334" s="7">
        <v>5160.75</v>
      </c>
    </row>
    <row r="335" spans="1:14" x14ac:dyDescent="0.25">
      <c r="A335">
        <v>201609</v>
      </c>
      <c r="B335" t="s">
        <v>19</v>
      </c>
      <c r="C335">
        <v>0</v>
      </c>
      <c r="D335">
        <v>1</v>
      </c>
      <c r="E335">
        <v>1</v>
      </c>
      <c r="F335" t="s">
        <v>17</v>
      </c>
      <c r="G335">
        <v>0</v>
      </c>
      <c r="H335" s="7">
        <v>25</v>
      </c>
      <c r="I335" s="7">
        <v>26</v>
      </c>
      <c r="J335" s="7">
        <v>716.6</v>
      </c>
      <c r="K335" s="7">
        <v>0</v>
      </c>
      <c r="L335" s="7">
        <v>0</v>
      </c>
      <c r="M335" s="7">
        <v>184</v>
      </c>
      <c r="N335" s="7">
        <v>4390.6499999999996</v>
      </c>
    </row>
    <row r="336" spans="1:14" x14ac:dyDescent="0.25">
      <c r="A336">
        <v>201609</v>
      </c>
      <c r="B336" t="s">
        <v>19</v>
      </c>
      <c r="C336">
        <v>0</v>
      </c>
      <c r="D336">
        <v>1</v>
      </c>
      <c r="E336">
        <v>1</v>
      </c>
      <c r="F336" t="s">
        <v>36</v>
      </c>
      <c r="G336">
        <v>0</v>
      </c>
      <c r="H336" s="7">
        <v>27</v>
      </c>
      <c r="I336" s="7">
        <v>28</v>
      </c>
      <c r="J336" s="7">
        <v>804.6</v>
      </c>
      <c r="K336" s="7">
        <v>0</v>
      </c>
      <c r="L336" s="7">
        <v>0</v>
      </c>
      <c r="M336" s="7">
        <v>251</v>
      </c>
      <c r="N336" s="7">
        <v>4700.8999999999996</v>
      </c>
    </row>
    <row r="337" spans="1:14" x14ac:dyDescent="0.25">
      <c r="A337">
        <v>201609</v>
      </c>
      <c r="B337" t="s">
        <v>19</v>
      </c>
      <c r="C337">
        <v>0</v>
      </c>
      <c r="D337">
        <v>1</v>
      </c>
      <c r="E337">
        <v>1</v>
      </c>
      <c r="F337" t="s">
        <v>38</v>
      </c>
      <c r="G337">
        <v>0</v>
      </c>
      <c r="H337" s="7">
        <v>9</v>
      </c>
      <c r="I337" s="7">
        <v>9</v>
      </c>
      <c r="J337" s="7">
        <v>192</v>
      </c>
      <c r="K337" s="7">
        <v>0</v>
      </c>
      <c r="L337" s="7">
        <v>0</v>
      </c>
      <c r="M337" s="7">
        <v>57</v>
      </c>
      <c r="N337" s="7">
        <v>1126.5</v>
      </c>
    </row>
    <row r="338" spans="1:14" x14ac:dyDescent="0.25">
      <c r="A338">
        <v>201609</v>
      </c>
      <c r="B338" t="s">
        <v>19</v>
      </c>
      <c r="C338">
        <v>0</v>
      </c>
      <c r="D338">
        <v>1</v>
      </c>
      <c r="E338">
        <v>1</v>
      </c>
      <c r="F338" t="s">
        <v>37</v>
      </c>
      <c r="G338">
        <v>0</v>
      </c>
      <c r="H338" s="7">
        <v>29</v>
      </c>
      <c r="I338" s="7">
        <v>29</v>
      </c>
      <c r="J338" s="7">
        <v>714.3</v>
      </c>
      <c r="K338" s="7">
        <v>0</v>
      </c>
      <c r="L338" s="7">
        <v>0</v>
      </c>
      <c r="M338" s="7">
        <v>135</v>
      </c>
      <c r="N338" s="7">
        <v>2246.75</v>
      </c>
    </row>
    <row r="339" spans="1:14" x14ac:dyDescent="0.25">
      <c r="A339">
        <v>201610</v>
      </c>
      <c r="B339" t="s">
        <v>12</v>
      </c>
      <c r="C339">
        <v>0</v>
      </c>
      <c r="D339">
        <v>0</v>
      </c>
      <c r="E339">
        <v>0</v>
      </c>
      <c r="F339" t="s">
        <v>13</v>
      </c>
      <c r="G339">
        <v>0</v>
      </c>
      <c r="H339" s="7">
        <v>1245</v>
      </c>
      <c r="I339" s="7">
        <v>1253</v>
      </c>
      <c r="J339" s="7">
        <v>30258.720000000001</v>
      </c>
      <c r="K339" s="7">
        <v>0</v>
      </c>
      <c r="L339" s="7">
        <v>0</v>
      </c>
      <c r="M339" s="7">
        <v>0</v>
      </c>
      <c r="N339" s="7">
        <v>0</v>
      </c>
    </row>
    <row r="340" spans="1:14" x14ac:dyDescent="0.25">
      <c r="A340">
        <v>201610</v>
      </c>
      <c r="B340" t="s">
        <v>14</v>
      </c>
      <c r="C340">
        <v>1</v>
      </c>
      <c r="D340">
        <v>1</v>
      </c>
      <c r="E340">
        <v>0</v>
      </c>
      <c r="F340" t="s">
        <v>15</v>
      </c>
      <c r="G340">
        <v>0</v>
      </c>
      <c r="H340" s="7">
        <v>5</v>
      </c>
      <c r="I340" s="7">
        <v>5</v>
      </c>
      <c r="J340" s="7">
        <v>90</v>
      </c>
      <c r="K340" s="7">
        <v>16</v>
      </c>
      <c r="L340" s="7">
        <v>656.2</v>
      </c>
      <c r="M340" s="7">
        <v>19</v>
      </c>
      <c r="N340" s="7">
        <v>477.4</v>
      </c>
    </row>
    <row r="341" spans="1:14" x14ac:dyDescent="0.25">
      <c r="A341">
        <v>201610</v>
      </c>
      <c r="B341" t="s">
        <v>14</v>
      </c>
      <c r="C341">
        <v>1</v>
      </c>
      <c r="D341">
        <v>1</v>
      </c>
      <c r="E341">
        <v>0</v>
      </c>
      <c r="F341" t="s">
        <v>16</v>
      </c>
      <c r="G341">
        <v>0</v>
      </c>
      <c r="H341" s="7">
        <v>7</v>
      </c>
      <c r="I341" s="7">
        <v>7</v>
      </c>
      <c r="J341" s="7">
        <v>108.3</v>
      </c>
      <c r="K341" s="7">
        <v>23</v>
      </c>
      <c r="L341" s="7">
        <v>596</v>
      </c>
      <c r="M341" s="7">
        <v>25</v>
      </c>
      <c r="N341" s="7">
        <v>739.1</v>
      </c>
    </row>
    <row r="342" spans="1:14" x14ac:dyDescent="0.25">
      <c r="A342">
        <v>201610</v>
      </c>
      <c r="B342" t="s">
        <v>14</v>
      </c>
      <c r="C342">
        <v>1</v>
      </c>
      <c r="D342">
        <v>1</v>
      </c>
      <c r="E342">
        <v>0</v>
      </c>
      <c r="F342" t="s">
        <v>16</v>
      </c>
      <c r="G342">
        <v>1</v>
      </c>
      <c r="H342" s="7">
        <v>1</v>
      </c>
      <c r="I342" s="7">
        <v>1</v>
      </c>
      <c r="J342" s="7">
        <v>16</v>
      </c>
      <c r="K342" s="7">
        <v>14</v>
      </c>
      <c r="L342" s="7">
        <v>324.3</v>
      </c>
      <c r="M342" s="7">
        <v>11</v>
      </c>
      <c r="N342" s="7">
        <v>203</v>
      </c>
    </row>
    <row r="343" spans="1:14" x14ac:dyDescent="0.25">
      <c r="A343">
        <v>201610</v>
      </c>
      <c r="B343" t="s">
        <v>14</v>
      </c>
      <c r="C343">
        <v>1</v>
      </c>
      <c r="D343">
        <v>1</v>
      </c>
      <c r="E343">
        <v>0</v>
      </c>
      <c r="F343" t="s">
        <v>17</v>
      </c>
      <c r="G343">
        <v>0</v>
      </c>
      <c r="H343" s="7">
        <v>4</v>
      </c>
      <c r="I343" s="7">
        <v>4</v>
      </c>
      <c r="J343" s="7">
        <v>109</v>
      </c>
      <c r="K343" s="7">
        <v>15</v>
      </c>
      <c r="L343" s="7">
        <v>357.3</v>
      </c>
      <c r="M343" s="7">
        <v>32</v>
      </c>
      <c r="N343" s="7">
        <v>484.2</v>
      </c>
    </row>
    <row r="344" spans="1:14" x14ac:dyDescent="0.25">
      <c r="A344">
        <v>201610</v>
      </c>
      <c r="B344" t="s">
        <v>14</v>
      </c>
      <c r="C344">
        <v>1</v>
      </c>
      <c r="D344">
        <v>1</v>
      </c>
      <c r="E344">
        <v>0</v>
      </c>
      <c r="F344" t="s">
        <v>36</v>
      </c>
      <c r="G344">
        <v>0</v>
      </c>
      <c r="H344" s="7">
        <v>1</v>
      </c>
      <c r="I344" s="7">
        <v>1</v>
      </c>
      <c r="J344" s="7">
        <v>9</v>
      </c>
      <c r="K344" s="7">
        <v>1</v>
      </c>
      <c r="L344" s="7">
        <v>48</v>
      </c>
      <c r="M344" s="7">
        <v>6</v>
      </c>
      <c r="N344" s="7">
        <v>83.5</v>
      </c>
    </row>
    <row r="345" spans="1:14" x14ac:dyDescent="0.25">
      <c r="A345">
        <v>201610</v>
      </c>
      <c r="B345" t="s">
        <v>14</v>
      </c>
      <c r="C345">
        <v>1</v>
      </c>
      <c r="D345">
        <v>1</v>
      </c>
      <c r="E345">
        <v>0</v>
      </c>
      <c r="F345" t="s">
        <v>36</v>
      </c>
      <c r="G345">
        <v>1</v>
      </c>
      <c r="H345" s="7">
        <v>1</v>
      </c>
      <c r="I345" s="7">
        <v>1</v>
      </c>
      <c r="J345" s="7">
        <v>9</v>
      </c>
      <c r="K345" s="7">
        <v>9</v>
      </c>
      <c r="L345" s="7">
        <v>439.6</v>
      </c>
      <c r="M345" s="7">
        <v>10</v>
      </c>
      <c r="N345" s="7">
        <v>228.25</v>
      </c>
    </row>
    <row r="346" spans="1:14" x14ac:dyDescent="0.25">
      <c r="A346">
        <v>201610</v>
      </c>
      <c r="B346" t="s">
        <v>14</v>
      </c>
      <c r="C346">
        <v>1</v>
      </c>
      <c r="D346">
        <v>1</v>
      </c>
      <c r="E346">
        <v>0</v>
      </c>
      <c r="F346" t="s">
        <v>36</v>
      </c>
      <c r="G346">
        <v>2</v>
      </c>
      <c r="H346" s="7">
        <v>1</v>
      </c>
      <c r="I346" s="7">
        <v>1</v>
      </c>
      <c r="J346" s="7">
        <v>16</v>
      </c>
      <c r="K346" s="7">
        <v>3</v>
      </c>
      <c r="L346" s="7">
        <v>51.4</v>
      </c>
      <c r="M346" s="7">
        <v>8</v>
      </c>
      <c r="N346" s="7">
        <v>252</v>
      </c>
    </row>
    <row r="347" spans="1:14" x14ac:dyDescent="0.25">
      <c r="A347">
        <v>201610</v>
      </c>
      <c r="B347" t="s">
        <v>14</v>
      </c>
      <c r="C347">
        <v>1</v>
      </c>
      <c r="D347">
        <v>1</v>
      </c>
      <c r="E347">
        <v>0</v>
      </c>
      <c r="F347" t="s">
        <v>38</v>
      </c>
      <c r="G347">
        <v>0</v>
      </c>
      <c r="H347" s="7">
        <v>1</v>
      </c>
      <c r="I347" s="7">
        <v>1</v>
      </c>
      <c r="J347" s="7">
        <v>24</v>
      </c>
      <c r="K347" s="7">
        <v>1</v>
      </c>
      <c r="L347" s="7">
        <v>25</v>
      </c>
      <c r="M347" s="7">
        <v>4</v>
      </c>
      <c r="N347" s="7">
        <v>177</v>
      </c>
    </row>
    <row r="348" spans="1:14" x14ac:dyDescent="0.25">
      <c r="A348">
        <v>201610</v>
      </c>
      <c r="B348" t="s">
        <v>14</v>
      </c>
      <c r="C348">
        <v>1</v>
      </c>
      <c r="D348">
        <v>1</v>
      </c>
      <c r="E348">
        <v>0</v>
      </c>
      <c r="F348" t="s">
        <v>38</v>
      </c>
      <c r="G348">
        <v>1</v>
      </c>
      <c r="H348" s="7">
        <v>2</v>
      </c>
      <c r="I348" s="7">
        <v>2</v>
      </c>
      <c r="J348" s="7">
        <v>43</v>
      </c>
      <c r="K348" s="7">
        <v>5</v>
      </c>
      <c r="L348" s="7">
        <v>194.11</v>
      </c>
      <c r="M348" s="7">
        <v>8</v>
      </c>
      <c r="N348" s="7">
        <v>288</v>
      </c>
    </row>
    <row r="349" spans="1:14" x14ac:dyDescent="0.25">
      <c r="A349">
        <v>201610</v>
      </c>
      <c r="B349" t="s">
        <v>14</v>
      </c>
      <c r="C349">
        <v>1</v>
      </c>
      <c r="D349">
        <v>1</v>
      </c>
      <c r="E349">
        <v>0</v>
      </c>
      <c r="F349" t="s">
        <v>37</v>
      </c>
      <c r="G349">
        <v>0</v>
      </c>
      <c r="H349" s="7">
        <v>3</v>
      </c>
      <c r="I349" s="7">
        <v>3</v>
      </c>
      <c r="J349" s="7">
        <v>133</v>
      </c>
      <c r="K349" s="7">
        <v>5</v>
      </c>
      <c r="L349" s="7">
        <v>116.2</v>
      </c>
      <c r="M349" s="7">
        <v>8</v>
      </c>
      <c r="N349" s="7">
        <v>213</v>
      </c>
    </row>
    <row r="350" spans="1:14" x14ac:dyDescent="0.25">
      <c r="A350">
        <v>201610</v>
      </c>
      <c r="B350" t="s">
        <v>14</v>
      </c>
      <c r="C350">
        <v>1</v>
      </c>
      <c r="D350">
        <v>1</v>
      </c>
      <c r="E350">
        <v>0</v>
      </c>
      <c r="F350" t="s">
        <v>37</v>
      </c>
      <c r="G350">
        <v>1</v>
      </c>
      <c r="H350" s="7">
        <v>4</v>
      </c>
      <c r="I350" s="7">
        <v>4</v>
      </c>
      <c r="J350" s="7">
        <v>72</v>
      </c>
      <c r="K350" s="7">
        <v>14</v>
      </c>
      <c r="L350" s="7">
        <v>462.6</v>
      </c>
      <c r="M350" s="7">
        <v>18</v>
      </c>
      <c r="N350" s="7">
        <v>478</v>
      </c>
    </row>
    <row r="351" spans="1:14" x14ac:dyDescent="0.25">
      <c r="A351">
        <v>201610</v>
      </c>
      <c r="B351" t="s">
        <v>14</v>
      </c>
      <c r="C351">
        <v>1</v>
      </c>
      <c r="D351">
        <v>1</v>
      </c>
      <c r="E351">
        <v>0</v>
      </c>
      <c r="F351" t="s">
        <v>37</v>
      </c>
      <c r="G351">
        <v>2</v>
      </c>
      <c r="H351" s="7">
        <v>3</v>
      </c>
      <c r="I351" s="7">
        <v>3</v>
      </c>
      <c r="J351" s="7">
        <v>88</v>
      </c>
      <c r="K351" s="7">
        <v>12</v>
      </c>
      <c r="L351" s="7">
        <v>359.8</v>
      </c>
      <c r="M351" s="7">
        <v>15</v>
      </c>
      <c r="N351" s="7">
        <v>596</v>
      </c>
    </row>
    <row r="352" spans="1:14" x14ac:dyDescent="0.25">
      <c r="A352">
        <v>201610</v>
      </c>
      <c r="B352" t="s">
        <v>14</v>
      </c>
      <c r="C352">
        <v>1</v>
      </c>
      <c r="D352">
        <v>1</v>
      </c>
      <c r="E352">
        <v>0</v>
      </c>
      <c r="F352" t="s">
        <v>37</v>
      </c>
      <c r="G352">
        <v>3</v>
      </c>
      <c r="H352" s="7">
        <v>1</v>
      </c>
      <c r="I352" s="7">
        <v>1</v>
      </c>
      <c r="J352" s="7">
        <v>9</v>
      </c>
      <c r="K352" s="7">
        <v>5</v>
      </c>
      <c r="L352" s="7">
        <v>66</v>
      </c>
      <c r="M352" s="7">
        <v>8</v>
      </c>
      <c r="N352" s="7">
        <v>110.75</v>
      </c>
    </row>
    <row r="353" spans="1:14" x14ac:dyDescent="0.25">
      <c r="A353">
        <v>201610</v>
      </c>
      <c r="B353" t="s">
        <v>14</v>
      </c>
      <c r="C353">
        <v>1</v>
      </c>
      <c r="D353">
        <v>1</v>
      </c>
      <c r="E353">
        <v>0</v>
      </c>
      <c r="F353" t="s">
        <v>37</v>
      </c>
      <c r="G353">
        <v>4</v>
      </c>
      <c r="H353" s="7">
        <v>1</v>
      </c>
      <c r="I353" s="7">
        <v>1</v>
      </c>
      <c r="J353" s="7">
        <v>31</v>
      </c>
      <c r="K353" s="7">
        <v>5</v>
      </c>
      <c r="L353" s="7">
        <v>346</v>
      </c>
      <c r="M353" s="7">
        <v>2</v>
      </c>
      <c r="N353" s="7">
        <v>73</v>
      </c>
    </row>
    <row r="354" spans="1:14" x14ac:dyDescent="0.25">
      <c r="A354">
        <v>201610</v>
      </c>
      <c r="B354" t="s">
        <v>14</v>
      </c>
      <c r="C354">
        <v>1</v>
      </c>
      <c r="D354">
        <v>1</v>
      </c>
      <c r="E354">
        <v>1</v>
      </c>
      <c r="F354" t="s">
        <v>15</v>
      </c>
      <c r="G354">
        <v>0</v>
      </c>
      <c r="H354" s="7">
        <v>20</v>
      </c>
      <c r="I354" s="7">
        <v>20</v>
      </c>
      <c r="J354" s="7">
        <v>485</v>
      </c>
      <c r="K354" s="7">
        <v>35</v>
      </c>
      <c r="L354" s="7">
        <v>1059.3</v>
      </c>
      <c r="M354" s="7">
        <v>181</v>
      </c>
      <c r="N354" s="7">
        <v>3797.75</v>
      </c>
    </row>
    <row r="355" spans="1:14" x14ac:dyDescent="0.25">
      <c r="A355">
        <v>201610</v>
      </c>
      <c r="B355" t="s">
        <v>14</v>
      </c>
      <c r="C355">
        <v>1</v>
      </c>
      <c r="D355">
        <v>1</v>
      </c>
      <c r="E355">
        <v>1</v>
      </c>
      <c r="F355" t="s">
        <v>15</v>
      </c>
      <c r="G355">
        <v>1</v>
      </c>
      <c r="H355" s="7">
        <v>2</v>
      </c>
      <c r="I355" s="7">
        <v>2</v>
      </c>
      <c r="J355" s="7">
        <v>18</v>
      </c>
      <c r="K355" s="7">
        <v>5</v>
      </c>
      <c r="L355" s="7">
        <v>100</v>
      </c>
      <c r="M355" s="7">
        <v>10</v>
      </c>
      <c r="N355" s="7">
        <v>504</v>
      </c>
    </row>
    <row r="356" spans="1:14" x14ac:dyDescent="0.25">
      <c r="A356">
        <v>201610</v>
      </c>
      <c r="B356" t="s">
        <v>14</v>
      </c>
      <c r="C356">
        <v>1</v>
      </c>
      <c r="D356">
        <v>1</v>
      </c>
      <c r="E356">
        <v>1</v>
      </c>
      <c r="F356" t="s">
        <v>16</v>
      </c>
      <c r="G356">
        <v>0</v>
      </c>
      <c r="H356" s="7">
        <v>19</v>
      </c>
      <c r="I356" s="7">
        <v>19</v>
      </c>
      <c r="J356" s="7">
        <v>423</v>
      </c>
      <c r="K356" s="7">
        <v>37</v>
      </c>
      <c r="L356" s="7">
        <v>983.05</v>
      </c>
      <c r="M356" s="7">
        <v>270</v>
      </c>
      <c r="N356" s="7">
        <v>4960.8</v>
      </c>
    </row>
    <row r="357" spans="1:14" x14ac:dyDescent="0.25">
      <c r="A357">
        <v>201610</v>
      </c>
      <c r="B357" t="s">
        <v>14</v>
      </c>
      <c r="C357">
        <v>1</v>
      </c>
      <c r="D357">
        <v>1</v>
      </c>
      <c r="E357">
        <v>1</v>
      </c>
      <c r="F357" t="s">
        <v>16</v>
      </c>
      <c r="G357">
        <v>1</v>
      </c>
      <c r="H357" s="7">
        <v>4</v>
      </c>
      <c r="I357" s="7">
        <v>4</v>
      </c>
      <c r="J357" s="7">
        <v>61</v>
      </c>
      <c r="K357" s="7">
        <v>5</v>
      </c>
      <c r="L357" s="7">
        <v>116.5</v>
      </c>
      <c r="M357" s="7">
        <v>21</v>
      </c>
      <c r="N357" s="7">
        <v>818</v>
      </c>
    </row>
    <row r="358" spans="1:14" x14ac:dyDescent="0.25">
      <c r="A358">
        <v>201610</v>
      </c>
      <c r="B358" t="s">
        <v>14</v>
      </c>
      <c r="C358">
        <v>1</v>
      </c>
      <c r="D358">
        <v>1</v>
      </c>
      <c r="E358">
        <v>1</v>
      </c>
      <c r="F358" t="s">
        <v>17</v>
      </c>
      <c r="G358">
        <v>0</v>
      </c>
      <c r="H358" s="7">
        <v>13</v>
      </c>
      <c r="I358" s="7">
        <v>13</v>
      </c>
      <c r="J358" s="7">
        <v>365</v>
      </c>
      <c r="K358" s="7">
        <v>27</v>
      </c>
      <c r="L358" s="7">
        <v>855.7</v>
      </c>
      <c r="M358" s="7">
        <v>167</v>
      </c>
      <c r="N358" s="7">
        <v>3321</v>
      </c>
    </row>
    <row r="359" spans="1:14" x14ac:dyDescent="0.25">
      <c r="A359">
        <v>201610</v>
      </c>
      <c r="B359" t="s">
        <v>14</v>
      </c>
      <c r="C359">
        <v>1</v>
      </c>
      <c r="D359">
        <v>1</v>
      </c>
      <c r="E359">
        <v>1</v>
      </c>
      <c r="F359" t="s">
        <v>17</v>
      </c>
      <c r="G359">
        <v>1</v>
      </c>
      <c r="H359" s="7">
        <v>8</v>
      </c>
      <c r="I359" s="7">
        <v>8</v>
      </c>
      <c r="J359" s="7">
        <v>146</v>
      </c>
      <c r="K359" s="7">
        <v>16</v>
      </c>
      <c r="L359" s="7">
        <v>321</v>
      </c>
      <c r="M359" s="7">
        <v>63</v>
      </c>
      <c r="N359" s="7">
        <v>1766.2</v>
      </c>
    </row>
    <row r="360" spans="1:14" x14ac:dyDescent="0.25">
      <c r="A360">
        <v>201610</v>
      </c>
      <c r="B360" t="s">
        <v>14</v>
      </c>
      <c r="C360">
        <v>1</v>
      </c>
      <c r="D360">
        <v>1</v>
      </c>
      <c r="E360">
        <v>1</v>
      </c>
      <c r="F360" t="s">
        <v>17</v>
      </c>
      <c r="G360">
        <v>2</v>
      </c>
      <c r="H360" s="7">
        <v>1</v>
      </c>
      <c r="I360" s="7">
        <v>1</v>
      </c>
      <c r="J360" s="7">
        <v>29</v>
      </c>
      <c r="K360" s="7">
        <v>6</v>
      </c>
      <c r="L360" s="7">
        <v>149.9</v>
      </c>
      <c r="M360" s="7">
        <v>10</v>
      </c>
      <c r="N360" s="7">
        <v>182.7</v>
      </c>
    </row>
    <row r="361" spans="1:14" x14ac:dyDescent="0.25">
      <c r="A361">
        <v>201610</v>
      </c>
      <c r="B361" t="s">
        <v>14</v>
      </c>
      <c r="C361">
        <v>1</v>
      </c>
      <c r="D361">
        <v>1</v>
      </c>
      <c r="E361">
        <v>1</v>
      </c>
      <c r="F361" t="s">
        <v>36</v>
      </c>
      <c r="G361">
        <v>0</v>
      </c>
      <c r="H361" s="7">
        <v>12</v>
      </c>
      <c r="I361" s="7">
        <v>12</v>
      </c>
      <c r="J361" s="7">
        <v>366</v>
      </c>
      <c r="K361" s="7">
        <v>24</v>
      </c>
      <c r="L361" s="7">
        <v>848.1</v>
      </c>
      <c r="M361" s="7">
        <v>138</v>
      </c>
      <c r="N361" s="7">
        <v>2750.4</v>
      </c>
    </row>
    <row r="362" spans="1:14" x14ac:dyDescent="0.25">
      <c r="A362">
        <v>201610</v>
      </c>
      <c r="B362" t="s">
        <v>14</v>
      </c>
      <c r="C362">
        <v>1</v>
      </c>
      <c r="D362">
        <v>1</v>
      </c>
      <c r="E362">
        <v>1</v>
      </c>
      <c r="F362" t="s">
        <v>36</v>
      </c>
      <c r="G362">
        <v>1</v>
      </c>
      <c r="H362" s="7">
        <v>10</v>
      </c>
      <c r="I362" s="7">
        <v>10</v>
      </c>
      <c r="J362" s="7">
        <v>165</v>
      </c>
      <c r="K362" s="7">
        <v>20</v>
      </c>
      <c r="L362" s="7">
        <v>426.6</v>
      </c>
      <c r="M362" s="7">
        <v>108</v>
      </c>
      <c r="N362" s="7">
        <v>1745.75</v>
      </c>
    </row>
    <row r="363" spans="1:14" x14ac:dyDescent="0.25">
      <c r="A363">
        <v>201610</v>
      </c>
      <c r="B363" t="s">
        <v>14</v>
      </c>
      <c r="C363">
        <v>1</v>
      </c>
      <c r="D363">
        <v>1</v>
      </c>
      <c r="E363">
        <v>1</v>
      </c>
      <c r="F363" t="s">
        <v>36</v>
      </c>
      <c r="G363">
        <v>2</v>
      </c>
      <c r="H363" s="7">
        <v>2</v>
      </c>
      <c r="I363" s="7">
        <v>2</v>
      </c>
      <c r="J363" s="7">
        <v>18</v>
      </c>
      <c r="K363" s="7">
        <v>4</v>
      </c>
      <c r="L363" s="7">
        <v>78.599999999999994</v>
      </c>
      <c r="M363" s="7">
        <v>16</v>
      </c>
      <c r="N363" s="7">
        <v>404</v>
      </c>
    </row>
    <row r="364" spans="1:14" x14ac:dyDescent="0.25">
      <c r="A364">
        <v>201610</v>
      </c>
      <c r="B364" t="s">
        <v>14</v>
      </c>
      <c r="C364">
        <v>1</v>
      </c>
      <c r="D364">
        <v>1</v>
      </c>
      <c r="E364">
        <v>1</v>
      </c>
      <c r="F364" t="s">
        <v>38</v>
      </c>
      <c r="G364">
        <v>0</v>
      </c>
      <c r="H364" s="7">
        <v>3</v>
      </c>
      <c r="I364" s="7">
        <v>3</v>
      </c>
      <c r="J364" s="7">
        <v>98</v>
      </c>
      <c r="K364" s="7">
        <v>3</v>
      </c>
      <c r="L364" s="7">
        <v>78</v>
      </c>
      <c r="M364" s="7">
        <v>35</v>
      </c>
      <c r="N364" s="7">
        <v>675</v>
      </c>
    </row>
    <row r="365" spans="1:14" x14ac:dyDescent="0.25">
      <c r="A365">
        <v>201610</v>
      </c>
      <c r="B365" t="s">
        <v>14</v>
      </c>
      <c r="C365">
        <v>1</v>
      </c>
      <c r="D365">
        <v>1</v>
      </c>
      <c r="E365">
        <v>1</v>
      </c>
      <c r="F365" t="s">
        <v>38</v>
      </c>
      <c r="G365">
        <v>1</v>
      </c>
      <c r="H365" s="7">
        <v>7</v>
      </c>
      <c r="I365" s="7">
        <v>7</v>
      </c>
      <c r="J365" s="7">
        <v>130</v>
      </c>
      <c r="K365" s="7">
        <v>10</v>
      </c>
      <c r="L365" s="7">
        <v>229.4</v>
      </c>
      <c r="M365" s="7">
        <v>71</v>
      </c>
      <c r="N365" s="7">
        <v>935</v>
      </c>
    </row>
    <row r="366" spans="1:14" x14ac:dyDescent="0.25">
      <c r="A366">
        <v>201610</v>
      </c>
      <c r="B366" t="s">
        <v>14</v>
      </c>
      <c r="C366">
        <v>1</v>
      </c>
      <c r="D366">
        <v>1</v>
      </c>
      <c r="E366">
        <v>1</v>
      </c>
      <c r="F366" t="s">
        <v>38</v>
      </c>
      <c r="G366">
        <v>2</v>
      </c>
      <c r="H366" s="7">
        <v>1</v>
      </c>
      <c r="I366" s="7">
        <v>1</v>
      </c>
      <c r="J366" s="7">
        <v>24</v>
      </c>
      <c r="K366" s="7">
        <v>2</v>
      </c>
      <c r="L366" s="7">
        <v>58.6</v>
      </c>
      <c r="M366" s="7">
        <v>1</v>
      </c>
      <c r="N366" s="7">
        <v>36</v>
      </c>
    </row>
    <row r="367" spans="1:14" x14ac:dyDescent="0.25">
      <c r="A367">
        <v>201610</v>
      </c>
      <c r="B367" t="s">
        <v>14</v>
      </c>
      <c r="C367">
        <v>1</v>
      </c>
      <c r="D367">
        <v>1</v>
      </c>
      <c r="E367">
        <v>1</v>
      </c>
      <c r="F367" t="s">
        <v>38</v>
      </c>
      <c r="G367">
        <v>3</v>
      </c>
      <c r="H367" s="7">
        <v>1</v>
      </c>
      <c r="I367" s="7">
        <v>1</v>
      </c>
      <c r="J367" s="7">
        <v>9</v>
      </c>
      <c r="K367" s="7">
        <v>3</v>
      </c>
      <c r="L367" s="7">
        <v>49</v>
      </c>
      <c r="M367" s="7">
        <v>5</v>
      </c>
      <c r="N367" s="7">
        <v>61.75</v>
      </c>
    </row>
    <row r="368" spans="1:14" x14ac:dyDescent="0.25">
      <c r="A368">
        <v>201610</v>
      </c>
      <c r="B368" t="s">
        <v>14</v>
      </c>
      <c r="C368">
        <v>1</v>
      </c>
      <c r="D368">
        <v>1</v>
      </c>
      <c r="E368">
        <v>1</v>
      </c>
      <c r="F368" t="s">
        <v>38</v>
      </c>
      <c r="G368">
        <v>4</v>
      </c>
      <c r="H368" s="7">
        <v>1</v>
      </c>
      <c r="I368" s="7">
        <v>1</v>
      </c>
      <c r="J368" s="7">
        <v>7</v>
      </c>
      <c r="K368" s="7">
        <v>4</v>
      </c>
      <c r="L368" s="7">
        <v>62.3</v>
      </c>
      <c r="M368" s="7">
        <v>2</v>
      </c>
      <c r="N368" s="7">
        <v>72</v>
      </c>
    </row>
    <row r="369" spans="1:14" x14ac:dyDescent="0.25">
      <c r="A369">
        <v>201610</v>
      </c>
      <c r="B369" t="s">
        <v>14</v>
      </c>
      <c r="C369">
        <v>1</v>
      </c>
      <c r="D369">
        <v>1</v>
      </c>
      <c r="E369">
        <v>1</v>
      </c>
      <c r="F369" t="s">
        <v>37</v>
      </c>
      <c r="G369">
        <v>0</v>
      </c>
      <c r="H369" s="7">
        <v>9</v>
      </c>
      <c r="I369" s="7">
        <v>9</v>
      </c>
      <c r="J369" s="7">
        <v>254</v>
      </c>
      <c r="K369" s="7">
        <v>18</v>
      </c>
      <c r="L369" s="7">
        <v>428.6</v>
      </c>
      <c r="M369" s="7">
        <v>80</v>
      </c>
      <c r="N369" s="7">
        <v>1308.4000000000001</v>
      </c>
    </row>
    <row r="370" spans="1:14" x14ac:dyDescent="0.25">
      <c r="A370">
        <v>201610</v>
      </c>
      <c r="B370" t="s">
        <v>14</v>
      </c>
      <c r="C370">
        <v>1</v>
      </c>
      <c r="D370">
        <v>1</v>
      </c>
      <c r="E370">
        <v>1</v>
      </c>
      <c r="F370" t="s">
        <v>37</v>
      </c>
      <c r="G370">
        <v>1</v>
      </c>
      <c r="H370" s="7">
        <v>26</v>
      </c>
      <c r="I370" s="7">
        <v>26</v>
      </c>
      <c r="J370" s="7">
        <v>830</v>
      </c>
      <c r="K370" s="7">
        <v>34</v>
      </c>
      <c r="L370" s="7">
        <v>1234.9000000000001</v>
      </c>
      <c r="M370" s="7">
        <v>175</v>
      </c>
      <c r="N370" s="7">
        <v>3941.25</v>
      </c>
    </row>
    <row r="371" spans="1:14" x14ac:dyDescent="0.25">
      <c r="A371">
        <v>201610</v>
      </c>
      <c r="B371" t="s">
        <v>14</v>
      </c>
      <c r="C371">
        <v>1</v>
      </c>
      <c r="D371">
        <v>1</v>
      </c>
      <c r="E371">
        <v>1</v>
      </c>
      <c r="F371" t="s">
        <v>37</v>
      </c>
      <c r="G371">
        <v>2</v>
      </c>
      <c r="H371" s="7">
        <v>19</v>
      </c>
      <c r="I371" s="7">
        <v>20</v>
      </c>
      <c r="J371" s="7">
        <v>490.9</v>
      </c>
      <c r="K371" s="7">
        <v>48</v>
      </c>
      <c r="L371" s="7">
        <v>1412.35</v>
      </c>
      <c r="M371" s="7">
        <v>94</v>
      </c>
      <c r="N371" s="7">
        <v>1907.5</v>
      </c>
    </row>
    <row r="372" spans="1:14" x14ac:dyDescent="0.25">
      <c r="A372">
        <v>201610</v>
      </c>
      <c r="B372" t="s">
        <v>14</v>
      </c>
      <c r="C372">
        <v>1</v>
      </c>
      <c r="D372">
        <v>1</v>
      </c>
      <c r="E372">
        <v>1</v>
      </c>
      <c r="F372" t="s">
        <v>37</v>
      </c>
      <c r="G372">
        <v>3</v>
      </c>
      <c r="H372" s="7">
        <v>5</v>
      </c>
      <c r="I372" s="7">
        <v>5</v>
      </c>
      <c r="J372" s="7">
        <v>137</v>
      </c>
      <c r="K372" s="7">
        <v>16</v>
      </c>
      <c r="L372" s="7">
        <v>711.8</v>
      </c>
      <c r="M372" s="7">
        <v>41</v>
      </c>
      <c r="N372" s="7">
        <v>693.95</v>
      </c>
    </row>
    <row r="373" spans="1:14" x14ac:dyDescent="0.25">
      <c r="A373">
        <v>201610</v>
      </c>
      <c r="B373" t="s">
        <v>14</v>
      </c>
      <c r="C373">
        <v>1</v>
      </c>
      <c r="D373">
        <v>1</v>
      </c>
      <c r="E373">
        <v>1</v>
      </c>
      <c r="F373" t="s">
        <v>37</v>
      </c>
      <c r="G373">
        <v>4</v>
      </c>
      <c r="H373" s="7">
        <v>5</v>
      </c>
      <c r="I373" s="7">
        <v>5</v>
      </c>
      <c r="J373" s="7">
        <v>82</v>
      </c>
      <c r="K373" s="7">
        <v>26</v>
      </c>
      <c r="L373" s="7">
        <v>543.70000000000005</v>
      </c>
      <c r="M373" s="7">
        <v>41</v>
      </c>
      <c r="N373" s="7">
        <v>534.75</v>
      </c>
    </row>
    <row r="374" spans="1:14" x14ac:dyDescent="0.25">
      <c r="A374">
        <v>201610</v>
      </c>
      <c r="B374" t="s">
        <v>18</v>
      </c>
      <c r="C374">
        <v>1</v>
      </c>
      <c r="D374">
        <v>0</v>
      </c>
      <c r="E374">
        <v>0</v>
      </c>
      <c r="F374" t="s">
        <v>13</v>
      </c>
      <c r="G374">
        <v>0</v>
      </c>
      <c r="H374" s="7">
        <v>1</v>
      </c>
      <c r="I374" s="7">
        <v>2</v>
      </c>
      <c r="J374" s="7">
        <v>34</v>
      </c>
      <c r="K374" s="7">
        <v>1</v>
      </c>
      <c r="L374" s="7">
        <v>2</v>
      </c>
      <c r="M374" s="7">
        <v>0</v>
      </c>
      <c r="N374" s="7">
        <v>0</v>
      </c>
    </row>
    <row r="375" spans="1:14" x14ac:dyDescent="0.25">
      <c r="A375">
        <v>201610</v>
      </c>
      <c r="B375" t="s">
        <v>18</v>
      </c>
      <c r="C375">
        <v>1</v>
      </c>
      <c r="D375">
        <v>0</v>
      </c>
      <c r="E375">
        <v>0</v>
      </c>
      <c r="F375" t="s">
        <v>13</v>
      </c>
      <c r="G375">
        <v>1</v>
      </c>
      <c r="H375" s="7">
        <v>258</v>
      </c>
      <c r="I375" s="7">
        <v>265</v>
      </c>
      <c r="J375" s="7">
        <v>6556.7</v>
      </c>
      <c r="K375" s="7">
        <v>258</v>
      </c>
      <c r="L375" s="7">
        <v>8543.2000000000007</v>
      </c>
      <c r="M375" s="7">
        <v>0</v>
      </c>
      <c r="N375" s="7">
        <v>0</v>
      </c>
    </row>
    <row r="376" spans="1:14" x14ac:dyDescent="0.25">
      <c r="A376">
        <v>201610</v>
      </c>
      <c r="B376" t="s">
        <v>18</v>
      </c>
      <c r="C376">
        <v>1</v>
      </c>
      <c r="D376">
        <v>0</v>
      </c>
      <c r="E376">
        <v>0</v>
      </c>
      <c r="F376" t="s">
        <v>13</v>
      </c>
      <c r="G376">
        <v>2</v>
      </c>
      <c r="H376" s="7">
        <v>115</v>
      </c>
      <c r="I376" s="7">
        <v>116</v>
      </c>
      <c r="J376" s="7">
        <v>3057.9</v>
      </c>
      <c r="K376" s="7">
        <v>230</v>
      </c>
      <c r="L376" s="7">
        <v>7178.2</v>
      </c>
      <c r="M376" s="7">
        <v>0</v>
      </c>
      <c r="N376" s="7">
        <v>0</v>
      </c>
    </row>
    <row r="377" spans="1:14" x14ac:dyDescent="0.25">
      <c r="A377">
        <v>201610</v>
      </c>
      <c r="B377" t="s">
        <v>18</v>
      </c>
      <c r="C377">
        <v>1</v>
      </c>
      <c r="D377">
        <v>0</v>
      </c>
      <c r="E377">
        <v>0</v>
      </c>
      <c r="F377" t="s">
        <v>13</v>
      </c>
      <c r="G377">
        <v>3</v>
      </c>
      <c r="H377" s="7">
        <v>46</v>
      </c>
      <c r="I377" s="7">
        <v>46</v>
      </c>
      <c r="J377" s="7">
        <v>1193.1099999999999</v>
      </c>
      <c r="K377" s="7">
        <v>138</v>
      </c>
      <c r="L377" s="7">
        <v>5183.1499999999996</v>
      </c>
      <c r="M377" s="7">
        <v>0</v>
      </c>
      <c r="N377" s="7">
        <v>0</v>
      </c>
    </row>
    <row r="378" spans="1:14" x14ac:dyDescent="0.25">
      <c r="A378">
        <v>201610</v>
      </c>
      <c r="B378" t="s">
        <v>18</v>
      </c>
      <c r="C378">
        <v>1</v>
      </c>
      <c r="D378">
        <v>0</v>
      </c>
      <c r="E378">
        <v>0</v>
      </c>
      <c r="F378" t="s">
        <v>13</v>
      </c>
      <c r="G378">
        <v>4</v>
      </c>
      <c r="H378" s="7">
        <v>92</v>
      </c>
      <c r="I378" s="7">
        <v>92</v>
      </c>
      <c r="J378" s="7">
        <v>2616.46</v>
      </c>
      <c r="K378" s="7">
        <v>559</v>
      </c>
      <c r="L378" s="7">
        <v>19038.009999999998</v>
      </c>
      <c r="M378" s="7">
        <v>0</v>
      </c>
      <c r="N378" s="7">
        <v>0</v>
      </c>
    </row>
    <row r="379" spans="1:14" x14ac:dyDescent="0.25">
      <c r="A379">
        <v>201610</v>
      </c>
      <c r="B379" t="s">
        <v>19</v>
      </c>
      <c r="C379">
        <v>0</v>
      </c>
      <c r="D379">
        <v>1</v>
      </c>
      <c r="E379">
        <v>1</v>
      </c>
      <c r="F379" t="s">
        <v>15</v>
      </c>
      <c r="G379">
        <v>0</v>
      </c>
      <c r="H379" s="7">
        <v>18</v>
      </c>
      <c r="I379" s="7">
        <v>19</v>
      </c>
      <c r="J379" s="7">
        <v>438</v>
      </c>
      <c r="K379" s="7">
        <v>0</v>
      </c>
      <c r="L379" s="7">
        <v>0</v>
      </c>
      <c r="M379" s="7">
        <v>140</v>
      </c>
      <c r="N379" s="7">
        <v>2255.1</v>
      </c>
    </row>
    <row r="380" spans="1:14" x14ac:dyDescent="0.25">
      <c r="A380">
        <v>201610</v>
      </c>
      <c r="B380" t="s">
        <v>19</v>
      </c>
      <c r="C380">
        <v>0</v>
      </c>
      <c r="D380">
        <v>1</v>
      </c>
      <c r="E380">
        <v>1</v>
      </c>
      <c r="F380" t="s">
        <v>16</v>
      </c>
      <c r="G380">
        <v>0</v>
      </c>
      <c r="H380" s="7">
        <v>52</v>
      </c>
      <c r="I380" s="7">
        <v>53</v>
      </c>
      <c r="J380" s="7">
        <v>1324.3</v>
      </c>
      <c r="K380" s="7">
        <v>0</v>
      </c>
      <c r="L380" s="7">
        <v>0</v>
      </c>
      <c r="M380" s="7">
        <v>372</v>
      </c>
      <c r="N380" s="7">
        <v>7384.4</v>
      </c>
    </row>
    <row r="381" spans="1:14" x14ac:dyDescent="0.25">
      <c r="A381">
        <v>201610</v>
      </c>
      <c r="B381" t="s">
        <v>19</v>
      </c>
      <c r="C381">
        <v>0</v>
      </c>
      <c r="D381">
        <v>1</v>
      </c>
      <c r="E381">
        <v>1</v>
      </c>
      <c r="F381" t="s">
        <v>17</v>
      </c>
      <c r="G381">
        <v>0</v>
      </c>
      <c r="H381" s="7">
        <v>26</v>
      </c>
      <c r="I381" s="7">
        <v>26</v>
      </c>
      <c r="J381" s="7">
        <v>674</v>
      </c>
      <c r="K381" s="7">
        <v>0</v>
      </c>
      <c r="L381" s="7">
        <v>0</v>
      </c>
      <c r="M381" s="7">
        <v>190</v>
      </c>
      <c r="N381" s="7">
        <v>3749.6</v>
      </c>
    </row>
    <row r="382" spans="1:14" x14ac:dyDescent="0.25">
      <c r="A382">
        <v>201610</v>
      </c>
      <c r="B382" t="s">
        <v>19</v>
      </c>
      <c r="C382">
        <v>0</v>
      </c>
      <c r="D382">
        <v>1</v>
      </c>
      <c r="E382">
        <v>1</v>
      </c>
      <c r="F382" t="s">
        <v>36</v>
      </c>
      <c r="G382">
        <v>0</v>
      </c>
      <c r="H382" s="7">
        <v>22</v>
      </c>
      <c r="I382" s="7">
        <v>23</v>
      </c>
      <c r="J382" s="7">
        <v>676</v>
      </c>
      <c r="K382" s="7">
        <v>0</v>
      </c>
      <c r="L382" s="7">
        <v>0</v>
      </c>
      <c r="M382" s="7">
        <v>183</v>
      </c>
      <c r="N382" s="7">
        <v>4028.4</v>
      </c>
    </row>
    <row r="383" spans="1:14" x14ac:dyDescent="0.25">
      <c r="A383">
        <v>201610</v>
      </c>
      <c r="B383" t="s">
        <v>19</v>
      </c>
      <c r="C383">
        <v>0</v>
      </c>
      <c r="D383">
        <v>1</v>
      </c>
      <c r="E383">
        <v>1</v>
      </c>
      <c r="F383" t="s">
        <v>38</v>
      </c>
      <c r="G383">
        <v>0</v>
      </c>
      <c r="H383" s="7">
        <v>10</v>
      </c>
      <c r="I383" s="7">
        <v>10</v>
      </c>
      <c r="J383" s="7">
        <v>231</v>
      </c>
      <c r="K383" s="7">
        <v>0</v>
      </c>
      <c r="L383" s="7">
        <v>0</v>
      </c>
      <c r="M383" s="7">
        <v>51</v>
      </c>
      <c r="N383" s="7">
        <v>1275.5</v>
      </c>
    </row>
    <row r="384" spans="1:14" x14ac:dyDescent="0.25">
      <c r="A384">
        <v>201610</v>
      </c>
      <c r="B384" t="s">
        <v>19</v>
      </c>
      <c r="C384">
        <v>0</v>
      </c>
      <c r="D384">
        <v>1</v>
      </c>
      <c r="E384">
        <v>1</v>
      </c>
      <c r="F384" t="s">
        <v>37</v>
      </c>
      <c r="G384">
        <v>0</v>
      </c>
      <c r="H384" s="7">
        <v>34</v>
      </c>
      <c r="I384" s="7">
        <v>34</v>
      </c>
      <c r="J384" s="7">
        <v>855</v>
      </c>
      <c r="K384" s="7">
        <v>0</v>
      </c>
      <c r="L384" s="7">
        <v>0</v>
      </c>
      <c r="M384" s="7">
        <v>176</v>
      </c>
      <c r="N384" s="7">
        <v>3724.75</v>
      </c>
    </row>
    <row r="385" spans="1:14" x14ac:dyDescent="0.25">
      <c r="A385">
        <v>201611</v>
      </c>
      <c r="B385" t="s">
        <v>12</v>
      </c>
      <c r="C385">
        <v>0</v>
      </c>
      <c r="D385">
        <v>0</v>
      </c>
      <c r="E385">
        <v>0</v>
      </c>
      <c r="F385" t="s">
        <v>13</v>
      </c>
      <c r="G385">
        <v>0</v>
      </c>
      <c r="H385" s="7">
        <v>1446</v>
      </c>
      <c r="I385" s="7">
        <v>1451</v>
      </c>
      <c r="J385" s="7">
        <v>36637.22</v>
      </c>
      <c r="K385" s="7">
        <v>0</v>
      </c>
      <c r="L385" s="7">
        <v>0</v>
      </c>
      <c r="M385" s="7">
        <v>0</v>
      </c>
      <c r="N385" s="7">
        <v>0</v>
      </c>
    </row>
    <row r="386" spans="1:14" x14ac:dyDescent="0.25">
      <c r="A386">
        <v>201611</v>
      </c>
      <c r="B386" t="s">
        <v>12</v>
      </c>
      <c r="C386">
        <v>0</v>
      </c>
      <c r="D386">
        <v>0</v>
      </c>
      <c r="E386">
        <v>1</v>
      </c>
      <c r="F386" t="s">
        <v>13</v>
      </c>
      <c r="G386">
        <v>0</v>
      </c>
      <c r="H386" s="7">
        <v>2</v>
      </c>
      <c r="I386" s="7">
        <v>4</v>
      </c>
      <c r="J386" s="7">
        <v>64.5</v>
      </c>
      <c r="K386" s="7">
        <v>0</v>
      </c>
      <c r="L386" s="7">
        <v>0</v>
      </c>
      <c r="M386" s="7">
        <v>0</v>
      </c>
      <c r="N386" s="7">
        <v>0</v>
      </c>
    </row>
    <row r="387" spans="1:14" x14ac:dyDescent="0.25">
      <c r="A387">
        <v>201611</v>
      </c>
      <c r="B387" t="s">
        <v>14</v>
      </c>
      <c r="C387">
        <v>1</v>
      </c>
      <c r="D387">
        <v>1</v>
      </c>
      <c r="E387">
        <v>0</v>
      </c>
      <c r="F387" t="s">
        <v>15</v>
      </c>
      <c r="G387">
        <v>0</v>
      </c>
      <c r="H387" s="7">
        <v>10</v>
      </c>
      <c r="I387" s="7">
        <v>10</v>
      </c>
      <c r="J387" s="7">
        <v>213.3</v>
      </c>
      <c r="K387" s="7">
        <v>18</v>
      </c>
      <c r="L387" s="7">
        <v>539.6</v>
      </c>
      <c r="M387" s="7">
        <v>46</v>
      </c>
      <c r="N387" s="7">
        <v>1248.2</v>
      </c>
    </row>
    <row r="388" spans="1:14" x14ac:dyDescent="0.25">
      <c r="A388">
        <v>201611</v>
      </c>
      <c r="B388" t="s">
        <v>14</v>
      </c>
      <c r="C388">
        <v>1</v>
      </c>
      <c r="D388">
        <v>1</v>
      </c>
      <c r="E388">
        <v>0</v>
      </c>
      <c r="F388" t="s">
        <v>16</v>
      </c>
      <c r="G388">
        <v>0</v>
      </c>
      <c r="H388" s="7">
        <v>3</v>
      </c>
      <c r="I388" s="7">
        <v>3</v>
      </c>
      <c r="J388" s="7">
        <v>52.6</v>
      </c>
      <c r="K388" s="7">
        <v>6</v>
      </c>
      <c r="L388" s="7">
        <v>136</v>
      </c>
      <c r="M388" s="7">
        <v>14</v>
      </c>
      <c r="N388" s="7">
        <v>524.9</v>
      </c>
    </row>
    <row r="389" spans="1:14" x14ac:dyDescent="0.25">
      <c r="A389">
        <v>201611</v>
      </c>
      <c r="B389" t="s">
        <v>14</v>
      </c>
      <c r="C389">
        <v>1</v>
      </c>
      <c r="D389">
        <v>1</v>
      </c>
      <c r="E389">
        <v>0</v>
      </c>
      <c r="F389" t="s">
        <v>16</v>
      </c>
      <c r="G389">
        <v>1</v>
      </c>
      <c r="H389" s="7">
        <v>2</v>
      </c>
      <c r="I389" s="7">
        <v>2</v>
      </c>
      <c r="J389" s="7">
        <v>25</v>
      </c>
      <c r="K389" s="7">
        <v>6</v>
      </c>
      <c r="L389" s="7">
        <v>120.4</v>
      </c>
      <c r="M389" s="7">
        <v>9</v>
      </c>
      <c r="N389" s="7">
        <v>191</v>
      </c>
    </row>
    <row r="390" spans="1:14" x14ac:dyDescent="0.25">
      <c r="A390">
        <v>201611</v>
      </c>
      <c r="B390" t="s">
        <v>14</v>
      </c>
      <c r="C390">
        <v>1</v>
      </c>
      <c r="D390">
        <v>1</v>
      </c>
      <c r="E390">
        <v>0</v>
      </c>
      <c r="F390" t="s">
        <v>17</v>
      </c>
      <c r="G390">
        <v>0</v>
      </c>
      <c r="H390" s="7">
        <v>3</v>
      </c>
      <c r="I390" s="7">
        <v>3</v>
      </c>
      <c r="J390" s="7">
        <v>112</v>
      </c>
      <c r="K390" s="7">
        <v>7</v>
      </c>
      <c r="L390" s="7">
        <v>263</v>
      </c>
      <c r="M390" s="7">
        <v>10</v>
      </c>
      <c r="N390" s="7">
        <v>274.5</v>
      </c>
    </row>
    <row r="391" spans="1:14" x14ac:dyDescent="0.25">
      <c r="A391">
        <v>201611</v>
      </c>
      <c r="B391" t="s">
        <v>14</v>
      </c>
      <c r="C391">
        <v>1</v>
      </c>
      <c r="D391">
        <v>1</v>
      </c>
      <c r="E391">
        <v>0</v>
      </c>
      <c r="F391" t="s">
        <v>36</v>
      </c>
      <c r="G391">
        <v>0</v>
      </c>
      <c r="H391" s="7">
        <v>2</v>
      </c>
      <c r="I391" s="7">
        <v>2</v>
      </c>
      <c r="J391" s="7">
        <v>28.6</v>
      </c>
      <c r="K391" s="7">
        <v>11</v>
      </c>
      <c r="L391" s="7">
        <v>339</v>
      </c>
      <c r="M391" s="7">
        <v>14</v>
      </c>
      <c r="N391" s="7">
        <v>269</v>
      </c>
    </row>
    <row r="392" spans="1:14" x14ac:dyDescent="0.25">
      <c r="A392">
        <v>201611</v>
      </c>
      <c r="B392" t="s">
        <v>14</v>
      </c>
      <c r="C392">
        <v>1</v>
      </c>
      <c r="D392">
        <v>1</v>
      </c>
      <c r="E392">
        <v>0</v>
      </c>
      <c r="F392" t="s">
        <v>36</v>
      </c>
      <c r="G392">
        <v>1</v>
      </c>
      <c r="H392" s="7">
        <v>1</v>
      </c>
      <c r="I392" s="7">
        <v>1</v>
      </c>
      <c r="J392" s="7">
        <v>12.6</v>
      </c>
      <c r="K392" s="7">
        <v>2</v>
      </c>
      <c r="L392" s="7">
        <v>30.2</v>
      </c>
      <c r="M392" s="7">
        <v>6</v>
      </c>
      <c r="N392" s="7">
        <v>103.5</v>
      </c>
    </row>
    <row r="393" spans="1:14" x14ac:dyDescent="0.25">
      <c r="A393">
        <v>201611</v>
      </c>
      <c r="B393" t="s">
        <v>14</v>
      </c>
      <c r="C393">
        <v>1</v>
      </c>
      <c r="D393">
        <v>1</v>
      </c>
      <c r="E393">
        <v>0</v>
      </c>
      <c r="F393" t="s">
        <v>38</v>
      </c>
      <c r="G393">
        <v>0</v>
      </c>
      <c r="H393" s="7">
        <v>1</v>
      </c>
      <c r="I393" s="7">
        <v>1</v>
      </c>
      <c r="J393" s="7">
        <v>73</v>
      </c>
      <c r="K393" s="7">
        <v>1</v>
      </c>
      <c r="L393" s="7">
        <v>31</v>
      </c>
      <c r="M393" s="7">
        <v>1</v>
      </c>
      <c r="N393" s="7">
        <v>48</v>
      </c>
    </row>
    <row r="394" spans="1:14" x14ac:dyDescent="0.25">
      <c r="A394">
        <v>201611</v>
      </c>
      <c r="B394" t="s">
        <v>14</v>
      </c>
      <c r="C394">
        <v>1</v>
      </c>
      <c r="D394">
        <v>1</v>
      </c>
      <c r="E394">
        <v>0</v>
      </c>
      <c r="F394" t="s">
        <v>38</v>
      </c>
      <c r="G394">
        <v>3</v>
      </c>
      <c r="H394" s="7">
        <v>1</v>
      </c>
      <c r="I394" s="7">
        <v>1</v>
      </c>
      <c r="J394" s="7">
        <v>9</v>
      </c>
      <c r="K394" s="7">
        <v>5</v>
      </c>
      <c r="L394" s="7">
        <v>97.6</v>
      </c>
      <c r="M394" s="7">
        <v>5</v>
      </c>
      <c r="N394" s="7">
        <v>87</v>
      </c>
    </row>
    <row r="395" spans="1:14" x14ac:dyDescent="0.25">
      <c r="A395">
        <v>201611</v>
      </c>
      <c r="B395" t="s">
        <v>14</v>
      </c>
      <c r="C395">
        <v>1</v>
      </c>
      <c r="D395">
        <v>1</v>
      </c>
      <c r="E395">
        <v>0</v>
      </c>
      <c r="F395" t="s">
        <v>37</v>
      </c>
      <c r="G395">
        <v>0</v>
      </c>
      <c r="H395" s="7">
        <v>3</v>
      </c>
      <c r="I395" s="7">
        <v>3</v>
      </c>
      <c r="J395" s="7">
        <v>74</v>
      </c>
      <c r="K395" s="7">
        <v>7</v>
      </c>
      <c r="L395" s="7">
        <v>212.21</v>
      </c>
      <c r="M395" s="7">
        <v>9</v>
      </c>
      <c r="N395" s="7">
        <v>227</v>
      </c>
    </row>
    <row r="396" spans="1:14" x14ac:dyDescent="0.25">
      <c r="A396">
        <v>201611</v>
      </c>
      <c r="B396" t="s">
        <v>14</v>
      </c>
      <c r="C396">
        <v>1</v>
      </c>
      <c r="D396">
        <v>1</v>
      </c>
      <c r="E396">
        <v>0</v>
      </c>
      <c r="F396" t="s">
        <v>37</v>
      </c>
      <c r="G396">
        <v>1</v>
      </c>
      <c r="H396" s="7">
        <v>2</v>
      </c>
      <c r="I396" s="7">
        <v>2</v>
      </c>
      <c r="J396" s="7">
        <v>71</v>
      </c>
      <c r="K396" s="7">
        <v>7</v>
      </c>
      <c r="L396" s="7">
        <v>306.8</v>
      </c>
      <c r="M396" s="7">
        <v>6</v>
      </c>
      <c r="N396" s="7">
        <v>299</v>
      </c>
    </row>
    <row r="397" spans="1:14" x14ac:dyDescent="0.25">
      <c r="A397">
        <v>201611</v>
      </c>
      <c r="B397" t="s">
        <v>14</v>
      </c>
      <c r="C397">
        <v>1</v>
      </c>
      <c r="D397">
        <v>1</v>
      </c>
      <c r="E397">
        <v>0</v>
      </c>
      <c r="F397" t="s">
        <v>37</v>
      </c>
      <c r="G397">
        <v>2</v>
      </c>
      <c r="H397" s="7">
        <v>2</v>
      </c>
      <c r="I397" s="7">
        <v>2</v>
      </c>
      <c r="J397" s="7">
        <v>47</v>
      </c>
      <c r="K397" s="7">
        <v>6</v>
      </c>
      <c r="L397" s="7">
        <v>157.80000000000001</v>
      </c>
      <c r="M397" s="7">
        <v>13</v>
      </c>
      <c r="N397" s="7">
        <v>186.75</v>
      </c>
    </row>
    <row r="398" spans="1:14" x14ac:dyDescent="0.25">
      <c r="A398">
        <v>201611</v>
      </c>
      <c r="B398" t="s">
        <v>14</v>
      </c>
      <c r="C398">
        <v>1</v>
      </c>
      <c r="D398">
        <v>1</v>
      </c>
      <c r="E398">
        <v>0</v>
      </c>
      <c r="F398" t="s">
        <v>37</v>
      </c>
      <c r="G398">
        <v>3</v>
      </c>
      <c r="H398" s="7">
        <v>2</v>
      </c>
      <c r="I398" s="7">
        <v>2</v>
      </c>
      <c r="J398" s="7">
        <v>38.200000000000003</v>
      </c>
      <c r="K398" s="7">
        <v>8</v>
      </c>
      <c r="L398" s="7">
        <v>249.3</v>
      </c>
      <c r="M398" s="7">
        <v>11</v>
      </c>
      <c r="N398" s="7">
        <v>255</v>
      </c>
    </row>
    <row r="399" spans="1:14" x14ac:dyDescent="0.25">
      <c r="A399">
        <v>201611</v>
      </c>
      <c r="B399" t="s">
        <v>14</v>
      </c>
      <c r="C399">
        <v>1</v>
      </c>
      <c r="D399">
        <v>1</v>
      </c>
      <c r="E399">
        <v>0</v>
      </c>
      <c r="F399" t="s">
        <v>37</v>
      </c>
      <c r="G399">
        <v>4</v>
      </c>
      <c r="H399" s="7">
        <v>1</v>
      </c>
      <c r="I399" s="7">
        <v>1</v>
      </c>
      <c r="J399" s="7">
        <v>16</v>
      </c>
      <c r="K399" s="7">
        <v>5</v>
      </c>
      <c r="L399" s="7">
        <v>82.4</v>
      </c>
      <c r="M399" s="7">
        <v>3</v>
      </c>
      <c r="N399" s="7">
        <v>66</v>
      </c>
    </row>
    <row r="400" spans="1:14" x14ac:dyDescent="0.25">
      <c r="A400">
        <v>201611</v>
      </c>
      <c r="B400" t="s">
        <v>14</v>
      </c>
      <c r="C400">
        <v>1</v>
      </c>
      <c r="D400">
        <v>1</v>
      </c>
      <c r="E400">
        <v>1</v>
      </c>
      <c r="F400" t="s">
        <v>15</v>
      </c>
      <c r="G400">
        <v>0</v>
      </c>
      <c r="H400" s="7">
        <v>14</v>
      </c>
      <c r="I400" s="7">
        <v>15</v>
      </c>
      <c r="J400" s="7">
        <v>288.60000000000002</v>
      </c>
      <c r="K400" s="7">
        <v>34</v>
      </c>
      <c r="L400" s="7">
        <v>751.4</v>
      </c>
      <c r="M400" s="7">
        <v>117</v>
      </c>
      <c r="N400" s="7">
        <v>2647.3</v>
      </c>
    </row>
    <row r="401" spans="1:14" x14ac:dyDescent="0.25">
      <c r="A401">
        <v>201611</v>
      </c>
      <c r="B401" t="s">
        <v>14</v>
      </c>
      <c r="C401">
        <v>1</v>
      </c>
      <c r="D401">
        <v>1</v>
      </c>
      <c r="E401">
        <v>1</v>
      </c>
      <c r="F401" t="s">
        <v>15</v>
      </c>
      <c r="G401">
        <v>1</v>
      </c>
      <c r="H401" s="7">
        <v>1</v>
      </c>
      <c r="I401" s="7">
        <v>1</v>
      </c>
      <c r="J401" s="7">
        <v>7</v>
      </c>
      <c r="K401" s="7">
        <v>5</v>
      </c>
      <c r="L401" s="7">
        <v>103.3</v>
      </c>
      <c r="M401" s="7">
        <v>12</v>
      </c>
      <c r="N401" s="7">
        <v>84.4</v>
      </c>
    </row>
    <row r="402" spans="1:14" x14ac:dyDescent="0.25">
      <c r="A402">
        <v>201611</v>
      </c>
      <c r="B402" t="s">
        <v>14</v>
      </c>
      <c r="C402">
        <v>1</v>
      </c>
      <c r="D402">
        <v>1</v>
      </c>
      <c r="E402">
        <v>1</v>
      </c>
      <c r="F402" t="s">
        <v>16</v>
      </c>
      <c r="G402">
        <v>0</v>
      </c>
      <c r="H402" s="7">
        <v>16</v>
      </c>
      <c r="I402" s="7">
        <v>16</v>
      </c>
      <c r="J402" s="7">
        <v>365</v>
      </c>
      <c r="K402" s="7">
        <v>30</v>
      </c>
      <c r="L402" s="7">
        <v>861.3</v>
      </c>
      <c r="M402" s="7">
        <v>153</v>
      </c>
      <c r="N402" s="7">
        <v>3651.1</v>
      </c>
    </row>
    <row r="403" spans="1:14" x14ac:dyDescent="0.25">
      <c r="A403">
        <v>201611</v>
      </c>
      <c r="B403" t="s">
        <v>14</v>
      </c>
      <c r="C403">
        <v>1</v>
      </c>
      <c r="D403">
        <v>1</v>
      </c>
      <c r="E403">
        <v>1</v>
      </c>
      <c r="F403" t="s">
        <v>16</v>
      </c>
      <c r="G403">
        <v>1</v>
      </c>
      <c r="H403" s="7">
        <v>7</v>
      </c>
      <c r="I403" s="7">
        <v>7</v>
      </c>
      <c r="J403" s="7">
        <v>92</v>
      </c>
      <c r="K403" s="7">
        <v>9</v>
      </c>
      <c r="L403" s="7">
        <v>315.05</v>
      </c>
      <c r="M403" s="7">
        <v>65</v>
      </c>
      <c r="N403" s="7">
        <v>1155.45</v>
      </c>
    </row>
    <row r="404" spans="1:14" x14ac:dyDescent="0.25">
      <c r="A404">
        <v>201611</v>
      </c>
      <c r="B404" t="s">
        <v>14</v>
      </c>
      <c r="C404">
        <v>1</v>
      </c>
      <c r="D404">
        <v>1</v>
      </c>
      <c r="E404">
        <v>1</v>
      </c>
      <c r="F404" t="s">
        <v>17</v>
      </c>
      <c r="G404">
        <v>0</v>
      </c>
      <c r="H404" s="7">
        <v>6</v>
      </c>
      <c r="I404" s="7">
        <v>6</v>
      </c>
      <c r="J404" s="7">
        <v>143</v>
      </c>
      <c r="K404" s="7">
        <v>10</v>
      </c>
      <c r="L404" s="7">
        <v>235</v>
      </c>
      <c r="M404" s="7">
        <v>81</v>
      </c>
      <c r="N404" s="7">
        <v>1290</v>
      </c>
    </row>
    <row r="405" spans="1:14" x14ac:dyDescent="0.25">
      <c r="A405">
        <v>201611</v>
      </c>
      <c r="B405" t="s">
        <v>14</v>
      </c>
      <c r="C405">
        <v>1</v>
      </c>
      <c r="D405">
        <v>1</v>
      </c>
      <c r="E405">
        <v>1</v>
      </c>
      <c r="F405" t="s">
        <v>17</v>
      </c>
      <c r="G405">
        <v>1</v>
      </c>
      <c r="H405" s="7">
        <v>5</v>
      </c>
      <c r="I405" s="7">
        <v>5</v>
      </c>
      <c r="J405" s="7">
        <v>99.8</v>
      </c>
      <c r="K405" s="7">
        <v>6</v>
      </c>
      <c r="L405" s="7">
        <v>159.80000000000001</v>
      </c>
      <c r="M405" s="7">
        <v>40</v>
      </c>
      <c r="N405" s="7">
        <v>470</v>
      </c>
    </row>
    <row r="406" spans="1:14" x14ac:dyDescent="0.25">
      <c r="A406">
        <v>201611</v>
      </c>
      <c r="B406" t="s">
        <v>14</v>
      </c>
      <c r="C406">
        <v>1</v>
      </c>
      <c r="D406">
        <v>1</v>
      </c>
      <c r="E406">
        <v>1</v>
      </c>
      <c r="F406" t="s">
        <v>36</v>
      </c>
      <c r="G406">
        <v>0</v>
      </c>
      <c r="H406" s="7">
        <v>11</v>
      </c>
      <c r="I406" s="7">
        <v>13</v>
      </c>
      <c r="J406" s="7">
        <v>355.3</v>
      </c>
      <c r="K406" s="7">
        <v>16</v>
      </c>
      <c r="L406" s="7">
        <v>359.8</v>
      </c>
      <c r="M406" s="7">
        <v>94</v>
      </c>
      <c r="N406" s="7">
        <v>1984.75</v>
      </c>
    </row>
    <row r="407" spans="1:14" x14ac:dyDescent="0.25">
      <c r="A407">
        <v>201611</v>
      </c>
      <c r="B407" t="s">
        <v>14</v>
      </c>
      <c r="C407">
        <v>1</v>
      </c>
      <c r="D407">
        <v>1</v>
      </c>
      <c r="E407">
        <v>1</v>
      </c>
      <c r="F407" t="s">
        <v>36</v>
      </c>
      <c r="G407">
        <v>1</v>
      </c>
      <c r="H407" s="7">
        <v>10</v>
      </c>
      <c r="I407" s="7">
        <v>10</v>
      </c>
      <c r="J407" s="7">
        <v>255.8</v>
      </c>
      <c r="K407" s="7">
        <v>14</v>
      </c>
      <c r="L407" s="7">
        <v>375.9</v>
      </c>
      <c r="M407" s="7">
        <v>99</v>
      </c>
      <c r="N407" s="7">
        <v>2104</v>
      </c>
    </row>
    <row r="408" spans="1:14" x14ac:dyDescent="0.25">
      <c r="A408">
        <v>201611</v>
      </c>
      <c r="B408" t="s">
        <v>14</v>
      </c>
      <c r="C408">
        <v>1</v>
      </c>
      <c r="D408">
        <v>1</v>
      </c>
      <c r="E408">
        <v>1</v>
      </c>
      <c r="F408" t="s">
        <v>36</v>
      </c>
      <c r="G408">
        <v>2</v>
      </c>
      <c r="H408" s="7">
        <v>1</v>
      </c>
      <c r="I408" s="7">
        <v>1</v>
      </c>
      <c r="J408" s="7">
        <v>9</v>
      </c>
      <c r="K408" s="7">
        <v>3</v>
      </c>
      <c r="L408" s="7">
        <v>60</v>
      </c>
      <c r="M408" s="7">
        <v>10</v>
      </c>
      <c r="N408" s="7">
        <v>302</v>
      </c>
    </row>
    <row r="409" spans="1:14" x14ac:dyDescent="0.25">
      <c r="A409">
        <v>201611</v>
      </c>
      <c r="B409" t="s">
        <v>14</v>
      </c>
      <c r="C409">
        <v>1</v>
      </c>
      <c r="D409">
        <v>1</v>
      </c>
      <c r="E409">
        <v>1</v>
      </c>
      <c r="F409" t="s">
        <v>36</v>
      </c>
      <c r="G409">
        <v>3</v>
      </c>
      <c r="H409" s="7">
        <v>3</v>
      </c>
      <c r="I409" s="7">
        <v>3</v>
      </c>
      <c r="J409" s="7">
        <v>98</v>
      </c>
      <c r="K409" s="7">
        <v>12</v>
      </c>
      <c r="L409" s="7">
        <v>385.5</v>
      </c>
      <c r="M409" s="7">
        <v>24</v>
      </c>
      <c r="N409" s="7">
        <v>777</v>
      </c>
    </row>
    <row r="410" spans="1:14" x14ac:dyDescent="0.25">
      <c r="A410">
        <v>201611</v>
      </c>
      <c r="B410" t="s">
        <v>14</v>
      </c>
      <c r="C410">
        <v>1</v>
      </c>
      <c r="D410">
        <v>1</v>
      </c>
      <c r="E410">
        <v>1</v>
      </c>
      <c r="F410" t="s">
        <v>38</v>
      </c>
      <c r="G410">
        <v>0</v>
      </c>
      <c r="H410" s="7">
        <v>1</v>
      </c>
      <c r="I410" s="7">
        <v>1</v>
      </c>
      <c r="J410" s="7">
        <v>44.5</v>
      </c>
      <c r="K410" s="7">
        <v>1</v>
      </c>
      <c r="L410" s="7">
        <v>21</v>
      </c>
      <c r="M410" s="7">
        <v>5</v>
      </c>
      <c r="N410" s="7">
        <v>85.5</v>
      </c>
    </row>
    <row r="411" spans="1:14" x14ac:dyDescent="0.25">
      <c r="A411">
        <v>201611</v>
      </c>
      <c r="B411" t="s">
        <v>14</v>
      </c>
      <c r="C411">
        <v>1</v>
      </c>
      <c r="D411">
        <v>1</v>
      </c>
      <c r="E411">
        <v>1</v>
      </c>
      <c r="F411" t="s">
        <v>38</v>
      </c>
      <c r="G411">
        <v>1</v>
      </c>
      <c r="H411" s="7">
        <v>14</v>
      </c>
      <c r="I411" s="7">
        <v>14</v>
      </c>
      <c r="J411" s="7">
        <v>277.60000000000002</v>
      </c>
      <c r="K411" s="7">
        <v>21</v>
      </c>
      <c r="L411" s="7">
        <v>799.8</v>
      </c>
      <c r="M411" s="7">
        <v>104</v>
      </c>
      <c r="N411" s="7">
        <v>2523.5</v>
      </c>
    </row>
    <row r="412" spans="1:14" x14ac:dyDescent="0.25">
      <c r="A412">
        <v>201611</v>
      </c>
      <c r="B412" t="s">
        <v>14</v>
      </c>
      <c r="C412">
        <v>1</v>
      </c>
      <c r="D412">
        <v>1</v>
      </c>
      <c r="E412">
        <v>1</v>
      </c>
      <c r="F412" t="s">
        <v>38</v>
      </c>
      <c r="G412">
        <v>2</v>
      </c>
      <c r="H412" s="7">
        <v>3</v>
      </c>
      <c r="I412" s="7">
        <v>3</v>
      </c>
      <c r="J412" s="7">
        <v>67.8</v>
      </c>
      <c r="K412" s="7">
        <v>6</v>
      </c>
      <c r="L412" s="7">
        <v>130.30000000000001</v>
      </c>
      <c r="M412" s="7">
        <v>30</v>
      </c>
      <c r="N412" s="7">
        <v>403</v>
      </c>
    </row>
    <row r="413" spans="1:14" x14ac:dyDescent="0.25">
      <c r="A413">
        <v>201611</v>
      </c>
      <c r="B413" t="s">
        <v>14</v>
      </c>
      <c r="C413">
        <v>1</v>
      </c>
      <c r="D413">
        <v>1</v>
      </c>
      <c r="E413">
        <v>1</v>
      </c>
      <c r="F413" t="s">
        <v>38</v>
      </c>
      <c r="G413">
        <v>3</v>
      </c>
      <c r="H413" s="7">
        <v>1</v>
      </c>
      <c r="I413" s="7">
        <v>1</v>
      </c>
      <c r="J413" s="7">
        <v>14.6</v>
      </c>
      <c r="K413" s="7">
        <v>6</v>
      </c>
      <c r="L413" s="7">
        <v>160.1</v>
      </c>
      <c r="M413" s="7">
        <v>5</v>
      </c>
      <c r="N413" s="7">
        <v>171</v>
      </c>
    </row>
    <row r="414" spans="1:14" x14ac:dyDescent="0.25">
      <c r="A414">
        <v>201611</v>
      </c>
      <c r="B414" t="s">
        <v>14</v>
      </c>
      <c r="C414">
        <v>1</v>
      </c>
      <c r="D414">
        <v>1</v>
      </c>
      <c r="E414">
        <v>1</v>
      </c>
      <c r="F414" t="s">
        <v>38</v>
      </c>
      <c r="G414">
        <v>4</v>
      </c>
      <c r="H414" s="7">
        <v>1</v>
      </c>
      <c r="I414" s="7">
        <v>1</v>
      </c>
      <c r="J414" s="7">
        <v>9</v>
      </c>
      <c r="K414" s="7">
        <v>13</v>
      </c>
      <c r="L414" s="7">
        <v>198</v>
      </c>
      <c r="M414" s="7">
        <v>16</v>
      </c>
      <c r="N414" s="7">
        <v>259</v>
      </c>
    </row>
    <row r="415" spans="1:14" x14ac:dyDescent="0.25">
      <c r="A415">
        <v>201611</v>
      </c>
      <c r="B415" t="s">
        <v>14</v>
      </c>
      <c r="C415">
        <v>1</v>
      </c>
      <c r="D415">
        <v>1</v>
      </c>
      <c r="E415">
        <v>1</v>
      </c>
      <c r="F415" t="s">
        <v>37</v>
      </c>
      <c r="G415">
        <v>0</v>
      </c>
      <c r="H415" s="7">
        <v>7</v>
      </c>
      <c r="I415" s="7">
        <v>7</v>
      </c>
      <c r="J415" s="7">
        <v>239.8</v>
      </c>
      <c r="K415" s="7">
        <v>7</v>
      </c>
      <c r="L415" s="7">
        <v>149.5</v>
      </c>
      <c r="M415" s="7">
        <v>39</v>
      </c>
      <c r="N415" s="7">
        <v>1177.25</v>
      </c>
    </row>
    <row r="416" spans="1:14" x14ac:dyDescent="0.25">
      <c r="A416">
        <v>201611</v>
      </c>
      <c r="B416" t="s">
        <v>14</v>
      </c>
      <c r="C416">
        <v>1</v>
      </c>
      <c r="D416">
        <v>1</v>
      </c>
      <c r="E416">
        <v>1</v>
      </c>
      <c r="F416" t="s">
        <v>37</v>
      </c>
      <c r="G416">
        <v>1</v>
      </c>
      <c r="H416" s="7">
        <v>17</v>
      </c>
      <c r="I416" s="7">
        <v>17</v>
      </c>
      <c r="J416" s="7">
        <v>589.20000000000005</v>
      </c>
      <c r="K416" s="7">
        <v>23</v>
      </c>
      <c r="L416" s="7">
        <v>729.52</v>
      </c>
      <c r="M416" s="7">
        <v>99</v>
      </c>
      <c r="N416" s="7">
        <v>2102</v>
      </c>
    </row>
    <row r="417" spans="1:14" x14ac:dyDescent="0.25">
      <c r="A417">
        <v>201611</v>
      </c>
      <c r="B417" t="s">
        <v>14</v>
      </c>
      <c r="C417">
        <v>1</v>
      </c>
      <c r="D417">
        <v>1</v>
      </c>
      <c r="E417">
        <v>1</v>
      </c>
      <c r="F417" t="s">
        <v>37</v>
      </c>
      <c r="G417">
        <v>2</v>
      </c>
      <c r="H417" s="7">
        <v>11</v>
      </c>
      <c r="I417" s="7">
        <v>11</v>
      </c>
      <c r="J417" s="7">
        <v>291</v>
      </c>
      <c r="K417" s="7">
        <v>24</v>
      </c>
      <c r="L417" s="7">
        <v>819.65</v>
      </c>
      <c r="M417" s="7">
        <v>75</v>
      </c>
      <c r="N417" s="7">
        <v>1717.5</v>
      </c>
    </row>
    <row r="418" spans="1:14" x14ac:dyDescent="0.25">
      <c r="A418">
        <v>201611</v>
      </c>
      <c r="B418" t="s">
        <v>14</v>
      </c>
      <c r="C418">
        <v>1</v>
      </c>
      <c r="D418">
        <v>1</v>
      </c>
      <c r="E418">
        <v>1</v>
      </c>
      <c r="F418" t="s">
        <v>37</v>
      </c>
      <c r="G418">
        <v>3</v>
      </c>
      <c r="H418" s="7">
        <v>6</v>
      </c>
      <c r="I418" s="7">
        <v>6</v>
      </c>
      <c r="J418" s="7">
        <v>252.8</v>
      </c>
      <c r="K418" s="7">
        <v>24</v>
      </c>
      <c r="L418" s="7">
        <v>734.85</v>
      </c>
      <c r="M418" s="7">
        <v>54</v>
      </c>
      <c r="N418" s="7">
        <v>972.5</v>
      </c>
    </row>
    <row r="419" spans="1:14" x14ac:dyDescent="0.25">
      <c r="A419">
        <v>201611</v>
      </c>
      <c r="B419" t="s">
        <v>14</v>
      </c>
      <c r="C419">
        <v>1</v>
      </c>
      <c r="D419">
        <v>1</v>
      </c>
      <c r="E419">
        <v>1</v>
      </c>
      <c r="F419" t="s">
        <v>37</v>
      </c>
      <c r="G419">
        <v>4</v>
      </c>
      <c r="H419" s="7">
        <v>8</v>
      </c>
      <c r="I419" s="7">
        <v>8</v>
      </c>
      <c r="J419" s="7">
        <v>134.30000000000001</v>
      </c>
      <c r="K419" s="7">
        <v>51</v>
      </c>
      <c r="L419" s="7">
        <v>1333.7</v>
      </c>
      <c r="M419" s="7">
        <v>43</v>
      </c>
      <c r="N419" s="7">
        <v>1012</v>
      </c>
    </row>
    <row r="420" spans="1:14" x14ac:dyDescent="0.25">
      <c r="A420">
        <v>201611</v>
      </c>
      <c r="B420" t="s">
        <v>18</v>
      </c>
      <c r="C420">
        <v>1</v>
      </c>
      <c r="D420">
        <v>0</v>
      </c>
      <c r="E420">
        <v>0</v>
      </c>
      <c r="F420" t="s">
        <v>13</v>
      </c>
      <c r="G420">
        <v>1</v>
      </c>
      <c r="H420" s="7">
        <v>261</v>
      </c>
      <c r="I420" s="7">
        <v>265</v>
      </c>
      <c r="J420" s="7">
        <v>7307.05</v>
      </c>
      <c r="K420" s="7">
        <v>261</v>
      </c>
      <c r="L420" s="7">
        <v>8306.4500000000007</v>
      </c>
      <c r="M420" s="7">
        <v>0</v>
      </c>
      <c r="N420" s="7">
        <v>0</v>
      </c>
    </row>
    <row r="421" spans="1:14" x14ac:dyDescent="0.25">
      <c r="A421">
        <v>201611</v>
      </c>
      <c r="B421" t="s">
        <v>18</v>
      </c>
      <c r="C421">
        <v>1</v>
      </c>
      <c r="D421">
        <v>0</v>
      </c>
      <c r="E421">
        <v>0</v>
      </c>
      <c r="F421" t="s">
        <v>13</v>
      </c>
      <c r="G421">
        <v>2</v>
      </c>
      <c r="H421" s="7">
        <v>95</v>
      </c>
      <c r="I421" s="7">
        <v>96</v>
      </c>
      <c r="J421" s="7">
        <v>2519.8000000000002</v>
      </c>
      <c r="K421" s="7">
        <v>190</v>
      </c>
      <c r="L421" s="7">
        <v>5905.8</v>
      </c>
      <c r="M421" s="7">
        <v>0</v>
      </c>
      <c r="N421" s="7">
        <v>0</v>
      </c>
    </row>
    <row r="422" spans="1:14" x14ac:dyDescent="0.25">
      <c r="A422">
        <v>201611</v>
      </c>
      <c r="B422" t="s">
        <v>18</v>
      </c>
      <c r="C422">
        <v>1</v>
      </c>
      <c r="D422">
        <v>0</v>
      </c>
      <c r="E422">
        <v>0</v>
      </c>
      <c r="F422" t="s">
        <v>13</v>
      </c>
      <c r="G422">
        <v>3</v>
      </c>
      <c r="H422" s="7">
        <v>72</v>
      </c>
      <c r="I422" s="7">
        <v>74</v>
      </c>
      <c r="J422" s="7">
        <v>2001.45</v>
      </c>
      <c r="K422" s="7">
        <v>216</v>
      </c>
      <c r="L422" s="7">
        <v>7563.69</v>
      </c>
      <c r="M422" s="7">
        <v>0</v>
      </c>
      <c r="N422" s="7">
        <v>0</v>
      </c>
    </row>
    <row r="423" spans="1:14" x14ac:dyDescent="0.25">
      <c r="A423">
        <v>201611</v>
      </c>
      <c r="B423" t="s">
        <v>18</v>
      </c>
      <c r="C423">
        <v>1</v>
      </c>
      <c r="D423">
        <v>0</v>
      </c>
      <c r="E423">
        <v>0</v>
      </c>
      <c r="F423" t="s">
        <v>13</v>
      </c>
      <c r="G423">
        <v>4</v>
      </c>
      <c r="H423" s="7">
        <v>75</v>
      </c>
      <c r="I423" s="7">
        <v>76</v>
      </c>
      <c r="J423" s="7">
        <v>2150.4</v>
      </c>
      <c r="K423" s="7">
        <v>435</v>
      </c>
      <c r="L423" s="7">
        <v>18485.8</v>
      </c>
      <c r="M423" s="7">
        <v>0</v>
      </c>
      <c r="N423" s="7">
        <v>0</v>
      </c>
    </row>
    <row r="424" spans="1:14" x14ac:dyDescent="0.25">
      <c r="A424">
        <v>201611</v>
      </c>
      <c r="B424" t="s">
        <v>19</v>
      </c>
      <c r="C424">
        <v>0</v>
      </c>
      <c r="D424">
        <v>1</v>
      </c>
      <c r="E424">
        <v>1</v>
      </c>
      <c r="F424" t="s">
        <v>15</v>
      </c>
      <c r="G424">
        <v>0</v>
      </c>
      <c r="H424" s="7">
        <v>39</v>
      </c>
      <c r="I424" s="7">
        <v>39</v>
      </c>
      <c r="J424" s="7">
        <v>644.79999999999995</v>
      </c>
      <c r="K424" s="7">
        <v>0</v>
      </c>
      <c r="L424" s="7">
        <v>0</v>
      </c>
      <c r="M424" s="7">
        <v>210</v>
      </c>
      <c r="N424" s="7">
        <v>5307.4</v>
      </c>
    </row>
    <row r="425" spans="1:14" x14ac:dyDescent="0.25">
      <c r="A425">
        <v>201611</v>
      </c>
      <c r="B425" t="s">
        <v>19</v>
      </c>
      <c r="C425">
        <v>0</v>
      </c>
      <c r="D425">
        <v>1</v>
      </c>
      <c r="E425">
        <v>1</v>
      </c>
      <c r="F425" t="s">
        <v>16</v>
      </c>
      <c r="G425">
        <v>0</v>
      </c>
      <c r="H425" s="7">
        <v>42</v>
      </c>
      <c r="I425" s="7">
        <v>42</v>
      </c>
      <c r="J425" s="7">
        <v>883.2</v>
      </c>
      <c r="K425" s="7">
        <v>0</v>
      </c>
      <c r="L425" s="7">
        <v>0</v>
      </c>
      <c r="M425" s="7">
        <v>346</v>
      </c>
      <c r="N425" s="7">
        <v>6889</v>
      </c>
    </row>
    <row r="426" spans="1:14" x14ac:dyDescent="0.25">
      <c r="A426">
        <v>201611</v>
      </c>
      <c r="B426" t="s">
        <v>19</v>
      </c>
      <c r="C426">
        <v>0</v>
      </c>
      <c r="D426">
        <v>1</v>
      </c>
      <c r="E426">
        <v>1</v>
      </c>
      <c r="F426" t="s">
        <v>17</v>
      </c>
      <c r="G426">
        <v>0</v>
      </c>
      <c r="H426" s="7">
        <v>17</v>
      </c>
      <c r="I426" s="7">
        <v>17</v>
      </c>
      <c r="J426" s="7">
        <v>452.2</v>
      </c>
      <c r="K426" s="7">
        <v>0</v>
      </c>
      <c r="L426" s="7">
        <v>0</v>
      </c>
      <c r="M426" s="7">
        <v>135</v>
      </c>
      <c r="N426" s="7">
        <v>2769</v>
      </c>
    </row>
    <row r="427" spans="1:14" x14ac:dyDescent="0.25">
      <c r="A427">
        <v>201611</v>
      </c>
      <c r="B427" t="s">
        <v>19</v>
      </c>
      <c r="C427">
        <v>0</v>
      </c>
      <c r="D427">
        <v>1</v>
      </c>
      <c r="E427">
        <v>1</v>
      </c>
      <c r="F427" t="s">
        <v>36</v>
      </c>
      <c r="G427">
        <v>0</v>
      </c>
      <c r="H427" s="7">
        <v>18</v>
      </c>
      <c r="I427" s="7">
        <v>19</v>
      </c>
      <c r="J427" s="7">
        <v>451.7</v>
      </c>
      <c r="K427" s="7">
        <v>0</v>
      </c>
      <c r="L427" s="7">
        <v>0</v>
      </c>
      <c r="M427" s="7">
        <v>117</v>
      </c>
      <c r="N427" s="7">
        <v>2395.25</v>
      </c>
    </row>
    <row r="428" spans="1:14" x14ac:dyDescent="0.25">
      <c r="A428">
        <v>201611</v>
      </c>
      <c r="B428" t="s">
        <v>19</v>
      </c>
      <c r="C428">
        <v>0</v>
      </c>
      <c r="D428">
        <v>1</v>
      </c>
      <c r="E428">
        <v>1</v>
      </c>
      <c r="F428" t="s">
        <v>38</v>
      </c>
      <c r="G428">
        <v>0</v>
      </c>
      <c r="H428" s="7">
        <v>10</v>
      </c>
      <c r="I428" s="7">
        <v>10</v>
      </c>
      <c r="J428" s="7">
        <v>274.3</v>
      </c>
      <c r="K428" s="7">
        <v>0</v>
      </c>
      <c r="L428" s="7">
        <v>0</v>
      </c>
      <c r="M428" s="7">
        <v>118</v>
      </c>
      <c r="N428" s="7">
        <v>1954</v>
      </c>
    </row>
    <row r="429" spans="1:14" x14ac:dyDescent="0.25">
      <c r="A429">
        <v>201611</v>
      </c>
      <c r="B429" t="s">
        <v>19</v>
      </c>
      <c r="C429">
        <v>0</v>
      </c>
      <c r="D429">
        <v>1</v>
      </c>
      <c r="E429">
        <v>1</v>
      </c>
      <c r="F429" t="s">
        <v>37</v>
      </c>
      <c r="G429">
        <v>0</v>
      </c>
      <c r="H429" s="7">
        <v>25</v>
      </c>
      <c r="I429" s="7">
        <v>27</v>
      </c>
      <c r="J429" s="7">
        <v>711.3</v>
      </c>
      <c r="K429" s="7">
        <v>0</v>
      </c>
      <c r="L429" s="7">
        <v>0</v>
      </c>
      <c r="M429" s="7">
        <v>157</v>
      </c>
      <c r="N429" s="7">
        <v>3238.15</v>
      </c>
    </row>
    <row r="430" spans="1:14" x14ac:dyDescent="0.25">
      <c r="A430">
        <v>201612</v>
      </c>
      <c r="B430" t="s">
        <v>12</v>
      </c>
      <c r="C430">
        <v>0</v>
      </c>
      <c r="D430">
        <v>0</v>
      </c>
      <c r="E430">
        <v>0</v>
      </c>
      <c r="F430" t="s">
        <v>13</v>
      </c>
      <c r="G430">
        <v>0</v>
      </c>
      <c r="H430" s="7">
        <v>2976</v>
      </c>
      <c r="I430" s="7">
        <v>3003</v>
      </c>
      <c r="J430" s="7">
        <v>76690.539999999994</v>
      </c>
      <c r="K430" s="7">
        <v>0</v>
      </c>
      <c r="L430" s="7">
        <v>0</v>
      </c>
      <c r="M430" s="7">
        <v>0</v>
      </c>
      <c r="N430" s="7">
        <v>0</v>
      </c>
    </row>
    <row r="431" spans="1:14" x14ac:dyDescent="0.25">
      <c r="A431">
        <v>201612</v>
      </c>
      <c r="B431" t="s">
        <v>12</v>
      </c>
      <c r="C431">
        <v>0</v>
      </c>
      <c r="D431">
        <v>0</v>
      </c>
      <c r="E431">
        <v>1</v>
      </c>
      <c r="F431" t="s">
        <v>13</v>
      </c>
      <c r="G431">
        <v>0</v>
      </c>
      <c r="H431" s="7">
        <v>2</v>
      </c>
      <c r="I431" s="7">
        <v>4</v>
      </c>
      <c r="J431" s="7">
        <v>91.3</v>
      </c>
      <c r="K431" s="7">
        <v>0</v>
      </c>
      <c r="L431" s="7">
        <v>0</v>
      </c>
      <c r="M431" s="7">
        <v>0</v>
      </c>
      <c r="N431" s="7">
        <v>0</v>
      </c>
    </row>
    <row r="432" spans="1:14" x14ac:dyDescent="0.25">
      <c r="A432">
        <v>201612</v>
      </c>
      <c r="B432" t="s">
        <v>14</v>
      </c>
      <c r="C432">
        <v>1</v>
      </c>
      <c r="D432">
        <v>1</v>
      </c>
      <c r="E432">
        <v>0</v>
      </c>
      <c r="F432" t="s">
        <v>15</v>
      </c>
      <c r="G432">
        <v>0</v>
      </c>
      <c r="H432" s="7">
        <v>8</v>
      </c>
      <c r="I432" s="7">
        <v>9</v>
      </c>
      <c r="J432" s="7">
        <v>224.2</v>
      </c>
      <c r="K432" s="7">
        <v>18</v>
      </c>
      <c r="L432" s="7">
        <v>476.4</v>
      </c>
      <c r="M432" s="7">
        <v>34</v>
      </c>
      <c r="N432" s="7">
        <v>1221.2</v>
      </c>
    </row>
    <row r="433" spans="1:14" x14ac:dyDescent="0.25">
      <c r="A433">
        <v>201612</v>
      </c>
      <c r="B433" t="s">
        <v>14</v>
      </c>
      <c r="C433">
        <v>1</v>
      </c>
      <c r="D433">
        <v>1</v>
      </c>
      <c r="E433">
        <v>0</v>
      </c>
      <c r="F433" t="s">
        <v>15</v>
      </c>
      <c r="G433">
        <v>1</v>
      </c>
      <c r="H433" s="7">
        <v>1</v>
      </c>
      <c r="I433" s="7">
        <v>1</v>
      </c>
      <c r="J433" s="7">
        <v>24</v>
      </c>
      <c r="K433" s="7">
        <v>10</v>
      </c>
      <c r="L433" s="7">
        <v>330</v>
      </c>
      <c r="M433" s="7">
        <v>7</v>
      </c>
      <c r="N433" s="7">
        <v>466</v>
      </c>
    </row>
    <row r="434" spans="1:14" x14ac:dyDescent="0.25">
      <c r="A434">
        <v>201612</v>
      </c>
      <c r="B434" t="s">
        <v>14</v>
      </c>
      <c r="C434">
        <v>1</v>
      </c>
      <c r="D434">
        <v>1</v>
      </c>
      <c r="E434">
        <v>0</v>
      </c>
      <c r="F434" t="s">
        <v>15</v>
      </c>
      <c r="G434">
        <v>2</v>
      </c>
      <c r="H434" s="7">
        <v>1</v>
      </c>
      <c r="I434" s="7">
        <v>1</v>
      </c>
      <c r="J434" s="7">
        <v>29.2</v>
      </c>
      <c r="K434" s="7">
        <v>5</v>
      </c>
      <c r="L434" s="7">
        <v>347.5</v>
      </c>
      <c r="M434" s="7">
        <v>6</v>
      </c>
      <c r="N434" s="7">
        <v>250.6</v>
      </c>
    </row>
    <row r="435" spans="1:14" x14ac:dyDescent="0.25">
      <c r="A435">
        <v>201612</v>
      </c>
      <c r="B435" t="s">
        <v>14</v>
      </c>
      <c r="C435">
        <v>1</v>
      </c>
      <c r="D435">
        <v>1</v>
      </c>
      <c r="E435">
        <v>0</v>
      </c>
      <c r="F435" t="s">
        <v>16</v>
      </c>
      <c r="G435">
        <v>0</v>
      </c>
      <c r="H435" s="7">
        <v>10</v>
      </c>
      <c r="I435" s="7">
        <v>10</v>
      </c>
      <c r="J435" s="7">
        <v>198.1</v>
      </c>
      <c r="K435" s="7">
        <v>17</v>
      </c>
      <c r="L435" s="7">
        <v>421</v>
      </c>
      <c r="M435" s="7">
        <v>50</v>
      </c>
      <c r="N435" s="7">
        <v>1309.25</v>
      </c>
    </row>
    <row r="436" spans="1:14" x14ac:dyDescent="0.25">
      <c r="A436">
        <v>201612</v>
      </c>
      <c r="B436" t="s">
        <v>14</v>
      </c>
      <c r="C436">
        <v>1</v>
      </c>
      <c r="D436">
        <v>1</v>
      </c>
      <c r="E436">
        <v>0</v>
      </c>
      <c r="F436" t="s">
        <v>17</v>
      </c>
      <c r="G436">
        <v>0</v>
      </c>
      <c r="H436" s="7">
        <v>3</v>
      </c>
      <c r="I436" s="7">
        <v>3</v>
      </c>
      <c r="J436" s="7">
        <v>74.3</v>
      </c>
      <c r="K436" s="7">
        <v>3</v>
      </c>
      <c r="L436" s="7">
        <v>122</v>
      </c>
      <c r="M436" s="7">
        <v>18</v>
      </c>
      <c r="N436" s="7">
        <v>447</v>
      </c>
    </row>
    <row r="437" spans="1:14" x14ac:dyDescent="0.25">
      <c r="A437">
        <v>201612</v>
      </c>
      <c r="B437" t="s">
        <v>14</v>
      </c>
      <c r="C437">
        <v>1</v>
      </c>
      <c r="D437">
        <v>1</v>
      </c>
      <c r="E437">
        <v>0</v>
      </c>
      <c r="F437" t="s">
        <v>17</v>
      </c>
      <c r="G437">
        <v>1</v>
      </c>
      <c r="H437" s="7">
        <v>1</v>
      </c>
      <c r="I437" s="7">
        <v>1</v>
      </c>
      <c r="J437" s="7">
        <v>24</v>
      </c>
      <c r="K437" s="7">
        <v>2</v>
      </c>
      <c r="L437" s="7">
        <v>55</v>
      </c>
      <c r="M437" s="7">
        <v>4</v>
      </c>
      <c r="N437" s="7">
        <v>67.5</v>
      </c>
    </row>
    <row r="438" spans="1:14" x14ac:dyDescent="0.25">
      <c r="A438">
        <v>201612</v>
      </c>
      <c r="B438" t="s">
        <v>14</v>
      </c>
      <c r="C438">
        <v>1</v>
      </c>
      <c r="D438">
        <v>1</v>
      </c>
      <c r="E438">
        <v>0</v>
      </c>
      <c r="F438" t="s">
        <v>17</v>
      </c>
      <c r="G438">
        <v>2</v>
      </c>
      <c r="H438" s="7">
        <v>1</v>
      </c>
      <c r="I438" s="7">
        <v>1</v>
      </c>
      <c r="J438" s="7">
        <v>16</v>
      </c>
      <c r="K438" s="7">
        <v>8</v>
      </c>
      <c r="L438" s="7">
        <v>243</v>
      </c>
      <c r="M438" s="7">
        <v>13</v>
      </c>
      <c r="N438" s="7">
        <v>103</v>
      </c>
    </row>
    <row r="439" spans="1:14" x14ac:dyDescent="0.25">
      <c r="A439">
        <v>201612</v>
      </c>
      <c r="B439" t="s">
        <v>14</v>
      </c>
      <c r="C439">
        <v>1</v>
      </c>
      <c r="D439">
        <v>1</v>
      </c>
      <c r="E439">
        <v>0</v>
      </c>
      <c r="F439" t="s">
        <v>36</v>
      </c>
      <c r="G439">
        <v>0</v>
      </c>
      <c r="H439" s="7">
        <v>1</v>
      </c>
      <c r="I439" s="7">
        <v>1</v>
      </c>
      <c r="J439" s="7">
        <v>16</v>
      </c>
      <c r="K439" s="7">
        <v>2</v>
      </c>
      <c r="L439" s="7">
        <v>35</v>
      </c>
      <c r="M439" s="7">
        <v>8</v>
      </c>
      <c r="N439" s="7">
        <v>216</v>
      </c>
    </row>
    <row r="440" spans="1:14" x14ac:dyDescent="0.25">
      <c r="A440">
        <v>201612</v>
      </c>
      <c r="B440" t="s">
        <v>14</v>
      </c>
      <c r="C440">
        <v>1</v>
      </c>
      <c r="D440">
        <v>1</v>
      </c>
      <c r="E440">
        <v>0</v>
      </c>
      <c r="F440" t="s">
        <v>36</v>
      </c>
      <c r="G440">
        <v>1</v>
      </c>
      <c r="H440" s="7">
        <v>3</v>
      </c>
      <c r="I440" s="7">
        <v>3</v>
      </c>
      <c r="J440" s="7">
        <v>72.900000000000006</v>
      </c>
      <c r="K440" s="7">
        <v>9</v>
      </c>
      <c r="L440" s="7">
        <v>369.9</v>
      </c>
      <c r="M440" s="7">
        <v>20</v>
      </c>
      <c r="N440" s="7">
        <v>293</v>
      </c>
    </row>
    <row r="441" spans="1:14" x14ac:dyDescent="0.25">
      <c r="A441">
        <v>201612</v>
      </c>
      <c r="B441" t="s">
        <v>14</v>
      </c>
      <c r="C441">
        <v>1</v>
      </c>
      <c r="D441">
        <v>1</v>
      </c>
      <c r="E441">
        <v>0</v>
      </c>
      <c r="F441" t="s">
        <v>36</v>
      </c>
      <c r="G441">
        <v>2</v>
      </c>
      <c r="H441" s="7">
        <v>1</v>
      </c>
      <c r="I441" s="7">
        <v>1</v>
      </c>
      <c r="J441" s="7">
        <v>29</v>
      </c>
      <c r="K441" s="7">
        <v>4</v>
      </c>
      <c r="L441" s="7">
        <v>90</v>
      </c>
      <c r="M441" s="7">
        <v>13</v>
      </c>
      <c r="N441" s="7">
        <v>203</v>
      </c>
    </row>
    <row r="442" spans="1:14" x14ac:dyDescent="0.25">
      <c r="A442">
        <v>201612</v>
      </c>
      <c r="B442" t="s">
        <v>14</v>
      </c>
      <c r="C442">
        <v>1</v>
      </c>
      <c r="D442">
        <v>1</v>
      </c>
      <c r="E442">
        <v>0</v>
      </c>
      <c r="F442" t="s">
        <v>38</v>
      </c>
      <c r="G442">
        <v>0</v>
      </c>
      <c r="H442" s="7">
        <v>4</v>
      </c>
      <c r="I442" s="7">
        <v>5</v>
      </c>
      <c r="J442" s="7">
        <v>172.9</v>
      </c>
      <c r="K442" s="7">
        <v>12</v>
      </c>
      <c r="L442" s="7">
        <v>453.6</v>
      </c>
      <c r="M442" s="7">
        <v>13</v>
      </c>
      <c r="N442" s="7">
        <v>598</v>
      </c>
    </row>
    <row r="443" spans="1:14" x14ac:dyDescent="0.25">
      <c r="A443">
        <v>201612</v>
      </c>
      <c r="B443" t="s">
        <v>14</v>
      </c>
      <c r="C443">
        <v>1</v>
      </c>
      <c r="D443">
        <v>1</v>
      </c>
      <c r="E443">
        <v>0</v>
      </c>
      <c r="F443" t="s">
        <v>38</v>
      </c>
      <c r="G443">
        <v>1</v>
      </c>
      <c r="H443" s="7">
        <v>2</v>
      </c>
      <c r="I443" s="7">
        <v>2</v>
      </c>
      <c r="J443" s="7">
        <v>260.25</v>
      </c>
      <c r="K443" s="7">
        <v>7</v>
      </c>
      <c r="L443" s="7">
        <v>668.45</v>
      </c>
      <c r="M443" s="7">
        <v>4</v>
      </c>
      <c r="N443" s="7">
        <v>144</v>
      </c>
    </row>
    <row r="444" spans="1:14" x14ac:dyDescent="0.25">
      <c r="A444">
        <v>201612</v>
      </c>
      <c r="B444" t="s">
        <v>14</v>
      </c>
      <c r="C444">
        <v>1</v>
      </c>
      <c r="D444">
        <v>1</v>
      </c>
      <c r="E444">
        <v>0</v>
      </c>
      <c r="F444" t="s">
        <v>38</v>
      </c>
      <c r="G444">
        <v>2</v>
      </c>
      <c r="H444" s="7">
        <v>2</v>
      </c>
      <c r="I444" s="7">
        <v>2</v>
      </c>
      <c r="J444" s="7">
        <v>25</v>
      </c>
      <c r="K444" s="7">
        <v>7</v>
      </c>
      <c r="L444" s="7">
        <v>82</v>
      </c>
      <c r="M444" s="7">
        <v>13</v>
      </c>
      <c r="N444" s="7">
        <v>189</v>
      </c>
    </row>
    <row r="445" spans="1:14" x14ac:dyDescent="0.25">
      <c r="A445">
        <v>201612</v>
      </c>
      <c r="B445" t="s">
        <v>14</v>
      </c>
      <c r="C445">
        <v>1</v>
      </c>
      <c r="D445">
        <v>1</v>
      </c>
      <c r="E445">
        <v>0</v>
      </c>
      <c r="F445" t="s">
        <v>38</v>
      </c>
      <c r="G445">
        <v>4</v>
      </c>
      <c r="H445" s="7">
        <v>1</v>
      </c>
      <c r="I445" s="7">
        <v>1</v>
      </c>
      <c r="J445" s="7">
        <v>9</v>
      </c>
      <c r="K445" s="7">
        <v>5</v>
      </c>
      <c r="L445" s="7">
        <v>66</v>
      </c>
      <c r="M445" s="7">
        <v>4</v>
      </c>
      <c r="N445" s="7">
        <v>79</v>
      </c>
    </row>
    <row r="446" spans="1:14" x14ac:dyDescent="0.25">
      <c r="A446">
        <v>201612</v>
      </c>
      <c r="B446" t="s">
        <v>14</v>
      </c>
      <c r="C446">
        <v>1</v>
      </c>
      <c r="D446">
        <v>1</v>
      </c>
      <c r="E446">
        <v>0</v>
      </c>
      <c r="F446" t="s">
        <v>37</v>
      </c>
      <c r="G446">
        <v>0</v>
      </c>
      <c r="H446" s="7">
        <v>3</v>
      </c>
      <c r="I446" s="7">
        <v>4</v>
      </c>
      <c r="J446" s="7">
        <v>109.4</v>
      </c>
      <c r="K446" s="7">
        <v>4</v>
      </c>
      <c r="L446" s="7">
        <v>167</v>
      </c>
      <c r="M446" s="7">
        <v>6</v>
      </c>
      <c r="N446" s="7">
        <v>197</v>
      </c>
    </row>
    <row r="447" spans="1:14" x14ac:dyDescent="0.25">
      <c r="A447">
        <v>201612</v>
      </c>
      <c r="B447" t="s">
        <v>14</v>
      </c>
      <c r="C447">
        <v>1</v>
      </c>
      <c r="D447">
        <v>1</v>
      </c>
      <c r="E447">
        <v>0</v>
      </c>
      <c r="F447" t="s">
        <v>37</v>
      </c>
      <c r="G447">
        <v>1</v>
      </c>
      <c r="H447" s="7">
        <v>4</v>
      </c>
      <c r="I447" s="7">
        <v>4</v>
      </c>
      <c r="J447" s="7">
        <v>171.4</v>
      </c>
      <c r="K447" s="7">
        <v>13</v>
      </c>
      <c r="L447" s="7">
        <v>504.2</v>
      </c>
      <c r="M447" s="7">
        <v>12</v>
      </c>
      <c r="N447" s="7">
        <v>353.5</v>
      </c>
    </row>
    <row r="448" spans="1:14" x14ac:dyDescent="0.25">
      <c r="A448">
        <v>201612</v>
      </c>
      <c r="B448" t="s">
        <v>14</v>
      </c>
      <c r="C448">
        <v>1</v>
      </c>
      <c r="D448">
        <v>1</v>
      </c>
      <c r="E448">
        <v>0</v>
      </c>
      <c r="F448" t="s">
        <v>37</v>
      </c>
      <c r="G448">
        <v>2</v>
      </c>
      <c r="H448" s="7">
        <v>2</v>
      </c>
      <c r="I448" s="7">
        <v>2</v>
      </c>
      <c r="J448" s="7">
        <v>76.5</v>
      </c>
      <c r="K448" s="7">
        <v>12</v>
      </c>
      <c r="L448" s="7">
        <v>545</v>
      </c>
      <c r="M448" s="7">
        <v>8</v>
      </c>
      <c r="N448" s="7">
        <v>323.5</v>
      </c>
    </row>
    <row r="449" spans="1:14" x14ac:dyDescent="0.25">
      <c r="A449">
        <v>201612</v>
      </c>
      <c r="B449" t="s">
        <v>14</v>
      </c>
      <c r="C449">
        <v>1</v>
      </c>
      <c r="D449">
        <v>1</v>
      </c>
      <c r="E449">
        <v>0</v>
      </c>
      <c r="F449" t="s">
        <v>37</v>
      </c>
      <c r="G449">
        <v>4</v>
      </c>
      <c r="H449" s="7">
        <v>1</v>
      </c>
      <c r="I449" s="7">
        <v>1</v>
      </c>
      <c r="J449" s="7">
        <v>31</v>
      </c>
      <c r="K449" s="7">
        <v>14</v>
      </c>
      <c r="L449" s="7">
        <v>690</v>
      </c>
      <c r="M449" s="7">
        <v>21</v>
      </c>
      <c r="N449" s="7">
        <v>435.9</v>
      </c>
    </row>
    <row r="450" spans="1:14" x14ac:dyDescent="0.25">
      <c r="A450">
        <v>201612</v>
      </c>
      <c r="B450" t="s">
        <v>14</v>
      </c>
      <c r="C450">
        <v>1</v>
      </c>
      <c r="D450">
        <v>1</v>
      </c>
      <c r="E450">
        <v>1</v>
      </c>
      <c r="F450" t="s">
        <v>15</v>
      </c>
      <c r="G450">
        <v>0</v>
      </c>
      <c r="H450" s="7">
        <v>42</v>
      </c>
      <c r="I450" s="7">
        <v>42</v>
      </c>
      <c r="J450" s="7">
        <v>963.6</v>
      </c>
      <c r="K450" s="7">
        <v>73</v>
      </c>
      <c r="L450" s="7">
        <v>2100.6</v>
      </c>
      <c r="M450" s="7">
        <v>493</v>
      </c>
      <c r="N450" s="7">
        <v>10040.4</v>
      </c>
    </row>
    <row r="451" spans="1:14" x14ac:dyDescent="0.25">
      <c r="A451">
        <v>201612</v>
      </c>
      <c r="B451" t="s">
        <v>14</v>
      </c>
      <c r="C451">
        <v>1</v>
      </c>
      <c r="D451">
        <v>1</v>
      </c>
      <c r="E451">
        <v>1</v>
      </c>
      <c r="F451" t="s">
        <v>15</v>
      </c>
      <c r="G451">
        <v>1</v>
      </c>
      <c r="H451" s="7">
        <v>2</v>
      </c>
      <c r="I451" s="7">
        <v>2</v>
      </c>
      <c r="J451" s="7">
        <v>118.2</v>
      </c>
      <c r="K451" s="7">
        <v>5</v>
      </c>
      <c r="L451" s="7">
        <v>183.8</v>
      </c>
      <c r="M451" s="7">
        <v>26</v>
      </c>
      <c r="N451" s="7">
        <v>374</v>
      </c>
    </row>
    <row r="452" spans="1:14" x14ac:dyDescent="0.25">
      <c r="A452">
        <v>201612</v>
      </c>
      <c r="B452" t="s">
        <v>14</v>
      </c>
      <c r="C452">
        <v>1</v>
      </c>
      <c r="D452">
        <v>1</v>
      </c>
      <c r="E452">
        <v>1</v>
      </c>
      <c r="F452" t="s">
        <v>16</v>
      </c>
      <c r="G452">
        <v>0</v>
      </c>
      <c r="H452" s="7">
        <v>29</v>
      </c>
      <c r="I452" s="7">
        <v>29</v>
      </c>
      <c r="J452" s="7">
        <v>638.6</v>
      </c>
      <c r="K452" s="7">
        <v>49</v>
      </c>
      <c r="L452" s="7">
        <v>1226.69</v>
      </c>
      <c r="M452" s="7">
        <v>390</v>
      </c>
      <c r="N452" s="7">
        <v>7640.5</v>
      </c>
    </row>
    <row r="453" spans="1:14" x14ac:dyDescent="0.25">
      <c r="A453">
        <v>201612</v>
      </c>
      <c r="B453" t="s">
        <v>14</v>
      </c>
      <c r="C453">
        <v>1</v>
      </c>
      <c r="D453">
        <v>1</v>
      </c>
      <c r="E453">
        <v>1</v>
      </c>
      <c r="F453" t="s">
        <v>16</v>
      </c>
      <c r="G453">
        <v>1</v>
      </c>
      <c r="H453" s="7">
        <v>6</v>
      </c>
      <c r="I453" s="7">
        <v>6</v>
      </c>
      <c r="J453" s="7">
        <v>70.7</v>
      </c>
      <c r="K453" s="7">
        <v>14</v>
      </c>
      <c r="L453" s="7">
        <v>296.89999999999998</v>
      </c>
      <c r="M453" s="7">
        <v>74</v>
      </c>
      <c r="N453" s="7">
        <v>1049</v>
      </c>
    </row>
    <row r="454" spans="1:14" x14ac:dyDescent="0.25">
      <c r="A454">
        <v>201612</v>
      </c>
      <c r="B454" t="s">
        <v>14</v>
      </c>
      <c r="C454">
        <v>1</v>
      </c>
      <c r="D454">
        <v>1</v>
      </c>
      <c r="E454">
        <v>1</v>
      </c>
      <c r="F454" t="s">
        <v>17</v>
      </c>
      <c r="G454">
        <v>0</v>
      </c>
      <c r="H454" s="7">
        <v>12</v>
      </c>
      <c r="I454" s="7">
        <v>12</v>
      </c>
      <c r="J454" s="7">
        <v>407.3</v>
      </c>
      <c r="K454" s="7">
        <v>29</v>
      </c>
      <c r="L454" s="7">
        <v>812.7</v>
      </c>
      <c r="M454" s="7">
        <v>131</v>
      </c>
      <c r="N454" s="7">
        <v>2856</v>
      </c>
    </row>
    <row r="455" spans="1:14" x14ac:dyDescent="0.25">
      <c r="A455">
        <v>201612</v>
      </c>
      <c r="B455" t="s">
        <v>14</v>
      </c>
      <c r="C455">
        <v>1</v>
      </c>
      <c r="D455">
        <v>1</v>
      </c>
      <c r="E455">
        <v>1</v>
      </c>
      <c r="F455" t="s">
        <v>17</v>
      </c>
      <c r="G455">
        <v>1</v>
      </c>
      <c r="H455" s="7">
        <v>12</v>
      </c>
      <c r="I455" s="7">
        <v>12</v>
      </c>
      <c r="J455" s="7">
        <v>271.3</v>
      </c>
      <c r="K455" s="7">
        <v>20</v>
      </c>
      <c r="L455" s="7">
        <v>595.6</v>
      </c>
      <c r="M455" s="7">
        <v>98</v>
      </c>
      <c r="N455" s="7">
        <v>2574</v>
      </c>
    </row>
    <row r="456" spans="1:14" x14ac:dyDescent="0.25">
      <c r="A456">
        <v>201612</v>
      </c>
      <c r="B456" t="s">
        <v>14</v>
      </c>
      <c r="C456">
        <v>1</v>
      </c>
      <c r="D456">
        <v>1</v>
      </c>
      <c r="E456">
        <v>1</v>
      </c>
      <c r="F456" t="s">
        <v>17</v>
      </c>
      <c r="G456">
        <v>2</v>
      </c>
      <c r="H456" s="7">
        <v>1</v>
      </c>
      <c r="I456" s="7">
        <v>1</v>
      </c>
      <c r="J456" s="7">
        <v>29</v>
      </c>
      <c r="K456" s="7">
        <v>3</v>
      </c>
      <c r="L456" s="7">
        <v>63</v>
      </c>
      <c r="M456" s="7">
        <v>16</v>
      </c>
      <c r="N456" s="7">
        <v>310</v>
      </c>
    </row>
    <row r="457" spans="1:14" x14ac:dyDescent="0.25">
      <c r="A457">
        <v>201612</v>
      </c>
      <c r="B457" t="s">
        <v>14</v>
      </c>
      <c r="C457">
        <v>1</v>
      </c>
      <c r="D457">
        <v>1</v>
      </c>
      <c r="E457">
        <v>1</v>
      </c>
      <c r="F457" t="s">
        <v>36</v>
      </c>
      <c r="G457">
        <v>0</v>
      </c>
      <c r="H457" s="7">
        <v>13</v>
      </c>
      <c r="I457" s="7">
        <v>13</v>
      </c>
      <c r="J457" s="7">
        <v>260.7</v>
      </c>
      <c r="K457" s="7">
        <v>21</v>
      </c>
      <c r="L457" s="7">
        <v>772.4</v>
      </c>
      <c r="M457" s="7">
        <v>156</v>
      </c>
      <c r="N457" s="7">
        <v>3063.5</v>
      </c>
    </row>
    <row r="458" spans="1:14" x14ac:dyDescent="0.25">
      <c r="A458">
        <v>201612</v>
      </c>
      <c r="B458" t="s">
        <v>14</v>
      </c>
      <c r="C458">
        <v>1</v>
      </c>
      <c r="D458">
        <v>1</v>
      </c>
      <c r="E458">
        <v>1</v>
      </c>
      <c r="F458" t="s">
        <v>36</v>
      </c>
      <c r="G458">
        <v>1</v>
      </c>
      <c r="H458" s="7">
        <v>13</v>
      </c>
      <c r="I458" s="7">
        <v>13</v>
      </c>
      <c r="J458" s="7">
        <v>239.1</v>
      </c>
      <c r="K458" s="7">
        <v>24</v>
      </c>
      <c r="L458" s="7">
        <v>701</v>
      </c>
      <c r="M458" s="7">
        <v>131</v>
      </c>
      <c r="N458" s="7">
        <v>2097.25</v>
      </c>
    </row>
    <row r="459" spans="1:14" x14ac:dyDescent="0.25">
      <c r="A459">
        <v>201612</v>
      </c>
      <c r="B459" t="s">
        <v>14</v>
      </c>
      <c r="C459">
        <v>1</v>
      </c>
      <c r="D459">
        <v>1</v>
      </c>
      <c r="E459">
        <v>1</v>
      </c>
      <c r="F459" t="s">
        <v>36</v>
      </c>
      <c r="G459">
        <v>2</v>
      </c>
      <c r="H459" s="7">
        <v>2</v>
      </c>
      <c r="I459" s="7">
        <v>2</v>
      </c>
      <c r="J459" s="7">
        <v>25</v>
      </c>
      <c r="K459" s="7">
        <v>7</v>
      </c>
      <c r="L459" s="7">
        <v>190</v>
      </c>
      <c r="M459" s="7">
        <v>33</v>
      </c>
      <c r="N459" s="7">
        <v>459</v>
      </c>
    </row>
    <row r="460" spans="1:14" x14ac:dyDescent="0.25">
      <c r="A460">
        <v>201612</v>
      </c>
      <c r="B460" t="s">
        <v>14</v>
      </c>
      <c r="C460">
        <v>1</v>
      </c>
      <c r="D460">
        <v>1</v>
      </c>
      <c r="E460">
        <v>1</v>
      </c>
      <c r="F460" t="s">
        <v>36</v>
      </c>
      <c r="G460">
        <v>3</v>
      </c>
      <c r="H460" s="7">
        <v>2</v>
      </c>
      <c r="I460" s="7">
        <v>2</v>
      </c>
      <c r="J460" s="7">
        <v>44</v>
      </c>
      <c r="K460" s="7">
        <v>7</v>
      </c>
      <c r="L460" s="7">
        <v>159</v>
      </c>
      <c r="M460" s="7">
        <v>24</v>
      </c>
      <c r="N460" s="7">
        <v>444</v>
      </c>
    </row>
    <row r="461" spans="1:14" x14ac:dyDescent="0.25">
      <c r="A461">
        <v>201612</v>
      </c>
      <c r="B461" t="s">
        <v>14</v>
      </c>
      <c r="C461">
        <v>1</v>
      </c>
      <c r="D461">
        <v>1</v>
      </c>
      <c r="E461">
        <v>1</v>
      </c>
      <c r="F461" t="s">
        <v>38</v>
      </c>
      <c r="G461">
        <v>0</v>
      </c>
      <c r="H461" s="7">
        <v>6</v>
      </c>
      <c r="I461" s="7">
        <v>6</v>
      </c>
      <c r="J461" s="7">
        <v>186</v>
      </c>
      <c r="K461" s="7">
        <v>10</v>
      </c>
      <c r="L461" s="7">
        <v>236</v>
      </c>
      <c r="M461" s="7">
        <v>37</v>
      </c>
      <c r="N461" s="7">
        <v>1058.25</v>
      </c>
    </row>
    <row r="462" spans="1:14" x14ac:dyDescent="0.25">
      <c r="A462">
        <v>201612</v>
      </c>
      <c r="B462" t="s">
        <v>14</v>
      </c>
      <c r="C462">
        <v>1</v>
      </c>
      <c r="D462">
        <v>1</v>
      </c>
      <c r="E462">
        <v>1</v>
      </c>
      <c r="F462" t="s">
        <v>38</v>
      </c>
      <c r="G462">
        <v>1</v>
      </c>
      <c r="H462" s="7">
        <v>13</v>
      </c>
      <c r="I462" s="7">
        <v>13</v>
      </c>
      <c r="J462" s="7">
        <v>236.6</v>
      </c>
      <c r="K462" s="7">
        <v>24</v>
      </c>
      <c r="L462" s="7">
        <v>564</v>
      </c>
      <c r="M462" s="7">
        <v>123</v>
      </c>
      <c r="N462" s="7">
        <v>2175.25</v>
      </c>
    </row>
    <row r="463" spans="1:14" x14ac:dyDescent="0.25">
      <c r="A463">
        <v>201612</v>
      </c>
      <c r="B463" t="s">
        <v>14</v>
      </c>
      <c r="C463">
        <v>1</v>
      </c>
      <c r="D463">
        <v>1</v>
      </c>
      <c r="E463">
        <v>1</v>
      </c>
      <c r="F463" t="s">
        <v>38</v>
      </c>
      <c r="G463">
        <v>2</v>
      </c>
      <c r="H463" s="7">
        <v>7</v>
      </c>
      <c r="I463" s="7">
        <v>7</v>
      </c>
      <c r="J463" s="7">
        <v>157.5</v>
      </c>
      <c r="K463" s="7">
        <v>25</v>
      </c>
      <c r="L463" s="7">
        <v>837.65</v>
      </c>
      <c r="M463" s="7">
        <v>73</v>
      </c>
      <c r="N463" s="7">
        <v>1679.75</v>
      </c>
    </row>
    <row r="464" spans="1:14" x14ac:dyDescent="0.25">
      <c r="A464">
        <v>201612</v>
      </c>
      <c r="B464" t="s">
        <v>14</v>
      </c>
      <c r="C464">
        <v>1</v>
      </c>
      <c r="D464">
        <v>1</v>
      </c>
      <c r="E464">
        <v>1</v>
      </c>
      <c r="F464" t="s">
        <v>38</v>
      </c>
      <c r="G464">
        <v>4</v>
      </c>
      <c r="H464" s="7">
        <v>2</v>
      </c>
      <c r="I464" s="7">
        <v>2</v>
      </c>
      <c r="J464" s="7">
        <v>25</v>
      </c>
      <c r="K464" s="7">
        <v>16</v>
      </c>
      <c r="L464" s="7">
        <v>273.60000000000002</v>
      </c>
      <c r="M464" s="7">
        <v>44</v>
      </c>
      <c r="N464" s="7">
        <v>620</v>
      </c>
    </row>
    <row r="465" spans="1:14" x14ac:dyDescent="0.25">
      <c r="A465">
        <v>201612</v>
      </c>
      <c r="B465" t="s">
        <v>14</v>
      </c>
      <c r="C465">
        <v>1</v>
      </c>
      <c r="D465">
        <v>1</v>
      </c>
      <c r="E465">
        <v>1</v>
      </c>
      <c r="F465" t="s">
        <v>37</v>
      </c>
      <c r="G465">
        <v>0</v>
      </c>
      <c r="H465" s="7">
        <v>10</v>
      </c>
      <c r="I465" s="7">
        <v>10</v>
      </c>
      <c r="J465" s="7">
        <v>304.10000000000002</v>
      </c>
      <c r="K465" s="7">
        <v>11</v>
      </c>
      <c r="L465" s="7">
        <v>255</v>
      </c>
      <c r="M465" s="7">
        <v>65</v>
      </c>
      <c r="N465" s="7">
        <v>1419.15</v>
      </c>
    </row>
    <row r="466" spans="1:14" x14ac:dyDescent="0.25">
      <c r="A466">
        <v>201612</v>
      </c>
      <c r="B466" t="s">
        <v>14</v>
      </c>
      <c r="C466">
        <v>1</v>
      </c>
      <c r="D466">
        <v>1</v>
      </c>
      <c r="E466">
        <v>1</v>
      </c>
      <c r="F466" t="s">
        <v>37</v>
      </c>
      <c r="G466">
        <v>1</v>
      </c>
      <c r="H466" s="7">
        <v>32</v>
      </c>
      <c r="I466" s="7">
        <v>32</v>
      </c>
      <c r="J466" s="7">
        <v>913.9</v>
      </c>
      <c r="K466" s="7">
        <v>41</v>
      </c>
      <c r="L466" s="7">
        <v>1251</v>
      </c>
      <c r="M466" s="7">
        <v>201</v>
      </c>
      <c r="N466" s="7">
        <v>3599.35</v>
      </c>
    </row>
    <row r="467" spans="1:14" x14ac:dyDescent="0.25">
      <c r="A467">
        <v>201612</v>
      </c>
      <c r="B467" t="s">
        <v>14</v>
      </c>
      <c r="C467">
        <v>1</v>
      </c>
      <c r="D467">
        <v>1</v>
      </c>
      <c r="E467">
        <v>1</v>
      </c>
      <c r="F467" t="s">
        <v>37</v>
      </c>
      <c r="G467">
        <v>2</v>
      </c>
      <c r="H467" s="7">
        <v>24</v>
      </c>
      <c r="I467" s="7">
        <v>25</v>
      </c>
      <c r="J467" s="7">
        <v>600.20000000000005</v>
      </c>
      <c r="K467" s="7">
        <v>70</v>
      </c>
      <c r="L467" s="7">
        <v>2083.6999999999998</v>
      </c>
      <c r="M467" s="7">
        <v>165</v>
      </c>
      <c r="N467" s="7">
        <v>3964.6</v>
      </c>
    </row>
    <row r="468" spans="1:14" x14ac:dyDescent="0.25">
      <c r="A468">
        <v>201612</v>
      </c>
      <c r="B468" t="s">
        <v>14</v>
      </c>
      <c r="C468">
        <v>1</v>
      </c>
      <c r="D468">
        <v>1</v>
      </c>
      <c r="E468">
        <v>1</v>
      </c>
      <c r="F468" t="s">
        <v>37</v>
      </c>
      <c r="G468">
        <v>3</v>
      </c>
      <c r="H468" s="7">
        <v>3</v>
      </c>
      <c r="I468" s="7">
        <v>3</v>
      </c>
      <c r="J468" s="7">
        <v>59.6</v>
      </c>
      <c r="K468" s="7">
        <v>9</v>
      </c>
      <c r="L468" s="7">
        <v>181</v>
      </c>
      <c r="M468" s="7">
        <v>21</v>
      </c>
      <c r="N468" s="7">
        <v>347.75</v>
      </c>
    </row>
    <row r="469" spans="1:14" x14ac:dyDescent="0.25">
      <c r="A469">
        <v>201612</v>
      </c>
      <c r="B469" t="s">
        <v>14</v>
      </c>
      <c r="C469">
        <v>1</v>
      </c>
      <c r="D469">
        <v>1</v>
      </c>
      <c r="E469">
        <v>1</v>
      </c>
      <c r="F469" t="s">
        <v>37</v>
      </c>
      <c r="G469">
        <v>4</v>
      </c>
      <c r="H469" s="7">
        <v>13</v>
      </c>
      <c r="I469" s="7">
        <v>13</v>
      </c>
      <c r="J469" s="7">
        <v>293.8</v>
      </c>
      <c r="K469" s="7">
        <v>84</v>
      </c>
      <c r="L469" s="7">
        <v>2352.4</v>
      </c>
      <c r="M469" s="7">
        <v>57</v>
      </c>
      <c r="N469" s="7">
        <v>968.9</v>
      </c>
    </row>
    <row r="470" spans="1:14" x14ac:dyDescent="0.25">
      <c r="A470">
        <v>201612</v>
      </c>
      <c r="B470" t="s">
        <v>18</v>
      </c>
      <c r="C470">
        <v>1</v>
      </c>
      <c r="D470">
        <v>0</v>
      </c>
      <c r="E470">
        <v>0</v>
      </c>
      <c r="F470" t="s">
        <v>13</v>
      </c>
      <c r="G470">
        <v>1</v>
      </c>
      <c r="H470" s="7">
        <v>472</v>
      </c>
      <c r="I470" s="7">
        <v>475</v>
      </c>
      <c r="J470" s="7">
        <v>12782.2</v>
      </c>
      <c r="K470" s="7">
        <v>472</v>
      </c>
      <c r="L470" s="7">
        <v>15395.11</v>
      </c>
      <c r="M470" s="7">
        <v>0</v>
      </c>
      <c r="N470" s="7">
        <v>0</v>
      </c>
    </row>
    <row r="471" spans="1:14" x14ac:dyDescent="0.25">
      <c r="A471">
        <v>201612</v>
      </c>
      <c r="B471" t="s">
        <v>18</v>
      </c>
      <c r="C471">
        <v>1</v>
      </c>
      <c r="D471">
        <v>0</v>
      </c>
      <c r="E471">
        <v>0</v>
      </c>
      <c r="F471" t="s">
        <v>13</v>
      </c>
      <c r="G471">
        <v>2</v>
      </c>
      <c r="H471" s="7">
        <v>179</v>
      </c>
      <c r="I471" s="7">
        <v>180</v>
      </c>
      <c r="J471" s="7">
        <v>4916.66</v>
      </c>
      <c r="K471" s="7">
        <v>358</v>
      </c>
      <c r="L471" s="7">
        <v>12138.39</v>
      </c>
      <c r="M471" s="7">
        <v>0</v>
      </c>
      <c r="N471" s="7">
        <v>0</v>
      </c>
    </row>
    <row r="472" spans="1:14" x14ac:dyDescent="0.25">
      <c r="A472">
        <v>201612</v>
      </c>
      <c r="B472" t="s">
        <v>18</v>
      </c>
      <c r="C472">
        <v>1</v>
      </c>
      <c r="D472">
        <v>0</v>
      </c>
      <c r="E472">
        <v>0</v>
      </c>
      <c r="F472" t="s">
        <v>13</v>
      </c>
      <c r="G472">
        <v>3</v>
      </c>
      <c r="H472" s="7">
        <v>82</v>
      </c>
      <c r="I472" s="7">
        <v>82</v>
      </c>
      <c r="J472" s="7">
        <v>2057.5</v>
      </c>
      <c r="K472" s="7">
        <v>246</v>
      </c>
      <c r="L472" s="7">
        <v>7575.79</v>
      </c>
      <c r="M472" s="7">
        <v>0</v>
      </c>
      <c r="N472" s="7">
        <v>0</v>
      </c>
    </row>
    <row r="473" spans="1:14" x14ac:dyDescent="0.25">
      <c r="A473">
        <v>201612</v>
      </c>
      <c r="B473" t="s">
        <v>18</v>
      </c>
      <c r="C473">
        <v>1</v>
      </c>
      <c r="D473">
        <v>0</v>
      </c>
      <c r="E473">
        <v>0</v>
      </c>
      <c r="F473" t="s">
        <v>13</v>
      </c>
      <c r="G473">
        <v>4</v>
      </c>
      <c r="H473" s="7">
        <v>107</v>
      </c>
      <c r="I473" s="7">
        <v>108</v>
      </c>
      <c r="J473" s="7">
        <v>3468.2</v>
      </c>
      <c r="K473" s="7">
        <v>615</v>
      </c>
      <c r="L473" s="7">
        <v>21171.81</v>
      </c>
      <c r="M473" s="7">
        <v>0</v>
      </c>
      <c r="N473" s="7">
        <v>0</v>
      </c>
    </row>
    <row r="474" spans="1:14" x14ac:dyDescent="0.25">
      <c r="A474">
        <v>201612</v>
      </c>
      <c r="B474" t="s">
        <v>19</v>
      </c>
      <c r="C474">
        <v>0</v>
      </c>
      <c r="D474">
        <v>1</v>
      </c>
      <c r="E474">
        <v>1</v>
      </c>
      <c r="F474" t="s">
        <v>15</v>
      </c>
      <c r="G474">
        <v>0</v>
      </c>
      <c r="H474" s="7">
        <v>52</v>
      </c>
      <c r="I474" s="7">
        <v>53</v>
      </c>
      <c r="J474" s="7">
        <v>864.6</v>
      </c>
      <c r="K474" s="7">
        <v>0</v>
      </c>
      <c r="L474" s="7">
        <v>0</v>
      </c>
      <c r="M474" s="7">
        <v>409</v>
      </c>
      <c r="N474" s="7">
        <v>7457.1</v>
      </c>
    </row>
    <row r="475" spans="1:14" x14ac:dyDescent="0.25">
      <c r="A475">
        <v>201612</v>
      </c>
      <c r="B475" t="s">
        <v>19</v>
      </c>
      <c r="C475">
        <v>0</v>
      </c>
      <c r="D475">
        <v>1</v>
      </c>
      <c r="E475">
        <v>1</v>
      </c>
      <c r="F475" t="s">
        <v>16</v>
      </c>
      <c r="G475">
        <v>0</v>
      </c>
      <c r="H475" s="7">
        <v>70</v>
      </c>
      <c r="I475" s="7">
        <v>72</v>
      </c>
      <c r="J475" s="7">
        <v>1374.6</v>
      </c>
      <c r="K475" s="7">
        <v>0</v>
      </c>
      <c r="L475" s="7">
        <v>0</v>
      </c>
      <c r="M475" s="7">
        <v>632</v>
      </c>
      <c r="N475" s="7">
        <v>11220.5</v>
      </c>
    </row>
    <row r="476" spans="1:14" x14ac:dyDescent="0.25">
      <c r="A476">
        <v>201612</v>
      </c>
      <c r="B476" t="s">
        <v>19</v>
      </c>
      <c r="C476">
        <v>0</v>
      </c>
      <c r="D476">
        <v>1</v>
      </c>
      <c r="E476">
        <v>1</v>
      </c>
      <c r="F476" t="s">
        <v>17</v>
      </c>
      <c r="G476">
        <v>0</v>
      </c>
      <c r="H476" s="7">
        <v>35</v>
      </c>
      <c r="I476" s="7">
        <v>35</v>
      </c>
      <c r="J476" s="7">
        <v>1012.5</v>
      </c>
      <c r="K476" s="7">
        <v>0</v>
      </c>
      <c r="L476" s="7">
        <v>0</v>
      </c>
      <c r="M476" s="7">
        <v>300</v>
      </c>
      <c r="N476" s="7">
        <v>6887.25</v>
      </c>
    </row>
    <row r="477" spans="1:14" x14ac:dyDescent="0.25">
      <c r="A477">
        <v>201612</v>
      </c>
      <c r="B477" t="s">
        <v>19</v>
      </c>
      <c r="C477">
        <v>0</v>
      </c>
      <c r="D477">
        <v>1</v>
      </c>
      <c r="E477">
        <v>1</v>
      </c>
      <c r="F477" t="s">
        <v>36</v>
      </c>
      <c r="G477">
        <v>0</v>
      </c>
      <c r="H477" s="7">
        <v>39</v>
      </c>
      <c r="I477" s="7">
        <v>39</v>
      </c>
      <c r="J477" s="7">
        <v>1135.75</v>
      </c>
      <c r="K477" s="7">
        <v>0</v>
      </c>
      <c r="L477" s="7">
        <v>0</v>
      </c>
      <c r="M477" s="7">
        <v>337</v>
      </c>
      <c r="N477" s="7">
        <v>6476.9</v>
      </c>
    </row>
    <row r="478" spans="1:14" x14ac:dyDescent="0.25">
      <c r="A478">
        <v>201612</v>
      </c>
      <c r="B478" t="s">
        <v>19</v>
      </c>
      <c r="C478">
        <v>0</v>
      </c>
      <c r="D478">
        <v>1</v>
      </c>
      <c r="E478">
        <v>1</v>
      </c>
      <c r="F478" t="s">
        <v>38</v>
      </c>
      <c r="G478">
        <v>0</v>
      </c>
      <c r="H478" s="7">
        <v>14</v>
      </c>
      <c r="I478" s="7">
        <v>14</v>
      </c>
      <c r="J478" s="7">
        <v>451.8</v>
      </c>
      <c r="K478" s="7">
        <v>0</v>
      </c>
      <c r="L478" s="7">
        <v>0</v>
      </c>
      <c r="M478" s="7">
        <v>98</v>
      </c>
      <c r="N478" s="7">
        <v>2166.6999999999998</v>
      </c>
    </row>
    <row r="479" spans="1:14" x14ac:dyDescent="0.25">
      <c r="A479">
        <v>201612</v>
      </c>
      <c r="B479" t="s">
        <v>19</v>
      </c>
      <c r="C479">
        <v>0</v>
      </c>
      <c r="D479">
        <v>1</v>
      </c>
      <c r="E479">
        <v>1</v>
      </c>
      <c r="F479" t="s">
        <v>37</v>
      </c>
      <c r="G479">
        <v>0</v>
      </c>
      <c r="H479" s="7">
        <v>53</v>
      </c>
      <c r="I479" s="7">
        <v>53</v>
      </c>
      <c r="J479" s="7">
        <v>1262.2</v>
      </c>
      <c r="K479" s="7">
        <v>0</v>
      </c>
      <c r="L479" s="7">
        <v>0</v>
      </c>
      <c r="M479" s="7">
        <v>235</v>
      </c>
      <c r="N479" s="7">
        <v>4921.8999999999996</v>
      </c>
    </row>
    <row r="480" spans="1:14" x14ac:dyDescent="0.25">
      <c r="A480">
        <v>201701</v>
      </c>
      <c r="B480" t="s">
        <v>12</v>
      </c>
      <c r="C480">
        <v>0</v>
      </c>
      <c r="D480">
        <v>0</v>
      </c>
      <c r="E480">
        <v>0</v>
      </c>
      <c r="F480" t="s">
        <v>13</v>
      </c>
      <c r="G480">
        <v>0</v>
      </c>
      <c r="H480" s="7">
        <v>2070</v>
      </c>
      <c r="I480" s="7">
        <v>2079</v>
      </c>
      <c r="J480" s="7">
        <v>46476.31</v>
      </c>
      <c r="K480" s="7">
        <v>0</v>
      </c>
      <c r="L480" s="7">
        <v>0</v>
      </c>
      <c r="M480" s="7">
        <v>0</v>
      </c>
      <c r="N480" s="7">
        <v>0</v>
      </c>
    </row>
    <row r="481" spans="1:14" x14ac:dyDescent="0.25">
      <c r="A481">
        <v>201701</v>
      </c>
      <c r="B481" t="s">
        <v>12</v>
      </c>
      <c r="C481">
        <v>0</v>
      </c>
      <c r="D481">
        <v>0</v>
      </c>
      <c r="E481">
        <v>1</v>
      </c>
      <c r="F481" t="s">
        <v>13</v>
      </c>
      <c r="G481">
        <v>0</v>
      </c>
      <c r="H481" s="7">
        <v>2</v>
      </c>
      <c r="I481" s="7">
        <v>4</v>
      </c>
      <c r="J481" s="7">
        <v>73</v>
      </c>
      <c r="K481" s="7">
        <v>0</v>
      </c>
      <c r="L481" s="7">
        <v>0</v>
      </c>
      <c r="M481" s="7">
        <v>0</v>
      </c>
      <c r="N481" s="7">
        <v>0</v>
      </c>
    </row>
    <row r="482" spans="1:14" x14ac:dyDescent="0.25">
      <c r="A482">
        <v>201701</v>
      </c>
      <c r="B482" t="s">
        <v>14</v>
      </c>
      <c r="C482">
        <v>1</v>
      </c>
      <c r="D482">
        <v>1</v>
      </c>
      <c r="E482">
        <v>0</v>
      </c>
      <c r="F482" t="s">
        <v>15</v>
      </c>
      <c r="G482">
        <v>0</v>
      </c>
      <c r="H482" s="7">
        <v>3</v>
      </c>
      <c r="I482" s="7">
        <v>3</v>
      </c>
      <c r="J482" s="7">
        <v>74</v>
      </c>
      <c r="K482" s="7">
        <v>5</v>
      </c>
      <c r="L482" s="7">
        <v>114.5</v>
      </c>
      <c r="M482" s="7">
        <v>13</v>
      </c>
      <c r="N482" s="7">
        <v>225.75</v>
      </c>
    </row>
    <row r="483" spans="1:14" x14ac:dyDescent="0.25">
      <c r="A483">
        <v>201701</v>
      </c>
      <c r="B483" t="s">
        <v>14</v>
      </c>
      <c r="C483">
        <v>1</v>
      </c>
      <c r="D483">
        <v>1</v>
      </c>
      <c r="E483">
        <v>0</v>
      </c>
      <c r="F483" t="s">
        <v>15</v>
      </c>
      <c r="G483">
        <v>1</v>
      </c>
      <c r="H483" s="7">
        <v>2</v>
      </c>
      <c r="I483" s="7">
        <v>2</v>
      </c>
      <c r="J483" s="7">
        <v>18</v>
      </c>
      <c r="K483" s="7">
        <v>6</v>
      </c>
      <c r="L483" s="7">
        <v>101</v>
      </c>
      <c r="M483" s="7">
        <v>17</v>
      </c>
      <c r="N483" s="7">
        <v>566</v>
      </c>
    </row>
    <row r="484" spans="1:14" x14ac:dyDescent="0.25">
      <c r="A484">
        <v>201701</v>
      </c>
      <c r="B484" t="s">
        <v>14</v>
      </c>
      <c r="C484">
        <v>1</v>
      </c>
      <c r="D484">
        <v>1</v>
      </c>
      <c r="E484">
        <v>0</v>
      </c>
      <c r="F484" t="s">
        <v>16</v>
      </c>
      <c r="G484">
        <v>0</v>
      </c>
      <c r="H484" s="7">
        <v>9</v>
      </c>
      <c r="I484" s="7">
        <v>9</v>
      </c>
      <c r="J484" s="7">
        <v>223</v>
      </c>
      <c r="K484" s="7">
        <v>32</v>
      </c>
      <c r="L484" s="7">
        <v>821</v>
      </c>
      <c r="M484" s="7">
        <v>92</v>
      </c>
      <c r="N484" s="7">
        <v>1515.5</v>
      </c>
    </row>
    <row r="485" spans="1:14" x14ac:dyDescent="0.25">
      <c r="A485">
        <v>201701</v>
      </c>
      <c r="B485" t="s">
        <v>14</v>
      </c>
      <c r="C485">
        <v>1</v>
      </c>
      <c r="D485">
        <v>1</v>
      </c>
      <c r="E485">
        <v>0</v>
      </c>
      <c r="F485" t="s">
        <v>17</v>
      </c>
      <c r="G485">
        <v>0</v>
      </c>
      <c r="H485" s="7">
        <v>3</v>
      </c>
      <c r="I485" s="7">
        <v>3</v>
      </c>
      <c r="J485" s="7">
        <v>115</v>
      </c>
      <c r="K485" s="7">
        <v>9</v>
      </c>
      <c r="L485" s="7">
        <v>273</v>
      </c>
      <c r="M485" s="7">
        <v>19</v>
      </c>
      <c r="N485" s="7">
        <v>277</v>
      </c>
    </row>
    <row r="486" spans="1:14" x14ac:dyDescent="0.25">
      <c r="A486">
        <v>201701</v>
      </c>
      <c r="B486" t="s">
        <v>14</v>
      </c>
      <c r="C486">
        <v>1</v>
      </c>
      <c r="D486">
        <v>1</v>
      </c>
      <c r="E486">
        <v>0</v>
      </c>
      <c r="F486" t="s">
        <v>36</v>
      </c>
      <c r="G486">
        <v>0</v>
      </c>
      <c r="H486" s="7">
        <v>3</v>
      </c>
      <c r="I486" s="7">
        <v>3</v>
      </c>
      <c r="J486" s="7">
        <v>88</v>
      </c>
      <c r="K486" s="7">
        <v>10</v>
      </c>
      <c r="L486" s="7">
        <v>354.95</v>
      </c>
      <c r="M486" s="7">
        <v>18</v>
      </c>
      <c r="N486" s="7">
        <v>348</v>
      </c>
    </row>
    <row r="487" spans="1:14" x14ac:dyDescent="0.25">
      <c r="A487">
        <v>201701</v>
      </c>
      <c r="B487" t="s">
        <v>14</v>
      </c>
      <c r="C487">
        <v>1</v>
      </c>
      <c r="D487">
        <v>1</v>
      </c>
      <c r="E487">
        <v>0</v>
      </c>
      <c r="F487" t="s">
        <v>36</v>
      </c>
      <c r="G487">
        <v>1</v>
      </c>
      <c r="H487" s="7">
        <v>1</v>
      </c>
      <c r="I487" s="7">
        <v>1</v>
      </c>
      <c r="J487" s="7">
        <v>71</v>
      </c>
      <c r="K487" s="7">
        <v>3</v>
      </c>
      <c r="L487" s="7">
        <v>158.35</v>
      </c>
      <c r="M487" s="7">
        <v>3</v>
      </c>
      <c r="N487" s="7">
        <v>119</v>
      </c>
    </row>
    <row r="488" spans="1:14" x14ac:dyDescent="0.25">
      <c r="A488">
        <v>201701</v>
      </c>
      <c r="B488" t="s">
        <v>14</v>
      </c>
      <c r="C488">
        <v>1</v>
      </c>
      <c r="D488">
        <v>1</v>
      </c>
      <c r="E488">
        <v>0</v>
      </c>
      <c r="F488" t="s">
        <v>38</v>
      </c>
      <c r="G488">
        <v>0</v>
      </c>
      <c r="H488" s="7">
        <v>1</v>
      </c>
      <c r="I488" s="7">
        <v>1</v>
      </c>
      <c r="J488" s="7">
        <v>14</v>
      </c>
      <c r="K488" s="7">
        <v>1</v>
      </c>
      <c r="L488" s="7">
        <v>25.2</v>
      </c>
      <c r="M488" s="7">
        <v>1</v>
      </c>
      <c r="N488" s="7">
        <v>27</v>
      </c>
    </row>
    <row r="489" spans="1:14" x14ac:dyDescent="0.25">
      <c r="A489">
        <v>201701</v>
      </c>
      <c r="B489" t="s">
        <v>14</v>
      </c>
      <c r="C489">
        <v>1</v>
      </c>
      <c r="D489">
        <v>1</v>
      </c>
      <c r="E489">
        <v>0</v>
      </c>
      <c r="F489" t="s">
        <v>38</v>
      </c>
      <c r="G489">
        <v>1</v>
      </c>
      <c r="H489" s="7">
        <v>3</v>
      </c>
      <c r="I489" s="7">
        <v>3</v>
      </c>
      <c r="J489" s="7">
        <v>98</v>
      </c>
      <c r="K489" s="7">
        <v>9</v>
      </c>
      <c r="L489" s="7">
        <v>289</v>
      </c>
      <c r="M489" s="7">
        <v>22</v>
      </c>
      <c r="N489" s="7">
        <v>610</v>
      </c>
    </row>
    <row r="490" spans="1:14" x14ac:dyDescent="0.25">
      <c r="A490">
        <v>201701</v>
      </c>
      <c r="B490" t="s">
        <v>14</v>
      </c>
      <c r="C490">
        <v>1</v>
      </c>
      <c r="D490">
        <v>1</v>
      </c>
      <c r="E490">
        <v>0</v>
      </c>
      <c r="F490" t="s">
        <v>38</v>
      </c>
      <c r="G490">
        <v>2</v>
      </c>
      <c r="H490" s="7">
        <v>1</v>
      </c>
      <c r="I490" s="7">
        <v>1</v>
      </c>
      <c r="J490" s="7">
        <v>16</v>
      </c>
      <c r="K490" s="7">
        <v>5</v>
      </c>
      <c r="L490" s="7">
        <v>123</v>
      </c>
      <c r="M490" s="7">
        <v>3</v>
      </c>
      <c r="N490" s="7">
        <v>54</v>
      </c>
    </row>
    <row r="491" spans="1:14" x14ac:dyDescent="0.25">
      <c r="A491">
        <v>201701</v>
      </c>
      <c r="B491" t="s">
        <v>14</v>
      </c>
      <c r="C491">
        <v>1</v>
      </c>
      <c r="D491">
        <v>1</v>
      </c>
      <c r="E491">
        <v>0</v>
      </c>
      <c r="F491" t="s">
        <v>38</v>
      </c>
      <c r="G491">
        <v>3</v>
      </c>
      <c r="H491" s="7">
        <v>1</v>
      </c>
      <c r="I491" s="7">
        <v>1</v>
      </c>
      <c r="J491" s="7">
        <v>74</v>
      </c>
      <c r="K491" s="7">
        <v>10</v>
      </c>
      <c r="L491" s="7">
        <v>511</v>
      </c>
      <c r="M491" s="7">
        <v>7</v>
      </c>
      <c r="N491" s="7">
        <v>378</v>
      </c>
    </row>
    <row r="492" spans="1:14" x14ac:dyDescent="0.25">
      <c r="A492">
        <v>201701</v>
      </c>
      <c r="B492" t="s">
        <v>14</v>
      </c>
      <c r="C492">
        <v>1</v>
      </c>
      <c r="D492">
        <v>1</v>
      </c>
      <c r="E492">
        <v>0</v>
      </c>
      <c r="F492" t="s">
        <v>37</v>
      </c>
      <c r="G492">
        <v>0</v>
      </c>
      <c r="H492" s="7">
        <v>2</v>
      </c>
      <c r="I492" s="7">
        <v>2</v>
      </c>
      <c r="J492" s="7">
        <v>69</v>
      </c>
      <c r="K492" s="7">
        <v>4</v>
      </c>
      <c r="L492" s="7">
        <v>122.9</v>
      </c>
      <c r="M492" s="7">
        <v>6</v>
      </c>
      <c r="N492" s="7">
        <v>109</v>
      </c>
    </row>
    <row r="493" spans="1:14" x14ac:dyDescent="0.25">
      <c r="A493">
        <v>201701</v>
      </c>
      <c r="B493" t="s">
        <v>14</v>
      </c>
      <c r="C493">
        <v>1</v>
      </c>
      <c r="D493">
        <v>1</v>
      </c>
      <c r="E493">
        <v>0</v>
      </c>
      <c r="F493" t="s">
        <v>37</v>
      </c>
      <c r="G493">
        <v>1</v>
      </c>
      <c r="H493" s="7">
        <v>2</v>
      </c>
      <c r="I493" s="7">
        <v>2</v>
      </c>
      <c r="J493" s="7">
        <v>40</v>
      </c>
      <c r="K493" s="7">
        <v>5</v>
      </c>
      <c r="L493" s="7">
        <v>101</v>
      </c>
      <c r="M493" s="7">
        <v>9</v>
      </c>
      <c r="N493" s="7">
        <v>209</v>
      </c>
    </row>
    <row r="494" spans="1:14" x14ac:dyDescent="0.25">
      <c r="A494">
        <v>201701</v>
      </c>
      <c r="B494" t="s">
        <v>14</v>
      </c>
      <c r="C494">
        <v>1</v>
      </c>
      <c r="D494">
        <v>1</v>
      </c>
      <c r="E494">
        <v>0</v>
      </c>
      <c r="F494" t="s">
        <v>37</v>
      </c>
      <c r="G494">
        <v>2</v>
      </c>
      <c r="H494" s="7">
        <v>4</v>
      </c>
      <c r="I494" s="7">
        <v>4</v>
      </c>
      <c r="J494" s="7">
        <v>86</v>
      </c>
      <c r="K494" s="7">
        <v>20</v>
      </c>
      <c r="L494" s="7">
        <v>495.6</v>
      </c>
      <c r="M494" s="7">
        <v>12</v>
      </c>
      <c r="N494" s="7">
        <v>227.65</v>
      </c>
    </row>
    <row r="495" spans="1:14" x14ac:dyDescent="0.25">
      <c r="A495">
        <v>201701</v>
      </c>
      <c r="B495" t="s">
        <v>14</v>
      </c>
      <c r="C495">
        <v>1</v>
      </c>
      <c r="D495">
        <v>1</v>
      </c>
      <c r="E495">
        <v>0</v>
      </c>
      <c r="F495" t="s">
        <v>37</v>
      </c>
      <c r="G495">
        <v>4</v>
      </c>
      <c r="H495" s="7">
        <v>1</v>
      </c>
      <c r="I495" s="7">
        <v>1</v>
      </c>
      <c r="J495" s="7">
        <v>11</v>
      </c>
      <c r="K495" s="7">
        <v>11</v>
      </c>
      <c r="L495" s="7">
        <v>347.5</v>
      </c>
      <c r="M495" s="7">
        <v>6</v>
      </c>
      <c r="N495" s="7">
        <v>234</v>
      </c>
    </row>
    <row r="496" spans="1:14" x14ac:dyDescent="0.25">
      <c r="A496">
        <v>201701</v>
      </c>
      <c r="B496" t="s">
        <v>14</v>
      </c>
      <c r="C496">
        <v>1</v>
      </c>
      <c r="D496">
        <v>1</v>
      </c>
      <c r="E496">
        <v>1</v>
      </c>
      <c r="F496" t="s">
        <v>15</v>
      </c>
      <c r="G496">
        <v>0</v>
      </c>
      <c r="H496" s="7">
        <v>21</v>
      </c>
      <c r="I496" s="7">
        <v>21</v>
      </c>
      <c r="J496" s="7">
        <v>318</v>
      </c>
      <c r="K496" s="7">
        <v>45</v>
      </c>
      <c r="L496" s="7">
        <v>1204.0999999999999</v>
      </c>
      <c r="M496" s="7">
        <v>236</v>
      </c>
      <c r="N496" s="7">
        <v>6217.6</v>
      </c>
    </row>
    <row r="497" spans="1:14" x14ac:dyDescent="0.25">
      <c r="A497">
        <v>201701</v>
      </c>
      <c r="B497" t="s">
        <v>14</v>
      </c>
      <c r="C497">
        <v>1</v>
      </c>
      <c r="D497">
        <v>1</v>
      </c>
      <c r="E497">
        <v>1</v>
      </c>
      <c r="F497" t="s">
        <v>15</v>
      </c>
      <c r="G497">
        <v>1</v>
      </c>
      <c r="H497" s="7">
        <v>1</v>
      </c>
      <c r="I497" s="7">
        <v>1</v>
      </c>
      <c r="J497" s="7">
        <v>16</v>
      </c>
      <c r="K497" s="7">
        <v>6</v>
      </c>
      <c r="L497" s="7">
        <v>144</v>
      </c>
      <c r="M497" s="7">
        <v>18</v>
      </c>
      <c r="N497" s="7">
        <v>324</v>
      </c>
    </row>
    <row r="498" spans="1:14" x14ac:dyDescent="0.25">
      <c r="A498">
        <v>201701</v>
      </c>
      <c r="B498" t="s">
        <v>14</v>
      </c>
      <c r="C498">
        <v>1</v>
      </c>
      <c r="D498">
        <v>1</v>
      </c>
      <c r="E498">
        <v>1</v>
      </c>
      <c r="F498" t="s">
        <v>16</v>
      </c>
      <c r="G498">
        <v>0</v>
      </c>
      <c r="H498" s="7">
        <v>24</v>
      </c>
      <c r="I498" s="7">
        <v>25</v>
      </c>
      <c r="J498" s="7">
        <v>556</v>
      </c>
      <c r="K498" s="7">
        <v>57</v>
      </c>
      <c r="L498" s="7">
        <v>1469</v>
      </c>
      <c r="M498" s="7">
        <v>261</v>
      </c>
      <c r="N498" s="7">
        <v>5595.55</v>
      </c>
    </row>
    <row r="499" spans="1:14" x14ac:dyDescent="0.25">
      <c r="A499">
        <v>201701</v>
      </c>
      <c r="B499" t="s">
        <v>14</v>
      </c>
      <c r="C499">
        <v>1</v>
      </c>
      <c r="D499">
        <v>1</v>
      </c>
      <c r="E499">
        <v>1</v>
      </c>
      <c r="F499" t="s">
        <v>16</v>
      </c>
      <c r="G499">
        <v>1</v>
      </c>
      <c r="H499" s="7">
        <v>7</v>
      </c>
      <c r="I499" s="7">
        <v>7</v>
      </c>
      <c r="J499" s="7">
        <v>139</v>
      </c>
      <c r="K499" s="7">
        <v>13</v>
      </c>
      <c r="L499" s="7">
        <v>317</v>
      </c>
      <c r="M499" s="7">
        <v>51</v>
      </c>
      <c r="N499" s="7">
        <v>948</v>
      </c>
    </row>
    <row r="500" spans="1:14" x14ac:dyDescent="0.25">
      <c r="A500">
        <v>201701</v>
      </c>
      <c r="B500" t="s">
        <v>14</v>
      </c>
      <c r="C500">
        <v>1</v>
      </c>
      <c r="D500">
        <v>1</v>
      </c>
      <c r="E500">
        <v>1</v>
      </c>
      <c r="F500" t="s">
        <v>16</v>
      </c>
      <c r="G500">
        <v>2</v>
      </c>
      <c r="H500" s="7">
        <v>1</v>
      </c>
      <c r="I500" s="7">
        <v>1</v>
      </c>
      <c r="J500" s="7">
        <v>16</v>
      </c>
      <c r="K500" s="7">
        <v>4</v>
      </c>
      <c r="L500" s="7">
        <v>129</v>
      </c>
      <c r="M500" s="7">
        <v>25</v>
      </c>
      <c r="N500" s="7">
        <v>325</v>
      </c>
    </row>
    <row r="501" spans="1:14" x14ac:dyDescent="0.25">
      <c r="A501">
        <v>201701</v>
      </c>
      <c r="B501" t="s">
        <v>14</v>
      </c>
      <c r="C501">
        <v>1</v>
      </c>
      <c r="D501">
        <v>1</v>
      </c>
      <c r="E501">
        <v>1</v>
      </c>
      <c r="F501" t="s">
        <v>17</v>
      </c>
      <c r="G501">
        <v>0</v>
      </c>
      <c r="H501" s="7">
        <v>12</v>
      </c>
      <c r="I501" s="7">
        <v>12</v>
      </c>
      <c r="J501" s="7">
        <v>373</v>
      </c>
      <c r="K501" s="7">
        <v>19</v>
      </c>
      <c r="L501" s="7">
        <v>481</v>
      </c>
      <c r="M501" s="7">
        <v>123</v>
      </c>
      <c r="N501" s="7">
        <v>3053.75</v>
      </c>
    </row>
    <row r="502" spans="1:14" x14ac:dyDescent="0.25">
      <c r="A502">
        <v>201701</v>
      </c>
      <c r="B502" t="s">
        <v>14</v>
      </c>
      <c r="C502">
        <v>1</v>
      </c>
      <c r="D502">
        <v>1</v>
      </c>
      <c r="E502">
        <v>1</v>
      </c>
      <c r="F502" t="s">
        <v>17</v>
      </c>
      <c r="G502">
        <v>1</v>
      </c>
      <c r="H502" s="7">
        <v>7</v>
      </c>
      <c r="I502" s="7">
        <v>7</v>
      </c>
      <c r="J502" s="7">
        <v>97</v>
      </c>
      <c r="K502" s="7">
        <v>16</v>
      </c>
      <c r="L502" s="7">
        <v>389.4</v>
      </c>
      <c r="M502" s="7">
        <v>99</v>
      </c>
      <c r="N502" s="7">
        <v>1105</v>
      </c>
    </row>
    <row r="503" spans="1:14" x14ac:dyDescent="0.25">
      <c r="A503">
        <v>201701</v>
      </c>
      <c r="B503" t="s">
        <v>14</v>
      </c>
      <c r="C503">
        <v>1</v>
      </c>
      <c r="D503">
        <v>1</v>
      </c>
      <c r="E503">
        <v>1</v>
      </c>
      <c r="F503" t="s">
        <v>17</v>
      </c>
      <c r="G503">
        <v>2</v>
      </c>
      <c r="H503" s="7">
        <v>1</v>
      </c>
      <c r="I503" s="7">
        <v>1</v>
      </c>
      <c r="J503" s="7">
        <v>9</v>
      </c>
      <c r="K503" s="7">
        <v>2</v>
      </c>
      <c r="L503" s="7">
        <v>25</v>
      </c>
      <c r="M503" s="7">
        <v>21</v>
      </c>
      <c r="N503" s="7">
        <v>275</v>
      </c>
    </row>
    <row r="504" spans="1:14" x14ac:dyDescent="0.25">
      <c r="A504">
        <v>201701</v>
      </c>
      <c r="B504" t="s">
        <v>14</v>
      </c>
      <c r="C504">
        <v>1</v>
      </c>
      <c r="D504">
        <v>1</v>
      </c>
      <c r="E504">
        <v>1</v>
      </c>
      <c r="F504" t="s">
        <v>36</v>
      </c>
      <c r="G504">
        <v>0</v>
      </c>
      <c r="H504" s="7">
        <v>9</v>
      </c>
      <c r="I504" s="7">
        <v>9</v>
      </c>
      <c r="J504" s="7">
        <v>222</v>
      </c>
      <c r="K504" s="7">
        <v>18</v>
      </c>
      <c r="L504" s="7">
        <v>515.79999999999995</v>
      </c>
      <c r="M504" s="7">
        <v>97</v>
      </c>
      <c r="N504" s="7">
        <v>2007.8</v>
      </c>
    </row>
    <row r="505" spans="1:14" x14ac:dyDescent="0.25">
      <c r="A505">
        <v>201701</v>
      </c>
      <c r="B505" t="s">
        <v>14</v>
      </c>
      <c r="C505">
        <v>1</v>
      </c>
      <c r="D505">
        <v>1</v>
      </c>
      <c r="E505">
        <v>1</v>
      </c>
      <c r="F505" t="s">
        <v>36</v>
      </c>
      <c r="G505">
        <v>1</v>
      </c>
      <c r="H505" s="7">
        <v>17</v>
      </c>
      <c r="I505" s="7">
        <v>17</v>
      </c>
      <c r="J505" s="7">
        <v>352</v>
      </c>
      <c r="K505" s="7">
        <v>35</v>
      </c>
      <c r="L505" s="7">
        <v>787</v>
      </c>
      <c r="M505" s="7">
        <v>171</v>
      </c>
      <c r="N505" s="7">
        <v>3163.75</v>
      </c>
    </row>
    <row r="506" spans="1:14" x14ac:dyDescent="0.25">
      <c r="A506">
        <v>201701</v>
      </c>
      <c r="B506" t="s">
        <v>14</v>
      </c>
      <c r="C506">
        <v>1</v>
      </c>
      <c r="D506">
        <v>1</v>
      </c>
      <c r="E506">
        <v>1</v>
      </c>
      <c r="F506" t="s">
        <v>36</v>
      </c>
      <c r="G506">
        <v>2</v>
      </c>
      <c r="H506" s="7">
        <v>3</v>
      </c>
      <c r="I506" s="7">
        <v>3</v>
      </c>
      <c r="J506" s="7">
        <v>85</v>
      </c>
      <c r="K506" s="7">
        <v>6</v>
      </c>
      <c r="L506" s="7">
        <v>130.69999999999999</v>
      </c>
      <c r="M506" s="7">
        <v>23</v>
      </c>
      <c r="N506" s="7">
        <v>487.5</v>
      </c>
    </row>
    <row r="507" spans="1:14" x14ac:dyDescent="0.25">
      <c r="A507">
        <v>201701</v>
      </c>
      <c r="B507" t="s">
        <v>14</v>
      </c>
      <c r="C507">
        <v>1</v>
      </c>
      <c r="D507">
        <v>1</v>
      </c>
      <c r="E507">
        <v>1</v>
      </c>
      <c r="F507" t="s">
        <v>38</v>
      </c>
      <c r="G507">
        <v>0</v>
      </c>
      <c r="H507" s="7">
        <v>3</v>
      </c>
      <c r="I507" s="7">
        <v>3</v>
      </c>
      <c r="J507" s="7">
        <v>52</v>
      </c>
      <c r="K507" s="7">
        <v>5</v>
      </c>
      <c r="L507" s="7">
        <v>72.2</v>
      </c>
      <c r="M507" s="7">
        <v>19</v>
      </c>
      <c r="N507" s="7">
        <v>391.8</v>
      </c>
    </row>
    <row r="508" spans="1:14" x14ac:dyDescent="0.25">
      <c r="A508">
        <v>201701</v>
      </c>
      <c r="B508" t="s">
        <v>14</v>
      </c>
      <c r="C508">
        <v>1</v>
      </c>
      <c r="D508">
        <v>1</v>
      </c>
      <c r="E508">
        <v>1</v>
      </c>
      <c r="F508" t="s">
        <v>38</v>
      </c>
      <c r="G508">
        <v>1</v>
      </c>
      <c r="H508" s="7">
        <v>19</v>
      </c>
      <c r="I508" s="7">
        <v>19</v>
      </c>
      <c r="J508" s="7">
        <v>422</v>
      </c>
      <c r="K508" s="7">
        <v>30</v>
      </c>
      <c r="L508" s="7">
        <v>1049.8499999999999</v>
      </c>
      <c r="M508" s="7">
        <v>220</v>
      </c>
      <c r="N508" s="7">
        <v>3703.35</v>
      </c>
    </row>
    <row r="509" spans="1:14" x14ac:dyDescent="0.25">
      <c r="A509">
        <v>201701</v>
      </c>
      <c r="B509" t="s">
        <v>14</v>
      </c>
      <c r="C509">
        <v>1</v>
      </c>
      <c r="D509">
        <v>1</v>
      </c>
      <c r="E509">
        <v>1</v>
      </c>
      <c r="F509" t="s">
        <v>38</v>
      </c>
      <c r="G509">
        <v>2</v>
      </c>
      <c r="H509" s="7">
        <v>3</v>
      </c>
      <c r="I509" s="7">
        <v>3</v>
      </c>
      <c r="J509" s="7">
        <v>64</v>
      </c>
      <c r="K509" s="7">
        <v>7</v>
      </c>
      <c r="L509" s="7">
        <v>151</v>
      </c>
      <c r="M509" s="7">
        <v>9</v>
      </c>
      <c r="N509" s="7">
        <v>301</v>
      </c>
    </row>
    <row r="510" spans="1:14" x14ac:dyDescent="0.25">
      <c r="A510">
        <v>201701</v>
      </c>
      <c r="B510" t="s">
        <v>14</v>
      </c>
      <c r="C510">
        <v>1</v>
      </c>
      <c r="D510">
        <v>1</v>
      </c>
      <c r="E510">
        <v>1</v>
      </c>
      <c r="F510" t="s">
        <v>38</v>
      </c>
      <c r="G510">
        <v>3</v>
      </c>
      <c r="H510" s="7">
        <v>2</v>
      </c>
      <c r="I510" s="7">
        <v>3</v>
      </c>
      <c r="J510" s="7">
        <v>109</v>
      </c>
      <c r="K510" s="7">
        <v>10</v>
      </c>
      <c r="L510" s="7">
        <v>370</v>
      </c>
      <c r="M510" s="7">
        <v>28</v>
      </c>
      <c r="N510" s="7">
        <v>754</v>
      </c>
    </row>
    <row r="511" spans="1:14" x14ac:dyDescent="0.25">
      <c r="A511">
        <v>201701</v>
      </c>
      <c r="B511" t="s">
        <v>14</v>
      </c>
      <c r="C511">
        <v>1</v>
      </c>
      <c r="D511">
        <v>1</v>
      </c>
      <c r="E511">
        <v>1</v>
      </c>
      <c r="F511" t="s">
        <v>37</v>
      </c>
      <c r="G511">
        <v>0</v>
      </c>
      <c r="H511" s="7">
        <v>6</v>
      </c>
      <c r="I511" s="7">
        <v>6</v>
      </c>
      <c r="J511" s="7">
        <v>167</v>
      </c>
      <c r="K511" s="7">
        <v>10</v>
      </c>
      <c r="L511" s="7">
        <v>227.5</v>
      </c>
      <c r="M511" s="7">
        <v>51</v>
      </c>
      <c r="N511" s="7">
        <v>998.25</v>
      </c>
    </row>
    <row r="512" spans="1:14" x14ac:dyDescent="0.25">
      <c r="A512">
        <v>201701</v>
      </c>
      <c r="B512" t="s">
        <v>14</v>
      </c>
      <c r="C512">
        <v>1</v>
      </c>
      <c r="D512">
        <v>1</v>
      </c>
      <c r="E512">
        <v>1</v>
      </c>
      <c r="F512" t="s">
        <v>37</v>
      </c>
      <c r="G512">
        <v>1</v>
      </c>
      <c r="H512" s="7">
        <v>26</v>
      </c>
      <c r="I512" s="7">
        <v>26</v>
      </c>
      <c r="J512" s="7">
        <v>780.35</v>
      </c>
      <c r="K512" s="7">
        <v>36</v>
      </c>
      <c r="L512" s="7">
        <v>1276.5999999999999</v>
      </c>
      <c r="M512" s="7">
        <v>180</v>
      </c>
      <c r="N512" s="7">
        <v>3419.6</v>
      </c>
    </row>
    <row r="513" spans="1:14" x14ac:dyDescent="0.25">
      <c r="A513">
        <v>201701</v>
      </c>
      <c r="B513" t="s">
        <v>14</v>
      </c>
      <c r="C513">
        <v>1</v>
      </c>
      <c r="D513">
        <v>1</v>
      </c>
      <c r="E513">
        <v>1</v>
      </c>
      <c r="F513" t="s">
        <v>37</v>
      </c>
      <c r="G513">
        <v>2</v>
      </c>
      <c r="H513" s="7">
        <v>10</v>
      </c>
      <c r="I513" s="7">
        <v>10</v>
      </c>
      <c r="J513" s="7">
        <v>274.3</v>
      </c>
      <c r="K513" s="7">
        <v>22</v>
      </c>
      <c r="L513" s="7">
        <v>648.79999999999995</v>
      </c>
      <c r="M513" s="7">
        <v>67</v>
      </c>
      <c r="N513" s="7">
        <v>1576</v>
      </c>
    </row>
    <row r="514" spans="1:14" x14ac:dyDescent="0.25">
      <c r="A514">
        <v>201701</v>
      </c>
      <c r="B514" t="s">
        <v>14</v>
      </c>
      <c r="C514">
        <v>1</v>
      </c>
      <c r="D514">
        <v>1</v>
      </c>
      <c r="E514">
        <v>1</v>
      </c>
      <c r="F514" t="s">
        <v>37</v>
      </c>
      <c r="G514">
        <v>3</v>
      </c>
      <c r="H514" s="7">
        <v>12</v>
      </c>
      <c r="I514" s="7">
        <v>13</v>
      </c>
      <c r="J514" s="7">
        <v>213</v>
      </c>
      <c r="K514" s="7">
        <v>41</v>
      </c>
      <c r="L514" s="7">
        <v>1124.5</v>
      </c>
      <c r="M514" s="7">
        <v>83</v>
      </c>
      <c r="N514" s="7">
        <v>1168</v>
      </c>
    </row>
    <row r="515" spans="1:14" x14ac:dyDescent="0.25">
      <c r="A515">
        <v>201701</v>
      </c>
      <c r="B515" t="s">
        <v>14</v>
      </c>
      <c r="C515">
        <v>1</v>
      </c>
      <c r="D515">
        <v>1</v>
      </c>
      <c r="E515">
        <v>1</v>
      </c>
      <c r="F515" t="s">
        <v>37</v>
      </c>
      <c r="G515">
        <v>4</v>
      </c>
      <c r="H515" s="7">
        <v>13</v>
      </c>
      <c r="I515" s="7">
        <v>14</v>
      </c>
      <c r="J515" s="7">
        <v>259</v>
      </c>
      <c r="K515" s="7">
        <v>80</v>
      </c>
      <c r="L515" s="7">
        <v>1637.9</v>
      </c>
      <c r="M515" s="7">
        <v>111</v>
      </c>
      <c r="N515" s="7">
        <v>1440.5</v>
      </c>
    </row>
    <row r="516" spans="1:14" x14ac:dyDescent="0.25">
      <c r="A516">
        <v>201701</v>
      </c>
      <c r="B516" t="s">
        <v>18</v>
      </c>
      <c r="C516">
        <v>1</v>
      </c>
      <c r="D516">
        <v>0</v>
      </c>
      <c r="E516">
        <v>0</v>
      </c>
      <c r="F516" t="s">
        <v>13</v>
      </c>
      <c r="G516">
        <v>1</v>
      </c>
      <c r="H516" s="7">
        <v>354</v>
      </c>
      <c r="I516" s="7">
        <v>358</v>
      </c>
      <c r="J516" s="7">
        <v>8751.41</v>
      </c>
      <c r="K516" s="7">
        <v>354</v>
      </c>
      <c r="L516" s="7">
        <v>10193.200000000001</v>
      </c>
      <c r="M516" s="7">
        <v>0</v>
      </c>
      <c r="N516" s="7">
        <v>0</v>
      </c>
    </row>
    <row r="517" spans="1:14" x14ac:dyDescent="0.25">
      <c r="A517">
        <v>201701</v>
      </c>
      <c r="B517" t="s">
        <v>18</v>
      </c>
      <c r="C517">
        <v>1</v>
      </c>
      <c r="D517">
        <v>0</v>
      </c>
      <c r="E517">
        <v>0</v>
      </c>
      <c r="F517" t="s">
        <v>13</v>
      </c>
      <c r="G517">
        <v>2</v>
      </c>
      <c r="H517" s="7">
        <v>145</v>
      </c>
      <c r="I517" s="7">
        <v>145</v>
      </c>
      <c r="J517" s="7">
        <v>3879.95</v>
      </c>
      <c r="K517" s="7">
        <v>290</v>
      </c>
      <c r="L517" s="7">
        <v>8913.2999999999993</v>
      </c>
      <c r="M517" s="7">
        <v>0</v>
      </c>
      <c r="N517" s="7">
        <v>0</v>
      </c>
    </row>
    <row r="518" spans="1:14" x14ac:dyDescent="0.25">
      <c r="A518">
        <v>201701</v>
      </c>
      <c r="B518" t="s">
        <v>18</v>
      </c>
      <c r="C518">
        <v>1</v>
      </c>
      <c r="D518">
        <v>0</v>
      </c>
      <c r="E518">
        <v>0</v>
      </c>
      <c r="F518" t="s">
        <v>13</v>
      </c>
      <c r="G518">
        <v>3</v>
      </c>
      <c r="H518" s="7">
        <v>70</v>
      </c>
      <c r="I518" s="7">
        <v>71</v>
      </c>
      <c r="J518" s="7">
        <v>1775.3</v>
      </c>
      <c r="K518" s="7">
        <v>210</v>
      </c>
      <c r="L518" s="7">
        <v>6741.2</v>
      </c>
      <c r="M518" s="7">
        <v>0</v>
      </c>
      <c r="N518" s="7">
        <v>0</v>
      </c>
    </row>
    <row r="519" spans="1:14" x14ac:dyDescent="0.25">
      <c r="A519">
        <v>201701</v>
      </c>
      <c r="B519" t="s">
        <v>18</v>
      </c>
      <c r="C519">
        <v>1</v>
      </c>
      <c r="D519">
        <v>0</v>
      </c>
      <c r="E519">
        <v>0</v>
      </c>
      <c r="F519" t="s">
        <v>13</v>
      </c>
      <c r="G519">
        <v>4</v>
      </c>
      <c r="H519" s="7">
        <v>119</v>
      </c>
      <c r="I519" s="7">
        <v>119</v>
      </c>
      <c r="J519" s="7">
        <v>3193.8</v>
      </c>
      <c r="K519" s="7">
        <v>791</v>
      </c>
      <c r="L519" s="7">
        <v>25715.05</v>
      </c>
      <c r="M519" s="7">
        <v>0</v>
      </c>
      <c r="N519" s="7">
        <v>0</v>
      </c>
    </row>
    <row r="520" spans="1:14" x14ac:dyDescent="0.25">
      <c r="A520">
        <v>201701</v>
      </c>
      <c r="B520" t="s">
        <v>19</v>
      </c>
      <c r="C520">
        <v>0</v>
      </c>
      <c r="D520">
        <v>1</v>
      </c>
      <c r="E520">
        <v>1</v>
      </c>
      <c r="F520" t="s">
        <v>15</v>
      </c>
      <c r="G520">
        <v>0</v>
      </c>
      <c r="H520" s="7">
        <v>47</v>
      </c>
      <c r="I520" s="7">
        <v>49</v>
      </c>
      <c r="J520" s="7">
        <v>821</v>
      </c>
      <c r="K520" s="7">
        <v>0</v>
      </c>
      <c r="L520" s="7">
        <v>0</v>
      </c>
      <c r="M520" s="7">
        <v>430</v>
      </c>
      <c r="N520" s="7">
        <v>7987.1</v>
      </c>
    </row>
    <row r="521" spans="1:14" x14ac:dyDescent="0.25">
      <c r="A521">
        <v>201701</v>
      </c>
      <c r="B521" t="s">
        <v>19</v>
      </c>
      <c r="C521">
        <v>0</v>
      </c>
      <c r="D521">
        <v>1</v>
      </c>
      <c r="E521">
        <v>1</v>
      </c>
      <c r="F521" t="s">
        <v>16</v>
      </c>
      <c r="G521">
        <v>0</v>
      </c>
      <c r="H521" s="7">
        <v>64</v>
      </c>
      <c r="I521" s="7">
        <v>65</v>
      </c>
      <c r="J521" s="7">
        <v>1366</v>
      </c>
      <c r="K521" s="7">
        <v>0</v>
      </c>
      <c r="L521" s="7">
        <v>0</v>
      </c>
      <c r="M521" s="7">
        <v>529</v>
      </c>
      <c r="N521" s="7">
        <v>10018.5</v>
      </c>
    </row>
    <row r="522" spans="1:14" x14ac:dyDescent="0.25">
      <c r="A522">
        <v>201701</v>
      </c>
      <c r="B522" t="s">
        <v>19</v>
      </c>
      <c r="C522">
        <v>0</v>
      </c>
      <c r="D522">
        <v>1</v>
      </c>
      <c r="E522">
        <v>1</v>
      </c>
      <c r="F522" t="s">
        <v>17</v>
      </c>
      <c r="G522">
        <v>0</v>
      </c>
      <c r="H522" s="7">
        <v>25</v>
      </c>
      <c r="I522" s="7">
        <v>25</v>
      </c>
      <c r="J522" s="7">
        <v>652</v>
      </c>
      <c r="K522" s="7">
        <v>0</v>
      </c>
      <c r="L522" s="7">
        <v>0</v>
      </c>
      <c r="M522" s="7">
        <v>178</v>
      </c>
      <c r="N522" s="7">
        <v>4118.25</v>
      </c>
    </row>
    <row r="523" spans="1:14" x14ac:dyDescent="0.25">
      <c r="A523">
        <v>201701</v>
      </c>
      <c r="B523" t="s">
        <v>19</v>
      </c>
      <c r="C523">
        <v>0</v>
      </c>
      <c r="D523">
        <v>1</v>
      </c>
      <c r="E523">
        <v>1</v>
      </c>
      <c r="F523" t="s">
        <v>36</v>
      </c>
      <c r="G523">
        <v>0</v>
      </c>
      <c r="H523" s="7">
        <v>34</v>
      </c>
      <c r="I523" s="7">
        <v>35</v>
      </c>
      <c r="J523" s="7">
        <v>872</v>
      </c>
      <c r="K523" s="7">
        <v>0</v>
      </c>
      <c r="L523" s="7">
        <v>0</v>
      </c>
      <c r="M523" s="7">
        <v>333</v>
      </c>
      <c r="N523" s="7">
        <v>6066.25</v>
      </c>
    </row>
    <row r="524" spans="1:14" x14ac:dyDescent="0.25">
      <c r="A524">
        <v>201701</v>
      </c>
      <c r="B524" t="s">
        <v>19</v>
      </c>
      <c r="C524">
        <v>0</v>
      </c>
      <c r="D524">
        <v>1</v>
      </c>
      <c r="E524">
        <v>1</v>
      </c>
      <c r="F524" t="s">
        <v>38</v>
      </c>
      <c r="G524">
        <v>0</v>
      </c>
      <c r="H524" s="7">
        <v>10</v>
      </c>
      <c r="I524" s="7">
        <v>10</v>
      </c>
      <c r="J524" s="7">
        <v>212</v>
      </c>
      <c r="K524" s="7">
        <v>0</v>
      </c>
      <c r="L524" s="7">
        <v>0</v>
      </c>
      <c r="M524" s="7">
        <v>52</v>
      </c>
      <c r="N524" s="7">
        <v>1014.5</v>
      </c>
    </row>
    <row r="525" spans="1:14" x14ac:dyDescent="0.25">
      <c r="A525">
        <v>201701</v>
      </c>
      <c r="B525" t="s">
        <v>19</v>
      </c>
      <c r="C525">
        <v>0</v>
      </c>
      <c r="D525">
        <v>1</v>
      </c>
      <c r="E525">
        <v>1</v>
      </c>
      <c r="F525" t="s">
        <v>37</v>
      </c>
      <c r="G525">
        <v>0</v>
      </c>
      <c r="H525" s="7">
        <v>32</v>
      </c>
      <c r="I525" s="7">
        <v>32</v>
      </c>
      <c r="J525" s="7">
        <v>919</v>
      </c>
      <c r="K525" s="7">
        <v>0</v>
      </c>
      <c r="L525" s="7">
        <v>0</v>
      </c>
      <c r="M525" s="7">
        <v>128</v>
      </c>
      <c r="N525" s="7">
        <v>2815.6</v>
      </c>
    </row>
    <row r="526" spans="1:14" x14ac:dyDescent="0.25">
      <c r="A526">
        <v>201702</v>
      </c>
      <c r="B526" t="s">
        <v>12</v>
      </c>
      <c r="C526">
        <v>0</v>
      </c>
      <c r="D526">
        <v>0</v>
      </c>
      <c r="E526">
        <v>0</v>
      </c>
      <c r="F526" t="s">
        <v>13</v>
      </c>
      <c r="G526">
        <v>0</v>
      </c>
      <c r="H526" s="7">
        <v>2147</v>
      </c>
      <c r="I526" s="7">
        <v>2159</v>
      </c>
      <c r="J526" s="7">
        <v>48203.86</v>
      </c>
      <c r="K526" s="7">
        <v>0</v>
      </c>
      <c r="L526" s="7">
        <v>0</v>
      </c>
      <c r="M526" s="7">
        <v>0</v>
      </c>
      <c r="N526" s="7">
        <v>0</v>
      </c>
    </row>
    <row r="527" spans="1:14" x14ac:dyDescent="0.25">
      <c r="A527">
        <v>201702</v>
      </c>
      <c r="B527" t="s">
        <v>12</v>
      </c>
      <c r="C527">
        <v>0</v>
      </c>
      <c r="D527">
        <v>0</v>
      </c>
      <c r="E527">
        <v>1</v>
      </c>
      <c r="F527" t="s">
        <v>13</v>
      </c>
      <c r="G527">
        <v>0</v>
      </c>
      <c r="H527" s="7">
        <v>1</v>
      </c>
      <c r="I527" s="7">
        <v>2</v>
      </c>
      <c r="J527" s="7">
        <v>23.25</v>
      </c>
      <c r="K527" s="7">
        <v>0</v>
      </c>
      <c r="L527" s="7">
        <v>0</v>
      </c>
      <c r="M527" s="7">
        <v>0</v>
      </c>
      <c r="N527" s="7">
        <v>0</v>
      </c>
    </row>
    <row r="528" spans="1:14" x14ac:dyDescent="0.25">
      <c r="A528">
        <v>201702</v>
      </c>
      <c r="B528" t="s">
        <v>14</v>
      </c>
      <c r="C528">
        <v>1</v>
      </c>
      <c r="D528">
        <v>1</v>
      </c>
      <c r="E528">
        <v>0</v>
      </c>
      <c r="F528" t="s">
        <v>15</v>
      </c>
      <c r="G528">
        <v>0</v>
      </c>
      <c r="H528" s="7">
        <v>5</v>
      </c>
      <c r="I528" s="7">
        <v>5</v>
      </c>
      <c r="J528" s="7">
        <v>205</v>
      </c>
      <c r="K528" s="7">
        <v>8</v>
      </c>
      <c r="L528" s="7">
        <v>378</v>
      </c>
      <c r="M528" s="7">
        <v>15</v>
      </c>
      <c r="N528" s="7">
        <v>335.75</v>
      </c>
    </row>
    <row r="529" spans="1:14" x14ac:dyDescent="0.25">
      <c r="A529">
        <v>201702</v>
      </c>
      <c r="B529" t="s">
        <v>14</v>
      </c>
      <c r="C529">
        <v>1</v>
      </c>
      <c r="D529">
        <v>1</v>
      </c>
      <c r="E529">
        <v>0</v>
      </c>
      <c r="F529" t="s">
        <v>16</v>
      </c>
      <c r="G529">
        <v>0</v>
      </c>
      <c r="H529" s="7">
        <v>9</v>
      </c>
      <c r="I529" s="7">
        <v>9</v>
      </c>
      <c r="J529" s="7">
        <v>218</v>
      </c>
      <c r="K529" s="7">
        <v>22</v>
      </c>
      <c r="L529" s="7">
        <v>540.9</v>
      </c>
      <c r="M529" s="7">
        <v>55</v>
      </c>
      <c r="N529" s="7">
        <v>1246.75</v>
      </c>
    </row>
    <row r="530" spans="1:14" x14ac:dyDescent="0.25">
      <c r="A530">
        <v>201702</v>
      </c>
      <c r="B530" t="s">
        <v>14</v>
      </c>
      <c r="C530">
        <v>1</v>
      </c>
      <c r="D530">
        <v>1</v>
      </c>
      <c r="E530">
        <v>0</v>
      </c>
      <c r="F530" t="s">
        <v>16</v>
      </c>
      <c r="G530">
        <v>1</v>
      </c>
      <c r="H530" s="7">
        <v>1</v>
      </c>
      <c r="I530" s="7">
        <v>1</v>
      </c>
      <c r="J530" s="7">
        <v>9</v>
      </c>
      <c r="K530" s="7">
        <v>7</v>
      </c>
      <c r="L530" s="7">
        <v>138</v>
      </c>
      <c r="M530" s="7">
        <v>6</v>
      </c>
      <c r="N530" s="7">
        <v>50.75</v>
      </c>
    </row>
    <row r="531" spans="1:14" x14ac:dyDescent="0.25">
      <c r="A531">
        <v>201702</v>
      </c>
      <c r="B531" t="s">
        <v>14</v>
      </c>
      <c r="C531">
        <v>1</v>
      </c>
      <c r="D531">
        <v>1</v>
      </c>
      <c r="E531">
        <v>0</v>
      </c>
      <c r="F531" t="s">
        <v>16</v>
      </c>
      <c r="G531">
        <v>2</v>
      </c>
      <c r="H531" s="7">
        <v>1</v>
      </c>
      <c r="I531" s="7">
        <v>1</v>
      </c>
      <c r="J531" s="7">
        <v>16</v>
      </c>
      <c r="K531" s="7">
        <v>10</v>
      </c>
      <c r="L531" s="7">
        <v>181</v>
      </c>
      <c r="M531" s="7">
        <v>11</v>
      </c>
      <c r="N531" s="7">
        <v>209</v>
      </c>
    </row>
    <row r="532" spans="1:14" x14ac:dyDescent="0.25">
      <c r="A532">
        <v>201702</v>
      </c>
      <c r="B532" t="s">
        <v>14</v>
      </c>
      <c r="C532">
        <v>1</v>
      </c>
      <c r="D532">
        <v>1</v>
      </c>
      <c r="E532">
        <v>0</v>
      </c>
      <c r="F532" t="s">
        <v>17</v>
      </c>
      <c r="G532">
        <v>0</v>
      </c>
      <c r="H532" s="7">
        <v>2</v>
      </c>
      <c r="I532" s="7">
        <v>2</v>
      </c>
      <c r="J532" s="7">
        <v>18</v>
      </c>
      <c r="K532" s="7">
        <v>3</v>
      </c>
      <c r="L532" s="7">
        <v>79.5</v>
      </c>
      <c r="M532" s="7">
        <v>7</v>
      </c>
      <c r="N532" s="7">
        <v>124.2</v>
      </c>
    </row>
    <row r="533" spans="1:14" x14ac:dyDescent="0.25">
      <c r="A533">
        <v>201702</v>
      </c>
      <c r="B533" t="s">
        <v>14</v>
      </c>
      <c r="C533">
        <v>1</v>
      </c>
      <c r="D533">
        <v>1</v>
      </c>
      <c r="E533">
        <v>0</v>
      </c>
      <c r="F533" t="s">
        <v>17</v>
      </c>
      <c r="G533">
        <v>1</v>
      </c>
      <c r="H533" s="7">
        <v>2</v>
      </c>
      <c r="I533" s="7">
        <v>2</v>
      </c>
      <c r="J533" s="7">
        <v>30</v>
      </c>
      <c r="K533" s="7">
        <v>6</v>
      </c>
      <c r="L533" s="7">
        <v>125</v>
      </c>
      <c r="M533" s="7">
        <v>22</v>
      </c>
      <c r="N533" s="7">
        <v>593</v>
      </c>
    </row>
    <row r="534" spans="1:14" x14ac:dyDescent="0.25">
      <c r="A534">
        <v>201702</v>
      </c>
      <c r="B534" t="s">
        <v>14</v>
      </c>
      <c r="C534">
        <v>1</v>
      </c>
      <c r="D534">
        <v>1</v>
      </c>
      <c r="E534">
        <v>0</v>
      </c>
      <c r="F534" t="s">
        <v>36</v>
      </c>
      <c r="G534">
        <v>0</v>
      </c>
      <c r="H534" s="7">
        <v>1</v>
      </c>
      <c r="I534" s="7">
        <v>1</v>
      </c>
      <c r="J534" s="7">
        <v>39</v>
      </c>
      <c r="K534" s="7">
        <v>2</v>
      </c>
      <c r="L534" s="7">
        <v>114</v>
      </c>
      <c r="M534" s="7">
        <v>2</v>
      </c>
      <c r="N534" s="7">
        <v>108</v>
      </c>
    </row>
    <row r="535" spans="1:14" x14ac:dyDescent="0.25">
      <c r="A535">
        <v>201702</v>
      </c>
      <c r="B535" t="s">
        <v>14</v>
      </c>
      <c r="C535">
        <v>1</v>
      </c>
      <c r="D535">
        <v>1</v>
      </c>
      <c r="E535">
        <v>0</v>
      </c>
      <c r="F535" t="s">
        <v>36</v>
      </c>
      <c r="G535">
        <v>1</v>
      </c>
      <c r="H535" s="7">
        <v>2</v>
      </c>
      <c r="I535" s="7">
        <v>2</v>
      </c>
      <c r="J535" s="7">
        <v>35</v>
      </c>
      <c r="K535" s="7">
        <v>6</v>
      </c>
      <c r="L535" s="7">
        <v>156</v>
      </c>
      <c r="M535" s="7">
        <v>4</v>
      </c>
      <c r="N535" s="7">
        <v>70</v>
      </c>
    </row>
    <row r="536" spans="1:14" x14ac:dyDescent="0.25">
      <c r="A536">
        <v>201702</v>
      </c>
      <c r="B536" t="s">
        <v>14</v>
      </c>
      <c r="C536">
        <v>1</v>
      </c>
      <c r="D536">
        <v>1</v>
      </c>
      <c r="E536">
        <v>0</v>
      </c>
      <c r="F536" t="s">
        <v>36</v>
      </c>
      <c r="G536">
        <v>3</v>
      </c>
      <c r="H536" s="7">
        <v>1</v>
      </c>
      <c r="I536" s="7">
        <v>1</v>
      </c>
      <c r="J536" s="7">
        <v>9</v>
      </c>
      <c r="K536" s="7">
        <v>9</v>
      </c>
      <c r="L536" s="7">
        <v>192</v>
      </c>
      <c r="M536" s="7">
        <v>7</v>
      </c>
      <c r="N536" s="7">
        <v>121</v>
      </c>
    </row>
    <row r="537" spans="1:14" x14ac:dyDescent="0.25">
      <c r="A537">
        <v>201702</v>
      </c>
      <c r="B537" t="s">
        <v>14</v>
      </c>
      <c r="C537">
        <v>1</v>
      </c>
      <c r="D537">
        <v>1</v>
      </c>
      <c r="E537">
        <v>0</v>
      </c>
      <c r="F537" t="s">
        <v>38</v>
      </c>
      <c r="G537">
        <v>0</v>
      </c>
      <c r="H537" s="7">
        <v>1</v>
      </c>
      <c r="I537" s="7">
        <v>1</v>
      </c>
      <c r="J537" s="7">
        <v>31</v>
      </c>
      <c r="K537" s="7">
        <v>1</v>
      </c>
      <c r="L537" s="7">
        <v>25</v>
      </c>
      <c r="M537" s="7">
        <v>2</v>
      </c>
      <c r="N537" s="7">
        <v>94.5</v>
      </c>
    </row>
    <row r="538" spans="1:14" x14ac:dyDescent="0.25">
      <c r="A538">
        <v>201702</v>
      </c>
      <c r="B538" t="s">
        <v>14</v>
      </c>
      <c r="C538">
        <v>1</v>
      </c>
      <c r="D538">
        <v>1</v>
      </c>
      <c r="E538">
        <v>0</v>
      </c>
      <c r="F538" t="s">
        <v>38</v>
      </c>
      <c r="G538">
        <v>1</v>
      </c>
      <c r="H538" s="7">
        <v>2</v>
      </c>
      <c r="I538" s="7">
        <v>2</v>
      </c>
      <c r="J538" s="7">
        <v>62</v>
      </c>
      <c r="K538" s="7">
        <v>12</v>
      </c>
      <c r="L538" s="7">
        <v>330</v>
      </c>
      <c r="M538" s="7">
        <v>9</v>
      </c>
      <c r="N538" s="7">
        <v>220.5</v>
      </c>
    </row>
    <row r="539" spans="1:14" x14ac:dyDescent="0.25">
      <c r="A539">
        <v>201702</v>
      </c>
      <c r="B539" t="s">
        <v>14</v>
      </c>
      <c r="C539">
        <v>1</v>
      </c>
      <c r="D539">
        <v>1</v>
      </c>
      <c r="E539">
        <v>0</v>
      </c>
      <c r="F539" t="s">
        <v>38</v>
      </c>
      <c r="G539">
        <v>2</v>
      </c>
      <c r="H539" s="7">
        <v>3</v>
      </c>
      <c r="I539" s="7">
        <v>3</v>
      </c>
      <c r="J539" s="7">
        <v>45</v>
      </c>
      <c r="K539" s="7">
        <v>13</v>
      </c>
      <c r="L539" s="7">
        <v>286.10000000000002</v>
      </c>
      <c r="M539" s="7">
        <v>9</v>
      </c>
      <c r="N539" s="7">
        <v>129.75</v>
      </c>
    </row>
    <row r="540" spans="1:14" x14ac:dyDescent="0.25">
      <c r="A540">
        <v>201702</v>
      </c>
      <c r="B540" t="s">
        <v>14</v>
      </c>
      <c r="C540">
        <v>1</v>
      </c>
      <c r="D540">
        <v>1</v>
      </c>
      <c r="E540">
        <v>0</v>
      </c>
      <c r="F540" t="s">
        <v>37</v>
      </c>
      <c r="G540">
        <v>0</v>
      </c>
      <c r="H540" s="7">
        <v>1</v>
      </c>
      <c r="I540" s="7">
        <v>1</v>
      </c>
      <c r="J540" s="7">
        <v>27</v>
      </c>
      <c r="K540" s="7">
        <v>1</v>
      </c>
      <c r="L540" s="7">
        <v>25</v>
      </c>
      <c r="M540" s="7">
        <v>3</v>
      </c>
      <c r="N540" s="7">
        <v>55</v>
      </c>
    </row>
    <row r="541" spans="1:14" x14ac:dyDescent="0.25">
      <c r="A541">
        <v>201702</v>
      </c>
      <c r="B541" t="s">
        <v>14</v>
      </c>
      <c r="C541">
        <v>1</v>
      </c>
      <c r="D541">
        <v>1</v>
      </c>
      <c r="E541">
        <v>0</v>
      </c>
      <c r="F541" t="s">
        <v>37</v>
      </c>
      <c r="G541">
        <v>1</v>
      </c>
      <c r="H541" s="7">
        <v>5</v>
      </c>
      <c r="I541" s="7">
        <v>5</v>
      </c>
      <c r="J541" s="7">
        <v>124</v>
      </c>
      <c r="K541" s="7">
        <v>14</v>
      </c>
      <c r="L541" s="7">
        <v>538.79999999999995</v>
      </c>
      <c r="M541" s="7">
        <v>14</v>
      </c>
      <c r="N541" s="7">
        <v>452.6</v>
      </c>
    </row>
    <row r="542" spans="1:14" x14ac:dyDescent="0.25">
      <c r="A542">
        <v>201702</v>
      </c>
      <c r="B542" t="s">
        <v>14</v>
      </c>
      <c r="C542">
        <v>1</v>
      </c>
      <c r="D542">
        <v>1</v>
      </c>
      <c r="E542">
        <v>0</v>
      </c>
      <c r="F542" t="s">
        <v>37</v>
      </c>
      <c r="G542">
        <v>2</v>
      </c>
      <c r="H542" s="7">
        <v>1</v>
      </c>
      <c r="I542" s="7">
        <v>1</v>
      </c>
      <c r="J542" s="7">
        <v>16</v>
      </c>
      <c r="K542" s="7">
        <v>3</v>
      </c>
      <c r="L542" s="7">
        <v>85.4</v>
      </c>
      <c r="M542" s="7">
        <v>2</v>
      </c>
      <c r="N542" s="7">
        <v>61</v>
      </c>
    </row>
    <row r="543" spans="1:14" x14ac:dyDescent="0.25">
      <c r="A543">
        <v>201702</v>
      </c>
      <c r="B543" t="s">
        <v>14</v>
      </c>
      <c r="C543">
        <v>1</v>
      </c>
      <c r="D543">
        <v>1</v>
      </c>
      <c r="E543">
        <v>0</v>
      </c>
      <c r="F543" t="s">
        <v>37</v>
      </c>
      <c r="G543">
        <v>4</v>
      </c>
      <c r="H543" s="7">
        <v>1</v>
      </c>
      <c r="I543" s="7">
        <v>1</v>
      </c>
      <c r="J543" s="7">
        <v>9</v>
      </c>
      <c r="K543" s="7">
        <v>6</v>
      </c>
      <c r="L543" s="7">
        <v>193.5</v>
      </c>
      <c r="M543" s="7">
        <v>5</v>
      </c>
      <c r="N543" s="7">
        <v>65</v>
      </c>
    </row>
    <row r="544" spans="1:14" x14ac:dyDescent="0.25">
      <c r="A544">
        <v>201702</v>
      </c>
      <c r="B544" t="s">
        <v>14</v>
      </c>
      <c r="C544">
        <v>1</v>
      </c>
      <c r="D544">
        <v>1</v>
      </c>
      <c r="E544">
        <v>1</v>
      </c>
      <c r="F544" t="s">
        <v>15</v>
      </c>
      <c r="G544">
        <v>0</v>
      </c>
      <c r="H544" s="7">
        <v>20</v>
      </c>
      <c r="I544" s="7">
        <v>22</v>
      </c>
      <c r="J544" s="7">
        <v>449</v>
      </c>
      <c r="K544" s="7">
        <v>46</v>
      </c>
      <c r="L544" s="7">
        <v>1335.6</v>
      </c>
      <c r="M544" s="7">
        <v>242</v>
      </c>
      <c r="N544" s="7">
        <v>4458.75</v>
      </c>
    </row>
    <row r="545" spans="1:14" x14ac:dyDescent="0.25">
      <c r="A545">
        <v>201702</v>
      </c>
      <c r="B545" t="s">
        <v>14</v>
      </c>
      <c r="C545">
        <v>1</v>
      </c>
      <c r="D545">
        <v>1</v>
      </c>
      <c r="E545">
        <v>1</v>
      </c>
      <c r="F545" t="s">
        <v>15</v>
      </c>
      <c r="G545">
        <v>1</v>
      </c>
      <c r="H545" s="7">
        <v>1</v>
      </c>
      <c r="I545" s="7">
        <v>1</v>
      </c>
      <c r="J545" s="7">
        <v>9</v>
      </c>
      <c r="K545" s="7">
        <v>1</v>
      </c>
      <c r="L545" s="7">
        <v>9</v>
      </c>
      <c r="M545" s="7">
        <v>4</v>
      </c>
      <c r="N545" s="7">
        <v>121</v>
      </c>
    </row>
    <row r="546" spans="1:14" x14ac:dyDescent="0.25">
      <c r="A546">
        <v>201702</v>
      </c>
      <c r="B546" t="s">
        <v>14</v>
      </c>
      <c r="C546">
        <v>1</v>
      </c>
      <c r="D546">
        <v>1</v>
      </c>
      <c r="E546">
        <v>1</v>
      </c>
      <c r="F546" t="s">
        <v>15</v>
      </c>
      <c r="G546">
        <v>2</v>
      </c>
      <c r="H546" s="7">
        <v>1</v>
      </c>
      <c r="I546" s="7">
        <v>1</v>
      </c>
      <c r="J546" s="7">
        <v>24</v>
      </c>
      <c r="K546" s="7">
        <v>2</v>
      </c>
      <c r="L546" s="7">
        <v>15</v>
      </c>
      <c r="M546" s="7">
        <v>1</v>
      </c>
      <c r="N546" s="7">
        <v>70</v>
      </c>
    </row>
    <row r="547" spans="1:14" x14ac:dyDescent="0.25">
      <c r="A547">
        <v>201702</v>
      </c>
      <c r="B547" t="s">
        <v>14</v>
      </c>
      <c r="C547">
        <v>1</v>
      </c>
      <c r="D547">
        <v>1</v>
      </c>
      <c r="E547">
        <v>1</v>
      </c>
      <c r="F547" t="s">
        <v>16</v>
      </c>
      <c r="G547">
        <v>0</v>
      </c>
      <c r="H547" s="7">
        <v>22</v>
      </c>
      <c r="I547" s="7">
        <v>22</v>
      </c>
      <c r="J547" s="7">
        <v>547</v>
      </c>
      <c r="K547" s="7">
        <v>37</v>
      </c>
      <c r="L547" s="7">
        <v>842.8</v>
      </c>
      <c r="M547" s="7">
        <v>296</v>
      </c>
      <c r="N547" s="7">
        <v>5255.9</v>
      </c>
    </row>
    <row r="548" spans="1:14" x14ac:dyDescent="0.25">
      <c r="A548">
        <v>201702</v>
      </c>
      <c r="B548" t="s">
        <v>14</v>
      </c>
      <c r="C548">
        <v>1</v>
      </c>
      <c r="D548">
        <v>1</v>
      </c>
      <c r="E548">
        <v>1</v>
      </c>
      <c r="F548" t="s">
        <v>16</v>
      </c>
      <c r="G548">
        <v>1</v>
      </c>
      <c r="H548" s="7">
        <v>8</v>
      </c>
      <c r="I548" s="7">
        <v>8</v>
      </c>
      <c r="J548" s="7">
        <v>156</v>
      </c>
      <c r="K548" s="7">
        <v>12</v>
      </c>
      <c r="L548" s="7">
        <v>362</v>
      </c>
      <c r="M548" s="7">
        <v>99</v>
      </c>
      <c r="N548" s="7">
        <v>1902.75</v>
      </c>
    </row>
    <row r="549" spans="1:14" x14ac:dyDescent="0.25">
      <c r="A549">
        <v>201702</v>
      </c>
      <c r="B549" t="s">
        <v>14</v>
      </c>
      <c r="C549">
        <v>1</v>
      </c>
      <c r="D549">
        <v>1</v>
      </c>
      <c r="E549">
        <v>1</v>
      </c>
      <c r="F549" t="s">
        <v>16</v>
      </c>
      <c r="G549">
        <v>2</v>
      </c>
      <c r="H549" s="7">
        <v>1</v>
      </c>
      <c r="I549" s="7">
        <v>1</v>
      </c>
      <c r="J549" s="7">
        <v>16</v>
      </c>
      <c r="K549" s="7">
        <v>8</v>
      </c>
      <c r="L549" s="7">
        <v>284</v>
      </c>
      <c r="M549" s="7">
        <v>19</v>
      </c>
      <c r="N549" s="7">
        <v>305</v>
      </c>
    </row>
    <row r="550" spans="1:14" x14ac:dyDescent="0.25">
      <c r="A550">
        <v>201702</v>
      </c>
      <c r="B550" t="s">
        <v>14</v>
      </c>
      <c r="C550">
        <v>1</v>
      </c>
      <c r="D550">
        <v>1</v>
      </c>
      <c r="E550">
        <v>1</v>
      </c>
      <c r="F550" t="s">
        <v>16</v>
      </c>
      <c r="G550">
        <v>3</v>
      </c>
      <c r="H550" s="7">
        <v>1</v>
      </c>
      <c r="I550" s="7">
        <v>1</v>
      </c>
      <c r="J550" s="7">
        <v>9</v>
      </c>
      <c r="K550" s="7">
        <v>4</v>
      </c>
      <c r="L550" s="7">
        <v>71</v>
      </c>
      <c r="M550" s="7">
        <v>11</v>
      </c>
      <c r="N550" s="7">
        <v>133.75</v>
      </c>
    </row>
    <row r="551" spans="1:14" x14ac:dyDescent="0.25">
      <c r="A551">
        <v>201702</v>
      </c>
      <c r="B551" t="s">
        <v>14</v>
      </c>
      <c r="C551">
        <v>1</v>
      </c>
      <c r="D551">
        <v>1</v>
      </c>
      <c r="E551">
        <v>1</v>
      </c>
      <c r="F551" t="s">
        <v>17</v>
      </c>
      <c r="G551">
        <v>0</v>
      </c>
      <c r="H551" s="7">
        <v>12</v>
      </c>
      <c r="I551" s="7">
        <v>13</v>
      </c>
      <c r="J551" s="7">
        <v>362</v>
      </c>
      <c r="K551" s="7">
        <v>20</v>
      </c>
      <c r="L551" s="7">
        <v>670.3</v>
      </c>
      <c r="M551" s="7">
        <v>131</v>
      </c>
      <c r="N551" s="7">
        <v>2769</v>
      </c>
    </row>
    <row r="552" spans="1:14" x14ac:dyDescent="0.25">
      <c r="A552">
        <v>201702</v>
      </c>
      <c r="B552" t="s">
        <v>14</v>
      </c>
      <c r="C552">
        <v>1</v>
      </c>
      <c r="D552">
        <v>1</v>
      </c>
      <c r="E552">
        <v>1</v>
      </c>
      <c r="F552" t="s">
        <v>17</v>
      </c>
      <c r="G552">
        <v>1</v>
      </c>
      <c r="H552" s="7">
        <v>9</v>
      </c>
      <c r="I552" s="7">
        <v>9</v>
      </c>
      <c r="J552" s="7">
        <v>248</v>
      </c>
      <c r="K552" s="7">
        <v>12</v>
      </c>
      <c r="L552" s="7">
        <v>322.39999999999998</v>
      </c>
      <c r="M552" s="7">
        <v>76</v>
      </c>
      <c r="N552" s="7">
        <v>1549.75</v>
      </c>
    </row>
    <row r="553" spans="1:14" x14ac:dyDescent="0.25">
      <c r="A553">
        <v>201702</v>
      </c>
      <c r="B553" t="s">
        <v>14</v>
      </c>
      <c r="C553">
        <v>1</v>
      </c>
      <c r="D553">
        <v>1</v>
      </c>
      <c r="E553">
        <v>1</v>
      </c>
      <c r="F553" t="s">
        <v>17</v>
      </c>
      <c r="G553">
        <v>2</v>
      </c>
      <c r="H553" s="7">
        <v>2</v>
      </c>
      <c r="I553" s="7">
        <v>2</v>
      </c>
      <c r="J553" s="7">
        <v>43</v>
      </c>
      <c r="K553" s="7">
        <v>5</v>
      </c>
      <c r="L553" s="7">
        <v>139</v>
      </c>
      <c r="M553" s="7">
        <v>26</v>
      </c>
      <c r="N553" s="7">
        <v>630</v>
      </c>
    </row>
    <row r="554" spans="1:14" x14ac:dyDescent="0.25">
      <c r="A554">
        <v>201702</v>
      </c>
      <c r="B554" t="s">
        <v>14</v>
      </c>
      <c r="C554">
        <v>1</v>
      </c>
      <c r="D554">
        <v>1</v>
      </c>
      <c r="E554">
        <v>1</v>
      </c>
      <c r="F554" t="s">
        <v>36</v>
      </c>
      <c r="G554">
        <v>0</v>
      </c>
      <c r="H554" s="7">
        <v>6</v>
      </c>
      <c r="I554" s="7">
        <v>7</v>
      </c>
      <c r="J554" s="7">
        <v>198</v>
      </c>
      <c r="K554" s="7">
        <v>10</v>
      </c>
      <c r="L554" s="7">
        <v>210</v>
      </c>
      <c r="M554" s="7">
        <v>88</v>
      </c>
      <c r="N554" s="7">
        <v>1403.25</v>
      </c>
    </row>
    <row r="555" spans="1:14" x14ac:dyDescent="0.25">
      <c r="A555">
        <v>201702</v>
      </c>
      <c r="B555" t="s">
        <v>14</v>
      </c>
      <c r="C555">
        <v>1</v>
      </c>
      <c r="D555">
        <v>1</v>
      </c>
      <c r="E555">
        <v>1</v>
      </c>
      <c r="F555" t="s">
        <v>36</v>
      </c>
      <c r="G555">
        <v>1</v>
      </c>
      <c r="H555" s="7">
        <v>6</v>
      </c>
      <c r="I555" s="7">
        <v>6</v>
      </c>
      <c r="J555" s="7">
        <v>109</v>
      </c>
      <c r="K555" s="7">
        <v>21</v>
      </c>
      <c r="L555" s="7">
        <v>627</v>
      </c>
      <c r="M555" s="7">
        <v>71</v>
      </c>
      <c r="N555" s="7">
        <v>1387</v>
      </c>
    </row>
    <row r="556" spans="1:14" x14ac:dyDescent="0.25">
      <c r="A556">
        <v>201702</v>
      </c>
      <c r="B556" t="s">
        <v>14</v>
      </c>
      <c r="C556">
        <v>1</v>
      </c>
      <c r="D556">
        <v>1</v>
      </c>
      <c r="E556">
        <v>1</v>
      </c>
      <c r="F556" t="s">
        <v>36</v>
      </c>
      <c r="G556">
        <v>2</v>
      </c>
      <c r="H556" s="7">
        <v>3</v>
      </c>
      <c r="I556" s="7">
        <v>3</v>
      </c>
      <c r="J556" s="7">
        <v>58</v>
      </c>
      <c r="K556" s="7">
        <v>6</v>
      </c>
      <c r="L556" s="7">
        <v>156</v>
      </c>
      <c r="M556" s="7">
        <v>14</v>
      </c>
      <c r="N556" s="7">
        <v>403</v>
      </c>
    </row>
    <row r="557" spans="1:14" x14ac:dyDescent="0.25">
      <c r="A557">
        <v>201702</v>
      </c>
      <c r="B557" t="s">
        <v>14</v>
      </c>
      <c r="C557">
        <v>1</v>
      </c>
      <c r="D557">
        <v>1</v>
      </c>
      <c r="E557">
        <v>1</v>
      </c>
      <c r="F557" t="s">
        <v>38</v>
      </c>
      <c r="G557">
        <v>0</v>
      </c>
      <c r="H557" s="7">
        <v>3</v>
      </c>
      <c r="I557" s="7">
        <v>3</v>
      </c>
      <c r="J557" s="7">
        <v>139</v>
      </c>
      <c r="K557" s="7">
        <v>6</v>
      </c>
      <c r="L557" s="7">
        <v>259</v>
      </c>
      <c r="M557" s="7">
        <v>18</v>
      </c>
      <c r="N557" s="7">
        <v>468.25</v>
      </c>
    </row>
    <row r="558" spans="1:14" x14ac:dyDescent="0.25">
      <c r="A558">
        <v>201702</v>
      </c>
      <c r="B558" t="s">
        <v>14</v>
      </c>
      <c r="C558">
        <v>1</v>
      </c>
      <c r="D558">
        <v>1</v>
      </c>
      <c r="E558">
        <v>1</v>
      </c>
      <c r="F558" t="s">
        <v>38</v>
      </c>
      <c r="G558">
        <v>1</v>
      </c>
      <c r="H558" s="7">
        <v>14</v>
      </c>
      <c r="I558" s="7">
        <v>14</v>
      </c>
      <c r="J558" s="7">
        <v>294.39999999999998</v>
      </c>
      <c r="K558" s="7">
        <v>22</v>
      </c>
      <c r="L558" s="7">
        <v>606.6</v>
      </c>
      <c r="M558" s="7">
        <v>106</v>
      </c>
      <c r="N558" s="7">
        <v>1871</v>
      </c>
    </row>
    <row r="559" spans="1:14" x14ac:dyDescent="0.25">
      <c r="A559">
        <v>201702</v>
      </c>
      <c r="B559" t="s">
        <v>14</v>
      </c>
      <c r="C559">
        <v>1</v>
      </c>
      <c r="D559">
        <v>1</v>
      </c>
      <c r="E559">
        <v>1</v>
      </c>
      <c r="F559" t="s">
        <v>38</v>
      </c>
      <c r="G559">
        <v>2</v>
      </c>
      <c r="H559" s="7">
        <v>4</v>
      </c>
      <c r="I559" s="7">
        <v>4</v>
      </c>
      <c r="J559" s="7">
        <v>80</v>
      </c>
      <c r="K559" s="7">
        <v>16</v>
      </c>
      <c r="L559" s="7">
        <v>554.5</v>
      </c>
      <c r="M559" s="7">
        <v>49</v>
      </c>
      <c r="N559" s="7">
        <v>1073.0999999999999</v>
      </c>
    </row>
    <row r="560" spans="1:14" x14ac:dyDescent="0.25">
      <c r="A560">
        <v>201702</v>
      </c>
      <c r="B560" t="s">
        <v>14</v>
      </c>
      <c r="C560">
        <v>1</v>
      </c>
      <c r="D560">
        <v>1</v>
      </c>
      <c r="E560">
        <v>1</v>
      </c>
      <c r="F560" t="s">
        <v>38</v>
      </c>
      <c r="G560">
        <v>3</v>
      </c>
      <c r="H560" s="7">
        <v>2</v>
      </c>
      <c r="I560" s="7">
        <v>2</v>
      </c>
      <c r="J560" s="7">
        <v>40</v>
      </c>
      <c r="K560" s="7">
        <v>10</v>
      </c>
      <c r="L560" s="7">
        <v>292</v>
      </c>
      <c r="M560" s="7">
        <v>26</v>
      </c>
      <c r="N560" s="7">
        <v>290</v>
      </c>
    </row>
    <row r="561" spans="1:14" x14ac:dyDescent="0.25">
      <c r="A561">
        <v>201702</v>
      </c>
      <c r="B561" t="s">
        <v>14</v>
      </c>
      <c r="C561">
        <v>1</v>
      </c>
      <c r="D561">
        <v>1</v>
      </c>
      <c r="E561">
        <v>1</v>
      </c>
      <c r="F561" t="s">
        <v>38</v>
      </c>
      <c r="G561">
        <v>4</v>
      </c>
      <c r="H561" s="7">
        <v>1</v>
      </c>
      <c r="I561" s="7">
        <v>1</v>
      </c>
      <c r="J561" s="7">
        <v>59</v>
      </c>
      <c r="K561" s="7">
        <v>7</v>
      </c>
      <c r="L561" s="7">
        <v>230</v>
      </c>
      <c r="M561" s="7">
        <v>19</v>
      </c>
      <c r="N561" s="7">
        <v>259</v>
      </c>
    </row>
    <row r="562" spans="1:14" x14ac:dyDescent="0.25">
      <c r="A562">
        <v>201702</v>
      </c>
      <c r="B562" t="s">
        <v>14</v>
      </c>
      <c r="C562">
        <v>1</v>
      </c>
      <c r="D562">
        <v>1</v>
      </c>
      <c r="E562">
        <v>1</v>
      </c>
      <c r="F562" t="s">
        <v>37</v>
      </c>
      <c r="G562">
        <v>0</v>
      </c>
      <c r="H562" s="7">
        <v>5</v>
      </c>
      <c r="I562" s="7">
        <v>5</v>
      </c>
      <c r="J562" s="7">
        <v>133</v>
      </c>
      <c r="K562" s="7">
        <v>8</v>
      </c>
      <c r="L562" s="7">
        <v>191.5</v>
      </c>
      <c r="M562" s="7">
        <v>47</v>
      </c>
      <c r="N562" s="7">
        <v>570</v>
      </c>
    </row>
    <row r="563" spans="1:14" x14ac:dyDescent="0.25">
      <c r="A563">
        <v>201702</v>
      </c>
      <c r="B563" t="s">
        <v>14</v>
      </c>
      <c r="C563">
        <v>1</v>
      </c>
      <c r="D563">
        <v>1</v>
      </c>
      <c r="E563">
        <v>1</v>
      </c>
      <c r="F563" t="s">
        <v>37</v>
      </c>
      <c r="G563">
        <v>1</v>
      </c>
      <c r="H563" s="7">
        <v>27</v>
      </c>
      <c r="I563" s="7">
        <v>27</v>
      </c>
      <c r="J563" s="7">
        <v>626.22</v>
      </c>
      <c r="K563" s="7">
        <v>41</v>
      </c>
      <c r="L563" s="7">
        <v>1230</v>
      </c>
      <c r="M563" s="7">
        <v>180</v>
      </c>
      <c r="N563" s="7">
        <v>3763.2</v>
      </c>
    </row>
    <row r="564" spans="1:14" x14ac:dyDescent="0.25">
      <c r="A564">
        <v>201702</v>
      </c>
      <c r="B564" t="s">
        <v>14</v>
      </c>
      <c r="C564">
        <v>1</v>
      </c>
      <c r="D564">
        <v>1</v>
      </c>
      <c r="E564">
        <v>1</v>
      </c>
      <c r="F564" t="s">
        <v>37</v>
      </c>
      <c r="G564">
        <v>2</v>
      </c>
      <c r="H564" s="7">
        <v>10</v>
      </c>
      <c r="I564" s="7">
        <v>10</v>
      </c>
      <c r="J564" s="7">
        <v>220</v>
      </c>
      <c r="K564" s="7">
        <v>28</v>
      </c>
      <c r="L564" s="7">
        <v>1032.79</v>
      </c>
      <c r="M564" s="7">
        <v>55</v>
      </c>
      <c r="N564" s="7">
        <v>1437.75</v>
      </c>
    </row>
    <row r="565" spans="1:14" x14ac:dyDescent="0.25">
      <c r="A565">
        <v>201702</v>
      </c>
      <c r="B565" t="s">
        <v>14</v>
      </c>
      <c r="C565">
        <v>1</v>
      </c>
      <c r="D565">
        <v>1</v>
      </c>
      <c r="E565">
        <v>1</v>
      </c>
      <c r="F565" t="s">
        <v>37</v>
      </c>
      <c r="G565">
        <v>3</v>
      </c>
      <c r="H565" s="7">
        <v>8</v>
      </c>
      <c r="I565" s="7">
        <v>9</v>
      </c>
      <c r="J565" s="7">
        <v>274</v>
      </c>
      <c r="K565" s="7">
        <v>26</v>
      </c>
      <c r="L565" s="7">
        <v>751.49</v>
      </c>
      <c r="M565" s="7">
        <v>48</v>
      </c>
      <c r="N565" s="7">
        <v>940.75</v>
      </c>
    </row>
    <row r="566" spans="1:14" x14ac:dyDescent="0.25">
      <c r="A566">
        <v>201702</v>
      </c>
      <c r="B566" t="s">
        <v>14</v>
      </c>
      <c r="C566">
        <v>1</v>
      </c>
      <c r="D566">
        <v>1</v>
      </c>
      <c r="E566">
        <v>1</v>
      </c>
      <c r="F566" t="s">
        <v>37</v>
      </c>
      <c r="G566">
        <v>4</v>
      </c>
      <c r="H566" s="7">
        <v>14</v>
      </c>
      <c r="I566" s="7">
        <v>14</v>
      </c>
      <c r="J566" s="7">
        <v>371</v>
      </c>
      <c r="K566" s="7">
        <v>89</v>
      </c>
      <c r="L566" s="7">
        <v>3228</v>
      </c>
      <c r="M566" s="7">
        <v>63</v>
      </c>
      <c r="N566" s="7">
        <v>1708.3</v>
      </c>
    </row>
    <row r="567" spans="1:14" x14ac:dyDescent="0.25">
      <c r="A567">
        <v>201702</v>
      </c>
      <c r="B567" t="s">
        <v>18</v>
      </c>
      <c r="C567">
        <v>1</v>
      </c>
      <c r="D567">
        <v>0</v>
      </c>
      <c r="E567">
        <v>0</v>
      </c>
      <c r="F567" t="s">
        <v>13</v>
      </c>
      <c r="G567">
        <v>0</v>
      </c>
      <c r="H567" s="7">
        <v>1</v>
      </c>
      <c r="I567" s="7">
        <v>2</v>
      </c>
      <c r="J567" s="7">
        <v>22.5</v>
      </c>
      <c r="K567" s="7">
        <v>5</v>
      </c>
      <c r="L567" s="7">
        <v>58</v>
      </c>
      <c r="M567" s="7">
        <v>0</v>
      </c>
      <c r="N567" s="7">
        <v>0</v>
      </c>
    </row>
    <row r="568" spans="1:14" x14ac:dyDescent="0.25">
      <c r="A568">
        <v>201702</v>
      </c>
      <c r="B568" t="s">
        <v>18</v>
      </c>
      <c r="C568">
        <v>1</v>
      </c>
      <c r="D568">
        <v>0</v>
      </c>
      <c r="E568">
        <v>0</v>
      </c>
      <c r="F568" t="s">
        <v>13</v>
      </c>
      <c r="G568">
        <v>1</v>
      </c>
      <c r="H568" s="7">
        <v>392</v>
      </c>
      <c r="I568" s="7">
        <v>396</v>
      </c>
      <c r="J568" s="7">
        <v>9457.25</v>
      </c>
      <c r="K568" s="7">
        <v>392</v>
      </c>
      <c r="L568" s="7">
        <v>12244.9</v>
      </c>
      <c r="M568" s="7">
        <v>0</v>
      </c>
      <c r="N568" s="7">
        <v>0</v>
      </c>
    </row>
    <row r="569" spans="1:14" x14ac:dyDescent="0.25">
      <c r="A569">
        <v>201702</v>
      </c>
      <c r="B569" t="s">
        <v>18</v>
      </c>
      <c r="C569">
        <v>1</v>
      </c>
      <c r="D569">
        <v>0</v>
      </c>
      <c r="E569">
        <v>0</v>
      </c>
      <c r="F569" t="s">
        <v>13</v>
      </c>
      <c r="G569">
        <v>2</v>
      </c>
      <c r="H569" s="7">
        <v>119</v>
      </c>
      <c r="I569" s="7">
        <v>119</v>
      </c>
      <c r="J569" s="7">
        <v>3069</v>
      </c>
      <c r="K569" s="7">
        <v>238</v>
      </c>
      <c r="L569" s="7">
        <v>7376.07</v>
      </c>
      <c r="M569" s="7">
        <v>0</v>
      </c>
      <c r="N569" s="7">
        <v>0</v>
      </c>
    </row>
    <row r="570" spans="1:14" x14ac:dyDescent="0.25">
      <c r="A570">
        <v>201702</v>
      </c>
      <c r="B570" t="s">
        <v>18</v>
      </c>
      <c r="C570">
        <v>1</v>
      </c>
      <c r="D570">
        <v>0</v>
      </c>
      <c r="E570">
        <v>0</v>
      </c>
      <c r="F570" t="s">
        <v>13</v>
      </c>
      <c r="G570">
        <v>3</v>
      </c>
      <c r="H570" s="7">
        <v>66</v>
      </c>
      <c r="I570" s="7">
        <v>67</v>
      </c>
      <c r="J570" s="7">
        <v>1933.35</v>
      </c>
      <c r="K570" s="7">
        <v>198</v>
      </c>
      <c r="L570" s="7">
        <v>7079.97</v>
      </c>
      <c r="M570" s="7">
        <v>0</v>
      </c>
      <c r="N570" s="7">
        <v>0</v>
      </c>
    </row>
    <row r="571" spans="1:14" x14ac:dyDescent="0.25">
      <c r="A571">
        <v>201702</v>
      </c>
      <c r="B571" t="s">
        <v>18</v>
      </c>
      <c r="C571">
        <v>1</v>
      </c>
      <c r="D571">
        <v>0</v>
      </c>
      <c r="E571">
        <v>0</v>
      </c>
      <c r="F571" t="s">
        <v>13</v>
      </c>
      <c r="G571">
        <v>4</v>
      </c>
      <c r="H571" s="7">
        <v>112</v>
      </c>
      <c r="I571" s="7">
        <v>113</v>
      </c>
      <c r="J571" s="7">
        <v>2791</v>
      </c>
      <c r="K571" s="7">
        <v>635</v>
      </c>
      <c r="L571" s="7">
        <v>21918.6</v>
      </c>
      <c r="M571" s="7">
        <v>0</v>
      </c>
      <c r="N571" s="7">
        <v>0</v>
      </c>
    </row>
    <row r="572" spans="1:14" x14ac:dyDescent="0.25">
      <c r="A572">
        <v>201702</v>
      </c>
      <c r="B572" t="s">
        <v>19</v>
      </c>
      <c r="C572">
        <v>0</v>
      </c>
      <c r="D572">
        <v>1</v>
      </c>
      <c r="E572">
        <v>1</v>
      </c>
      <c r="F572" t="s">
        <v>15</v>
      </c>
      <c r="G572">
        <v>0</v>
      </c>
      <c r="H572" s="7">
        <v>50</v>
      </c>
      <c r="I572" s="7">
        <v>50</v>
      </c>
      <c r="J572" s="7">
        <v>827.95</v>
      </c>
      <c r="K572" s="7">
        <v>0</v>
      </c>
      <c r="L572" s="7">
        <v>0</v>
      </c>
      <c r="M572" s="7">
        <v>348</v>
      </c>
      <c r="N572" s="7">
        <v>6519.9</v>
      </c>
    </row>
    <row r="573" spans="1:14" x14ac:dyDescent="0.25">
      <c r="A573">
        <v>201702</v>
      </c>
      <c r="B573" t="s">
        <v>19</v>
      </c>
      <c r="C573">
        <v>0</v>
      </c>
      <c r="D573">
        <v>1</v>
      </c>
      <c r="E573">
        <v>1</v>
      </c>
      <c r="F573" t="s">
        <v>16</v>
      </c>
      <c r="G573">
        <v>0</v>
      </c>
      <c r="H573" s="7">
        <v>55</v>
      </c>
      <c r="I573" s="7">
        <v>56</v>
      </c>
      <c r="J573" s="7">
        <v>1223</v>
      </c>
      <c r="K573" s="7">
        <v>0</v>
      </c>
      <c r="L573" s="7">
        <v>0</v>
      </c>
      <c r="M573" s="7">
        <v>443</v>
      </c>
      <c r="N573" s="7">
        <v>7941</v>
      </c>
    </row>
    <row r="574" spans="1:14" x14ac:dyDescent="0.25">
      <c r="A574">
        <v>201702</v>
      </c>
      <c r="B574" t="s">
        <v>19</v>
      </c>
      <c r="C574">
        <v>0</v>
      </c>
      <c r="D574">
        <v>1</v>
      </c>
      <c r="E574">
        <v>1</v>
      </c>
      <c r="F574" t="s">
        <v>17</v>
      </c>
      <c r="G574">
        <v>0</v>
      </c>
      <c r="H574" s="7">
        <v>31</v>
      </c>
      <c r="I574" s="7">
        <v>31</v>
      </c>
      <c r="J574" s="7">
        <v>795</v>
      </c>
      <c r="K574" s="7">
        <v>0</v>
      </c>
      <c r="L574" s="7">
        <v>0</v>
      </c>
      <c r="M574" s="7">
        <v>260</v>
      </c>
      <c r="N574" s="7">
        <v>5267</v>
      </c>
    </row>
    <row r="575" spans="1:14" x14ac:dyDescent="0.25">
      <c r="A575">
        <v>201702</v>
      </c>
      <c r="B575" t="s">
        <v>19</v>
      </c>
      <c r="C575">
        <v>0</v>
      </c>
      <c r="D575">
        <v>1</v>
      </c>
      <c r="E575">
        <v>1</v>
      </c>
      <c r="F575" t="s">
        <v>36</v>
      </c>
      <c r="G575">
        <v>0</v>
      </c>
      <c r="H575" s="7">
        <v>23</v>
      </c>
      <c r="I575" s="7">
        <v>24</v>
      </c>
      <c r="J575" s="7">
        <v>554</v>
      </c>
      <c r="K575" s="7">
        <v>0</v>
      </c>
      <c r="L575" s="7">
        <v>0</v>
      </c>
      <c r="M575" s="7">
        <v>212</v>
      </c>
      <c r="N575" s="7">
        <v>3478.65</v>
      </c>
    </row>
    <row r="576" spans="1:14" x14ac:dyDescent="0.25">
      <c r="A576">
        <v>201702</v>
      </c>
      <c r="B576" t="s">
        <v>19</v>
      </c>
      <c r="C576">
        <v>0</v>
      </c>
      <c r="D576">
        <v>1</v>
      </c>
      <c r="E576">
        <v>1</v>
      </c>
      <c r="F576" t="s">
        <v>38</v>
      </c>
      <c r="G576">
        <v>0</v>
      </c>
      <c r="H576" s="7">
        <v>13</v>
      </c>
      <c r="I576" s="7">
        <v>14</v>
      </c>
      <c r="J576" s="7">
        <v>314</v>
      </c>
      <c r="K576" s="7">
        <v>0</v>
      </c>
      <c r="L576" s="7">
        <v>0</v>
      </c>
      <c r="M576" s="7">
        <v>62</v>
      </c>
      <c r="N576" s="7">
        <v>1667.2</v>
      </c>
    </row>
    <row r="577" spans="1:14" x14ac:dyDescent="0.25">
      <c r="A577">
        <v>201702</v>
      </c>
      <c r="B577" t="s">
        <v>19</v>
      </c>
      <c r="C577">
        <v>0</v>
      </c>
      <c r="D577">
        <v>1</v>
      </c>
      <c r="E577">
        <v>1</v>
      </c>
      <c r="F577" t="s">
        <v>37</v>
      </c>
      <c r="G577">
        <v>0</v>
      </c>
      <c r="H577" s="7">
        <v>33</v>
      </c>
      <c r="I577" s="7">
        <v>33</v>
      </c>
      <c r="J577" s="7">
        <v>763</v>
      </c>
      <c r="K577" s="7">
        <v>0</v>
      </c>
      <c r="L577" s="7">
        <v>0</v>
      </c>
      <c r="M577" s="7">
        <v>120</v>
      </c>
      <c r="N577" s="7">
        <v>2852.8</v>
      </c>
    </row>
    <row r="578" spans="1:14" x14ac:dyDescent="0.25">
      <c r="A578">
        <v>201703</v>
      </c>
      <c r="B578" t="s">
        <v>12</v>
      </c>
      <c r="C578">
        <v>0</v>
      </c>
      <c r="D578">
        <v>0</v>
      </c>
      <c r="E578">
        <v>0</v>
      </c>
      <c r="F578" t="s">
        <v>13</v>
      </c>
      <c r="G578">
        <v>0</v>
      </c>
      <c r="H578" s="7">
        <v>2256</v>
      </c>
      <c r="I578" s="7">
        <v>2267</v>
      </c>
      <c r="J578" s="7">
        <v>53098.74</v>
      </c>
      <c r="K578" s="7">
        <v>0</v>
      </c>
      <c r="L578" s="7">
        <v>0</v>
      </c>
      <c r="M578" s="7">
        <v>0</v>
      </c>
      <c r="N578" s="7">
        <v>0</v>
      </c>
    </row>
    <row r="579" spans="1:14" x14ac:dyDescent="0.25">
      <c r="A579">
        <v>201703</v>
      </c>
      <c r="B579" t="s">
        <v>14</v>
      </c>
      <c r="C579">
        <v>1</v>
      </c>
      <c r="D579">
        <v>1</v>
      </c>
      <c r="E579">
        <v>0</v>
      </c>
      <c r="F579" t="s">
        <v>15</v>
      </c>
      <c r="G579">
        <v>0</v>
      </c>
      <c r="H579" s="7">
        <v>7</v>
      </c>
      <c r="I579" s="7">
        <v>7</v>
      </c>
      <c r="J579" s="7">
        <v>191</v>
      </c>
      <c r="K579" s="7">
        <v>26</v>
      </c>
      <c r="L579" s="7">
        <v>1063</v>
      </c>
      <c r="M579" s="7">
        <v>42</v>
      </c>
      <c r="N579" s="7">
        <v>828</v>
      </c>
    </row>
    <row r="580" spans="1:14" x14ac:dyDescent="0.25">
      <c r="A580">
        <v>201703</v>
      </c>
      <c r="B580" t="s">
        <v>14</v>
      </c>
      <c r="C580">
        <v>1</v>
      </c>
      <c r="D580">
        <v>1</v>
      </c>
      <c r="E580">
        <v>0</v>
      </c>
      <c r="F580" t="s">
        <v>16</v>
      </c>
      <c r="G580">
        <v>0</v>
      </c>
      <c r="H580" s="7">
        <v>8</v>
      </c>
      <c r="I580" s="7">
        <v>8</v>
      </c>
      <c r="J580" s="7">
        <v>178</v>
      </c>
      <c r="K580" s="7">
        <v>15</v>
      </c>
      <c r="L580" s="7">
        <v>475.75</v>
      </c>
      <c r="M580" s="7">
        <v>47</v>
      </c>
      <c r="N580" s="7">
        <v>750.5</v>
      </c>
    </row>
    <row r="581" spans="1:14" x14ac:dyDescent="0.25">
      <c r="A581">
        <v>201703</v>
      </c>
      <c r="B581" t="s">
        <v>14</v>
      </c>
      <c r="C581">
        <v>1</v>
      </c>
      <c r="D581">
        <v>1</v>
      </c>
      <c r="E581">
        <v>0</v>
      </c>
      <c r="F581" t="s">
        <v>16</v>
      </c>
      <c r="G581">
        <v>1</v>
      </c>
      <c r="H581" s="7">
        <v>2</v>
      </c>
      <c r="I581" s="7">
        <v>2</v>
      </c>
      <c r="J581" s="7">
        <v>31</v>
      </c>
      <c r="K581" s="7">
        <v>5</v>
      </c>
      <c r="L581" s="7">
        <v>63</v>
      </c>
      <c r="M581" s="7">
        <v>30</v>
      </c>
      <c r="N581" s="7">
        <v>331.75</v>
      </c>
    </row>
    <row r="582" spans="1:14" x14ac:dyDescent="0.25">
      <c r="A582">
        <v>201703</v>
      </c>
      <c r="B582" t="s">
        <v>14</v>
      </c>
      <c r="C582">
        <v>1</v>
      </c>
      <c r="D582">
        <v>1</v>
      </c>
      <c r="E582">
        <v>0</v>
      </c>
      <c r="F582" t="s">
        <v>17</v>
      </c>
      <c r="G582">
        <v>0</v>
      </c>
      <c r="H582" s="7">
        <v>5</v>
      </c>
      <c r="I582" s="7">
        <v>5</v>
      </c>
      <c r="J582" s="7">
        <v>101</v>
      </c>
      <c r="K582" s="7">
        <v>10</v>
      </c>
      <c r="L582" s="7">
        <v>346.1</v>
      </c>
      <c r="M582" s="7">
        <v>25</v>
      </c>
      <c r="N582" s="7">
        <v>454.25</v>
      </c>
    </row>
    <row r="583" spans="1:14" x14ac:dyDescent="0.25">
      <c r="A583">
        <v>201703</v>
      </c>
      <c r="B583" t="s">
        <v>14</v>
      </c>
      <c r="C583">
        <v>1</v>
      </c>
      <c r="D583">
        <v>1</v>
      </c>
      <c r="E583">
        <v>0</v>
      </c>
      <c r="F583" t="s">
        <v>17</v>
      </c>
      <c r="G583">
        <v>1</v>
      </c>
      <c r="H583" s="7">
        <v>2</v>
      </c>
      <c r="I583" s="7">
        <v>2</v>
      </c>
      <c r="J583" s="7">
        <v>35</v>
      </c>
      <c r="K583" s="7">
        <v>11</v>
      </c>
      <c r="L583" s="7">
        <v>168</v>
      </c>
      <c r="M583" s="7">
        <v>4</v>
      </c>
      <c r="N583" s="7">
        <v>98</v>
      </c>
    </row>
    <row r="584" spans="1:14" x14ac:dyDescent="0.25">
      <c r="A584">
        <v>201703</v>
      </c>
      <c r="B584" t="s">
        <v>14</v>
      </c>
      <c r="C584">
        <v>1</v>
      </c>
      <c r="D584">
        <v>1</v>
      </c>
      <c r="E584">
        <v>0</v>
      </c>
      <c r="F584" t="s">
        <v>36</v>
      </c>
      <c r="G584">
        <v>0</v>
      </c>
      <c r="H584" s="7">
        <v>2</v>
      </c>
      <c r="I584" s="7">
        <v>2</v>
      </c>
      <c r="J584" s="7">
        <v>58</v>
      </c>
      <c r="K584" s="7">
        <v>2</v>
      </c>
      <c r="L584" s="7">
        <v>52</v>
      </c>
      <c r="M584" s="7">
        <v>2</v>
      </c>
      <c r="N584" s="7">
        <v>63</v>
      </c>
    </row>
    <row r="585" spans="1:14" x14ac:dyDescent="0.25">
      <c r="A585">
        <v>201703</v>
      </c>
      <c r="B585" t="s">
        <v>14</v>
      </c>
      <c r="C585">
        <v>1</v>
      </c>
      <c r="D585">
        <v>1</v>
      </c>
      <c r="E585">
        <v>0</v>
      </c>
      <c r="F585" t="s">
        <v>36</v>
      </c>
      <c r="G585">
        <v>1</v>
      </c>
      <c r="H585" s="7">
        <v>2</v>
      </c>
      <c r="I585" s="7">
        <v>2</v>
      </c>
      <c r="J585" s="7">
        <v>42</v>
      </c>
      <c r="K585" s="7">
        <v>4</v>
      </c>
      <c r="L585" s="7">
        <v>130</v>
      </c>
      <c r="M585" s="7">
        <v>14</v>
      </c>
      <c r="N585" s="7">
        <v>381.5</v>
      </c>
    </row>
    <row r="586" spans="1:14" x14ac:dyDescent="0.25">
      <c r="A586">
        <v>201703</v>
      </c>
      <c r="B586" t="s">
        <v>14</v>
      </c>
      <c r="C586">
        <v>1</v>
      </c>
      <c r="D586">
        <v>1</v>
      </c>
      <c r="E586">
        <v>0</v>
      </c>
      <c r="F586" t="s">
        <v>36</v>
      </c>
      <c r="G586">
        <v>2</v>
      </c>
      <c r="H586" s="7">
        <v>2</v>
      </c>
      <c r="I586" s="7">
        <v>2</v>
      </c>
      <c r="J586" s="7">
        <v>80.5</v>
      </c>
      <c r="K586" s="7">
        <v>6</v>
      </c>
      <c r="L586" s="7">
        <v>178</v>
      </c>
      <c r="M586" s="7">
        <v>10</v>
      </c>
      <c r="N586" s="7">
        <v>360</v>
      </c>
    </row>
    <row r="587" spans="1:14" x14ac:dyDescent="0.25">
      <c r="A587">
        <v>201703</v>
      </c>
      <c r="B587" t="s">
        <v>14</v>
      </c>
      <c r="C587">
        <v>1</v>
      </c>
      <c r="D587">
        <v>1</v>
      </c>
      <c r="E587">
        <v>0</v>
      </c>
      <c r="F587" t="s">
        <v>38</v>
      </c>
      <c r="G587">
        <v>0</v>
      </c>
      <c r="H587" s="7">
        <v>2</v>
      </c>
      <c r="I587" s="7">
        <v>2</v>
      </c>
      <c r="J587" s="7">
        <v>42</v>
      </c>
      <c r="K587" s="7">
        <v>4</v>
      </c>
      <c r="L587" s="7">
        <v>116.6</v>
      </c>
      <c r="M587" s="7">
        <v>8</v>
      </c>
      <c r="N587" s="7">
        <v>206</v>
      </c>
    </row>
    <row r="588" spans="1:14" x14ac:dyDescent="0.25">
      <c r="A588">
        <v>201703</v>
      </c>
      <c r="B588" t="s">
        <v>14</v>
      </c>
      <c r="C588">
        <v>1</v>
      </c>
      <c r="D588">
        <v>1</v>
      </c>
      <c r="E588">
        <v>0</v>
      </c>
      <c r="F588" t="s">
        <v>38</v>
      </c>
      <c r="G588">
        <v>1</v>
      </c>
      <c r="H588" s="7">
        <v>4</v>
      </c>
      <c r="I588" s="7">
        <v>4</v>
      </c>
      <c r="J588" s="7">
        <v>106.5</v>
      </c>
      <c r="K588" s="7">
        <v>13</v>
      </c>
      <c r="L588" s="7">
        <v>489.6</v>
      </c>
      <c r="M588" s="7">
        <v>18</v>
      </c>
      <c r="N588" s="7">
        <v>648.75</v>
      </c>
    </row>
    <row r="589" spans="1:14" x14ac:dyDescent="0.25">
      <c r="A589">
        <v>201703</v>
      </c>
      <c r="B589" t="s">
        <v>14</v>
      </c>
      <c r="C589">
        <v>1</v>
      </c>
      <c r="D589">
        <v>1</v>
      </c>
      <c r="E589">
        <v>0</v>
      </c>
      <c r="F589" t="s">
        <v>38</v>
      </c>
      <c r="G589">
        <v>2</v>
      </c>
      <c r="H589" s="7">
        <v>1</v>
      </c>
      <c r="I589" s="7">
        <v>1</v>
      </c>
      <c r="J589" s="7">
        <v>16</v>
      </c>
      <c r="K589" s="7">
        <v>3</v>
      </c>
      <c r="L589" s="7">
        <v>117</v>
      </c>
      <c r="M589" s="7">
        <v>1</v>
      </c>
      <c r="N589" s="7">
        <v>54</v>
      </c>
    </row>
    <row r="590" spans="1:14" x14ac:dyDescent="0.25">
      <c r="A590">
        <v>201703</v>
      </c>
      <c r="B590" t="s">
        <v>14</v>
      </c>
      <c r="C590">
        <v>1</v>
      </c>
      <c r="D590">
        <v>1</v>
      </c>
      <c r="E590">
        <v>0</v>
      </c>
      <c r="F590" t="s">
        <v>37</v>
      </c>
      <c r="G590">
        <v>0</v>
      </c>
      <c r="H590" s="7">
        <v>3</v>
      </c>
      <c r="I590" s="7">
        <v>3</v>
      </c>
      <c r="J590" s="7">
        <v>150</v>
      </c>
      <c r="K590" s="7">
        <v>7</v>
      </c>
      <c r="L590" s="7">
        <v>333</v>
      </c>
      <c r="M590" s="7">
        <v>9</v>
      </c>
      <c r="N590" s="7">
        <v>319</v>
      </c>
    </row>
    <row r="591" spans="1:14" x14ac:dyDescent="0.25">
      <c r="A591">
        <v>201703</v>
      </c>
      <c r="B591" t="s">
        <v>14</v>
      </c>
      <c r="C591">
        <v>1</v>
      </c>
      <c r="D591">
        <v>1</v>
      </c>
      <c r="E591">
        <v>0</v>
      </c>
      <c r="F591" t="s">
        <v>37</v>
      </c>
      <c r="G591">
        <v>1</v>
      </c>
      <c r="H591" s="7">
        <v>4</v>
      </c>
      <c r="I591" s="7">
        <v>4</v>
      </c>
      <c r="J591" s="7">
        <v>177</v>
      </c>
      <c r="K591" s="7">
        <v>11</v>
      </c>
      <c r="L591" s="7">
        <v>347.1</v>
      </c>
      <c r="M591" s="7">
        <v>9</v>
      </c>
      <c r="N591" s="7">
        <v>240.9</v>
      </c>
    </row>
    <row r="592" spans="1:14" x14ac:dyDescent="0.25">
      <c r="A592">
        <v>201703</v>
      </c>
      <c r="B592" t="s">
        <v>14</v>
      </c>
      <c r="C592">
        <v>1</v>
      </c>
      <c r="D592">
        <v>1</v>
      </c>
      <c r="E592">
        <v>0</v>
      </c>
      <c r="F592" t="s">
        <v>37</v>
      </c>
      <c r="G592">
        <v>2</v>
      </c>
      <c r="H592" s="7">
        <v>1</v>
      </c>
      <c r="I592" s="7">
        <v>1</v>
      </c>
      <c r="J592" s="7">
        <v>9</v>
      </c>
      <c r="K592" s="7">
        <v>5</v>
      </c>
      <c r="L592" s="7">
        <v>173</v>
      </c>
      <c r="M592" s="7">
        <v>3</v>
      </c>
      <c r="N592" s="7">
        <v>21</v>
      </c>
    </row>
    <row r="593" spans="1:14" x14ac:dyDescent="0.25">
      <c r="A593">
        <v>201703</v>
      </c>
      <c r="B593" t="s">
        <v>14</v>
      </c>
      <c r="C593">
        <v>1</v>
      </c>
      <c r="D593">
        <v>1</v>
      </c>
      <c r="E593">
        <v>1</v>
      </c>
      <c r="F593" t="s">
        <v>15</v>
      </c>
      <c r="G593">
        <v>0</v>
      </c>
      <c r="H593" s="7">
        <v>25</v>
      </c>
      <c r="I593" s="7">
        <v>27</v>
      </c>
      <c r="J593" s="7">
        <v>548</v>
      </c>
      <c r="K593" s="7">
        <v>74</v>
      </c>
      <c r="L593" s="7">
        <v>2121.59</v>
      </c>
      <c r="M593" s="7">
        <v>342</v>
      </c>
      <c r="N593" s="7">
        <v>6794.25</v>
      </c>
    </row>
    <row r="594" spans="1:14" x14ac:dyDescent="0.25">
      <c r="A594">
        <v>201703</v>
      </c>
      <c r="B594" t="s">
        <v>14</v>
      </c>
      <c r="C594">
        <v>1</v>
      </c>
      <c r="D594">
        <v>1</v>
      </c>
      <c r="E594">
        <v>1</v>
      </c>
      <c r="F594" t="s">
        <v>15</v>
      </c>
      <c r="G594">
        <v>1</v>
      </c>
      <c r="H594" s="7">
        <v>2</v>
      </c>
      <c r="I594" s="7">
        <v>2</v>
      </c>
      <c r="J594" s="7">
        <v>48</v>
      </c>
      <c r="K594" s="7">
        <v>5</v>
      </c>
      <c r="L594" s="7">
        <v>250</v>
      </c>
      <c r="M594" s="7">
        <v>6</v>
      </c>
      <c r="N594" s="7">
        <v>305</v>
      </c>
    </row>
    <row r="595" spans="1:14" x14ac:dyDescent="0.25">
      <c r="A595">
        <v>201703</v>
      </c>
      <c r="B595" t="s">
        <v>14</v>
      </c>
      <c r="C595">
        <v>1</v>
      </c>
      <c r="D595">
        <v>1</v>
      </c>
      <c r="E595">
        <v>1</v>
      </c>
      <c r="F595" t="s">
        <v>15</v>
      </c>
      <c r="G595">
        <v>2</v>
      </c>
      <c r="H595" s="7">
        <v>2</v>
      </c>
      <c r="I595" s="7">
        <v>2</v>
      </c>
      <c r="J595" s="7">
        <v>53</v>
      </c>
      <c r="K595" s="7">
        <v>5</v>
      </c>
      <c r="L595" s="7">
        <v>114.6</v>
      </c>
      <c r="M595" s="7">
        <v>18</v>
      </c>
      <c r="N595" s="7">
        <v>397</v>
      </c>
    </row>
    <row r="596" spans="1:14" x14ac:dyDescent="0.25">
      <c r="A596">
        <v>201703</v>
      </c>
      <c r="B596" t="s">
        <v>14</v>
      </c>
      <c r="C596">
        <v>1</v>
      </c>
      <c r="D596">
        <v>1</v>
      </c>
      <c r="E596">
        <v>1</v>
      </c>
      <c r="F596" t="s">
        <v>16</v>
      </c>
      <c r="G596">
        <v>0</v>
      </c>
      <c r="H596" s="7">
        <v>24</v>
      </c>
      <c r="I596" s="7">
        <v>25</v>
      </c>
      <c r="J596" s="7">
        <v>757</v>
      </c>
      <c r="K596" s="7">
        <v>47</v>
      </c>
      <c r="L596" s="7">
        <v>1268.0999999999999</v>
      </c>
      <c r="M596" s="7">
        <v>253</v>
      </c>
      <c r="N596" s="7">
        <v>5676.6</v>
      </c>
    </row>
    <row r="597" spans="1:14" x14ac:dyDescent="0.25">
      <c r="A597">
        <v>201703</v>
      </c>
      <c r="B597" t="s">
        <v>14</v>
      </c>
      <c r="C597">
        <v>1</v>
      </c>
      <c r="D597">
        <v>1</v>
      </c>
      <c r="E597">
        <v>1</v>
      </c>
      <c r="F597" t="s">
        <v>16</v>
      </c>
      <c r="G597">
        <v>1</v>
      </c>
      <c r="H597" s="7">
        <v>13</v>
      </c>
      <c r="I597" s="7">
        <v>13</v>
      </c>
      <c r="J597" s="7">
        <v>270.3</v>
      </c>
      <c r="K597" s="7">
        <v>32</v>
      </c>
      <c r="L597" s="7">
        <v>1014.35</v>
      </c>
      <c r="M597" s="7">
        <v>155</v>
      </c>
      <c r="N597" s="7">
        <v>3038.25</v>
      </c>
    </row>
    <row r="598" spans="1:14" x14ac:dyDescent="0.25">
      <c r="A598">
        <v>201703</v>
      </c>
      <c r="B598" t="s">
        <v>14</v>
      </c>
      <c r="C598">
        <v>1</v>
      </c>
      <c r="D598">
        <v>1</v>
      </c>
      <c r="E598">
        <v>1</v>
      </c>
      <c r="F598" t="s">
        <v>16</v>
      </c>
      <c r="G598">
        <v>2</v>
      </c>
      <c r="H598" s="7">
        <v>1</v>
      </c>
      <c r="I598" s="7">
        <v>1</v>
      </c>
      <c r="J598" s="7">
        <v>9</v>
      </c>
      <c r="K598" s="7">
        <v>2</v>
      </c>
      <c r="L598" s="7">
        <v>29</v>
      </c>
      <c r="M598" s="7">
        <v>7</v>
      </c>
      <c r="N598" s="7">
        <v>73</v>
      </c>
    </row>
    <row r="599" spans="1:14" x14ac:dyDescent="0.25">
      <c r="A599">
        <v>201703</v>
      </c>
      <c r="B599" t="s">
        <v>14</v>
      </c>
      <c r="C599">
        <v>1</v>
      </c>
      <c r="D599">
        <v>1</v>
      </c>
      <c r="E599">
        <v>1</v>
      </c>
      <c r="F599" t="s">
        <v>17</v>
      </c>
      <c r="G599">
        <v>0</v>
      </c>
      <c r="H599" s="7">
        <v>16</v>
      </c>
      <c r="I599" s="7">
        <v>16</v>
      </c>
      <c r="J599" s="7">
        <v>433</v>
      </c>
      <c r="K599" s="7">
        <v>31</v>
      </c>
      <c r="L599" s="7">
        <v>900.19</v>
      </c>
      <c r="M599" s="7">
        <v>150</v>
      </c>
      <c r="N599" s="7">
        <v>3896.75</v>
      </c>
    </row>
    <row r="600" spans="1:14" x14ac:dyDescent="0.25">
      <c r="A600">
        <v>201703</v>
      </c>
      <c r="B600" t="s">
        <v>14</v>
      </c>
      <c r="C600">
        <v>1</v>
      </c>
      <c r="D600">
        <v>1</v>
      </c>
      <c r="E600">
        <v>1</v>
      </c>
      <c r="F600" t="s">
        <v>17</v>
      </c>
      <c r="G600">
        <v>1</v>
      </c>
      <c r="H600" s="7">
        <v>10</v>
      </c>
      <c r="I600" s="7">
        <v>10</v>
      </c>
      <c r="J600" s="7">
        <v>281</v>
      </c>
      <c r="K600" s="7">
        <v>17</v>
      </c>
      <c r="L600" s="7">
        <v>544</v>
      </c>
      <c r="M600" s="7">
        <v>97</v>
      </c>
      <c r="N600" s="7">
        <v>2311</v>
      </c>
    </row>
    <row r="601" spans="1:14" x14ac:dyDescent="0.25">
      <c r="A601">
        <v>201703</v>
      </c>
      <c r="B601" t="s">
        <v>14</v>
      </c>
      <c r="C601">
        <v>1</v>
      </c>
      <c r="D601">
        <v>1</v>
      </c>
      <c r="E601">
        <v>1</v>
      </c>
      <c r="F601" t="s">
        <v>17</v>
      </c>
      <c r="G601">
        <v>2</v>
      </c>
      <c r="H601" s="7">
        <v>1</v>
      </c>
      <c r="I601" s="7">
        <v>1</v>
      </c>
      <c r="J601" s="7">
        <v>27</v>
      </c>
      <c r="K601" s="7">
        <v>2</v>
      </c>
      <c r="L601" s="7">
        <v>42</v>
      </c>
      <c r="M601" s="7">
        <v>6</v>
      </c>
      <c r="N601" s="7">
        <v>225</v>
      </c>
    </row>
    <row r="602" spans="1:14" x14ac:dyDescent="0.25">
      <c r="A602">
        <v>201703</v>
      </c>
      <c r="B602" t="s">
        <v>14</v>
      </c>
      <c r="C602">
        <v>1</v>
      </c>
      <c r="D602">
        <v>1</v>
      </c>
      <c r="E602">
        <v>1</v>
      </c>
      <c r="F602" t="s">
        <v>17</v>
      </c>
      <c r="G602">
        <v>3</v>
      </c>
      <c r="H602" s="7">
        <v>1</v>
      </c>
      <c r="I602" s="7">
        <v>1</v>
      </c>
      <c r="J602" s="7">
        <v>7</v>
      </c>
      <c r="K602" s="7">
        <v>6</v>
      </c>
      <c r="L602" s="7">
        <v>48</v>
      </c>
      <c r="M602" s="7">
        <v>21</v>
      </c>
      <c r="N602" s="7">
        <v>299.75</v>
      </c>
    </row>
    <row r="603" spans="1:14" x14ac:dyDescent="0.25">
      <c r="A603">
        <v>201703</v>
      </c>
      <c r="B603" t="s">
        <v>14</v>
      </c>
      <c r="C603">
        <v>1</v>
      </c>
      <c r="D603">
        <v>1</v>
      </c>
      <c r="E603">
        <v>1</v>
      </c>
      <c r="F603" t="s">
        <v>17</v>
      </c>
      <c r="G603">
        <v>4</v>
      </c>
      <c r="H603" s="7">
        <v>1</v>
      </c>
      <c r="I603" s="7">
        <v>1</v>
      </c>
      <c r="J603" s="7">
        <v>9</v>
      </c>
      <c r="K603" s="7">
        <v>8</v>
      </c>
      <c r="L603" s="7">
        <v>111</v>
      </c>
      <c r="M603" s="7">
        <v>11</v>
      </c>
      <c r="N603" s="7">
        <v>134.75</v>
      </c>
    </row>
    <row r="604" spans="1:14" x14ac:dyDescent="0.25">
      <c r="A604">
        <v>201703</v>
      </c>
      <c r="B604" t="s">
        <v>14</v>
      </c>
      <c r="C604">
        <v>1</v>
      </c>
      <c r="D604">
        <v>1</v>
      </c>
      <c r="E604">
        <v>1</v>
      </c>
      <c r="F604" t="s">
        <v>36</v>
      </c>
      <c r="G604">
        <v>0</v>
      </c>
      <c r="H604" s="7">
        <v>15</v>
      </c>
      <c r="I604" s="7">
        <v>16</v>
      </c>
      <c r="J604" s="7">
        <v>683</v>
      </c>
      <c r="K604" s="7">
        <v>26</v>
      </c>
      <c r="L604" s="7">
        <v>799.49</v>
      </c>
      <c r="M604" s="7">
        <v>116</v>
      </c>
      <c r="N604" s="7">
        <v>2915</v>
      </c>
    </row>
    <row r="605" spans="1:14" x14ac:dyDescent="0.25">
      <c r="A605">
        <v>201703</v>
      </c>
      <c r="B605" t="s">
        <v>14</v>
      </c>
      <c r="C605">
        <v>1</v>
      </c>
      <c r="D605">
        <v>1</v>
      </c>
      <c r="E605">
        <v>1</v>
      </c>
      <c r="F605" t="s">
        <v>36</v>
      </c>
      <c r="G605">
        <v>1</v>
      </c>
      <c r="H605" s="7">
        <v>21</v>
      </c>
      <c r="I605" s="7">
        <v>23</v>
      </c>
      <c r="J605" s="7">
        <v>659.5</v>
      </c>
      <c r="K605" s="7">
        <v>30</v>
      </c>
      <c r="L605" s="7">
        <v>855</v>
      </c>
      <c r="M605" s="7">
        <v>182</v>
      </c>
      <c r="N605" s="7">
        <v>4392</v>
      </c>
    </row>
    <row r="606" spans="1:14" x14ac:dyDescent="0.25">
      <c r="A606">
        <v>201703</v>
      </c>
      <c r="B606" t="s">
        <v>14</v>
      </c>
      <c r="C606">
        <v>1</v>
      </c>
      <c r="D606">
        <v>1</v>
      </c>
      <c r="E606">
        <v>1</v>
      </c>
      <c r="F606" t="s">
        <v>36</v>
      </c>
      <c r="G606">
        <v>2</v>
      </c>
      <c r="H606" s="7">
        <v>2</v>
      </c>
      <c r="I606" s="7">
        <v>2</v>
      </c>
      <c r="J606" s="7">
        <v>46</v>
      </c>
      <c r="K606" s="7">
        <v>8</v>
      </c>
      <c r="L606" s="7">
        <v>353</v>
      </c>
      <c r="M606" s="7">
        <v>24</v>
      </c>
      <c r="N606" s="7">
        <v>463.25</v>
      </c>
    </row>
    <row r="607" spans="1:14" x14ac:dyDescent="0.25">
      <c r="A607">
        <v>201703</v>
      </c>
      <c r="B607" t="s">
        <v>14</v>
      </c>
      <c r="C607">
        <v>1</v>
      </c>
      <c r="D607">
        <v>1</v>
      </c>
      <c r="E607">
        <v>1</v>
      </c>
      <c r="F607" t="s">
        <v>38</v>
      </c>
      <c r="G607">
        <v>0</v>
      </c>
      <c r="H607" s="7">
        <v>1</v>
      </c>
      <c r="I607" s="7">
        <v>1</v>
      </c>
      <c r="J607" s="7">
        <v>71</v>
      </c>
      <c r="K607" s="7">
        <v>2</v>
      </c>
      <c r="L607" s="7">
        <v>41</v>
      </c>
      <c r="M607" s="7">
        <v>6</v>
      </c>
      <c r="N607" s="7">
        <v>233</v>
      </c>
    </row>
    <row r="608" spans="1:14" x14ac:dyDescent="0.25">
      <c r="A608">
        <v>201703</v>
      </c>
      <c r="B608" t="s">
        <v>14</v>
      </c>
      <c r="C608">
        <v>1</v>
      </c>
      <c r="D608">
        <v>1</v>
      </c>
      <c r="E608">
        <v>1</v>
      </c>
      <c r="F608" t="s">
        <v>38</v>
      </c>
      <c r="G608">
        <v>1</v>
      </c>
      <c r="H608" s="7">
        <v>17</v>
      </c>
      <c r="I608" s="7">
        <v>17</v>
      </c>
      <c r="J608" s="7">
        <v>375</v>
      </c>
      <c r="K608" s="7">
        <v>25</v>
      </c>
      <c r="L608" s="7">
        <v>954.45</v>
      </c>
      <c r="M608" s="7">
        <v>141</v>
      </c>
      <c r="N608" s="7">
        <v>2833</v>
      </c>
    </row>
    <row r="609" spans="1:14" x14ac:dyDescent="0.25">
      <c r="A609">
        <v>201703</v>
      </c>
      <c r="B609" t="s">
        <v>14</v>
      </c>
      <c r="C609">
        <v>1</v>
      </c>
      <c r="D609">
        <v>1</v>
      </c>
      <c r="E609">
        <v>1</v>
      </c>
      <c r="F609" t="s">
        <v>38</v>
      </c>
      <c r="G609">
        <v>2</v>
      </c>
      <c r="H609" s="7">
        <v>4</v>
      </c>
      <c r="I609" s="7">
        <v>4</v>
      </c>
      <c r="J609" s="7">
        <v>148</v>
      </c>
      <c r="K609" s="7">
        <v>9</v>
      </c>
      <c r="L609" s="7">
        <v>345.35</v>
      </c>
      <c r="M609" s="7">
        <v>23</v>
      </c>
      <c r="N609" s="7">
        <v>672</v>
      </c>
    </row>
    <row r="610" spans="1:14" x14ac:dyDescent="0.25">
      <c r="A610">
        <v>201703</v>
      </c>
      <c r="B610" t="s">
        <v>14</v>
      </c>
      <c r="C610">
        <v>1</v>
      </c>
      <c r="D610">
        <v>1</v>
      </c>
      <c r="E610">
        <v>1</v>
      </c>
      <c r="F610" t="s">
        <v>37</v>
      </c>
      <c r="G610">
        <v>0</v>
      </c>
      <c r="H610" s="7">
        <v>5</v>
      </c>
      <c r="I610" s="7">
        <v>5</v>
      </c>
      <c r="J610" s="7">
        <v>130.5</v>
      </c>
      <c r="K610" s="7">
        <v>5</v>
      </c>
      <c r="L610" s="7">
        <v>127.9</v>
      </c>
      <c r="M610" s="7">
        <v>37</v>
      </c>
      <c r="N610" s="7">
        <v>702</v>
      </c>
    </row>
    <row r="611" spans="1:14" x14ac:dyDescent="0.25">
      <c r="A611">
        <v>201703</v>
      </c>
      <c r="B611" t="s">
        <v>14</v>
      </c>
      <c r="C611">
        <v>1</v>
      </c>
      <c r="D611">
        <v>1</v>
      </c>
      <c r="E611">
        <v>1</v>
      </c>
      <c r="F611" t="s">
        <v>37</v>
      </c>
      <c r="G611">
        <v>1</v>
      </c>
      <c r="H611" s="7">
        <v>32</v>
      </c>
      <c r="I611" s="7">
        <v>32</v>
      </c>
      <c r="J611" s="7">
        <v>1150</v>
      </c>
      <c r="K611" s="7">
        <v>34</v>
      </c>
      <c r="L611" s="7">
        <v>1158.6099999999999</v>
      </c>
      <c r="M611" s="7">
        <v>174</v>
      </c>
      <c r="N611" s="7">
        <v>3895</v>
      </c>
    </row>
    <row r="612" spans="1:14" x14ac:dyDescent="0.25">
      <c r="A612">
        <v>201703</v>
      </c>
      <c r="B612" t="s">
        <v>14</v>
      </c>
      <c r="C612">
        <v>1</v>
      </c>
      <c r="D612">
        <v>1</v>
      </c>
      <c r="E612">
        <v>1</v>
      </c>
      <c r="F612" t="s">
        <v>37</v>
      </c>
      <c r="G612">
        <v>2</v>
      </c>
      <c r="H612" s="7">
        <v>12</v>
      </c>
      <c r="I612" s="7">
        <v>12</v>
      </c>
      <c r="J612" s="7">
        <v>396.5</v>
      </c>
      <c r="K612" s="7">
        <v>34</v>
      </c>
      <c r="L612" s="7">
        <v>992.5</v>
      </c>
      <c r="M612" s="7">
        <v>73</v>
      </c>
      <c r="N612" s="7">
        <v>1537.6</v>
      </c>
    </row>
    <row r="613" spans="1:14" x14ac:dyDescent="0.25">
      <c r="A613">
        <v>201703</v>
      </c>
      <c r="B613" t="s">
        <v>14</v>
      </c>
      <c r="C613">
        <v>1</v>
      </c>
      <c r="D613">
        <v>1</v>
      </c>
      <c r="E613">
        <v>1</v>
      </c>
      <c r="F613" t="s">
        <v>37</v>
      </c>
      <c r="G613">
        <v>3</v>
      </c>
      <c r="H613" s="7">
        <v>5</v>
      </c>
      <c r="I613" s="7">
        <v>5</v>
      </c>
      <c r="J613" s="7">
        <v>118</v>
      </c>
      <c r="K613" s="7">
        <v>18</v>
      </c>
      <c r="L613" s="7">
        <v>593.20000000000005</v>
      </c>
      <c r="M613" s="7">
        <v>55</v>
      </c>
      <c r="N613" s="7">
        <v>864.75</v>
      </c>
    </row>
    <row r="614" spans="1:14" x14ac:dyDescent="0.25">
      <c r="A614">
        <v>201703</v>
      </c>
      <c r="B614" t="s">
        <v>14</v>
      </c>
      <c r="C614">
        <v>1</v>
      </c>
      <c r="D614">
        <v>1</v>
      </c>
      <c r="E614">
        <v>1</v>
      </c>
      <c r="F614" t="s">
        <v>37</v>
      </c>
      <c r="G614">
        <v>4</v>
      </c>
      <c r="H614" s="7">
        <v>6</v>
      </c>
      <c r="I614" s="7">
        <v>6</v>
      </c>
      <c r="J614" s="7">
        <v>225.25</v>
      </c>
      <c r="K614" s="7">
        <v>33</v>
      </c>
      <c r="L614" s="7">
        <v>1404.9</v>
      </c>
      <c r="M614" s="7">
        <v>30</v>
      </c>
      <c r="N614" s="7">
        <v>806.5</v>
      </c>
    </row>
    <row r="615" spans="1:14" x14ac:dyDescent="0.25">
      <c r="A615">
        <v>201703</v>
      </c>
      <c r="B615" t="s">
        <v>18</v>
      </c>
      <c r="C615">
        <v>1</v>
      </c>
      <c r="D615">
        <v>0</v>
      </c>
      <c r="E615">
        <v>0</v>
      </c>
      <c r="F615" t="s">
        <v>13</v>
      </c>
      <c r="G615">
        <v>1</v>
      </c>
      <c r="H615" s="7">
        <v>401</v>
      </c>
      <c r="I615" s="7">
        <v>407</v>
      </c>
      <c r="J615" s="7">
        <v>10647.42</v>
      </c>
      <c r="K615" s="7">
        <v>401</v>
      </c>
      <c r="L615" s="7">
        <v>12917.52</v>
      </c>
      <c r="M615" s="7">
        <v>0</v>
      </c>
      <c r="N615" s="7">
        <v>0</v>
      </c>
    </row>
    <row r="616" spans="1:14" x14ac:dyDescent="0.25">
      <c r="A616">
        <v>201703</v>
      </c>
      <c r="B616" t="s">
        <v>18</v>
      </c>
      <c r="C616">
        <v>1</v>
      </c>
      <c r="D616">
        <v>0</v>
      </c>
      <c r="E616">
        <v>0</v>
      </c>
      <c r="F616" t="s">
        <v>13</v>
      </c>
      <c r="G616">
        <v>2</v>
      </c>
      <c r="H616" s="7">
        <v>176</v>
      </c>
      <c r="I616" s="7">
        <v>178</v>
      </c>
      <c r="J616" s="7">
        <v>5142.8</v>
      </c>
      <c r="K616" s="7">
        <v>352</v>
      </c>
      <c r="L616" s="7">
        <v>11702.39</v>
      </c>
      <c r="M616" s="7">
        <v>0</v>
      </c>
      <c r="N616" s="7">
        <v>0</v>
      </c>
    </row>
    <row r="617" spans="1:14" x14ac:dyDescent="0.25">
      <c r="A617">
        <v>201703</v>
      </c>
      <c r="B617" t="s">
        <v>18</v>
      </c>
      <c r="C617">
        <v>1</v>
      </c>
      <c r="D617">
        <v>0</v>
      </c>
      <c r="E617">
        <v>0</v>
      </c>
      <c r="F617" t="s">
        <v>13</v>
      </c>
      <c r="G617">
        <v>3</v>
      </c>
      <c r="H617" s="7">
        <v>58</v>
      </c>
      <c r="I617" s="7">
        <v>58</v>
      </c>
      <c r="J617" s="7">
        <v>1597.5</v>
      </c>
      <c r="K617" s="7">
        <v>174</v>
      </c>
      <c r="L617" s="7">
        <v>6161.71</v>
      </c>
      <c r="M617" s="7">
        <v>0</v>
      </c>
      <c r="N617" s="7">
        <v>0</v>
      </c>
    </row>
    <row r="618" spans="1:14" x14ac:dyDescent="0.25">
      <c r="A618">
        <v>201703</v>
      </c>
      <c r="B618" t="s">
        <v>18</v>
      </c>
      <c r="C618">
        <v>1</v>
      </c>
      <c r="D618">
        <v>0</v>
      </c>
      <c r="E618">
        <v>0</v>
      </c>
      <c r="F618" t="s">
        <v>13</v>
      </c>
      <c r="G618">
        <v>4</v>
      </c>
      <c r="H618" s="7">
        <v>144</v>
      </c>
      <c r="I618" s="7">
        <v>149</v>
      </c>
      <c r="J618" s="7">
        <v>4508.05</v>
      </c>
      <c r="K618" s="7">
        <v>808</v>
      </c>
      <c r="L618" s="7">
        <v>29186.04</v>
      </c>
      <c r="M618" s="7">
        <v>0</v>
      </c>
      <c r="N618" s="7">
        <v>0</v>
      </c>
    </row>
    <row r="619" spans="1:14" x14ac:dyDescent="0.25">
      <c r="A619">
        <v>201703</v>
      </c>
      <c r="B619" t="s">
        <v>19</v>
      </c>
      <c r="C619">
        <v>0</v>
      </c>
      <c r="D619">
        <v>1</v>
      </c>
      <c r="E619">
        <v>1</v>
      </c>
      <c r="F619" t="s">
        <v>15</v>
      </c>
      <c r="G619">
        <v>0</v>
      </c>
      <c r="H619" s="7">
        <v>40</v>
      </c>
      <c r="I619" s="7">
        <v>40</v>
      </c>
      <c r="J619" s="7">
        <v>730</v>
      </c>
      <c r="K619" s="7">
        <v>0</v>
      </c>
      <c r="L619" s="7">
        <v>0</v>
      </c>
      <c r="M619" s="7">
        <v>244</v>
      </c>
      <c r="N619" s="7">
        <v>4653</v>
      </c>
    </row>
    <row r="620" spans="1:14" x14ac:dyDescent="0.25">
      <c r="A620">
        <v>201703</v>
      </c>
      <c r="B620" t="s">
        <v>19</v>
      </c>
      <c r="C620">
        <v>0</v>
      </c>
      <c r="D620">
        <v>1</v>
      </c>
      <c r="E620">
        <v>1</v>
      </c>
      <c r="F620" t="s">
        <v>16</v>
      </c>
      <c r="G620">
        <v>0</v>
      </c>
      <c r="H620" s="7">
        <v>47</v>
      </c>
      <c r="I620" s="7">
        <v>49</v>
      </c>
      <c r="J620" s="7">
        <v>1034</v>
      </c>
      <c r="K620" s="7">
        <v>0</v>
      </c>
      <c r="L620" s="7">
        <v>0</v>
      </c>
      <c r="M620" s="7">
        <v>354</v>
      </c>
      <c r="N620" s="7">
        <v>7597.5</v>
      </c>
    </row>
    <row r="621" spans="1:14" x14ac:dyDescent="0.25">
      <c r="A621">
        <v>201703</v>
      </c>
      <c r="B621" t="s">
        <v>19</v>
      </c>
      <c r="C621">
        <v>0</v>
      </c>
      <c r="D621">
        <v>1</v>
      </c>
      <c r="E621">
        <v>1</v>
      </c>
      <c r="F621" t="s">
        <v>17</v>
      </c>
      <c r="G621">
        <v>0</v>
      </c>
      <c r="H621" s="7">
        <v>33</v>
      </c>
      <c r="I621" s="7">
        <v>34</v>
      </c>
      <c r="J621" s="7">
        <v>964</v>
      </c>
      <c r="K621" s="7">
        <v>0</v>
      </c>
      <c r="L621" s="7">
        <v>0</v>
      </c>
      <c r="M621" s="7">
        <v>307</v>
      </c>
      <c r="N621" s="7">
        <v>6270.75</v>
      </c>
    </row>
    <row r="622" spans="1:14" x14ac:dyDescent="0.25">
      <c r="A622">
        <v>201703</v>
      </c>
      <c r="B622" t="s">
        <v>19</v>
      </c>
      <c r="C622">
        <v>0</v>
      </c>
      <c r="D622">
        <v>1</v>
      </c>
      <c r="E622">
        <v>1</v>
      </c>
      <c r="F622" t="s">
        <v>36</v>
      </c>
      <c r="G622">
        <v>0</v>
      </c>
      <c r="H622" s="7">
        <v>62</v>
      </c>
      <c r="I622" s="7">
        <v>65</v>
      </c>
      <c r="J622" s="7">
        <v>2522.25</v>
      </c>
      <c r="K622" s="7">
        <v>0</v>
      </c>
      <c r="L622" s="7">
        <v>0</v>
      </c>
      <c r="M622" s="7">
        <v>275</v>
      </c>
      <c r="N622" s="7">
        <v>6929.7</v>
      </c>
    </row>
    <row r="623" spans="1:14" x14ac:dyDescent="0.25">
      <c r="A623">
        <v>201703</v>
      </c>
      <c r="B623" t="s">
        <v>19</v>
      </c>
      <c r="C623">
        <v>0</v>
      </c>
      <c r="D623">
        <v>1</v>
      </c>
      <c r="E623">
        <v>1</v>
      </c>
      <c r="F623" t="s">
        <v>38</v>
      </c>
      <c r="G623">
        <v>0</v>
      </c>
      <c r="H623" s="7">
        <v>13</v>
      </c>
      <c r="I623" s="7">
        <v>13</v>
      </c>
      <c r="J623" s="7">
        <v>417</v>
      </c>
      <c r="K623" s="7">
        <v>0</v>
      </c>
      <c r="L623" s="7">
        <v>0</v>
      </c>
      <c r="M623" s="7">
        <v>99</v>
      </c>
      <c r="N623" s="7">
        <v>2139.5</v>
      </c>
    </row>
    <row r="624" spans="1:14" x14ac:dyDescent="0.25">
      <c r="A624">
        <v>201703</v>
      </c>
      <c r="B624" t="s">
        <v>19</v>
      </c>
      <c r="C624">
        <v>0</v>
      </c>
      <c r="D624">
        <v>1</v>
      </c>
      <c r="E624">
        <v>1</v>
      </c>
      <c r="F624" t="s">
        <v>37</v>
      </c>
      <c r="G624">
        <v>0</v>
      </c>
      <c r="H624" s="7">
        <v>33</v>
      </c>
      <c r="I624" s="7">
        <v>33</v>
      </c>
      <c r="J624" s="7">
        <v>1038.1500000000001</v>
      </c>
      <c r="K624" s="7">
        <v>0</v>
      </c>
      <c r="L624" s="7">
        <v>0</v>
      </c>
      <c r="M624" s="7">
        <v>122</v>
      </c>
      <c r="N624" s="7">
        <v>2872.55</v>
      </c>
    </row>
    <row r="625" spans="1:14" x14ac:dyDescent="0.25">
      <c r="A625">
        <v>201704</v>
      </c>
      <c r="B625" t="s">
        <v>12</v>
      </c>
      <c r="C625">
        <v>0</v>
      </c>
      <c r="D625">
        <v>0</v>
      </c>
      <c r="E625">
        <v>0</v>
      </c>
      <c r="F625" t="s">
        <v>13</v>
      </c>
      <c r="G625">
        <v>0</v>
      </c>
      <c r="H625" s="7">
        <v>1468</v>
      </c>
      <c r="I625" s="7">
        <v>1477</v>
      </c>
      <c r="J625" s="7">
        <v>37423.279999999999</v>
      </c>
      <c r="K625" s="7">
        <v>0</v>
      </c>
      <c r="L625" s="7">
        <v>0</v>
      </c>
      <c r="M625" s="7">
        <v>0</v>
      </c>
      <c r="N625" s="7">
        <v>0</v>
      </c>
    </row>
    <row r="626" spans="1:14" x14ac:dyDescent="0.25">
      <c r="A626">
        <v>201704</v>
      </c>
      <c r="B626" t="s">
        <v>14</v>
      </c>
      <c r="C626">
        <v>1</v>
      </c>
      <c r="D626">
        <v>1</v>
      </c>
      <c r="E626">
        <v>0</v>
      </c>
      <c r="F626" t="s">
        <v>15</v>
      </c>
      <c r="G626">
        <v>0</v>
      </c>
      <c r="H626" s="7">
        <v>7</v>
      </c>
      <c r="I626" s="7">
        <v>7</v>
      </c>
      <c r="J626" s="7">
        <v>191</v>
      </c>
      <c r="K626" s="7">
        <v>15</v>
      </c>
      <c r="L626" s="7">
        <v>721.1</v>
      </c>
      <c r="M626" s="7">
        <v>36</v>
      </c>
      <c r="N626" s="7">
        <v>844.5</v>
      </c>
    </row>
    <row r="627" spans="1:14" x14ac:dyDescent="0.25">
      <c r="A627">
        <v>201704</v>
      </c>
      <c r="B627" t="s">
        <v>14</v>
      </c>
      <c r="C627">
        <v>1</v>
      </c>
      <c r="D627">
        <v>1</v>
      </c>
      <c r="E627">
        <v>0</v>
      </c>
      <c r="F627" t="s">
        <v>16</v>
      </c>
      <c r="G627">
        <v>0</v>
      </c>
      <c r="H627" s="7">
        <v>4</v>
      </c>
      <c r="I627" s="7">
        <v>4</v>
      </c>
      <c r="J627" s="7">
        <v>164</v>
      </c>
      <c r="K627" s="7">
        <v>11</v>
      </c>
      <c r="L627" s="7">
        <v>347.3</v>
      </c>
      <c r="M627" s="7">
        <v>18</v>
      </c>
      <c r="N627" s="7">
        <v>313</v>
      </c>
    </row>
    <row r="628" spans="1:14" x14ac:dyDescent="0.25">
      <c r="A628">
        <v>201704</v>
      </c>
      <c r="B628" t="s">
        <v>14</v>
      </c>
      <c r="C628">
        <v>1</v>
      </c>
      <c r="D628">
        <v>1</v>
      </c>
      <c r="E628">
        <v>0</v>
      </c>
      <c r="F628" t="s">
        <v>16</v>
      </c>
      <c r="G628">
        <v>1</v>
      </c>
      <c r="H628" s="7">
        <v>1</v>
      </c>
      <c r="I628" s="7">
        <v>1</v>
      </c>
      <c r="J628" s="7">
        <v>9</v>
      </c>
      <c r="K628" s="7">
        <v>2</v>
      </c>
      <c r="L628" s="7">
        <v>27</v>
      </c>
      <c r="M628" s="7">
        <v>5</v>
      </c>
      <c r="N628" s="7">
        <v>65</v>
      </c>
    </row>
    <row r="629" spans="1:14" x14ac:dyDescent="0.25">
      <c r="A629">
        <v>201704</v>
      </c>
      <c r="B629" t="s">
        <v>14</v>
      </c>
      <c r="C629">
        <v>1</v>
      </c>
      <c r="D629">
        <v>1</v>
      </c>
      <c r="E629">
        <v>0</v>
      </c>
      <c r="F629" t="s">
        <v>17</v>
      </c>
      <c r="G629">
        <v>0</v>
      </c>
      <c r="H629" s="7">
        <v>2</v>
      </c>
      <c r="I629" s="7">
        <v>2</v>
      </c>
      <c r="J629" s="7">
        <v>55</v>
      </c>
      <c r="K629" s="7">
        <v>8</v>
      </c>
      <c r="L629" s="7">
        <v>176</v>
      </c>
      <c r="M629" s="7">
        <v>9</v>
      </c>
      <c r="N629" s="7">
        <v>346</v>
      </c>
    </row>
    <row r="630" spans="1:14" x14ac:dyDescent="0.25">
      <c r="A630">
        <v>201704</v>
      </c>
      <c r="B630" t="s">
        <v>14</v>
      </c>
      <c r="C630">
        <v>1</v>
      </c>
      <c r="D630">
        <v>1</v>
      </c>
      <c r="E630">
        <v>0</v>
      </c>
      <c r="F630" t="s">
        <v>17</v>
      </c>
      <c r="G630">
        <v>1</v>
      </c>
      <c r="H630" s="7">
        <v>1</v>
      </c>
      <c r="I630" s="7">
        <v>1</v>
      </c>
      <c r="J630" s="7">
        <v>16</v>
      </c>
      <c r="K630" s="7">
        <v>6</v>
      </c>
      <c r="L630" s="7">
        <v>139</v>
      </c>
      <c r="M630" s="7">
        <v>7</v>
      </c>
      <c r="N630" s="7">
        <v>252</v>
      </c>
    </row>
    <row r="631" spans="1:14" x14ac:dyDescent="0.25">
      <c r="A631">
        <v>201704</v>
      </c>
      <c r="B631" t="s">
        <v>14</v>
      </c>
      <c r="C631">
        <v>1</v>
      </c>
      <c r="D631">
        <v>1</v>
      </c>
      <c r="E631">
        <v>0</v>
      </c>
      <c r="F631" t="s">
        <v>36</v>
      </c>
      <c r="G631">
        <v>0</v>
      </c>
      <c r="H631" s="7">
        <v>1</v>
      </c>
      <c r="I631" s="7">
        <v>1</v>
      </c>
      <c r="J631" s="7">
        <v>27</v>
      </c>
      <c r="K631" s="7">
        <v>3</v>
      </c>
      <c r="L631" s="7">
        <v>170.1</v>
      </c>
      <c r="M631" s="7">
        <v>5</v>
      </c>
      <c r="N631" s="7">
        <v>268.5</v>
      </c>
    </row>
    <row r="632" spans="1:14" x14ac:dyDescent="0.25">
      <c r="A632">
        <v>201704</v>
      </c>
      <c r="B632" t="s">
        <v>14</v>
      </c>
      <c r="C632">
        <v>1</v>
      </c>
      <c r="D632">
        <v>1</v>
      </c>
      <c r="E632">
        <v>0</v>
      </c>
      <c r="F632" t="s">
        <v>36</v>
      </c>
      <c r="G632">
        <v>1</v>
      </c>
      <c r="H632" s="7">
        <v>1</v>
      </c>
      <c r="I632" s="7">
        <v>1</v>
      </c>
      <c r="J632" s="7">
        <v>45</v>
      </c>
      <c r="K632" s="7">
        <v>7</v>
      </c>
      <c r="L632" s="7">
        <v>508.35</v>
      </c>
      <c r="M632" s="7">
        <v>1</v>
      </c>
      <c r="N632" s="7">
        <v>51</v>
      </c>
    </row>
    <row r="633" spans="1:14" x14ac:dyDescent="0.25">
      <c r="A633">
        <v>201704</v>
      </c>
      <c r="B633" t="s">
        <v>14</v>
      </c>
      <c r="C633">
        <v>1</v>
      </c>
      <c r="D633">
        <v>1</v>
      </c>
      <c r="E633">
        <v>0</v>
      </c>
      <c r="F633" t="s">
        <v>37</v>
      </c>
      <c r="G633">
        <v>0</v>
      </c>
      <c r="H633" s="7">
        <v>3</v>
      </c>
      <c r="I633" s="7">
        <v>3</v>
      </c>
      <c r="J633" s="7">
        <v>72</v>
      </c>
      <c r="K633" s="7">
        <v>3</v>
      </c>
      <c r="L633" s="7">
        <v>50</v>
      </c>
      <c r="M633" s="7">
        <v>6</v>
      </c>
      <c r="N633" s="7">
        <v>175.75</v>
      </c>
    </row>
    <row r="634" spans="1:14" x14ac:dyDescent="0.25">
      <c r="A634">
        <v>201704</v>
      </c>
      <c r="B634" t="s">
        <v>14</v>
      </c>
      <c r="C634">
        <v>1</v>
      </c>
      <c r="D634">
        <v>1</v>
      </c>
      <c r="E634">
        <v>0</v>
      </c>
      <c r="F634" t="s">
        <v>37</v>
      </c>
      <c r="G634">
        <v>1</v>
      </c>
      <c r="H634" s="7">
        <v>4</v>
      </c>
      <c r="I634" s="7">
        <v>4</v>
      </c>
      <c r="J634" s="7">
        <v>237</v>
      </c>
      <c r="K634" s="7">
        <v>13</v>
      </c>
      <c r="L634" s="7">
        <v>547</v>
      </c>
      <c r="M634" s="7">
        <v>11</v>
      </c>
      <c r="N634" s="7">
        <v>230.8</v>
      </c>
    </row>
    <row r="635" spans="1:14" x14ac:dyDescent="0.25">
      <c r="A635">
        <v>201704</v>
      </c>
      <c r="B635" t="s">
        <v>14</v>
      </c>
      <c r="C635">
        <v>1</v>
      </c>
      <c r="D635">
        <v>1</v>
      </c>
      <c r="E635">
        <v>0</v>
      </c>
      <c r="F635" t="s">
        <v>37</v>
      </c>
      <c r="G635">
        <v>2</v>
      </c>
      <c r="H635" s="7">
        <v>1</v>
      </c>
      <c r="I635" s="7">
        <v>1</v>
      </c>
      <c r="J635" s="7">
        <v>41</v>
      </c>
      <c r="K635" s="7">
        <v>4</v>
      </c>
      <c r="L635" s="7">
        <v>197</v>
      </c>
      <c r="M635" s="7">
        <v>2</v>
      </c>
      <c r="N635" s="7">
        <v>61</v>
      </c>
    </row>
    <row r="636" spans="1:14" x14ac:dyDescent="0.25">
      <c r="A636">
        <v>201704</v>
      </c>
      <c r="B636" t="s">
        <v>14</v>
      </c>
      <c r="C636">
        <v>1</v>
      </c>
      <c r="D636">
        <v>1</v>
      </c>
      <c r="E636">
        <v>0</v>
      </c>
      <c r="F636" t="s">
        <v>37</v>
      </c>
      <c r="G636">
        <v>4</v>
      </c>
      <c r="H636" s="7">
        <v>1</v>
      </c>
      <c r="I636" s="7">
        <v>1</v>
      </c>
      <c r="J636" s="7">
        <v>9</v>
      </c>
      <c r="K636" s="7">
        <v>9</v>
      </c>
      <c r="L636" s="7">
        <v>260</v>
      </c>
      <c r="M636" s="7">
        <v>3</v>
      </c>
      <c r="N636" s="7">
        <v>39</v>
      </c>
    </row>
    <row r="637" spans="1:14" x14ac:dyDescent="0.25">
      <c r="A637">
        <v>201704</v>
      </c>
      <c r="B637" t="s">
        <v>14</v>
      </c>
      <c r="C637">
        <v>1</v>
      </c>
      <c r="D637">
        <v>1</v>
      </c>
      <c r="E637">
        <v>1</v>
      </c>
      <c r="F637" t="s">
        <v>15</v>
      </c>
      <c r="G637">
        <v>0</v>
      </c>
      <c r="H637" s="7">
        <v>23</v>
      </c>
      <c r="I637" s="7">
        <v>26</v>
      </c>
      <c r="J637" s="7">
        <v>624.5</v>
      </c>
      <c r="K637" s="7">
        <v>45</v>
      </c>
      <c r="L637" s="7">
        <v>1241.3</v>
      </c>
      <c r="M637" s="7">
        <v>228</v>
      </c>
      <c r="N637" s="7">
        <v>4995.7</v>
      </c>
    </row>
    <row r="638" spans="1:14" x14ac:dyDescent="0.25">
      <c r="A638">
        <v>201704</v>
      </c>
      <c r="B638" t="s">
        <v>14</v>
      </c>
      <c r="C638">
        <v>1</v>
      </c>
      <c r="D638">
        <v>1</v>
      </c>
      <c r="E638">
        <v>1</v>
      </c>
      <c r="F638" t="s">
        <v>15</v>
      </c>
      <c r="G638">
        <v>1</v>
      </c>
      <c r="H638" s="7">
        <v>1</v>
      </c>
      <c r="I638" s="7">
        <v>1</v>
      </c>
      <c r="J638" s="7">
        <v>9</v>
      </c>
      <c r="K638" s="7">
        <v>3</v>
      </c>
      <c r="L638" s="7">
        <v>60.8</v>
      </c>
      <c r="M638" s="7">
        <v>8</v>
      </c>
      <c r="N638" s="7">
        <v>286</v>
      </c>
    </row>
    <row r="639" spans="1:14" x14ac:dyDescent="0.25">
      <c r="A639">
        <v>201704</v>
      </c>
      <c r="B639" t="s">
        <v>14</v>
      </c>
      <c r="C639">
        <v>1</v>
      </c>
      <c r="D639">
        <v>1</v>
      </c>
      <c r="E639">
        <v>1</v>
      </c>
      <c r="F639" t="s">
        <v>16</v>
      </c>
      <c r="G639">
        <v>0</v>
      </c>
      <c r="H639" s="7">
        <v>11</v>
      </c>
      <c r="I639" s="7">
        <v>13</v>
      </c>
      <c r="J639" s="7">
        <v>401</v>
      </c>
      <c r="K639" s="7">
        <v>21</v>
      </c>
      <c r="L639" s="7">
        <v>582</v>
      </c>
      <c r="M639" s="7">
        <v>114</v>
      </c>
      <c r="N639" s="7">
        <v>2253.25</v>
      </c>
    </row>
    <row r="640" spans="1:14" x14ac:dyDescent="0.25">
      <c r="A640">
        <v>201704</v>
      </c>
      <c r="B640" t="s">
        <v>14</v>
      </c>
      <c r="C640">
        <v>1</v>
      </c>
      <c r="D640">
        <v>1</v>
      </c>
      <c r="E640">
        <v>1</v>
      </c>
      <c r="F640" t="s">
        <v>16</v>
      </c>
      <c r="G640">
        <v>1</v>
      </c>
      <c r="H640" s="7">
        <v>7</v>
      </c>
      <c r="I640" s="7">
        <v>8</v>
      </c>
      <c r="J640" s="7">
        <v>204</v>
      </c>
      <c r="K640" s="7">
        <v>11</v>
      </c>
      <c r="L640" s="7">
        <v>334</v>
      </c>
      <c r="M640" s="7">
        <v>58</v>
      </c>
      <c r="N640" s="7">
        <v>1096.75</v>
      </c>
    </row>
    <row r="641" spans="1:14" x14ac:dyDescent="0.25">
      <c r="A641">
        <v>201704</v>
      </c>
      <c r="B641" t="s">
        <v>14</v>
      </c>
      <c r="C641">
        <v>1</v>
      </c>
      <c r="D641">
        <v>1</v>
      </c>
      <c r="E641">
        <v>1</v>
      </c>
      <c r="F641" t="s">
        <v>17</v>
      </c>
      <c r="G641">
        <v>0</v>
      </c>
      <c r="H641" s="7">
        <v>6</v>
      </c>
      <c r="I641" s="7">
        <v>7</v>
      </c>
      <c r="J641" s="7">
        <v>219</v>
      </c>
      <c r="K641" s="7">
        <v>14</v>
      </c>
      <c r="L641" s="7">
        <v>398.5</v>
      </c>
      <c r="M641" s="7">
        <v>80</v>
      </c>
      <c r="N641" s="7">
        <v>1619</v>
      </c>
    </row>
    <row r="642" spans="1:14" x14ac:dyDescent="0.25">
      <c r="A642">
        <v>201704</v>
      </c>
      <c r="B642" t="s">
        <v>14</v>
      </c>
      <c r="C642">
        <v>1</v>
      </c>
      <c r="D642">
        <v>1</v>
      </c>
      <c r="E642">
        <v>1</v>
      </c>
      <c r="F642" t="s">
        <v>17</v>
      </c>
      <c r="G642">
        <v>1</v>
      </c>
      <c r="H642" s="7">
        <v>4</v>
      </c>
      <c r="I642" s="7">
        <v>4</v>
      </c>
      <c r="J642" s="7">
        <v>105</v>
      </c>
      <c r="K642" s="7">
        <v>8</v>
      </c>
      <c r="L642" s="7">
        <v>168</v>
      </c>
      <c r="M642" s="7">
        <v>55</v>
      </c>
      <c r="N642" s="7">
        <v>1164</v>
      </c>
    </row>
    <row r="643" spans="1:14" x14ac:dyDescent="0.25">
      <c r="A643">
        <v>201704</v>
      </c>
      <c r="B643" t="s">
        <v>14</v>
      </c>
      <c r="C643">
        <v>1</v>
      </c>
      <c r="D643">
        <v>1</v>
      </c>
      <c r="E643">
        <v>1</v>
      </c>
      <c r="F643" t="s">
        <v>17</v>
      </c>
      <c r="G643">
        <v>2</v>
      </c>
      <c r="H643" s="7">
        <v>2</v>
      </c>
      <c r="I643" s="7">
        <v>2</v>
      </c>
      <c r="J643" s="7">
        <v>16</v>
      </c>
      <c r="K643" s="7">
        <v>8</v>
      </c>
      <c r="L643" s="7">
        <v>227</v>
      </c>
      <c r="M643" s="7">
        <v>10</v>
      </c>
      <c r="N643" s="7">
        <v>318</v>
      </c>
    </row>
    <row r="644" spans="1:14" x14ac:dyDescent="0.25">
      <c r="A644">
        <v>201704</v>
      </c>
      <c r="B644" t="s">
        <v>14</v>
      </c>
      <c r="C644">
        <v>1</v>
      </c>
      <c r="D644">
        <v>1</v>
      </c>
      <c r="E644">
        <v>1</v>
      </c>
      <c r="F644" t="s">
        <v>36</v>
      </c>
      <c r="G644">
        <v>0</v>
      </c>
      <c r="H644" s="7">
        <v>4</v>
      </c>
      <c r="I644" s="7">
        <v>4</v>
      </c>
      <c r="J644" s="7">
        <v>102</v>
      </c>
      <c r="K644" s="7">
        <v>5</v>
      </c>
      <c r="L644" s="7">
        <v>171</v>
      </c>
      <c r="M644" s="7">
        <v>30</v>
      </c>
      <c r="N644" s="7">
        <v>977.1</v>
      </c>
    </row>
    <row r="645" spans="1:14" x14ac:dyDescent="0.25">
      <c r="A645">
        <v>201704</v>
      </c>
      <c r="B645" t="s">
        <v>14</v>
      </c>
      <c r="C645">
        <v>1</v>
      </c>
      <c r="D645">
        <v>1</v>
      </c>
      <c r="E645">
        <v>1</v>
      </c>
      <c r="F645" t="s">
        <v>36</v>
      </c>
      <c r="G645">
        <v>1</v>
      </c>
      <c r="H645" s="7">
        <v>9</v>
      </c>
      <c r="I645" s="7">
        <v>10</v>
      </c>
      <c r="J645" s="7">
        <v>248</v>
      </c>
      <c r="K645" s="7">
        <v>14</v>
      </c>
      <c r="L645" s="7">
        <v>344</v>
      </c>
      <c r="M645" s="7">
        <v>105</v>
      </c>
      <c r="N645" s="7">
        <v>1651</v>
      </c>
    </row>
    <row r="646" spans="1:14" x14ac:dyDescent="0.25">
      <c r="A646">
        <v>201704</v>
      </c>
      <c r="B646" t="s">
        <v>14</v>
      </c>
      <c r="C646">
        <v>1</v>
      </c>
      <c r="D646">
        <v>1</v>
      </c>
      <c r="E646">
        <v>1</v>
      </c>
      <c r="F646" t="s">
        <v>36</v>
      </c>
      <c r="G646">
        <v>2</v>
      </c>
      <c r="H646" s="7">
        <v>2</v>
      </c>
      <c r="I646" s="7">
        <v>2</v>
      </c>
      <c r="J646" s="7">
        <v>51</v>
      </c>
      <c r="K646" s="7">
        <v>8</v>
      </c>
      <c r="L646" s="7">
        <v>206</v>
      </c>
      <c r="M646" s="7">
        <v>13</v>
      </c>
      <c r="N646" s="7">
        <v>491</v>
      </c>
    </row>
    <row r="647" spans="1:14" x14ac:dyDescent="0.25">
      <c r="A647">
        <v>201704</v>
      </c>
      <c r="B647" t="s">
        <v>14</v>
      </c>
      <c r="C647">
        <v>1</v>
      </c>
      <c r="D647">
        <v>1</v>
      </c>
      <c r="E647">
        <v>1</v>
      </c>
      <c r="F647" t="s">
        <v>36</v>
      </c>
      <c r="G647">
        <v>3</v>
      </c>
      <c r="H647" s="7">
        <v>2</v>
      </c>
      <c r="I647" s="7">
        <v>2</v>
      </c>
      <c r="J647" s="7">
        <v>67</v>
      </c>
      <c r="K647" s="7">
        <v>11</v>
      </c>
      <c r="L647" s="7">
        <v>533</v>
      </c>
      <c r="M647" s="7">
        <v>17</v>
      </c>
      <c r="N647" s="7">
        <v>355</v>
      </c>
    </row>
    <row r="648" spans="1:14" x14ac:dyDescent="0.25">
      <c r="A648">
        <v>201704</v>
      </c>
      <c r="B648" t="s">
        <v>14</v>
      </c>
      <c r="C648">
        <v>1</v>
      </c>
      <c r="D648">
        <v>1</v>
      </c>
      <c r="E648">
        <v>1</v>
      </c>
      <c r="F648" t="s">
        <v>38</v>
      </c>
      <c r="G648">
        <v>0</v>
      </c>
      <c r="H648" s="7">
        <v>5</v>
      </c>
      <c r="I648" s="7">
        <v>5</v>
      </c>
      <c r="J648" s="7">
        <v>200.5</v>
      </c>
      <c r="K648" s="7">
        <v>7</v>
      </c>
      <c r="L648" s="7">
        <v>184</v>
      </c>
      <c r="M648" s="7">
        <v>31</v>
      </c>
      <c r="N648" s="7">
        <v>846.35</v>
      </c>
    </row>
    <row r="649" spans="1:14" x14ac:dyDescent="0.25">
      <c r="A649">
        <v>201704</v>
      </c>
      <c r="B649" t="s">
        <v>14</v>
      </c>
      <c r="C649">
        <v>1</v>
      </c>
      <c r="D649">
        <v>1</v>
      </c>
      <c r="E649">
        <v>1</v>
      </c>
      <c r="F649" t="s">
        <v>38</v>
      </c>
      <c r="G649">
        <v>1</v>
      </c>
      <c r="H649" s="7">
        <v>10</v>
      </c>
      <c r="I649" s="7">
        <v>10</v>
      </c>
      <c r="J649" s="7">
        <v>330</v>
      </c>
      <c r="K649" s="7">
        <v>17</v>
      </c>
      <c r="L649" s="7">
        <v>480.1</v>
      </c>
      <c r="M649" s="7">
        <v>93</v>
      </c>
      <c r="N649" s="7">
        <v>2022.75</v>
      </c>
    </row>
    <row r="650" spans="1:14" x14ac:dyDescent="0.25">
      <c r="A650">
        <v>201704</v>
      </c>
      <c r="B650" t="s">
        <v>14</v>
      </c>
      <c r="C650">
        <v>1</v>
      </c>
      <c r="D650">
        <v>1</v>
      </c>
      <c r="E650">
        <v>1</v>
      </c>
      <c r="F650" t="s">
        <v>38</v>
      </c>
      <c r="G650">
        <v>2</v>
      </c>
      <c r="H650" s="7">
        <v>3</v>
      </c>
      <c r="I650" s="7">
        <v>3</v>
      </c>
      <c r="J650" s="7">
        <v>34</v>
      </c>
      <c r="K650" s="7">
        <v>12</v>
      </c>
      <c r="L650" s="7">
        <v>243.5</v>
      </c>
      <c r="M650" s="7">
        <v>16</v>
      </c>
      <c r="N650" s="7">
        <v>266.5</v>
      </c>
    </row>
    <row r="651" spans="1:14" x14ac:dyDescent="0.25">
      <c r="A651">
        <v>201704</v>
      </c>
      <c r="B651" t="s">
        <v>14</v>
      </c>
      <c r="C651">
        <v>1</v>
      </c>
      <c r="D651">
        <v>1</v>
      </c>
      <c r="E651">
        <v>1</v>
      </c>
      <c r="F651" t="s">
        <v>38</v>
      </c>
      <c r="G651">
        <v>4</v>
      </c>
      <c r="H651" s="7">
        <v>1</v>
      </c>
      <c r="I651" s="7">
        <v>1</v>
      </c>
      <c r="J651" s="7">
        <v>31</v>
      </c>
      <c r="K651" s="7">
        <v>6</v>
      </c>
      <c r="L651" s="7">
        <v>218</v>
      </c>
      <c r="M651" s="7">
        <v>6</v>
      </c>
      <c r="N651" s="7">
        <v>246</v>
      </c>
    </row>
    <row r="652" spans="1:14" x14ac:dyDescent="0.25">
      <c r="A652">
        <v>201704</v>
      </c>
      <c r="B652" t="s">
        <v>14</v>
      </c>
      <c r="C652">
        <v>1</v>
      </c>
      <c r="D652">
        <v>1</v>
      </c>
      <c r="E652">
        <v>1</v>
      </c>
      <c r="F652" t="s">
        <v>37</v>
      </c>
      <c r="G652">
        <v>0</v>
      </c>
      <c r="H652" s="7">
        <v>6</v>
      </c>
      <c r="I652" s="7">
        <v>6</v>
      </c>
      <c r="J652" s="7">
        <v>229.3</v>
      </c>
      <c r="K652" s="7">
        <v>10</v>
      </c>
      <c r="L652" s="7">
        <v>254.55</v>
      </c>
      <c r="M652" s="7">
        <v>35</v>
      </c>
      <c r="N652" s="7">
        <v>922</v>
      </c>
    </row>
    <row r="653" spans="1:14" x14ac:dyDescent="0.25">
      <c r="A653">
        <v>201704</v>
      </c>
      <c r="B653" t="s">
        <v>14</v>
      </c>
      <c r="C653">
        <v>1</v>
      </c>
      <c r="D653">
        <v>1</v>
      </c>
      <c r="E653">
        <v>1</v>
      </c>
      <c r="F653" t="s">
        <v>37</v>
      </c>
      <c r="G653">
        <v>1</v>
      </c>
      <c r="H653" s="7">
        <v>16</v>
      </c>
      <c r="I653" s="7">
        <v>16</v>
      </c>
      <c r="J653" s="7">
        <v>464</v>
      </c>
      <c r="K653" s="7">
        <v>17</v>
      </c>
      <c r="L653" s="7">
        <v>547</v>
      </c>
      <c r="M653" s="7">
        <v>48</v>
      </c>
      <c r="N653" s="7">
        <v>1422.75</v>
      </c>
    </row>
    <row r="654" spans="1:14" x14ac:dyDescent="0.25">
      <c r="A654">
        <v>201704</v>
      </c>
      <c r="B654" t="s">
        <v>14</v>
      </c>
      <c r="C654">
        <v>1</v>
      </c>
      <c r="D654">
        <v>1</v>
      </c>
      <c r="E654">
        <v>1</v>
      </c>
      <c r="F654" t="s">
        <v>37</v>
      </c>
      <c r="G654">
        <v>2</v>
      </c>
      <c r="H654" s="7">
        <v>11</v>
      </c>
      <c r="I654" s="7">
        <v>11</v>
      </c>
      <c r="J654" s="7">
        <v>270</v>
      </c>
      <c r="K654" s="7">
        <v>24</v>
      </c>
      <c r="L654" s="7">
        <v>774.2</v>
      </c>
      <c r="M654" s="7">
        <v>45</v>
      </c>
      <c r="N654" s="7">
        <v>1273.25</v>
      </c>
    </row>
    <row r="655" spans="1:14" x14ac:dyDescent="0.25">
      <c r="A655">
        <v>201704</v>
      </c>
      <c r="B655" t="s">
        <v>14</v>
      </c>
      <c r="C655">
        <v>1</v>
      </c>
      <c r="D655">
        <v>1</v>
      </c>
      <c r="E655">
        <v>1</v>
      </c>
      <c r="F655" t="s">
        <v>37</v>
      </c>
      <c r="G655">
        <v>3</v>
      </c>
      <c r="H655" s="7">
        <v>8</v>
      </c>
      <c r="I655" s="7">
        <v>8</v>
      </c>
      <c r="J655" s="7">
        <v>236</v>
      </c>
      <c r="K655" s="7">
        <v>33</v>
      </c>
      <c r="L655" s="7">
        <v>1159.95</v>
      </c>
      <c r="M655" s="7">
        <v>45</v>
      </c>
      <c r="N655" s="7">
        <v>1230.5</v>
      </c>
    </row>
    <row r="656" spans="1:14" x14ac:dyDescent="0.25">
      <c r="A656">
        <v>201704</v>
      </c>
      <c r="B656" t="s">
        <v>14</v>
      </c>
      <c r="C656">
        <v>1</v>
      </c>
      <c r="D656">
        <v>1</v>
      </c>
      <c r="E656">
        <v>1</v>
      </c>
      <c r="F656" t="s">
        <v>37</v>
      </c>
      <c r="G656">
        <v>4</v>
      </c>
      <c r="H656" s="7">
        <v>3</v>
      </c>
      <c r="I656" s="7">
        <v>3</v>
      </c>
      <c r="J656" s="7">
        <v>93</v>
      </c>
      <c r="K656" s="7">
        <v>14</v>
      </c>
      <c r="L656" s="7">
        <v>446.2</v>
      </c>
      <c r="M656" s="7">
        <v>8</v>
      </c>
      <c r="N656" s="7">
        <v>205</v>
      </c>
    </row>
    <row r="657" spans="1:14" x14ac:dyDescent="0.25">
      <c r="A657">
        <v>201704</v>
      </c>
      <c r="B657" t="s">
        <v>18</v>
      </c>
      <c r="C657">
        <v>1</v>
      </c>
      <c r="D657">
        <v>0</v>
      </c>
      <c r="E657">
        <v>0</v>
      </c>
      <c r="F657" t="s">
        <v>13</v>
      </c>
      <c r="G657">
        <v>1</v>
      </c>
      <c r="H657" s="7">
        <v>246</v>
      </c>
      <c r="I657" s="7">
        <v>249</v>
      </c>
      <c r="J657" s="7">
        <v>6834.25</v>
      </c>
      <c r="K657" s="7">
        <v>246</v>
      </c>
      <c r="L657" s="7">
        <v>7384.4</v>
      </c>
      <c r="M657" s="7">
        <v>0</v>
      </c>
      <c r="N657" s="7">
        <v>0</v>
      </c>
    </row>
    <row r="658" spans="1:14" x14ac:dyDescent="0.25">
      <c r="A658">
        <v>201704</v>
      </c>
      <c r="B658" t="s">
        <v>18</v>
      </c>
      <c r="C658">
        <v>1</v>
      </c>
      <c r="D658">
        <v>0</v>
      </c>
      <c r="E658">
        <v>0</v>
      </c>
      <c r="F658" t="s">
        <v>13</v>
      </c>
      <c r="G658">
        <v>2</v>
      </c>
      <c r="H658" s="7">
        <v>117</v>
      </c>
      <c r="I658" s="7">
        <v>120</v>
      </c>
      <c r="J658" s="7">
        <v>3464.84</v>
      </c>
      <c r="K658" s="7">
        <v>234</v>
      </c>
      <c r="L658" s="7">
        <v>7858.96</v>
      </c>
      <c r="M658" s="7">
        <v>0</v>
      </c>
      <c r="N658" s="7">
        <v>0</v>
      </c>
    </row>
    <row r="659" spans="1:14" x14ac:dyDescent="0.25">
      <c r="A659">
        <v>201704</v>
      </c>
      <c r="B659" t="s">
        <v>18</v>
      </c>
      <c r="C659">
        <v>1</v>
      </c>
      <c r="D659">
        <v>0</v>
      </c>
      <c r="E659">
        <v>0</v>
      </c>
      <c r="F659" t="s">
        <v>13</v>
      </c>
      <c r="G659">
        <v>3</v>
      </c>
      <c r="H659" s="7">
        <v>49</v>
      </c>
      <c r="I659" s="7">
        <v>49</v>
      </c>
      <c r="J659" s="7">
        <v>1476</v>
      </c>
      <c r="K659" s="7">
        <v>147</v>
      </c>
      <c r="L659" s="7">
        <v>4646.7</v>
      </c>
      <c r="M659" s="7">
        <v>0</v>
      </c>
      <c r="N659" s="7">
        <v>0</v>
      </c>
    </row>
    <row r="660" spans="1:14" x14ac:dyDescent="0.25">
      <c r="A660">
        <v>201704</v>
      </c>
      <c r="B660" t="s">
        <v>18</v>
      </c>
      <c r="C660">
        <v>1</v>
      </c>
      <c r="D660">
        <v>0</v>
      </c>
      <c r="E660">
        <v>0</v>
      </c>
      <c r="F660" t="s">
        <v>13</v>
      </c>
      <c r="G660">
        <v>4</v>
      </c>
      <c r="H660" s="7">
        <v>88</v>
      </c>
      <c r="I660" s="7">
        <v>88</v>
      </c>
      <c r="J660" s="7">
        <v>2682.3</v>
      </c>
      <c r="K660" s="7">
        <v>505</v>
      </c>
      <c r="L660" s="7">
        <v>17690</v>
      </c>
      <c r="M660" s="7">
        <v>0</v>
      </c>
      <c r="N660" s="7">
        <v>0</v>
      </c>
    </row>
    <row r="661" spans="1:14" x14ac:dyDescent="0.25">
      <c r="A661">
        <v>201704</v>
      </c>
      <c r="B661" t="s">
        <v>19</v>
      </c>
      <c r="C661">
        <v>0</v>
      </c>
      <c r="D661">
        <v>1</v>
      </c>
      <c r="E661">
        <v>1</v>
      </c>
      <c r="F661" t="s">
        <v>15</v>
      </c>
      <c r="G661">
        <v>0</v>
      </c>
      <c r="H661" s="7">
        <v>30</v>
      </c>
      <c r="I661" s="7">
        <v>31</v>
      </c>
      <c r="J661" s="7">
        <v>527</v>
      </c>
      <c r="K661" s="7">
        <v>0</v>
      </c>
      <c r="L661" s="7">
        <v>0</v>
      </c>
      <c r="M661" s="7">
        <v>204</v>
      </c>
      <c r="N661" s="7">
        <v>3547.25</v>
      </c>
    </row>
    <row r="662" spans="1:14" x14ac:dyDescent="0.25">
      <c r="A662">
        <v>201704</v>
      </c>
      <c r="B662" t="s">
        <v>19</v>
      </c>
      <c r="C662">
        <v>0</v>
      </c>
      <c r="D662">
        <v>1</v>
      </c>
      <c r="E662">
        <v>1</v>
      </c>
      <c r="F662" t="s">
        <v>16</v>
      </c>
      <c r="G662">
        <v>0</v>
      </c>
      <c r="H662" s="7">
        <v>39</v>
      </c>
      <c r="I662" s="7">
        <v>41</v>
      </c>
      <c r="J662" s="7">
        <v>766</v>
      </c>
      <c r="K662" s="7">
        <v>0</v>
      </c>
      <c r="L662" s="7">
        <v>0</v>
      </c>
      <c r="M662" s="7">
        <v>285</v>
      </c>
      <c r="N662" s="7">
        <v>5310.25</v>
      </c>
    </row>
    <row r="663" spans="1:14" x14ac:dyDescent="0.25">
      <c r="A663">
        <v>201704</v>
      </c>
      <c r="B663" t="s">
        <v>19</v>
      </c>
      <c r="C663">
        <v>0</v>
      </c>
      <c r="D663">
        <v>1</v>
      </c>
      <c r="E663">
        <v>1</v>
      </c>
      <c r="F663" t="s">
        <v>17</v>
      </c>
      <c r="G663">
        <v>0</v>
      </c>
      <c r="H663" s="7">
        <v>30</v>
      </c>
      <c r="I663" s="7">
        <v>31</v>
      </c>
      <c r="J663" s="7">
        <v>832</v>
      </c>
      <c r="K663" s="7">
        <v>0</v>
      </c>
      <c r="L663" s="7">
        <v>0</v>
      </c>
      <c r="M663" s="7">
        <v>278</v>
      </c>
      <c r="N663" s="7">
        <v>4737.3999999999996</v>
      </c>
    </row>
    <row r="664" spans="1:14" x14ac:dyDescent="0.25">
      <c r="A664">
        <v>201704</v>
      </c>
      <c r="B664" t="s">
        <v>19</v>
      </c>
      <c r="C664">
        <v>0</v>
      </c>
      <c r="D664">
        <v>1</v>
      </c>
      <c r="E664">
        <v>1</v>
      </c>
      <c r="F664" t="s">
        <v>36</v>
      </c>
      <c r="G664">
        <v>0</v>
      </c>
      <c r="H664" s="7">
        <v>32</v>
      </c>
      <c r="I664" s="7">
        <v>32</v>
      </c>
      <c r="J664" s="7">
        <v>1036.5</v>
      </c>
      <c r="K664" s="7">
        <v>0</v>
      </c>
      <c r="L664" s="7">
        <v>0</v>
      </c>
      <c r="M664" s="7">
        <v>170</v>
      </c>
      <c r="N664" s="7">
        <v>3587.9</v>
      </c>
    </row>
    <row r="665" spans="1:14" x14ac:dyDescent="0.25">
      <c r="A665">
        <v>201704</v>
      </c>
      <c r="B665" t="s">
        <v>19</v>
      </c>
      <c r="C665">
        <v>0</v>
      </c>
      <c r="D665">
        <v>1</v>
      </c>
      <c r="E665">
        <v>1</v>
      </c>
      <c r="F665" t="s">
        <v>38</v>
      </c>
      <c r="G665">
        <v>0</v>
      </c>
      <c r="H665" s="7">
        <v>9</v>
      </c>
      <c r="I665" s="7">
        <v>9</v>
      </c>
      <c r="J665" s="7">
        <v>193</v>
      </c>
      <c r="K665" s="7">
        <v>0</v>
      </c>
      <c r="L665" s="7">
        <v>0</v>
      </c>
      <c r="M665" s="7">
        <v>58</v>
      </c>
      <c r="N665" s="7">
        <v>1491.5</v>
      </c>
    </row>
    <row r="666" spans="1:14" x14ac:dyDescent="0.25">
      <c r="A666">
        <v>201704</v>
      </c>
      <c r="B666" t="s">
        <v>19</v>
      </c>
      <c r="C666">
        <v>0</v>
      </c>
      <c r="D666">
        <v>1</v>
      </c>
      <c r="E666">
        <v>1</v>
      </c>
      <c r="F666" t="s">
        <v>37</v>
      </c>
      <c r="G666">
        <v>0</v>
      </c>
      <c r="H666" s="7">
        <v>17</v>
      </c>
      <c r="I666" s="7">
        <v>17</v>
      </c>
      <c r="J666" s="7">
        <v>476.75</v>
      </c>
      <c r="K666" s="7">
        <v>0</v>
      </c>
      <c r="L666" s="7">
        <v>0</v>
      </c>
      <c r="M666" s="7">
        <v>74</v>
      </c>
      <c r="N666" s="7">
        <v>1886.25</v>
      </c>
    </row>
    <row r="667" spans="1:14" x14ac:dyDescent="0.25">
      <c r="A667">
        <v>201705</v>
      </c>
      <c r="B667" t="s">
        <v>12</v>
      </c>
      <c r="C667">
        <v>0</v>
      </c>
      <c r="D667">
        <v>0</v>
      </c>
      <c r="E667">
        <v>0</v>
      </c>
      <c r="F667" t="s">
        <v>13</v>
      </c>
      <c r="G667">
        <v>0</v>
      </c>
      <c r="H667" s="7">
        <v>1376</v>
      </c>
      <c r="I667" s="7">
        <v>1392</v>
      </c>
      <c r="J667" s="7">
        <v>33215.29</v>
      </c>
      <c r="K667" s="7">
        <v>0</v>
      </c>
      <c r="L667" s="7">
        <v>0</v>
      </c>
      <c r="M667" s="7">
        <v>0</v>
      </c>
      <c r="N667" s="7">
        <v>0</v>
      </c>
    </row>
    <row r="668" spans="1:14" x14ac:dyDescent="0.25">
      <c r="A668">
        <v>201705</v>
      </c>
      <c r="B668" t="s">
        <v>12</v>
      </c>
      <c r="C668">
        <v>0</v>
      </c>
      <c r="D668">
        <v>0</v>
      </c>
      <c r="E668">
        <v>1</v>
      </c>
      <c r="F668" t="s">
        <v>13</v>
      </c>
      <c r="G668">
        <v>0</v>
      </c>
      <c r="H668" s="7">
        <v>1</v>
      </c>
      <c r="I668" s="7">
        <v>2</v>
      </c>
      <c r="J668" s="7">
        <v>56</v>
      </c>
      <c r="K668" s="7">
        <v>0</v>
      </c>
      <c r="L668" s="7">
        <v>0</v>
      </c>
      <c r="M668" s="7">
        <v>0</v>
      </c>
      <c r="N668" s="7">
        <v>0</v>
      </c>
    </row>
    <row r="669" spans="1:14" x14ac:dyDescent="0.25">
      <c r="A669">
        <v>201705</v>
      </c>
      <c r="B669" t="s">
        <v>14</v>
      </c>
      <c r="C669">
        <v>1</v>
      </c>
      <c r="D669">
        <v>1</v>
      </c>
      <c r="E669">
        <v>0</v>
      </c>
      <c r="F669" t="s">
        <v>15</v>
      </c>
      <c r="G669">
        <v>0</v>
      </c>
      <c r="H669" s="7">
        <v>7</v>
      </c>
      <c r="I669" s="7">
        <v>8</v>
      </c>
      <c r="J669" s="7">
        <v>259</v>
      </c>
      <c r="K669" s="7">
        <v>26</v>
      </c>
      <c r="L669" s="7">
        <v>1235</v>
      </c>
      <c r="M669" s="7">
        <v>45</v>
      </c>
      <c r="N669" s="7">
        <v>737.15</v>
      </c>
    </row>
    <row r="670" spans="1:14" x14ac:dyDescent="0.25">
      <c r="A670">
        <v>201705</v>
      </c>
      <c r="B670" t="s">
        <v>14</v>
      </c>
      <c r="C670">
        <v>1</v>
      </c>
      <c r="D670">
        <v>1</v>
      </c>
      <c r="E670">
        <v>0</v>
      </c>
      <c r="F670" t="s">
        <v>16</v>
      </c>
      <c r="G670">
        <v>0</v>
      </c>
      <c r="H670" s="7">
        <v>8</v>
      </c>
      <c r="I670" s="7">
        <v>8</v>
      </c>
      <c r="J670" s="7">
        <v>236</v>
      </c>
      <c r="K670" s="7">
        <v>20</v>
      </c>
      <c r="L670" s="7">
        <v>438.1</v>
      </c>
      <c r="M670" s="7">
        <v>32</v>
      </c>
      <c r="N670" s="7">
        <v>720.5</v>
      </c>
    </row>
    <row r="671" spans="1:14" x14ac:dyDescent="0.25">
      <c r="A671">
        <v>201705</v>
      </c>
      <c r="B671" t="s">
        <v>14</v>
      </c>
      <c r="C671">
        <v>1</v>
      </c>
      <c r="D671">
        <v>1</v>
      </c>
      <c r="E671">
        <v>0</v>
      </c>
      <c r="F671" t="s">
        <v>16</v>
      </c>
      <c r="G671">
        <v>1</v>
      </c>
      <c r="H671" s="7">
        <v>1</v>
      </c>
      <c r="I671" s="7">
        <v>1</v>
      </c>
      <c r="J671" s="7">
        <v>24</v>
      </c>
      <c r="K671" s="7">
        <v>5</v>
      </c>
      <c r="L671" s="7">
        <v>67.2</v>
      </c>
      <c r="M671" s="7">
        <v>1</v>
      </c>
      <c r="N671" s="7">
        <v>18</v>
      </c>
    </row>
    <row r="672" spans="1:14" x14ac:dyDescent="0.25">
      <c r="A672">
        <v>201705</v>
      </c>
      <c r="B672" t="s">
        <v>14</v>
      </c>
      <c r="C672">
        <v>1</v>
      </c>
      <c r="D672">
        <v>1</v>
      </c>
      <c r="E672">
        <v>0</v>
      </c>
      <c r="F672" t="s">
        <v>17</v>
      </c>
      <c r="G672">
        <v>0</v>
      </c>
      <c r="H672" s="7">
        <v>2</v>
      </c>
      <c r="I672" s="7">
        <v>2</v>
      </c>
      <c r="J672" s="7">
        <v>58</v>
      </c>
      <c r="K672" s="7">
        <v>2</v>
      </c>
      <c r="L672" s="7">
        <v>56</v>
      </c>
      <c r="M672" s="7">
        <v>4</v>
      </c>
      <c r="N672" s="7">
        <v>99</v>
      </c>
    </row>
    <row r="673" spans="1:14" x14ac:dyDescent="0.25">
      <c r="A673">
        <v>201705</v>
      </c>
      <c r="B673" t="s">
        <v>14</v>
      </c>
      <c r="C673">
        <v>1</v>
      </c>
      <c r="D673">
        <v>1</v>
      </c>
      <c r="E673">
        <v>0</v>
      </c>
      <c r="F673" t="s">
        <v>17</v>
      </c>
      <c r="G673">
        <v>1</v>
      </c>
      <c r="H673" s="7">
        <v>1</v>
      </c>
      <c r="I673" s="7">
        <v>1</v>
      </c>
      <c r="J673" s="7">
        <v>41</v>
      </c>
      <c r="K673" s="7">
        <v>3</v>
      </c>
      <c r="L673" s="7">
        <v>46.3</v>
      </c>
      <c r="M673" s="7">
        <v>5</v>
      </c>
      <c r="N673" s="7">
        <v>180</v>
      </c>
    </row>
    <row r="674" spans="1:14" x14ac:dyDescent="0.25">
      <c r="A674">
        <v>201705</v>
      </c>
      <c r="B674" t="s">
        <v>14</v>
      </c>
      <c r="C674">
        <v>1</v>
      </c>
      <c r="D674">
        <v>1</v>
      </c>
      <c r="E674">
        <v>0</v>
      </c>
      <c r="F674" t="s">
        <v>36</v>
      </c>
      <c r="G674">
        <v>0</v>
      </c>
      <c r="H674" s="7">
        <v>4</v>
      </c>
      <c r="I674" s="7">
        <v>5</v>
      </c>
      <c r="J674" s="7">
        <v>114</v>
      </c>
      <c r="K674" s="7">
        <v>8</v>
      </c>
      <c r="L674" s="7">
        <v>195.1</v>
      </c>
      <c r="M674" s="7">
        <v>9</v>
      </c>
      <c r="N674" s="7">
        <v>270.25</v>
      </c>
    </row>
    <row r="675" spans="1:14" x14ac:dyDescent="0.25">
      <c r="A675">
        <v>201705</v>
      </c>
      <c r="B675" t="s">
        <v>14</v>
      </c>
      <c r="C675">
        <v>1</v>
      </c>
      <c r="D675">
        <v>1</v>
      </c>
      <c r="E675">
        <v>0</v>
      </c>
      <c r="F675" t="s">
        <v>37</v>
      </c>
      <c r="G675">
        <v>0</v>
      </c>
      <c r="H675" s="7">
        <v>5</v>
      </c>
      <c r="I675" s="7">
        <v>5</v>
      </c>
      <c r="J675" s="7">
        <v>189</v>
      </c>
      <c r="K675" s="7">
        <v>9</v>
      </c>
      <c r="L675" s="7">
        <v>295.14999999999998</v>
      </c>
      <c r="M675" s="7">
        <v>14</v>
      </c>
      <c r="N675" s="7">
        <v>394.25</v>
      </c>
    </row>
    <row r="676" spans="1:14" x14ac:dyDescent="0.25">
      <c r="A676">
        <v>201705</v>
      </c>
      <c r="B676" t="s">
        <v>14</v>
      </c>
      <c r="C676">
        <v>1</v>
      </c>
      <c r="D676">
        <v>1</v>
      </c>
      <c r="E676">
        <v>0</v>
      </c>
      <c r="F676" t="s">
        <v>37</v>
      </c>
      <c r="G676">
        <v>1</v>
      </c>
      <c r="H676" s="7">
        <v>1</v>
      </c>
      <c r="I676" s="7">
        <v>2</v>
      </c>
      <c r="J676" s="7">
        <v>78</v>
      </c>
      <c r="K676" s="7">
        <v>2</v>
      </c>
      <c r="L676" s="7">
        <v>47.6</v>
      </c>
      <c r="M676" s="7">
        <v>3</v>
      </c>
      <c r="N676" s="7">
        <v>84.35</v>
      </c>
    </row>
    <row r="677" spans="1:14" x14ac:dyDescent="0.25">
      <c r="A677">
        <v>201705</v>
      </c>
      <c r="B677" t="s">
        <v>14</v>
      </c>
      <c r="C677">
        <v>1</v>
      </c>
      <c r="D677">
        <v>1</v>
      </c>
      <c r="E677">
        <v>0</v>
      </c>
      <c r="F677" t="s">
        <v>37</v>
      </c>
      <c r="G677">
        <v>2</v>
      </c>
      <c r="H677" s="7">
        <v>1</v>
      </c>
      <c r="I677" s="7">
        <v>1</v>
      </c>
      <c r="J677" s="7">
        <v>38</v>
      </c>
      <c r="K677" s="7">
        <v>4</v>
      </c>
      <c r="L677" s="7">
        <v>154</v>
      </c>
      <c r="M677" s="7">
        <v>1</v>
      </c>
      <c r="N677" s="7">
        <v>18</v>
      </c>
    </row>
    <row r="678" spans="1:14" x14ac:dyDescent="0.25">
      <c r="A678">
        <v>201705</v>
      </c>
      <c r="B678" t="s">
        <v>14</v>
      </c>
      <c r="C678">
        <v>1</v>
      </c>
      <c r="D678">
        <v>1</v>
      </c>
      <c r="E678">
        <v>0</v>
      </c>
      <c r="F678" t="s">
        <v>37</v>
      </c>
      <c r="G678">
        <v>3</v>
      </c>
      <c r="H678" s="7">
        <v>1</v>
      </c>
      <c r="I678" s="7">
        <v>1</v>
      </c>
      <c r="J678" s="7">
        <v>31</v>
      </c>
      <c r="K678" s="7">
        <v>6</v>
      </c>
      <c r="L678" s="7">
        <v>92</v>
      </c>
      <c r="M678" s="7">
        <v>1</v>
      </c>
      <c r="N678" s="7">
        <v>25</v>
      </c>
    </row>
    <row r="679" spans="1:14" x14ac:dyDescent="0.25">
      <c r="A679">
        <v>201705</v>
      </c>
      <c r="B679" t="s">
        <v>14</v>
      </c>
      <c r="C679">
        <v>1</v>
      </c>
      <c r="D679">
        <v>1</v>
      </c>
      <c r="E679">
        <v>1</v>
      </c>
      <c r="F679" t="s">
        <v>15</v>
      </c>
      <c r="G679">
        <v>0</v>
      </c>
      <c r="H679" s="7">
        <v>10</v>
      </c>
      <c r="I679" s="7">
        <v>11</v>
      </c>
      <c r="J679" s="7">
        <v>354</v>
      </c>
      <c r="K679" s="7">
        <v>19</v>
      </c>
      <c r="L679" s="7">
        <v>379</v>
      </c>
      <c r="M679" s="7">
        <v>129</v>
      </c>
      <c r="N679" s="7">
        <v>2350.15</v>
      </c>
    </row>
    <row r="680" spans="1:14" x14ac:dyDescent="0.25">
      <c r="A680">
        <v>201705</v>
      </c>
      <c r="B680" t="s">
        <v>14</v>
      </c>
      <c r="C680">
        <v>1</v>
      </c>
      <c r="D680">
        <v>1</v>
      </c>
      <c r="E680">
        <v>1</v>
      </c>
      <c r="F680" t="s">
        <v>15</v>
      </c>
      <c r="G680">
        <v>1</v>
      </c>
      <c r="H680" s="7">
        <v>1</v>
      </c>
      <c r="I680" s="7">
        <v>1</v>
      </c>
      <c r="J680" s="7">
        <v>9</v>
      </c>
      <c r="K680" s="7">
        <v>9</v>
      </c>
      <c r="L680" s="7">
        <v>222</v>
      </c>
      <c r="M680" s="7">
        <v>4</v>
      </c>
      <c r="N680" s="7">
        <v>115</v>
      </c>
    </row>
    <row r="681" spans="1:14" x14ac:dyDescent="0.25">
      <c r="A681">
        <v>201705</v>
      </c>
      <c r="B681" t="s">
        <v>14</v>
      </c>
      <c r="C681">
        <v>1</v>
      </c>
      <c r="D681">
        <v>1</v>
      </c>
      <c r="E681">
        <v>1</v>
      </c>
      <c r="F681" t="s">
        <v>16</v>
      </c>
      <c r="G681">
        <v>0</v>
      </c>
      <c r="H681" s="7">
        <v>9</v>
      </c>
      <c r="I681" s="7">
        <v>9</v>
      </c>
      <c r="J681" s="7">
        <v>153</v>
      </c>
      <c r="K681" s="7">
        <v>13</v>
      </c>
      <c r="L681" s="7">
        <v>259</v>
      </c>
      <c r="M681" s="7">
        <v>92</v>
      </c>
      <c r="N681" s="7">
        <v>1897.2</v>
      </c>
    </row>
    <row r="682" spans="1:14" x14ac:dyDescent="0.25">
      <c r="A682">
        <v>201705</v>
      </c>
      <c r="B682" t="s">
        <v>14</v>
      </c>
      <c r="C682">
        <v>1</v>
      </c>
      <c r="D682">
        <v>1</v>
      </c>
      <c r="E682">
        <v>1</v>
      </c>
      <c r="F682" t="s">
        <v>16</v>
      </c>
      <c r="G682">
        <v>1</v>
      </c>
      <c r="H682" s="7">
        <v>5</v>
      </c>
      <c r="I682" s="7">
        <v>5</v>
      </c>
      <c r="J682" s="7">
        <v>105</v>
      </c>
      <c r="K682" s="7">
        <v>17</v>
      </c>
      <c r="L682" s="7">
        <v>453</v>
      </c>
      <c r="M682" s="7">
        <v>60</v>
      </c>
      <c r="N682" s="7">
        <v>1278</v>
      </c>
    </row>
    <row r="683" spans="1:14" x14ac:dyDescent="0.25">
      <c r="A683">
        <v>201705</v>
      </c>
      <c r="B683" t="s">
        <v>14</v>
      </c>
      <c r="C683">
        <v>1</v>
      </c>
      <c r="D683">
        <v>1</v>
      </c>
      <c r="E683">
        <v>1</v>
      </c>
      <c r="F683" t="s">
        <v>16</v>
      </c>
      <c r="G683">
        <v>2</v>
      </c>
      <c r="H683" s="7">
        <v>1</v>
      </c>
      <c r="I683" s="7">
        <v>1</v>
      </c>
      <c r="J683" s="7">
        <v>16</v>
      </c>
      <c r="K683" s="7">
        <v>2</v>
      </c>
      <c r="L683" s="7">
        <v>47</v>
      </c>
      <c r="M683" s="7">
        <v>4</v>
      </c>
      <c r="N683" s="7">
        <v>62</v>
      </c>
    </row>
    <row r="684" spans="1:14" x14ac:dyDescent="0.25">
      <c r="A684">
        <v>201705</v>
      </c>
      <c r="B684" t="s">
        <v>14</v>
      </c>
      <c r="C684">
        <v>1</v>
      </c>
      <c r="D684">
        <v>1</v>
      </c>
      <c r="E684">
        <v>1</v>
      </c>
      <c r="F684" t="s">
        <v>17</v>
      </c>
      <c r="G684">
        <v>0</v>
      </c>
      <c r="H684" s="7">
        <v>8</v>
      </c>
      <c r="I684" s="7">
        <v>9</v>
      </c>
      <c r="J684" s="7">
        <v>179</v>
      </c>
      <c r="K684" s="7">
        <v>14</v>
      </c>
      <c r="L684" s="7">
        <v>287</v>
      </c>
      <c r="M684" s="7">
        <v>77</v>
      </c>
      <c r="N684" s="7">
        <v>1844</v>
      </c>
    </row>
    <row r="685" spans="1:14" x14ac:dyDescent="0.25">
      <c r="A685">
        <v>201705</v>
      </c>
      <c r="B685" t="s">
        <v>14</v>
      </c>
      <c r="C685">
        <v>1</v>
      </c>
      <c r="D685">
        <v>1</v>
      </c>
      <c r="E685">
        <v>1</v>
      </c>
      <c r="F685" t="s">
        <v>17</v>
      </c>
      <c r="G685">
        <v>1</v>
      </c>
      <c r="H685" s="7">
        <v>8</v>
      </c>
      <c r="I685" s="7">
        <v>8</v>
      </c>
      <c r="J685" s="7">
        <v>205</v>
      </c>
      <c r="K685" s="7">
        <v>16</v>
      </c>
      <c r="L685" s="7">
        <v>359.5</v>
      </c>
      <c r="M685" s="7">
        <v>74</v>
      </c>
      <c r="N685" s="7">
        <v>1260</v>
      </c>
    </row>
    <row r="686" spans="1:14" x14ac:dyDescent="0.25">
      <c r="A686">
        <v>201705</v>
      </c>
      <c r="B686" t="s">
        <v>14</v>
      </c>
      <c r="C686">
        <v>1</v>
      </c>
      <c r="D686">
        <v>1</v>
      </c>
      <c r="E686">
        <v>1</v>
      </c>
      <c r="F686" t="s">
        <v>17</v>
      </c>
      <c r="G686">
        <v>2</v>
      </c>
      <c r="H686" s="7">
        <v>1</v>
      </c>
      <c r="I686" s="7">
        <v>1</v>
      </c>
      <c r="J686" s="7">
        <v>9</v>
      </c>
      <c r="K686" s="7">
        <v>2</v>
      </c>
      <c r="L686" s="7">
        <v>53</v>
      </c>
      <c r="M686" s="7">
        <v>20</v>
      </c>
      <c r="N686" s="7">
        <v>380</v>
      </c>
    </row>
    <row r="687" spans="1:14" x14ac:dyDescent="0.25">
      <c r="A687">
        <v>201705</v>
      </c>
      <c r="B687" t="s">
        <v>14</v>
      </c>
      <c r="C687">
        <v>1</v>
      </c>
      <c r="D687">
        <v>1</v>
      </c>
      <c r="E687">
        <v>1</v>
      </c>
      <c r="F687" t="s">
        <v>36</v>
      </c>
      <c r="G687">
        <v>0</v>
      </c>
      <c r="H687" s="7">
        <v>6</v>
      </c>
      <c r="I687" s="7">
        <v>7</v>
      </c>
      <c r="J687" s="7">
        <v>213</v>
      </c>
      <c r="K687" s="7">
        <v>7</v>
      </c>
      <c r="L687" s="7">
        <v>215</v>
      </c>
      <c r="M687" s="7">
        <v>58</v>
      </c>
      <c r="N687" s="7">
        <v>1132.5</v>
      </c>
    </row>
    <row r="688" spans="1:14" x14ac:dyDescent="0.25">
      <c r="A688">
        <v>201705</v>
      </c>
      <c r="B688" t="s">
        <v>14</v>
      </c>
      <c r="C688">
        <v>1</v>
      </c>
      <c r="D688">
        <v>1</v>
      </c>
      <c r="E688">
        <v>1</v>
      </c>
      <c r="F688" t="s">
        <v>36</v>
      </c>
      <c r="G688">
        <v>1</v>
      </c>
      <c r="H688" s="7">
        <v>10</v>
      </c>
      <c r="I688" s="7">
        <v>10</v>
      </c>
      <c r="J688" s="7">
        <v>227</v>
      </c>
      <c r="K688" s="7">
        <v>13</v>
      </c>
      <c r="L688" s="7">
        <v>282.5</v>
      </c>
      <c r="M688" s="7">
        <v>64</v>
      </c>
      <c r="N688" s="7">
        <v>983.25</v>
      </c>
    </row>
    <row r="689" spans="1:14" x14ac:dyDescent="0.25">
      <c r="A689">
        <v>201705</v>
      </c>
      <c r="B689" t="s">
        <v>14</v>
      </c>
      <c r="C689">
        <v>1</v>
      </c>
      <c r="D689">
        <v>1</v>
      </c>
      <c r="E689">
        <v>1</v>
      </c>
      <c r="F689" t="s">
        <v>36</v>
      </c>
      <c r="G689">
        <v>2</v>
      </c>
      <c r="H689" s="7">
        <v>2</v>
      </c>
      <c r="I689" s="7">
        <v>2</v>
      </c>
      <c r="J689" s="7">
        <v>63</v>
      </c>
      <c r="K689" s="7">
        <v>8</v>
      </c>
      <c r="L689" s="7">
        <v>297.55</v>
      </c>
      <c r="M689" s="7">
        <v>24</v>
      </c>
      <c r="N689" s="7">
        <v>636</v>
      </c>
    </row>
    <row r="690" spans="1:14" x14ac:dyDescent="0.25">
      <c r="A690">
        <v>201705</v>
      </c>
      <c r="B690" t="s">
        <v>14</v>
      </c>
      <c r="C690">
        <v>1</v>
      </c>
      <c r="D690">
        <v>1</v>
      </c>
      <c r="E690">
        <v>1</v>
      </c>
      <c r="F690" t="s">
        <v>38</v>
      </c>
      <c r="G690">
        <v>0</v>
      </c>
      <c r="H690" s="7">
        <v>2</v>
      </c>
      <c r="I690" s="7">
        <v>2</v>
      </c>
      <c r="J690" s="7">
        <v>75</v>
      </c>
      <c r="K690" s="7">
        <v>2</v>
      </c>
      <c r="L690" s="7">
        <v>44</v>
      </c>
      <c r="M690" s="7">
        <v>12</v>
      </c>
      <c r="N690" s="7">
        <v>327</v>
      </c>
    </row>
    <row r="691" spans="1:14" x14ac:dyDescent="0.25">
      <c r="A691">
        <v>201705</v>
      </c>
      <c r="B691" t="s">
        <v>14</v>
      </c>
      <c r="C691">
        <v>1</v>
      </c>
      <c r="D691">
        <v>1</v>
      </c>
      <c r="E691">
        <v>1</v>
      </c>
      <c r="F691" t="s">
        <v>38</v>
      </c>
      <c r="G691">
        <v>1</v>
      </c>
      <c r="H691" s="7">
        <v>2</v>
      </c>
      <c r="I691" s="7">
        <v>2</v>
      </c>
      <c r="J691" s="7">
        <v>55</v>
      </c>
      <c r="K691" s="7">
        <v>2</v>
      </c>
      <c r="L691" s="7">
        <v>134</v>
      </c>
      <c r="M691" s="7">
        <v>11</v>
      </c>
      <c r="N691" s="7">
        <v>105.6</v>
      </c>
    </row>
    <row r="692" spans="1:14" x14ac:dyDescent="0.25">
      <c r="A692">
        <v>201705</v>
      </c>
      <c r="B692" t="s">
        <v>14</v>
      </c>
      <c r="C692">
        <v>1</v>
      </c>
      <c r="D692">
        <v>1</v>
      </c>
      <c r="E692">
        <v>1</v>
      </c>
      <c r="F692" t="s">
        <v>38</v>
      </c>
      <c r="G692">
        <v>2</v>
      </c>
      <c r="H692" s="7">
        <v>3</v>
      </c>
      <c r="I692" s="7">
        <v>3</v>
      </c>
      <c r="J692" s="7">
        <v>73</v>
      </c>
      <c r="K692" s="7">
        <v>7</v>
      </c>
      <c r="L692" s="7">
        <v>159</v>
      </c>
      <c r="M692" s="7">
        <v>22</v>
      </c>
      <c r="N692" s="7">
        <v>439</v>
      </c>
    </row>
    <row r="693" spans="1:14" x14ac:dyDescent="0.25">
      <c r="A693">
        <v>201705</v>
      </c>
      <c r="B693" t="s">
        <v>14</v>
      </c>
      <c r="C693">
        <v>1</v>
      </c>
      <c r="D693">
        <v>1</v>
      </c>
      <c r="E693">
        <v>1</v>
      </c>
      <c r="F693" t="s">
        <v>38</v>
      </c>
      <c r="G693">
        <v>3</v>
      </c>
      <c r="H693" s="7">
        <v>1</v>
      </c>
      <c r="I693" s="7">
        <v>1</v>
      </c>
      <c r="J693" s="7">
        <v>9</v>
      </c>
      <c r="K693" s="7">
        <v>3</v>
      </c>
      <c r="L693" s="7">
        <v>37</v>
      </c>
      <c r="M693" s="7">
        <v>17</v>
      </c>
      <c r="N693" s="7">
        <v>219.75</v>
      </c>
    </row>
    <row r="694" spans="1:14" x14ac:dyDescent="0.25">
      <c r="A694">
        <v>201705</v>
      </c>
      <c r="B694" t="s">
        <v>14</v>
      </c>
      <c r="C694">
        <v>1</v>
      </c>
      <c r="D694">
        <v>1</v>
      </c>
      <c r="E694">
        <v>1</v>
      </c>
      <c r="F694" t="s">
        <v>37</v>
      </c>
      <c r="G694">
        <v>0</v>
      </c>
      <c r="H694" s="7">
        <v>5</v>
      </c>
      <c r="I694" s="7">
        <v>6</v>
      </c>
      <c r="J694" s="7">
        <v>237</v>
      </c>
      <c r="K694" s="7">
        <v>6</v>
      </c>
      <c r="L694" s="7">
        <v>206.4</v>
      </c>
      <c r="M694" s="7">
        <v>27</v>
      </c>
      <c r="N694" s="7">
        <v>465</v>
      </c>
    </row>
    <row r="695" spans="1:14" x14ac:dyDescent="0.25">
      <c r="A695">
        <v>201705</v>
      </c>
      <c r="B695" t="s">
        <v>14</v>
      </c>
      <c r="C695">
        <v>1</v>
      </c>
      <c r="D695">
        <v>1</v>
      </c>
      <c r="E695">
        <v>1</v>
      </c>
      <c r="F695" t="s">
        <v>37</v>
      </c>
      <c r="G695">
        <v>1</v>
      </c>
      <c r="H695" s="7">
        <v>17</v>
      </c>
      <c r="I695" s="7">
        <v>17</v>
      </c>
      <c r="J695" s="7">
        <v>492</v>
      </c>
      <c r="K695" s="7">
        <v>24</v>
      </c>
      <c r="L695" s="7">
        <v>807</v>
      </c>
      <c r="M695" s="7">
        <v>79</v>
      </c>
      <c r="N695" s="7">
        <v>1934.5</v>
      </c>
    </row>
    <row r="696" spans="1:14" x14ac:dyDescent="0.25">
      <c r="A696">
        <v>201705</v>
      </c>
      <c r="B696" t="s">
        <v>14</v>
      </c>
      <c r="C696">
        <v>1</v>
      </c>
      <c r="D696">
        <v>1</v>
      </c>
      <c r="E696">
        <v>1</v>
      </c>
      <c r="F696" t="s">
        <v>37</v>
      </c>
      <c r="G696">
        <v>2</v>
      </c>
      <c r="H696" s="7">
        <v>6</v>
      </c>
      <c r="I696" s="7">
        <v>6</v>
      </c>
      <c r="J696" s="7">
        <v>197</v>
      </c>
      <c r="K696" s="7">
        <v>13</v>
      </c>
      <c r="L696" s="7">
        <v>348.2</v>
      </c>
      <c r="M696" s="7">
        <v>33</v>
      </c>
      <c r="N696" s="7">
        <v>712</v>
      </c>
    </row>
    <row r="697" spans="1:14" x14ac:dyDescent="0.25">
      <c r="A697">
        <v>201705</v>
      </c>
      <c r="B697" t="s">
        <v>14</v>
      </c>
      <c r="C697">
        <v>1</v>
      </c>
      <c r="D697">
        <v>1</v>
      </c>
      <c r="E697">
        <v>1</v>
      </c>
      <c r="F697" t="s">
        <v>37</v>
      </c>
      <c r="G697">
        <v>3</v>
      </c>
      <c r="H697" s="7">
        <v>5</v>
      </c>
      <c r="I697" s="7">
        <v>5</v>
      </c>
      <c r="J697" s="7">
        <v>97</v>
      </c>
      <c r="K697" s="7">
        <v>24</v>
      </c>
      <c r="L697" s="7">
        <v>689.79</v>
      </c>
      <c r="M697" s="7">
        <v>60</v>
      </c>
      <c r="N697" s="7">
        <v>1324</v>
      </c>
    </row>
    <row r="698" spans="1:14" x14ac:dyDescent="0.25">
      <c r="A698">
        <v>201705</v>
      </c>
      <c r="B698" t="s">
        <v>14</v>
      </c>
      <c r="C698">
        <v>1</v>
      </c>
      <c r="D698">
        <v>1</v>
      </c>
      <c r="E698">
        <v>1</v>
      </c>
      <c r="F698" t="s">
        <v>37</v>
      </c>
      <c r="G698">
        <v>4</v>
      </c>
      <c r="H698" s="7">
        <v>4</v>
      </c>
      <c r="I698" s="7">
        <v>4</v>
      </c>
      <c r="J698" s="7">
        <v>91</v>
      </c>
      <c r="K698" s="7">
        <v>17</v>
      </c>
      <c r="L698" s="7">
        <v>394.6</v>
      </c>
      <c r="M698" s="7">
        <v>35</v>
      </c>
      <c r="N698" s="7">
        <v>464</v>
      </c>
    </row>
    <row r="699" spans="1:14" x14ac:dyDescent="0.25">
      <c r="A699">
        <v>201705</v>
      </c>
      <c r="B699" t="s">
        <v>18</v>
      </c>
      <c r="C699">
        <v>1</v>
      </c>
      <c r="D699">
        <v>0</v>
      </c>
      <c r="E699">
        <v>0</v>
      </c>
      <c r="F699" t="s">
        <v>13</v>
      </c>
      <c r="G699">
        <v>1</v>
      </c>
      <c r="H699" s="7">
        <v>251</v>
      </c>
      <c r="I699" s="7">
        <v>254</v>
      </c>
      <c r="J699" s="7">
        <v>7151.45</v>
      </c>
      <c r="K699" s="7">
        <v>251</v>
      </c>
      <c r="L699" s="7">
        <v>8033.15</v>
      </c>
      <c r="M699" s="7">
        <v>0</v>
      </c>
      <c r="N699" s="7">
        <v>0</v>
      </c>
    </row>
    <row r="700" spans="1:14" x14ac:dyDescent="0.25">
      <c r="A700">
        <v>201705</v>
      </c>
      <c r="B700" t="s">
        <v>18</v>
      </c>
      <c r="C700">
        <v>1</v>
      </c>
      <c r="D700">
        <v>0</v>
      </c>
      <c r="E700">
        <v>0</v>
      </c>
      <c r="F700" t="s">
        <v>13</v>
      </c>
      <c r="G700">
        <v>2</v>
      </c>
      <c r="H700" s="7">
        <v>102</v>
      </c>
      <c r="I700" s="7">
        <v>102</v>
      </c>
      <c r="J700" s="7">
        <v>2700</v>
      </c>
      <c r="K700" s="7">
        <v>204</v>
      </c>
      <c r="L700" s="7">
        <v>7012.95</v>
      </c>
      <c r="M700" s="7">
        <v>0</v>
      </c>
      <c r="N700" s="7">
        <v>0</v>
      </c>
    </row>
    <row r="701" spans="1:14" x14ac:dyDescent="0.25">
      <c r="A701">
        <v>201705</v>
      </c>
      <c r="B701" t="s">
        <v>18</v>
      </c>
      <c r="C701">
        <v>1</v>
      </c>
      <c r="D701">
        <v>0</v>
      </c>
      <c r="E701">
        <v>0</v>
      </c>
      <c r="F701" t="s">
        <v>13</v>
      </c>
      <c r="G701">
        <v>3</v>
      </c>
      <c r="H701" s="7">
        <v>41</v>
      </c>
      <c r="I701" s="7">
        <v>41</v>
      </c>
      <c r="J701" s="7">
        <v>1363</v>
      </c>
      <c r="K701" s="7">
        <v>123</v>
      </c>
      <c r="L701" s="7">
        <v>4451.4399999999996</v>
      </c>
      <c r="M701" s="7">
        <v>0</v>
      </c>
      <c r="N701" s="7">
        <v>0</v>
      </c>
    </row>
    <row r="702" spans="1:14" x14ac:dyDescent="0.25">
      <c r="A702">
        <v>201705</v>
      </c>
      <c r="B702" t="s">
        <v>18</v>
      </c>
      <c r="C702">
        <v>1</v>
      </c>
      <c r="D702">
        <v>0</v>
      </c>
      <c r="E702">
        <v>0</v>
      </c>
      <c r="F702" t="s">
        <v>13</v>
      </c>
      <c r="G702">
        <v>4</v>
      </c>
      <c r="H702" s="7">
        <v>71</v>
      </c>
      <c r="I702" s="7">
        <v>72</v>
      </c>
      <c r="J702" s="7">
        <v>2513.35</v>
      </c>
      <c r="K702" s="7">
        <v>408</v>
      </c>
      <c r="L702" s="7">
        <v>15990.75</v>
      </c>
      <c r="M702" s="7">
        <v>0</v>
      </c>
      <c r="N702" s="7">
        <v>0</v>
      </c>
    </row>
    <row r="703" spans="1:14" x14ac:dyDescent="0.25">
      <c r="A703">
        <v>201705</v>
      </c>
      <c r="B703" t="s">
        <v>19</v>
      </c>
      <c r="C703">
        <v>0</v>
      </c>
      <c r="D703">
        <v>1</v>
      </c>
      <c r="E703">
        <v>1</v>
      </c>
      <c r="F703" t="s">
        <v>15</v>
      </c>
      <c r="G703">
        <v>0</v>
      </c>
      <c r="H703" s="7">
        <v>34</v>
      </c>
      <c r="I703" s="7">
        <v>34</v>
      </c>
      <c r="J703" s="7">
        <v>618</v>
      </c>
      <c r="K703" s="7">
        <v>0</v>
      </c>
      <c r="L703" s="7">
        <v>0</v>
      </c>
      <c r="M703" s="7">
        <v>252</v>
      </c>
      <c r="N703" s="7">
        <v>4691</v>
      </c>
    </row>
    <row r="704" spans="1:14" x14ac:dyDescent="0.25">
      <c r="A704">
        <v>201705</v>
      </c>
      <c r="B704" t="s">
        <v>19</v>
      </c>
      <c r="C704">
        <v>0</v>
      </c>
      <c r="D704">
        <v>1</v>
      </c>
      <c r="E704">
        <v>1</v>
      </c>
      <c r="F704" t="s">
        <v>16</v>
      </c>
      <c r="G704">
        <v>0</v>
      </c>
      <c r="H704" s="7">
        <v>32</v>
      </c>
      <c r="I704" s="7">
        <v>33</v>
      </c>
      <c r="J704" s="7">
        <v>751</v>
      </c>
      <c r="K704" s="7">
        <v>0</v>
      </c>
      <c r="L704" s="7">
        <v>0</v>
      </c>
      <c r="M704" s="7">
        <v>239</v>
      </c>
      <c r="N704" s="7">
        <v>4852.25</v>
      </c>
    </row>
    <row r="705" spans="1:14" x14ac:dyDescent="0.25">
      <c r="A705">
        <v>201705</v>
      </c>
      <c r="B705" t="s">
        <v>19</v>
      </c>
      <c r="C705">
        <v>0</v>
      </c>
      <c r="D705">
        <v>1</v>
      </c>
      <c r="E705">
        <v>1</v>
      </c>
      <c r="F705" t="s">
        <v>17</v>
      </c>
      <c r="G705">
        <v>0</v>
      </c>
      <c r="H705" s="7">
        <v>18</v>
      </c>
      <c r="I705" s="7">
        <v>18</v>
      </c>
      <c r="J705" s="7">
        <v>570</v>
      </c>
      <c r="K705" s="7">
        <v>0</v>
      </c>
      <c r="L705" s="7">
        <v>0</v>
      </c>
      <c r="M705" s="7">
        <v>146</v>
      </c>
      <c r="N705" s="7">
        <v>2931.5</v>
      </c>
    </row>
    <row r="706" spans="1:14" x14ac:dyDescent="0.25">
      <c r="A706">
        <v>201705</v>
      </c>
      <c r="B706" t="s">
        <v>19</v>
      </c>
      <c r="C706">
        <v>0</v>
      </c>
      <c r="D706">
        <v>1</v>
      </c>
      <c r="E706">
        <v>1</v>
      </c>
      <c r="F706" t="s">
        <v>36</v>
      </c>
      <c r="G706">
        <v>0</v>
      </c>
      <c r="H706" s="7">
        <v>18</v>
      </c>
      <c r="I706" s="7">
        <v>18</v>
      </c>
      <c r="J706" s="7">
        <v>421</v>
      </c>
      <c r="K706" s="7">
        <v>0</v>
      </c>
      <c r="L706" s="7">
        <v>0</v>
      </c>
      <c r="M706" s="7">
        <v>137</v>
      </c>
      <c r="N706" s="7">
        <v>2870.25</v>
      </c>
    </row>
    <row r="707" spans="1:14" x14ac:dyDescent="0.25">
      <c r="A707">
        <v>201705</v>
      </c>
      <c r="B707" t="s">
        <v>19</v>
      </c>
      <c r="C707">
        <v>0</v>
      </c>
      <c r="D707">
        <v>1</v>
      </c>
      <c r="E707">
        <v>1</v>
      </c>
      <c r="F707" t="s">
        <v>38</v>
      </c>
      <c r="G707">
        <v>0</v>
      </c>
      <c r="H707" s="7">
        <v>10</v>
      </c>
      <c r="I707" s="7">
        <v>10</v>
      </c>
      <c r="J707" s="7">
        <v>310.63</v>
      </c>
      <c r="K707" s="7">
        <v>0</v>
      </c>
      <c r="L707" s="7">
        <v>0</v>
      </c>
      <c r="M707" s="7">
        <v>44</v>
      </c>
      <c r="N707" s="7">
        <v>1198.22</v>
      </c>
    </row>
    <row r="708" spans="1:14" x14ac:dyDescent="0.25">
      <c r="A708">
        <v>201705</v>
      </c>
      <c r="B708" t="s">
        <v>19</v>
      </c>
      <c r="C708">
        <v>0</v>
      </c>
      <c r="D708">
        <v>1</v>
      </c>
      <c r="E708">
        <v>1</v>
      </c>
      <c r="F708" t="s">
        <v>37</v>
      </c>
      <c r="G708">
        <v>0</v>
      </c>
      <c r="H708" s="7">
        <v>19</v>
      </c>
      <c r="I708" s="7">
        <v>19</v>
      </c>
      <c r="J708" s="7">
        <v>531</v>
      </c>
      <c r="K708" s="7">
        <v>0</v>
      </c>
      <c r="L708" s="7">
        <v>0</v>
      </c>
      <c r="M708" s="7">
        <v>71</v>
      </c>
      <c r="N708" s="7">
        <v>1853.45</v>
      </c>
    </row>
    <row r="709" spans="1:14" x14ac:dyDescent="0.25">
      <c r="A709">
        <v>201706</v>
      </c>
      <c r="B709" t="s">
        <v>12</v>
      </c>
      <c r="C709">
        <v>0</v>
      </c>
      <c r="D709">
        <v>0</v>
      </c>
      <c r="E709">
        <v>0</v>
      </c>
      <c r="F709" t="s">
        <v>13</v>
      </c>
      <c r="G709">
        <v>0</v>
      </c>
      <c r="H709" s="7">
        <v>1098</v>
      </c>
      <c r="I709" s="7">
        <v>1108</v>
      </c>
      <c r="J709" s="7">
        <v>27619.48</v>
      </c>
      <c r="K709" s="7">
        <v>0</v>
      </c>
      <c r="L709" s="7">
        <v>0</v>
      </c>
      <c r="M709" s="7">
        <v>0</v>
      </c>
      <c r="N709" s="7">
        <v>0</v>
      </c>
    </row>
    <row r="710" spans="1:14" x14ac:dyDescent="0.25">
      <c r="A710">
        <v>201706</v>
      </c>
      <c r="B710" t="s">
        <v>12</v>
      </c>
      <c r="C710">
        <v>0</v>
      </c>
      <c r="D710">
        <v>0</v>
      </c>
      <c r="E710">
        <v>1</v>
      </c>
      <c r="F710" t="s">
        <v>13</v>
      </c>
      <c r="G710">
        <v>0</v>
      </c>
      <c r="H710" s="7">
        <v>2</v>
      </c>
      <c r="I710" s="7">
        <v>4</v>
      </c>
      <c r="J710" s="7">
        <v>56</v>
      </c>
      <c r="K710" s="7">
        <v>0</v>
      </c>
      <c r="L710" s="7">
        <v>0</v>
      </c>
      <c r="M710" s="7">
        <v>0</v>
      </c>
      <c r="N710" s="7">
        <v>0</v>
      </c>
    </row>
    <row r="711" spans="1:14" x14ac:dyDescent="0.25">
      <c r="A711">
        <v>201706</v>
      </c>
      <c r="B711" t="s">
        <v>14</v>
      </c>
      <c r="C711">
        <v>1</v>
      </c>
      <c r="D711">
        <v>1</v>
      </c>
      <c r="E711">
        <v>0</v>
      </c>
      <c r="F711" t="s">
        <v>15</v>
      </c>
      <c r="G711">
        <v>0</v>
      </c>
      <c r="H711" s="7">
        <v>2</v>
      </c>
      <c r="I711" s="7">
        <v>2</v>
      </c>
      <c r="J711" s="7">
        <v>55</v>
      </c>
      <c r="K711" s="7">
        <v>2</v>
      </c>
      <c r="L711" s="7">
        <v>49</v>
      </c>
      <c r="M711" s="7">
        <v>7</v>
      </c>
      <c r="N711" s="7">
        <v>120.75</v>
      </c>
    </row>
    <row r="712" spans="1:14" x14ac:dyDescent="0.25">
      <c r="A712">
        <v>201706</v>
      </c>
      <c r="B712" t="s">
        <v>14</v>
      </c>
      <c r="C712">
        <v>1</v>
      </c>
      <c r="D712">
        <v>1</v>
      </c>
      <c r="E712">
        <v>0</v>
      </c>
      <c r="F712" t="s">
        <v>16</v>
      </c>
      <c r="G712">
        <v>0</v>
      </c>
      <c r="H712" s="7">
        <v>2</v>
      </c>
      <c r="I712" s="7">
        <v>3</v>
      </c>
      <c r="J712" s="7">
        <v>25</v>
      </c>
      <c r="K712" s="7">
        <v>3</v>
      </c>
      <c r="L712" s="7">
        <v>39</v>
      </c>
      <c r="M712" s="7">
        <v>8</v>
      </c>
      <c r="N712" s="7">
        <v>98</v>
      </c>
    </row>
    <row r="713" spans="1:14" x14ac:dyDescent="0.25">
      <c r="A713">
        <v>201706</v>
      </c>
      <c r="B713" t="s">
        <v>14</v>
      </c>
      <c r="C713">
        <v>1</v>
      </c>
      <c r="D713">
        <v>1</v>
      </c>
      <c r="E713">
        <v>0</v>
      </c>
      <c r="F713" t="s">
        <v>16</v>
      </c>
      <c r="G713">
        <v>1</v>
      </c>
      <c r="H713" s="7">
        <v>1</v>
      </c>
      <c r="I713" s="7">
        <v>1</v>
      </c>
      <c r="J713" s="7">
        <v>40</v>
      </c>
      <c r="K713" s="7">
        <v>7</v>
      </c>
      <c r="L713" s="7">
        <v>217.95</v>
      </c>
      <c r="M713" s="7">
        <v>9</v>
      </c>
      <c r="N713" s="7">
        <v>117</v>
      </c>
    </row>
    <row r="714" spans="1:14" x14ac:dyDescent="0.25">
      <c r="A714">
        <v>201706</v>
      </c>
      <c r="B714" t="s">
        <v>14</v>
      </c>
      <c r="C714">
        <v>1</v>
      </c>
      <c r="D714">
        <v>1</v>
      </c>
      <c r="E714">
        <v>0</v>
      </c>
      <c r="F714" t="s">
        <v>17</v>
      </c>
      <c r="G714">
        <v>0</v>
      </c>
      <c r="H714" s="7">
        <v>2</v>
      </c>
      <c r="I714" s="7">
        <v>2</v>
      </c>
      <c r="J714" s="7">
        <v>40</v>
      </c>
      <c r="K714" s="7">
        <v>5</v>
      </c>
      <c r="L714" s="7">
        <v>225.8</v>
      </c>
      <c r="M714" s="7">
        <v>3</v>
      </c>
      <c r="N714" s="7">
        <v>107.5</v>
      </c>
    </row>
    <row r="715" spans="1:14" x14ac:dyDescent="0.25">
      <c r="A715">
        <v>201706</v>
      </c>
      <c r="B715" t="s">
        <v>14</v>
      </c>
      <c r="C715">
        <v>1</v>
      </c>
      <c r="D715">
        <v>1</v>
      </c>
      <c r="E715">
        <v>0</v>
      </c>
      <c r="F715" t="s">
        <v>17</v>
      </c>
      <c r="G715">
        <v>1</v>
      </c>
      <c r="H715" s="7">
        <v>1</v>
      </c>
      <c r="I715" s="7">
        <v>1</v>
      </c>
      <c r="J715" s="7">
        <v>41</v>
      </c>
      <c r="K715" s="7">
        <v>2</v>
      </c>
      <c r="L715" s="7">
        <v>68</v>
      </c>
      <c r="M715" s="7">
        <v>7</v>
      </c>
      <c r="N715" s="7">
        <v>101</v>
      </c>
    </row>
    <row r="716" spans="1:14" x14ac:dyDescent="0.25">
      <c r="A716">
        <v>201706</v>
      </c>
      <c r="B716" t="s">
        <v>14</v>
      </c>
      <c r="C716">
        <v>1</v>
      </c>
      <c r="D716">
        <v>1</v>
      </c>
      <c r="E716">
        <v>0</v>
      </c>
      <c r="F716" t="s">
        <v>36</v>
      </c>
      <c r="G716">
        <v>0</v>
      </c>
      <c r="H716" s="7">
        <v>2</v>
      </c>
      <c r="I716" s="7">
        <v>2</v>
      </c>
      <c r="J716" s="7">
        <v>67</v>
      </c>
      <c r="K716" s="7">
        <v>3</v>
      </c>
      <c r="L716" s="7">
        <v>79</v>
      </c>
      <c r="M716" s="7">
        <v>9</v>
      </c>
      <c r="N716" s="7">
        <v>266</v>
      </c>
    </row>
    <row r="717" spans="1:14" x14ac:dyDescent="0.25">
      <c r="A717">
        <v>201706</v>
      </c>
      <c r="B717" t="s">
        <v>14</v>
      </c>
      <c r="C717">
        <v>1</v>
      </c>
      <c r="D717">
        <v>1</v>
      </c>
      <c r="E717">
        <v>0</v>
      </c>
      <c r="F717" t="s">
        <v>38</v>
      </c>
      <c r="G717">
        <v>0</v>
      </c>
      <c r="H717" s="7">
        <v>1</v>
      </c>
      <c r="I717" s="7">
        <v>1</v>
      </c>
      <c r="J717" s="7">
        <v>89</v>
      </c>
      <c r="K717" s="7">
        <v>1</v>
      </c>
      <c r="L717" s="7">
        <v>53.9</v>
      </c>
      <c r="M717" s="7">
        <v>4</v>
      </c>
      <c r="N717" s="7">
        <v>133</v>
      </c>
    </row>
    <row r="718" spans="1:14" x14ac:dyDescent="0.25">
      <c r="A718">
        <v>201706</v>
      </c>
      <c r="B718" t="s">
        <v>14</v>
      </c>
      <c r="C718">
        <v>1</v>
      </c>
      <c r="D718">
        <v>1</v>
      </c>
      <c r="E718">
        <v>0</v>
      </c>
      <c r="F718" t="s">
        <v>38</v>
      </c>
      <c r="G718">
        <v>2</v>
      </c>
      <c r="H718" s="7">
        <v>1</v>
      </c>
      <c r="I718" s="7">
        <v>1</v>
      </c>
      <c r="J718" s="7">
        <v>24</v>
      </c>
      <c r="K718" s="7">
        <v>5</v>
      </c>
      <c r="L718" s="7">
        <v>194</v>
      </c>
      <c r="M718" s="7">
        <v>2</v>
      </c>
      <c r="N718" s="7">
        <v>72</v>
      </c>
    </row>
    <row r="719" spans="1:14" x14ac:dyDescent="0.25">
      <c r="A719">
        <v>201706</v>
      </c>
      <c r="B719" t="s">
        <v>14</v>
      </c>
      <c r="C719">
        <v>1</v>
      </c>
      <c r="D719">
        <v>1</v>
      </c>
      <c r="E719">
        <v>0</v>
      </c>
      <c r="F719" t="s">
        <v>37</v>
      </c>
      <c r="G719">
        <v>0</v>
      </c>
      <c r="H719" s="7">
        <v>2</v>
      </c>
      <c r="I719" s="7">
        <v>2</v>
      </c>
      <c r="J719" s="7">
        <v>60</v>
      </c>
      <c r="K719" s="7">
        <v>4</v>
      </c>
      <c r="L719" s="7">
        <v>165</v>
      </c>
      <c r="M719" s="7">
        <v>2</v>
      </c>
      <c r="N719" s="7">
        <v>60</v>
      </c>
    </row>
    <row r="720" spans="1:14" x14ac:dyDescent="0.25">
      <c r="A720">
        <v>201706</v>
      </c>
      <c r="B720" t="s">
        <v>14</v>
      </c>
      <c r="C720">
        <v>1</v>
      </c>
      <c r="D720">
        <v>1</v>
      </c>
      <c r="E720">
        <v>0</v>
      </c>
      <c r="F720" t="s">
        <v>37</v>
      </c>
      <c r="G720">
        <v>1</v>
      </c>
      <c r="H720" s="7">
        <v>1</v>
      </c>
      <c r="I720" s="7">
        <v>1</v>
      </c>
      <c r="J720" s="7">
        <v>14.6</v>
      </c>
      <c r="K720" s="7">
        <v>2</v>
      </c>
      <c r="L720" s="7">
        <v>70</v>
      </c>
      <c r="M720" s="7">
        <v>4</v>
      </c>
      <c r="N720" s="7">
        <v>96</v>
      </c>
    </row>
    <row r="721" spans="1:14" x14ac:dyDescent="0.25">
      <c r="A721">
        <v>201706</v>
      </c>
      <c r="B721" t="s">
        <v>14</v>
      </c>
      <c r="C721">
        <v>1</v>
      </c>
      <c r="D721">
        <v>1</v>
      </c>
      <c r="E721">
        <v>0</v>
      </c>
      <c r="F721" t="s">
        <v>37</v>
      </c>
      <c r="G721">
        <v>2</v>
      </c>
      <c r="H721" s="7">
        <v>1</v>
      </c>
      <c r="I721" s="7">
        <v>1</v>
      </c>
      <c r="J721" s="7">
        <v>56</v>
      </c>
      <c r="K721" s="7">
        <v>3</v>
      </c>
      <c r="L721" s="7">
        <v>75</v>
      </c>
      <c r="M721" s="7">
        <v>2</v>
      </c>
      <c r="N721" s="7">
        <v>61</v>
      </c>
    </row>
    <row r="722" spans="1:14" x14ac:dyDescent="0.25">
      <c r="A722">
        <v>201706</v>
      </c>
      <c r="B722" t="s">
        <v>14</v>
      </c>
      <c r="C722">
        <v>1</v>
      </c>
      <c r="D722">
        <v>1</v>
      </c>
      <c r="E722">
        <v>0</v>
      </c>
      <c r="F722" t="s">
        <v>37</v>
      </c>
      <c r="G722">
        <v>4</v>
      </c>
      <c r="H722" s="7">
        <v>1</v>
      </c>
      <c r="I722" s="7">
        <v>1</v>
      </c>
      <c r="J722" s="7">
        <v>36</v>
      </c>
      <c r="K722" s="7">
        <v>7</v>
      </c>
      <c r="L722" s="7">
        <v>241.98</v>
      </c>
      <c r="M722" s="7">
        <v>4</v>
      </c>
      <c r="N722" s="7">
        <v>61</v>
      </c>
    </row>
    <row r="723" spans="1:14" x14ac:dyDescent="0.25">
      <c r="A723">
        <v>201706</v>
      </c>
      <c r="B723" t="s">
        <v>14</v>
      </c>
      <c r="C723">
        <v>1</v>
      </c>
      <c r="D723">
        <v>1</v>
      </c>
      <c r="E723">
        <v>1</v>
      </c>
      <c r="F723" t="s">
        <v>15</v>
      </c>
      <c r="G723">
        <v>0</v>
      </c>
      <c r="H723" s="7">
        <v>6</v>
      </c>
      <c r="I723" s="7">
        <v>6</v>
      </c>
      <c r="J723" s="7">
        <v>144</v>
      </c>
      <c r="K723" s="7">
        <v>21</v>
      </c>
      <c r="L723" s="7">
        <v>502.1</v>
      </c>
      <c r="M723" s="7">
        <v>56</v>
      </c>
      <c r="N723" s="7">
        <v>1152.9000000000001</v>
      </c>
    </row>
    <row r="724" spans="1:14" x14ac:dyDescent="0.25">
      <c r="A724">
        <v>201706</v>
      </c>
      <c r="B724" t="s">
        <v>14</v>
      </c>
      <c r="C724">
        <v>1</v>
      </c>
      <c r="D724">
        <v>1</v>
      </c>
      <c r="E724">
        <v>1</v>
      </c>
      <c r="F724" t="s">
        <v>15</v>
      </c>
      <c r="G724">
        <v>1</v>
      </c>
      <c r="H724" s="7">
        <v>1</v>
      </c>
      <c r="I724" s="7">
        <v>1</v>
      </c>
      <c r="J724" s="7">
        <v>31</v>
      </c>
      <c r="K724" s="7">
        <v>1</v>
      </c>
      <c r="L724" s="7">
        <v>24</v>
      </c>
      <c r="M724" s="7">
        <v>3</v>
      </c>
      <c r="N724" s="7">
        <v>43</v>
      </c>
    </row>
    <row r="725" spans="1:14" x14ac:dyDescent="0.25">
      <c r="A725">
        <v>201706</v>
      </c>
      <c r="B725" t="s">
        <v>14</v>
      </c>
      <c r="C725">
        <v>1</v>
      </c>
      <c r="D725">
        <v>1</v>
      </c>
      <c r="E725">
        <v>1</v>
      </c>
      <c r="F725" t="s">
        <v>16</v>
      </c>
      <c r="G725">
        <v>0</v>
      </c>
      <c r="H725" s="7">
        <v>6</v>
      </c>
      <c r="I725" s="7">
        <v>7</v>
      </c>
      <c r="J725" s="7">
        <v>78.25</v>
      </c>
      <c r="K725" s="7">
        <v>10</v>
      </c>
      <c r="L725" s="7">
        <v>155</v>
      </c>
      <c r="M725" s="7">
        <v>54</v>
      </c>
      <c r="N725" s="7">
        <v>790.75</v>
      </c>
    </row>
    <row r="726" spans="1:14" x14ac:dyDescent="0.25">
      <c r="A726">
        <v>201706</v>
      </c>
      <c r="B726" t="s">
        <v>14</v>
      </c>
      <c r="C726">
        <v>1</v>
      </c>
      <c r="D726">
        <v>1</v>
      </c>
      <c r="E726">
        <v>1</v>
      </c>
      <c r="F726" t="s">
        <v>16</v>
      </c>
      <c r="G726">
        <v>1</v>
      </c>
      <c r="H726" s="7">
        <v>3</v>
      </c>
      <c r="I726" s="7">
        <v>3</v>
      </c>
      <c r="J726" s="7">
        <v>77</v>
      </c>
      <c r="K726" s="7">
        <v>9</v>
      </c>
      <c r="L726" s="7">
        <v>319</v>
      </c>
      <c r="M726" s="7">
        <v>28</v>
      </c>
      <c r="N726" s="7">
        <v>535</v>
      </c>
    </row>
    <row r="727" spans="1:14" x14ac:dyDescent="0.25">
      <c r="A727">
        <v>201706</v>
      </c>
      <c r="B727" t="s">
        <v>14</v>
      </c>
      <c r="C727">
        <v>1</v>
      </c>
      <c r="D727">
        <v>1</v>
      </c>
      <c r="E727">
        <v>1</v>
      </c>
      <c r="F727" t="s">
        <v>16</v>
      </c>
      <c r="G727">
        <v>2</v>
      </c>
      <c r="H727" s="7">
        <v>1</v>
      </c>
      <c r="I727" s="7">
        <v>1</v>
      </c>
      <c r="J727" s="7">
        <v>24</v>
      </c>
      <c r="K727" s="7">
        <v>2</v>
      </c>
      <c r="L727" s="7">
        <v>25</v>
      </c>
      <c r="M727" s="7">
        <v>6</v>
      </c>
      <c r="N727" s="7">
        <v>171</v>
      </c>
    </row>
    <row r="728" spans="1:14" x14ac:dyDescent="0.25">
      <c r="A728">
        <v>201706</v>
      </c>
      <c r="B728" t="s">
        <v>14</v>
      </c>
      <c r="C728">
        <v>1</v>
      </c>
      <c r="D728">
        <v>1</v>
      </c>
      <c r="E728">
        <v>1</v>
      </c>
      <c r="F728" t="s">
        <v>17</v>
      </c>
      <c r="G728">
        <v>0</v>
      </c>
      <c r="H728" s="7">
        <v>6</v>
      </c>
      <c r="I728" s="7">
        <v>6</v>
      </c>
      <c r="J728" s="7">
        <v>117</v>
      </c>
      <c r="K728" s="7">
        <v>9</v>
      </c>
      <c r="L728" s="7">
        <v>235.6</v>
      </c>
      <c r="M728" s="7">
        <v>43</v>
      </c>
      <c r="N728" s="7">
        <v>1065.5</v>
      </c>
    </row>
    <row r="729" spans="1:14" x14ac:dyDescent="0.25">
      <c r="A729">
        <v>201706</v>
      </c>
      <c r="B729" t="s">
        <v>14</v>
      </c>
      <c r="C729">
        <v>1</v>
      </c>
      <c r="D729">
        <v>1</v>
      </c>
      <c r="E729">
        <v>1</v>
      </c>
      <c r="F729" t="s">
        <v>17</v>
      </c>
      <c r="G729">
        <v>1</v>
      </c>
      <c r="H729" s="7">
        <v>4</v>
      </c>
      <c r="I729" s="7">
        <v>4</v>
      </c>
      <c r="J729" s="7">
        <v>91</v>
      </c>
      <c r="K729" s="7">
        <v>8</v>
      </c>
      <c r="L729" s="7">
        <v>162.19999999999999</v>
      </c>
      <c r="M729" s="7">
        <v>45</v>
      </c>
      <c r="N729" s="7">
        <v>988.55</v>
      </c>
    </row>
    <row r="730" spans="1:14" x14ac:dyDescent="0.25">
      <c r="A730">
        <v>201706</v>
      </c>
      <c r="B730" t="s">
        <v>14</v>
      </c>
      <c r="C730">
        <v>1</v>
      </c>
      <c r="D730">
        <v>1</v>
      </c>
      <c r="E730">
        <v>1</v>
      </c>
      <c r="F730" t="s">
        <v>17</v>
      </c>
      <c r="G730">
        <v>4</v>
      </c>
      <c r="H730" s="7">
        <v>1</v>
      </c>
      <c r="I730" s="7">
        <v>1</v>
      </c>
      <c r="J730" s="7">
        <v>14</v>
      </c>
      <c r="K730" s="7">
        <v>10</v>
      </c>
      <c r="L730" s="7">
        <v>237</v>
      </c>
      <c r="M730" s="7">
        <v>8</v>
      </c>
      <c r="N730" s="7">
        <v>264</v>
      </c>
    </row>
    <row r="731" spans="1:14" x14ac:dyDescent="0.25">
      <c r="A731">
        <v>201706</v>
      </c>
      <c r="B731" t="s">
        <v>14</v>
      </c>
      <c r="C731">
        <v>1</v>
      </c>
      <c r="D731">
        <v>1</v>
      </c>
      <c r="E731">
        <v>1</v>
      </c>
      <c r="F731" t="s">
        <v>36</v>
      </c>
      <c r="G731">
        <v>0</v>
      </c>
      <c r="H731" s="7">
        <v>3</v>
      </c>
      <c r="I731" s="7">
        <v>3</v>
      </c>
      <c r="J731" s="7">
        <v>75.3</v>
      </c>
      <c r="K731" s="7">
        <v>4</v>
      </c>
      <c r="L731" s="7">
        <v>97</v>
      </c>
      <c r="M731" s="7">
        <v>13</v>
      </c>
      <c r="N731" s="7">
        <v>263.5</v>
      </c>
    </row>
    <row r="732" spans="1:14" x14ac:dyDescent="0.25">
      <c r="A732">
        <v>201706</v>
      </c>
      <c r="B732" t="s">
        <v>14</v>
      </c>
      <c r="C732">
        <v>1</v>
      </c>
      <c r="D732">
        <v>1</v>
      </c>
      <c r="E732">
        <v>1</v>
      </c>
      <c r="F732" t="s">
        <v>36</v>
      </c>
      <c r="G732">
        <v>1</v>
      </c>
      <c r="H732" s="7">
        <v>9</v>
      </c>
      <c r="I732" s="7">
        <v>9</v>
      </c>
      <c r="J732" s="7">
        <v>161</v>
      </c>
      <c r="K732" s="7">
        <v>12</v>
      </c>
      <c r="L732" s="7">
        <v>252</v>
      </c>
      <c r="M732" s="7">
        <v>102</v>
      </c>
      <c r="N732" s="7">
        <v>1382.25</v>
      </c>
    </row>
    <row r="733" spans="1:14" x14ac:dyDescent="0.25">
      <c r="A733">
        <v>201706</v>
      </c>
      <c r="B733" t="s">
        <v>14</v>
      </c>
      <c r="C733">
        <v>1</v>
      </c>
      <c r="D733">
        <v>1</v>
      </c>
      <c r="E733">
        <v>1</v>
      </c>
      <c r="F733" t="s">
        <v>36</v>
      </c>
      <c r="G733">
        <v>4</v>
      </c>
      <c r="H733" s="7">
        <v>1</v>
      </c>
      <c r="I733" s="7">
        <v>1</v>
      </c>
      <c r="J733" s="7">
        <v>16</v>
      </c>
      <c r="K733" s="7">
        <v>8</v>
      </c>
      <c r="L733" s="7">
        <v>185.1</v>
      </c>
      <c r="M733" s="7">
        <v>16</v>
      </c>
      <c r="N733" s="7">
        <v>210</v>
      </c>
    </row>
    <row r="734" spans="1:14" x14ac:dyDescent="0.25">
      <c r="A734">
        <v>201706</v>
      </c>
      <c r="B734" t="s">
        <v>14</v>
      </c>
      <c r="C734">
        <v>1</v>
      </c>
      <c r="D734">
        <v>1</v>
      </c>
      <c r="E734">
        <v>1</v>
      </c>
      <c r="F734" t="s">
        <v>38</v>
      </c>
      <c r="G734">
        <v>0</v>
      </c>
      <c r="H734" s="7">
        <v>2</v>
      </c>
      <c r="I734" s="7">
        <v>2</v>
      </c>
      <c r="J734" s="7">
        <v>45</v>
      </c>
      <c r="K734" s="7">
        <v>2</v>
      </c>
      <c r="L734" s="7">
        <v>47</v>
      </c>
      <c r="M734" s="7">
        <v>15</v>
      </c>
      <c r="N734" s="7">
        <v>193</v>
      </c>
    </row>
    <row r="735" spans="1:14" x14ac:dyDescent="0.25">
      <c r="A735">
        <v>201706</v>
      </c>
      <c r="B735" t="s">
        <v>14</v>
      </c>
      <c r="C735">
        <v>1</v>
      </c>
      <c r="D735">
        <v>1</v>
      </c>
      <c r="E735">
        <v>1</v>
      </c>
      <c r="F735" t="s">
        <v>38</v>
      </c>
      <c r="G735">
        <v>1</v>
      </c>
      <c r="H735" s="7">
        <v>6</v>
      </c>
      <c r="I735" s="7">
        <v>6</v>
      </c>
      <c r="J735" s="7">
        <v>176</v>
      </c>
      <c r="K735" s="7">
        <v>9</v>
      </c>
      <c r="L735" s="7">
        <v>279</v>
      </c>
      <c r="M735" s="7">
        <v>51</v>
      </c>
      <c r="N735" s="7">
        <v>1135</v>
      </c>
    </row>
    <row r="736" spans="1:14" x14ac:dyDescent="0.25">
      <c r="A736">
        <v>201706</v>
      </c>
      <c r="B736" t="s">
        <v>14</v>
      </c>
      <c r="C736">
        <v>1</v>
      </c>
      <c r="D736">
        <v>1</v>
      </c>
      <c r="E736">
        <v>1</v>
      </c>
      <c r="F736" t="s">
        <v>37</v>
      </c>
      <c r="G736">
        <v>0</v>
      </c>
      <c r="H736" s="7">
        <v>3</v>
      </c>
      <c r="I736" s="7">
        <v>3</v>
      </c>
      <c r="J736" s="7">
        <v>94</v>
      </c>
      <c r="K736" s="7">
        <v>5</v>
      </c>
      <c r="L736" s="7">
        <v>123.6</v>
      </c>
      <c r="M736" s="7">
        <v>15</v>
      </c>
      <c r="N736" s="7">
        <v>458.4</v>
      </c>
    </row>
    <row r="737" spans="1:14" x14ac:dyDescent="0.25">
      <c r="A737">
        <v>201706</v>
      </c>
      <c r="B737" t="s">
        <v>14</v>
      </c>
      <c r="C737">
        <v>1</v>
      </c>
      <c r="D737">
        <v>1</v>
      </c>
      <c r="E737">
        <v>1</v>
      </c>
      <c r="F737" t="s">
        <v>37</v>
      </c>
      <c r="G737">
        <v>1</v>
      </c>
      <c r="H737" s="7">
        <v>11</v>
      </c>
      <c r="I737" s="7">
        <v>11</v>
      </c>
      <c r="J737" s="7">
        <v>309</v>
      </c>
      <c r="K737" s="7">
        <v>14</v>
      </c>
      <c r="L737" s="7">
        <v>508</v>
      </c>
      <c r="M737" s="7">
        <v>51</v>
      </c>
      <c r="N737" s="7">
        <v>1161.25</v>
      </c>
    </row>
    <row r="738" spans="1:14" x14ac:dyDescent="0.25">
      <c r="A738">
        <v>201706</v>
      </c>
      <c r="B738" t="s">
        <v>14</v>
      </c>
      <c r="C738">
        <v>1</v>
      </c>
      <c r="D738">
        <v>1</v>
      </c>
      <c r="E738">
        <v>1</v>
      </c>
      <c r="F738" t="s">
        <v>37</v>
      </c>
      <c r="G738">
        <v>2</v>
      </c>
      <c r="H738" s="7">
        <v>3</v>
      </c>
      <c r="I738" s="7">
        <v>3</v>
      </c>
      <c r="J738" s="7">
        <v>56</v>
      </c>
      <c r="K738" s="7">
        <v>6</v>
      </c>
      <c r="L738" s="7">
        <v>145.80000000000001</v>
      </c>
      <c r="M738" s="7">
        <v>11</v>
      </c>
      <c r="N738" s="7">
        <v>246</v>
      </c>
    </row>
    <row r="739" spans="1:14" x14ac:dyDescent="0.25">
      <c r="A739">
        <v>201706</v>
      </c>
      <c r="B739" t="s">
        <v>14</v>
      </c>
      <c r="C739">
        <v>1</v>
      </c>
      <c r="D739">
        <v>1</v>
      </c>
      <c r="E739">
        <v>1</v>
      </c>
      <c r="F739" t="s">
        <v>37</v>
      </c>
      <c r="G739">
        <v>3</v>
      </c>
      <c r="H739" s="7">
        <v>2</v>
      </c>
      <c r="I739" s="7">
        <v>2</v>
      </c>
      <c r="J739" s="7">
        <v>48</v>
      </c>
      <c r="K739" s="7">
        <v>7</v>
      </c>
      <c r="L739" s="7">
        <v>262</v>
      </c>
      <c r="M739" s="7">
        <v>6</v>
      </c>
      <c r="N739" s="7">
        <v>194</v>
      </c>
    </row>
    <row r="740" spans="1:14" x14ac:dyDescent="0.25">
      <c r="A740">
        <v>201706</v>
      </c>
      <c r="B740" t="s">
        <v>14</v>
      </c>
      <c r="C740">
        <v>1</v>
      </c>
      <c r="D740">
        <v>1</v>
      </c>
      <c r="E740">
        <v>1</v>
      </c>
      <c r="F740" t="s">
        <v>37</v>
      </c>
      <c r="G740">
        <v>4</v>
      </c>
      <c r="H740" s="7">
        <v>4</v>
      </c>
      <c r="I740" s="7">
        <v>4</v>
      </c>
      <c r="J740" s="7">
        <v>120</v>
      </c>
      <c r="K740" s="7">
        <v>25</v>
      </c>
      <c r="L740" s="7">
        <v>1004</v>
      </c>
      <c r="M740" s="7">
        <v>14</v>
      </c>
      <c r="N740" s="7">
        <v>566</v>
      </c>
    </row>
    <row r="741" spans="1:14" x14ac:dyDescent="0.25">
      <c r="A741">
        <v>201706</v>
      </c>
      <c r="B741" t="s">
        <v>18</v>
      </c>
      <c r="C741">
        <v>1</v>
      </c>
      <c r="D741">
        <v>0</v>
      </c>
      <c r="E741">
        <v>0</v>
      </c>
      <c r="F741" t="s">
        <v>13</v>
      </c>
      <c r="G741">
        <v>1</v>
      </c>
      <c r="H741" s="7">
        <v>202</v>
      </c>
      <c r="I741" s="7">
        <v>204</v>
      </c>
      <c r="J741" s="7">
        <v>5529.3</v>
      </c>
      <c r="K741" s="7">
        <v>202</v>
      </c>
      <c r="L741" s="7">
        <v>6586.85</v>
      </c>
      <c r="M741" s="7">
        <v>0</v>
      </c>
      <c r="N741" s="7">
        <v>0</v>
      </c>
    </row>
    <row r="742" spans="1:14" x14ac:dyDescent="0.25">
      <c r="A742">
        <v>201706</v>
      </c>
      <c r="B742" t="s">
        <v>18</v>
      </c>
      <c r="C742">
        <v>1</v>
      </c>
      <c r="D742">
        <v>0</v>
      </c>
      <c r="E742">
        <v>0</v>
      </c>
      <c r="F742" t="s">
        <v>13</v>
      </c>
      <c r="G742">
        <v>2</v>
      </c>
      <c r="H742" s="7">
        <v>105</v>
      </c>
      <c r="I742" s="7">
        <v>105</v>
      </c>
      <c r="J742" s="7">
        <v>3028.55</v>
      </c>
      <c r="K742" s="7">
        <v>210</v>
      </c>
      <c r="L742" s="7">
        <v>7168.11</v>
      </c>
      <c r="M742" s="7">
        <v>0</v>
      </c>
      <c r="N742" s="7">
        <v>0</v>
      </c>
    </row>
    <row r="743" spans="1:14" x14ac:dyDescent="0.25">
      <c r="A743">
        <v>201706</v>
      </c>
      <c r="B743" t="s">
        <v>18</v>
      </c>
      <c r="C743">
        <v>1</v>
      </c>
      <c r="D743">
        <v>0</v>
      </c>
      <c r="E743">
        <v>0</v>
      </c>
      <c r="F743" t="s">
        <v>13</v>
      </c>
      <c r="G743">
        <v>3</v>
      </c>
      <c r="H743" s="7">
        <v>43</v>
      </c>
      <c r="I743" s="7">
        <v>43</v>
      </c>
      <c r="J743" s="7">
        <v>1361.8</v>
      </c>
      <c r="K743" s="7">
        <v>129</v>
      </c>
      <c r="L743" s="7">
        <v>4370.2</v>
      </c>
      <c r="M743" s="7">
        <v>0</v>
      </c>
      <c r="N743" s="7">
        <v>0</v>
      </c>
    </row>
    <row r="744" spans="1:14" x14ac:dyDescent="0.25">
      <c r="A744">
        <v>201706</v>
      </c>
      <c r="B744" t="s">
        <v>18</v>
      </c>
      <c r="C744">
        <v>1</v>
      </c>
      <c r="D744">
        <v>0</v>
      </c>
      <c r="E744">
        <v>0</v>
      </c>
      <c r="F744" t="s">
        <v>13</v>
      </c>
      <c r="G744">
        <v>4</v>
      </c>
      <c r="H744" s="7">
        <v>62</v>
      </c>
      <c r="I744" s="7">
        <v>63</v>
      </c>
      <c r="J744" s="7">
        <v>1919.6</v>
      </c>
      <c r="K744" s="7">
        <v>337</v>
      </c>
      <c r="L744" s="7">
        <v>12708.7</v>
      </c>
      <c r="M744" s="7">
        <v>0</v>
      </c>
      <c r="N744" s="7">
        <v>0</v>
      </c>
    </row>
    <row r="745" spans="1:14" x14ac:dyDescent="0.25">
      <c r="A745">
        <v>201706</v>
      </c>
      <c r="B745" t="s">
        <v>19</v>
      </c>
      <c r="C745">
        <v>0</v>
      </c>
      <c r="D745">
        <v>1</v>
      </c>
      <c r="E745">
        <v>1</v>
      </c>
      <c r="F745" t="s">
        <v>15</v>
      </c>
      <c r="G745">
        <v>0</v>
      </c>
      <c r="H745" s="7">
        <v>15</v>
      </c>
      <c r="I745" s="7">
        <v>15</v>
      </c>
      <c r="J745" s="7">
        <v>214.3</v>
      </c>
      <c r="K745" s="7">
        <v>0</v>
      </c>
      <c r="L745" s="7">
        <v>0</v>
      </c>
      <c r="M745" s="7">
        <v>81</v>
      </c>
      <c r="N745" s="7">
        <v>1145.25</v>
      </c>
    </row>
    <row r="746" spans="1:14" x14ac:dyDescent="0.25">
      <c r="A746">
        <v>201706</v>
      </c>
      <c r="B746" t="s">
        <v>19</v>
      </c>
      <c r="C746">
        <v>0</v>
      </c>
      <c r="D746">
        <v>1</v>
      </c>
      <c r="E746">
        <v>1</v>
      </c>
      <c r="F746" t="s">
        <v>16</v>
      </c>
      <c r="G746">
        <v>0</v>
      </c>
      <c r="H746" s="7">
        <v>24</v>
      </c>
      <c r="I746" s="7">
        <v>24</v>
      </c>
      <c r="J746" s="7">
        <v>607</v>
      </c>
      <c r="K746" s="7">
        <v>0</v>
      </c>
      <c r="L746" s="7">
        <v>0</v>
      </c>
      <c r="M746" s="7">
        <v>178</v>
      </c>
      <c r="N746" s="7">
        <v>4543.25</v>
      </c>
    </row>
    <row r="747" spans="1:14" x14ac:dyDescent="0.25">
      <c r="A747">
        <v>201706</v>
      </c>
      <c r="B747" t="s">
        <v>19</v>
      </c>
      <c r="C747">
        <v>0</v>
      </c>
      <c r="D747">
        <v>1</v>
      </c>
      <c r="E747">
        <v>1</v>
      </c>
      <c r="F747" t="s">
        <v>17</v>
      </c>
      <c r="G747">
        <v>0</v>
      </c>
      <c r="H747" s="7">
        <v>20</v>
      </c>
      <c r="I747" s="7">
        <v>20</v>
      </c>
      <c r="J747" s="7">
        <v>582.20000000000005</v>
      </c>
      <c r="K747" s="7">
        <v>0</v>
      </c>
      <c r="L747" s="7">
        <v>0</v>
      </c>
      <c r="M747" s="7">
        <v>128</v>
      </c>
      <c r="N747" s="7">
        <v>2625.55</v>
      </c>
    </row>
    <row r="748" spans="1:14" x14ac:dyDescent="0.25">
      <c r="A748">
        <v>201706</v>
      </c>
      <c r="B748" t="s">
        <v>19</v>
      </c>
      <c r="C748">
        <v>0</v>
      </c>
      <c r="D748">
        <v>1</v>
      </c>
      <c r="E748">
        <v>1</v>
      </c>
      <c r="F748" t="s">
        <v>36</v>
      </c>
      <c r="G748">
        <v>0</v>
      </c>
      <c r="H748" s="7">
        <v>13</v>
      </c>
      <c r="I748" s="7">
        <v>13</v>
      </c>
      <c r="J748" s="7">
        <v>406</v>
      </c>
      <c r="K748" s="7">
        <v>0</v>
      </c>
      <c r="L748" s="7">
        <v>0</v>
      </c>
      <c r="M748" s="7">
        <v>70</v>
      </c>
      <c r="N748" s="7">
        <v>1748.75</v>
      </c>
    </row>
    <row r="749" spans="1:14" x14ac:dyDescent="0.25">
      <c r="A749">
        <v>201706</v>
      </c>
      <c r="B749" t="s">
        <v>19</v>
      </c>
      <c r="C749">
        <v>0</v>
      </c>
      <c r="D749">
        <v>1</v>
      </c>
      <c r="E749">
        <v>1</v>
      </c>
      <c r="F749" t="s">
        <v>38</v>
      </c>
      <c r="G749">
        <v>0</v>
      </c>
      <c r="H749" s="7">
        <v>8</v>
      </c>
      <c r="I749" s="7">
        <v>8</v>
      </c>
      <c r="J749" s="7">
        <v>264</v>
      </c>
      <c r="K749" s="7">
        <v>0</v>
      </c>
      <c r="L749" s="7">
        <v>0</v>
      </c>
      <c r="M749" s="7">
        <v>52</v>
      </c>
      <c r="N749" s="7">
        <v>952.9</v>
      </c>
    </row>
    <row r="750" spans="1:14" x14ac:dyDescent="0.25">
      <c r="A750">
        <v>201706</v>
      </c>
      <c r="B750" t="s">
        <v>19</v>
      </c>
      <c r="C750">
        <v>0</v>
      </c>
      <c r="D750">
        <v>1</v>
      </c>
      <c r="E750">
        <v>1</v>
      </c>
      <c r="F750" t="s">
        <v>37</v>
      </c>
      <c r="G750">
        <v>0</v>
      </c>
      <c r="H750" s="7">
        <v>15</v>
      </c>
      <c r="I750" s="7">
        <v>15</v>
      </c>
      <c r="J750" s="7">
        <v>347</v>
      </c>
      <c r="K750" s="7">
        <v>0</v>
      </c>
      <c r="L750" s="7">
        <v>0</v>
      </c>
      <c r="M750" s="7">
        <v>51</v>
      </c>
      <c r="N750" s="7">
        <v>1245.9000000000001</v>
      </c>
    </row>
    <row r="751" spans="1:14" x14ac:dyDescent="0.25">
      <c r="A751">
        <v>201707</v>
      </c>
      <c r="B751" t="s">
        <v>12</v>
      </c>
      <c r="C751">
        <v>0</v>
      </c>
      <c r="D751">
        <v>0</v>
      </c>
      <c r="E751">
        <v>0</v>
      </c>
      <c r="F751" t="s">
        <v>13</v>
      </c>
      <c r="G751">
        <v>0</v>
      </c>
      <c r="H751" s="7">
        <v>1001</v>
      </c>
      <c r="I751" s="7">
        <v>1006</v>
      </c>
      <c r="J751" s="7">
        <v>24839.07</v>
      </c>
      <c r="K751" s="7">
        <v>0</v>
      </c>
      <c r="L751" s="7">
        <v>0</v>
      </c>
      <c r="M751" s="7">
        <v>0</v>
      </c>
      <c r="N751" s="7">
        <v>0</v>
      </c>
    </row>
    <row r="752" spans="1:14" x14ac:dyDescent="0.25">
      <c r="A752">
        <v>201707</v>
      </c>
      <c r="B752" t="s">
        <v>14</v>
      </c>
      <c r="C752">
        <v>1</v>
      </c>
      <c r="D752">
        <v>1</v>
      </c>
      <c r="E752">
        <v>0</v>
      </c>
      <c r="F752" t="s">
        <v>15</v>
      </c>
      <c r="G752">
        <v>0</v>
      </c>
      <c r="H752" s="7">
        <v>1</v>
      </c>
      <c r="I752" s="7">
        <v>1</v>
      </c>
      <c r="J752" s="7">
        <v>56</v>
      </c>
      <c r="K752" s="7">
        <v>3</v>
      </c>
      <c r="L752" s="7">
        <v>57</v>
      </c>
      <c r="M752" s="7">
        <v>12</v>
      </c>
      <c r="N752" s="7">
        <v>84</v>
      </c>
    </row>
    <row r="753" spans="1:14" x14ac:dyDescent="0.25">
      <c r="A753">
        <v>201707</v>
      </c>
      <c r="B753" t="s">
        <v>14</v>
      </c>
      <c r="C753">
        <v>1</v>
      </c>
      <c r="D753">
        <v>1</v>
      </c>
      <c r="E753">
        <v>0</v>
      </c>
      <c r="F753" t="s">
        <v>16</v>
      </c>
      <c r="G753">
        <v>0</v>
      </c>
      <c r="H753" s="7">
        <v>1</v>
      </c>
      <c r="I753" s="7">
        <v>1</v>
      </c>
      <c r="J753" s="7">
        <v>24</v>
      </c>
      <c r="K753" s="7">
        <v>2</v>
      </c>
      <c r="L753" s="7">
        <v>40</v>
      </c>
      <c r="M753" s="7">
        <v>14</v>
      </c>
      <c r="N753" s="7">
        <v>196</v>
      </c>
    </row>
    <row r="754" spans="1:14" x14ac:dyDescent="0.25">
      <c r="A754">
        <v>201707</v>
      </c>
      <c r="B754" t="s">
        <v>14</v>
      </c>
      <c r="C754">
        <v>1</v>
      </c>
      <c r="D754">
        <v>1</v>
      </c>
      <c r="E754">
        <v>0</v>
      </c>
      <c r="F754" t="s">
        <v>16</v>
      </c>
      <c r="G754">
        <v>1</v>
      </c>
      <c r="H754" s="7">
        <v>1</v>
      </c>
      <c r="I754" s="7">
        <v>1</v>
      </c>
      <c r="J754" s="7">
        <v>48</v>
      </c>
      <c r="K754" s="7">
        <v>2</v>
      </c>
      <c r="L754" s="7">
        <v>72</v>
      </c>
      <c r="M754" s="7">
        <v>1</v>
      </c>
      <c r="N754" s="7">
        <v>36</v>
      </c>
    </row>
    <row r="755" spans="1:14" x14ac:dyDescent="0.25">
      <c r="A755">
        <v>201707</v>
      </c>
      <c r="B755" t="s">
        <v>14</v>
      </c>
      <c r="C755">
        <v>1</v>
      </c>
      <c r="D755">
        <v>1</v>
      </c>
      <c r="E755">
        <v>0</v>
      </c>
      <c r="F755" t="s">
        <v>16</v>
      </c>
      <c r="G755">
        <v>2</v>
      </c>
      <c r="H755" s="7">
        <v>1</v>
      </c>
      <c r="I755" s="7">
        <v>1</v>
      </c>
      <c r="J755" s="7">
        <v>9</v>
      </c>
      <c r="K755" s="7">
        <v>9</v>
      </c>
      <c r="L755" s="7">
        <v>220</v>
      </c>
      <c r="M755" s="7">
        <v>8</v>
      </c>
      <c r="N755" s="7">
        <v>152</v>
      </c>
    </row>
    <row r="756" spans="1:14" x14ac:dyDescent="0.25">
      <c r="A756">
        <v>201707</v>
      </c>
      <c r="B756" t="s">
        <v>14</v>
      </c>
      <c r="C756">
        <v>1</v>
      </c>
      <c r="D756">
        <v>1</v>
      </c>
      <c r="E756">
        <v>0</v>
      </c>
      <c r="F756" t="s">
        <v>17</v>
      </c>
      <c r="G756">
        <v>1</v>
      </c>
      <c r="H756" s="7">
        <v>1</v>
      </c>
      <c r="I756" s="7">
        <v>1</v>
      </c>
      <c r="J756" s="7">
        <v>16</v>
      </c>
      <c r="K756" s="7">
        <v>4</v>
      </c>
      <c r="L756" s="7">
        <v>69</v>
      </c>
      <c r="M756" s="7">
        <v>10</v>
      </c>
      <c r="N756" s="7">
        <v>194.75</v>
      </c>
    </row>
    <row r="757" spans="1:14" x14ac:dyDescent="0.25">
      <c r="A757">
        <v>201707</v>
      </c>
      <c r="B757" t="s">
        <v>14</v>
      </c>
      <c r="C757">
        <v>1</v>
      </c>
      <c r="D757">
        <v>1</v>
      </c>
      <c r="E757">
        <v>0</v>
      </c>
      <c r="F757" t="s">
        <v>36</v>
      </c>
      <c r="G757">
        <v>0</v>
      </c>
      <c r="H757" s="7">
        <v>2</v>
      </c>
      <c r="I757" s="7">
        <v>2</v>
      </c>
      <c r="J757" s="7">
        <v>79</v>
      </c>
      <c r="K757" s="7">
        <v>5</v>
      </c>
      <c r="L757" s="7">
        <v>175</v>
      </c>
      <c r="M757" s="7">
        <v>5</v>
      </c>
      <c r="N757" s="7">
        <v>143.25</v>
      </c>
    </row>
    <row r="758" spans="1:14" x14ac:dyDescent="0.25">
      <c r="A758">
        <v>201707</v>
      </c>
      <c r="B758" t="s">
        <v>14</v>
      </c>
      <c r="C758">
        <v>1</v>
      </c>
      <c r="D758">
        <v>1</v>
      </c>
      <c r="E758">
        <v>0</v>
      </c>
      <c r="F758" t="s">
        <v>36</v>
      </c>
      <c r="G758">
        <v>1</v>
      </c>
      <c r="H758" s="7">
        <v>1</v>
      </c>
      <c r="I758" s="7">
        <v>1</v>
      </c>
      <c r="J758" s="7">
        <v>48</v>
      </c>
      <c r="K758" s="7">
        <v>3</v>
      </c>
      <c r="L758" s="7">
        <v>66</v>
      </c>
      <c r="M758" s="7">
        <v>2</v>
      </c>
      <c r="N758" s="7">
        <v>36</v>
      </c>
    </row>
    <row r="759" spans="1:14" x14ac:dyDescent="0.25">
      <c r="A759">
        <v>201707</v>
      </c>
      <c r="B759" t="s">
        <v>14</v>
      </c>
      <c r="C759">
        <v>1</v>
      </c>
      <c r="D759">
        <v>1</v>
      </c>
      <c r="E759">
        <v>0</v>
      </c>
      <c r="F759" t="s">
        <v>38</v>
      </c>
      <c r="G759">
        <v>1</v>
      </c>
      <c r="H759" s="7">
        <v>1</v>
      </c>
      <c r="I759" s="7">
        <v>1</v>
      </c>
      <c r="J759" s="7">
        <v>9</v>
      </c>
      <c r="K759" s="7">
        <v>2</v>
      </c>
      <c r="L759" s="7">
        <v>36.6</v>
      </c>
      <c r="M759" s="7">
        <v>1</v>
      </c>
      <c r="N759" s="7">
        <v>19</v>
      </c>
    </row>
    <row r="760" spans="1:14" x14ac:dyDescent="0.25">
      <c r="A760">
        <v>201707</v>
      </c>
      <c r="B760" t="s">
        <v>14</v>
      </c>
      <c r="C760">
        <v>1</v>
      </c>
      <c r="D760">
        <v>1</v>
      </c>
      <c r="E760">
        <v>0</v>
      </c>
      <c r="F760" t="s">
        <v>37</v>
      </c>
      <c r="G760">
        <v>0</v>
      </c>
      <c r="H760" s="7">
        <v>1</v>
      </c>
      <c r="I760" s="7">
        <v>1</v>
      </c>
      <c r="J760" s="7">
        <v>32</v>
      </c>
      <c r="K760" s="7">
        <v>1</v>
      </c>
      <c r="L760" s="7">
        <v>16</v>
      </c>
      <c r="M760" s="7">
        <v>6</v>
      </c>
      <c r="N760" s="7">
        <v>48</v>
      </c>
    </row>
    <row r="761" spans="1:14" x14ac:dyDescent="0.25">
      <c r="A761">
        <v>201707</v>
      </c>
      <c r="B761" t="s">
        <v>14</v>
      </c>
      <c r="C761">
        <v>1</v>
      </c>
      <c r="D761">
        <v>1</v>
      </c>
      <c r="E761">
        <v>0</v>
      </c>
      <c r="F761" t="s">
        <v>37</v>
      </c>
      <c r="G761">
        <v>1</v>
      </c>
      <c r="H761" s="7">
        <v>3</v>
      </c>
      <c r="I761" s="7">
        <v>3</v>
      </c>
      <c r="J761" s="7">
        <v>79</v>
      </c>
      <c r="K761" s="7">
        <v>7</v>
      </c>
      <c r="L761" s="7">
        <v>209.4</v>
      </c>
      <c r="M761" s="7">
        <v>7</v>
      </c>
      <c r="N761" s="7">
        <v>182</v>
      </c>
    </row>
    <row r="762" spans="1:14" x14ac:dyDescent="0.25">
      <c r="A762">
        <v>201707</v>
      </c>
      <c r="B762" t="s">
        <v>14</v>
      </c>
      <c r="C762">
        <v>1</v>
      </c>
      <c r="D762">
        <v>1</v>
      </c>
      <c r="E762">
        <v>1</v>
      </c>
      <c r="F762" t="s">
        <v>15</v>
      </c>
      <c r="G762">
        <v>0</v>
      </c>
      <c r="H762" s="7">
        <v>10</v>
      </c>
      <c r="I762" s="7">
        <v>10</v>
      </c>
      <c r="J762" s="7">
        <v>256</v>
      </c>
      <c r="K762" s="7">
        <v>19</v>
      </c>
      <c r="L762" s="7">
        <v>414.4</v>
      </c>
      <c r="M762" s="7">
        <v>111</v>
      </c>
      <c r="N762" s="7">
        <v>1998.75</v>
      </c>
    </row>
    <row r="763" spans="1:14" x14ac:dyDescent="0.25">
      <c r="A763">
        <v>201707</v>
      </c>
      <c r="B763" t="s">
        <v>14</v>
      </c>
      <c r="C763">
        <v>1</v>
      </c>
      <c r="D763">
        <v>1</v>
      </c>
      <c r="E763">
        <v>1</v>
      </c>
      <c r="F763" t="s">
        <v>15</v>
      </c>
      <c r="G763">
        <v>1</v>
      </c>
      <c r="H763" s="7">
        <v>1</v>
      </c>
      <c r="I763" s="7">
        <v>1</v>
      </c>
      <c r="J763" s="7">
        <v>9</v>
      </c>
      <c r="K763" s="7">
        <v>1</v>
      </c>
      <c r="L763" s="7">
        <v>16</v>
      </c>
      <c r="M763" s="7">
        <v>7</v>
      </c>
      <c r="N763" s="7">
        <v>49</v>
      </c>
    </row>
    <row r="764" spans="1:14" x14ac:dyDescent="0.25">
      <c r="A764">
        <v>201707</v>
      </c>
      <c r="B764" t="s">
        <v>14</v>
      </c>
      <c r="C764">
        <v>1</v>
      </c>
      <c r="D764">
        <v>1</v>
      </c>
      <c r="E764">
        <v>1</v>
      </c>
      <c r="F764" t="s">
        <v>16</v>
      </c>
      <c r="G764">
        <v>0</v>
      </c>
      <c r="H764" s="7">
        <v>14</v>
      </c>
      <c r="I764" s="7">
        <v>14</v>
      </c>
      <c r="J764" s="7">
        <v>485</v>
      </c>
      <c r="K764" s="7">
        <v>22</v>
      </c>
      <c r="L764" s="7">
        <v>545</v>
      </c>
      <c r="M764" s="7">
        <v>125</v>
      </c>
      <c r="N764" s="7">
        <v>3016.85</v>
      </c>
    </row>
    <row r="765" spans="1:14" x14ac:dyDescent="0.25">
      <c r="A765">
        <v>201707</v>
      </c>
      <c r="B765" t="s">
        <v>14</v>
      </c>
      <c r="C765">
        <v>1</v>
      </c>
      <c r="D765">
        <v>1</v>
      </c>
      <c r="E765">
        <v>1</v>
      </c>
      <c r="F765" t="s">
        <v>16</v>
      </c>
      <c r="G765">
        <v>1</v>
      </c>
      <c r="H765" s="7">
        <v>5</v>
      </c>
      <c r="I765" s="7">
        <v>5</v>
      </c>
      <c r="J765" s="7">
        <v>104</v>
      </c>
      <c r="K765" s="7">
        <v>10</v>
      </c>
      <c r="L765" s="7">
        <v>328</v>
      </c>
      <c r="M765" s="7">
        <v>36</v>
      </c>
      <c r="N765" s="7">
        <v>932.8</v>
      </c>
    </row>
    <row r="766" spans="1:14" x14ac:dyDescent="0.25">
      <c r="A766">
        <v>201707</v>
      </c>
      <c r="B766" t="s">
        <v>14</v>
      </c>
      <c r="C766">
        <v>1</v>
      </c>
      <c r="D766">
        <v>1</v>
      </c>
      <c r="E766">
        <v>1</v>
      </c>
      <c r="F766" t="s">
        <v>17</v>
      </c>
      <c r="G766">
        <v>0</v>
      </c>
      <c r="H766" s="7">
        <v>1</v>
      </c>
      <c r="I766" s="7">
        <v>1</v>
      </c>
      <c r="J766" s="7">
        <v>55</v>
      </c>
      <c r="K766" s="7">
        <v>1</v>
      </c>
      <c r="L766" s="7">
        <v>12</v>
      </c>
      <c r="M766" s="7">
        <v>6</v>
      </c>
      <c r="N766" s="7">
        <v>258</v>
      </c>
    </row>
    <row r="767" spans="1:14" x14ac:dyDescent="0.25">
      <c r="A767">
        <v>201707</v>
      </c>
      <c r="B767" t="s">
        <v>14</v>
      </c>
      <c r="C767">
        <v>1</v>
      </c>
      <c r="D767">
        <v>1</v>
      </c>
      <c r="E767">
        <v>1</v>
      </c>
      <c r="F767" t="s">
        <v>17</v>
      </c>
      <c r="G767">
        <v>1</v>
      </c>
      <c r="H767" s="7">
        <v>4</v>
      </c>
      <c r="I767" s="7">
        <v>4</v>
      </c>
      <c r="J767" s="7">
        <v>68</v>
      </c>
      <c r="K767" s="7">
        <v>8</v>
      </c>
      <c r="L767" s="7">
        <v>151</v>
      </c>
      <c r="M767" s="7">
        <v>49</v>
      </c>
      <c r="N767" s="7">
        <v>699.75</v>
      </c>
    </row>
    <row r="768" spans="1:14" x14ac:dyDescent="0.25">
      <c r="A768">
        <v>201707</v>
      </c>
      <c r="B768" t="s">
        <v>14</v>
      </c>
      <c r="C768">
        <v>1</v>
      </c>
      <c r="D768">
        <v>1</v>
      </c>
      <c r="E768">
        <v>1</v>
      </c>
      <c r="F768" t="s">
        <v>36</v>
      </c>
      <c r="G768">
        <v>0</v>
      </c>
      <c r="H768" s="7">
        <v>5</v>
      </c>
      <c r="I768" s="7">
        <v>6</v>
      </c>
      <c r="J768" s="7">
        <v>124</v>
      </c>
      <c r="K768" s="7">
        <v>6</v>
      </c>
      <c r="L768" s="7">
        <v>143</v>
      </c>
      <c r="M768" s="7">
        <v>21</v>
      </c>
      <c r="N768" s="7">
        <v>594.9</v>
      </c>
    </row>
    <row r="769" spans="1:14" x14ac:dyDescent="0.25">
      <c r="A769">
        <v>201707</v>
      </c>
      <c r="B769" t="s">
        <v>14</v>
      </c>
      <c r="C769">
        <v>1</v>
      </c>
      <c r="D769">
        <v>1</v>
      </c>
      <c r="E769">
        <v>1</v>
      </c>
      <c r="F769" t="s">
        <v>36</v>
      </c>
      <c r="G769">
        <v>1</v>
      </c>
      <c r="H769" s="7">
        <v>9</v>
      </c>
      <c r="I769" s="7">
        <v>9</v>
      </c>
      <c r="J769" s="7">
        <v>226</v>
      </c>
      <c r="K769" s="7">
        <v>15</v>
      </c>
      <c r="L769" s="7">
        <v>375</v>
      </c>
      <c r="M769" s="7">
        <v>63</v>
      </c>
      <c r="N769" s="7">
        <v>1740.5</v>
      </c>
    </row>
    <row r="770" spans="1:14" x14ac:dyDescent="0.25">
      <c r="A770">
        <v>201707</v>
      </c>
      <c r="B770" t="s">
        <v>14</v>
      </c>
      <c r="C770">
        <v>1</v>
      </c>
      <c r="D770">
        <v>1</v>
      </c>
      <c r="E770">
        <v>1</v>
      </c>
      <c r="F770" t="s">
        <v>36</v>
      </c>
      <c r="G770">
        <v>2</v>
      </c>
      <c r="H770" s="7">
        <v>1</v>
      </c>
      <c r="I770" s="7">
        <v>1</v>
      </c>
      <c r="J770" s="7">
        <v>9</v>
      </c>
      <c r="K770" s="7">
        <v>2</v>
      </c>
      <c r="L770" s="7">
        <v>20</v>
      </c>
      <c r="M770" s="7">
        <v>6</v>
      </c>
      <c r="N770" s="7">
        <v>108</v>
      </c>
    </row>
    <row r="771" spans="1:14" x14ac:dyDescent="0.25">
      <c r="A771">
        <v>201707</v>
      </c>
      <c r="B771" t="s">
        <v>14</v>
      </c>
      <c r="C771">
        <v>1</v>
      </c>
      <c r="D771">
        <v>1</v>
      </c>
      <c r="E771">
        <v>1</v>
      </c>
      <c r="F771" t="s">
        <v>38</v>
      </c>
      <c r="G771">
        <v>0</v>
      </c>
      <c r="H771" s="7">
        <v>3</v>
      </c>
      <c r="I771" s="7">
        <v>3</v>
      </c>
      <c r="J771" s="7">
        <v>98</v>
      </c>
      <c r="K771" s="7">
        <v>5</v>
      </c>
      <c r="L771" s="7">
        <v>99</v>
      </c>
      <c r="M771" s="7">
        <v>10</v>
      </c>
      <c r="N771" s="7">
        <v>279</v>
      </c>
    </row>
    <row r="772" spans="1:14" x14ac:dyDescent="0.25">
      <c r="A772">
        <v>201707</v>
      </c>
      <c r="B772" t="s">
        <v>14</v>
      </c>
      <c r="C772">
        <v>1</v>
      </c>
      <c r="D772">
        <v>1</v>
      </c>
      <c r="E772">
        <v>1</v>
      </c>
      <c r="F772" t="s">
        <v>38</v>
      </c>
      <c r="G772">
        <v>1</v>
      </c>
      <c r="H772" s="7">
        <v>8</v>
      </c>
      <c r="I772" s="7">
        <v>8</v>
      </c>
      <c r="J772" s="7">
        <v>182</v>
      </c>
      <c r="K772" s="7">
        <v>17</v>
      </c>
      <c r="L772" s="7">
        <v>509.6</v>
      </c>
      <c r="M772" s="7">
        <v>43</v>
      </c>
      <c r="N772" s="7">
        <v>1193</v>
      </c>
    </row>
    <row r="773" spans="1:14" x14ac:dyDescent="0.25">
      <c r="A773">
        <v>201707</v>
      </c>
      <c r="B773" t="s">
        <v>14</v>
      </c>
      <c r="C773">
        <v>1</v>
      </c>
      <c r="D773">
        <v>1</v>
      </c>
      <c r="E773">
        <v>1</v>
      </c>
      <c r="F773" t="s">
        <v>38</v>
      </c>
      <c r="G773">
        <v>2</v>
      </c>
      <c r="H773" s="7">
        <v>3</v>
      </c>
      <c r="I773" s="7">
        <v>3</v>
      </c>
      <c r="J773" s="7">
        <v>66</v>
      </c>
      <c r="K773" s="7">
        <v>9</v>
      </c>
      <c r="L773" s="7">
        <v>326</v>
      </c>
      <c r="M773" s="7">
        <v>15</v>
      </c>
      <c r="N773" s="7">
        <v>313</v>
      </c>
    </row>
    <row r="774" spans="1:14" x14ac:dyDescent="0.25">
      <c r="A774">
        <v>201707</v>
      </c>
      <c r="B774" t="s">
        <v>14</v>
      </c>
      <c r="C774">
        <v>1</v>
      </c>
      <c r="D774">
        <v>1</v>
      </c>
      <c r="E774">
        <v>1</v>
      </c>
      <c r="F774" t="s">
        <v>37</v>
      </c>
      <c r="G774">
        <v>1</v>
      </c>
      <c r="H774" s="7">
        <v>11</v>
      </c>
      <c r="I774" s="7">
        <v>11</v>
      </c>
      <c r="J774" s="7">
        <v>307</v>
      </c>
      <c r="K774" s="7">
        <v>12</v>
      </c>
      <c r="L774" s="7">
        <v>360.4</v>
      </c>
      <c r="M774" s="7">
        <v>37</v>
      </c>
      <c r="N774" s="7">
        <v>842</v>
      </c>
    </row>
    <row r="775" spans="1:14" x14ac:dyDescent="0.25">
      <c r="A775">
        <v>201707</v>
      </c>
      <c r="B775" t="s">
        <v>14</v>
      </c>
      <c r="C775">
        <v>1</v>
      </c>
      <c r="D775">
        <v>1</v>
      </c>
      <c r="E775">
        <v>1</v>
      </c>
      <c r="F775" t="s">
        <v>37</v>
      </c>
      <c r="G775">
        <v>2</v>
      </c>
      <c r="H775" s="7">
        <v>3</v>
      </c>
      <c r="I775" s="7">
        <v>3</v>
      </c>
      <c r="J775" s="7">
        <v>67</v>
      </c>
      <c r="K775" s="7">
        <v>6</v>
      </c>
      <c r="L775" s="7">
        <v>111.4</v>
      </c>
      <c r="M775" s="7">
        <v>6</v>
      </c>
      <c r="N775" s="7">
        <v>115.2</v>
      </c>
    </row>
    <row r="776" spans="1:14" x14ac:dyDescent="0.25">
      <c r="A776">
        <v>201707</v>
      </c>
      <c r="B776" t="s">
        <v>14</v>
      </c>
      <c r="C776">
        <v>1</v>
      </c>
      <c r="D776">
        <v>1</v>
      </c>
      <c r="E776">
        <v>1</v>
      </c>
      <c r="F776" t="s">
        <v>37</v>
      </c>
      <c r="G776">
        <v>3</v>
      </c>
      <c r="H776" s="7">
        <v>2</v>
      </c>
      <c r="I776" s="7">
        <v>2</v>
      </c>
      <c r="J776" s="7">
        <v>57</v>
      </c>
      <c r="K776" s="7">
        <v>7</v>
      </c>
      <c r="L776" s="7">
        <v>102</v>
      </c>
      <c r="M776" s="7">
        <v>6</v>
      </c>
      <c r="N776" s="7">
        <v>103.5</v>
      </c>
    </row>
    <row r="777" spans="1:14" x14ac:dyDescent="0.25">
      <c r="A777">
        <v>201707</v>
      </c>
      <c r="B777" t="s">
        <v>14</v>
      </c>
      <c r="C777">
        <v>1</v>
      </c>
      <c r="D777">
        <v>1</v>
      </c>
      <c r="E777">
        <v>1</v>
      </c>
      <c r="F777" t="s">
        <v>37</v>
      </c>
      <c r="G777">
        <v>4</v>
      </c>
      <c r="H777" s="7">
        <v>1</v>
      </c>
      <c r="I777" s="7">
        <v>1</v>
      </c>
      <c r="J777" s="7">
        <v>24</v>
      </c>
      <c r="K777" s="7">
        <v>7</v>
      </c>
      <c r="L777" s="7">
        <v>444.55</v>
      </c>
      <c r="M777" s="7">
        <v>3</v>
      </c>
      <c r="N777" s="7">
        <v>72</v>
      </c>
    </row>
    <row r="778" spans="1:14" x14ac:dyDescent="0.25">
      <c r="A778">
        <v>201707</v>
      </c>
      <c r="B778" t="s">
        <v>18</v>
      </c>
      <c r="C778">
        <v>1</v>
      </c>
      <c r="D778">
        <v>0</v>
      </c>
      <c r="E778">
        <v>0</v>
      </c>
      <c r="F778" t="s">
        <v>13</v>
      </c>
      <c r="G778">
        <v>1</v>
      </c>
      <c r="H778" s="7">
        <v>184</v>
      </c>
      <c r="I778" s="7">
        <v>185</v>
      </c>
      <c r="J778" s="7">
        <v>5699.15</v>
      </c>
      <c r="K778" s="7">
        <v>184</v>
      </c>
      <c r="L778" s="7">
        <v>5823.58</v>
      </c>
      <c r="M778" s="7">
        <v>0</v>
      </c>
      <c r="N778" s="7">
        <v>0</v>
      </c>
    </row>
    <row r="779" spans="1:14" x14ac:dyDescent="0.25">
      <c r="A779">
        <v>201707</v>
      </c>
      <c r="B779" t="s">
        <v>18</v>
      </c>
      <c r="C779">
        <v>1</v>
      </c>
      <c r="D779">
        <v>0</v>
      </c>
      <c r="E779">
        <v>0</v>
      </c>
      <c r="F779" t="s">
        <v>13</v>
      </c>
      <c r="G779">
        <v>2</v>
      </c>
      <c r="H779" s="7">
        <v>90</v>
      </c>
      <c r="I779" s="7">
        <v>92</v>
      </c>
      <c r="J779" s="7">
        <v>2633.45</v>
      </c>
      <c r="K779" s="7">
        <v>180</v>
      </c>
      <c r="L779" s="7">
        <v>6609.36</v>
      </c>
      <c r="M779" s="7">
        <v>0</v>
      </c>
      <c r="N779" s="7">
        <v>0</v>
      </c>
    </row>
    <row r="780" spans="1:14" x14ac:dyDescent="0.25">
      <c r="A780">
        <v>201707</v>
      </c>
      <c r="B780" t="s">
        <v>18</v>
      </c>
      <c r="C780">
        <v>1</v>
      </c>
      <c r="D780">
        <v>0</v>
      </c>
      <c r="E780">
        <v>0</v>
      </c>
      <c r="F780" t="s">
        <v>13</v>
      </c>
      <c r="G780">
        <v>3</v>
      </c>
      <c r="H780" s="7">
        <v>45</v>
      </c>
      <c r="I780" s="7">
        <v>45</v>
      </c>
      <c r="J780" s="7">
        <v>1193.5999999999999</v>
      </c>
      <c r="K780" s="7">
        <v>135</v>
      </c>
      <c r="L780" s="7">
        <v>4171.25</v>
      </c>
      <c r="M780" s="7">
        <v>0</v>
      </c>
      <c r="N780" s="7">
        <v>0</v>
      </c>
    </row>
    <row r="781" spans="1:14" x14ac:dyDescent="0.25">
      <c r="A781">
        <v>201707</v>
      </c>
      <c r="B781" t="s">
        <v>18</v>
      </c>
      <c r="C781">
        <v>1</v>
      </c>
      <c r="D781">
        <v>0</v>
      </c>
      <c r="E781">
        <v>0</v>
      </c>
      <c r="F781" t="s">
        <v>13</v>
      </c>
      <c r="G781">
        <v>4</v>
      </c>
      <c r="H781" s="7">
        <v>46</v>
      </c>
      <c r="I781" s="7">
        <v>47</v>
      </c>
      <c r="J781" s="7">
        <v>1354</v>
      </c>
      <c r="K781" s="7">
        <v>254</v>
      </c>
      <c r="L781" s="7">
        <v>9211.75</v>
      </c>
      <c r="M781" s="7">
        <v>0</v>
      </c>
      <c r="N781" s="7">
        <v>0</v>
      </c>
    </row>
    <row r="782" spans="1:14" x14ac:dyDescent="0.25">
      <c r="A782">
        <v>201707</v>
      </c>
      <c r="B782" t="s">
        <v>19</v>
      </c>
      <c r="C782">
        <v>0</v>
      </c>
      <c r="D782">
        <v>1</v>
      </c>
      <c r="E782">
        <v>1</v>
      </c>
      <c r="F782" t="s">
        <v>15</v>
      </c>
      <c r="G782">
        <v>0</v>
      </c>
      <c r="H782" s="7">
        <v>24</v>
      </c>
      <c r="I782" s="7">
        <v>25</v>
      </c>
      <c r="J782" s="7">
        <v>507.2</v>
      </c>
      <c r="K782" s="7">
        <v>0</v>
      </c>
      <c r="L782" s="7">
        <v>0</v>
      </c>
      <c r="M782" s="7">
        <v>140</v>
      </c>
      <c r="N782" s="7">
        <v>2502.25</v>
      </c>
    </row>
    <row r="783" spans="1:14" x14ac:dyDescent="0.25">
      <c r="A783">
        <v>201707</v>
      </c>
      <c r="B783" t="s">
        <v>19</v>
      </c>
      <c r="C783">
        <v>0</v>
      </c>
      <c r="D783">
        <v>1</v>
      </c>
      <c r="E783">
        <v>1</v>
      </c>
      <c r="F783" t="s">
        <v>16</v>
      </c>
      <c r="G783">
        <v>0</v>
      </c>
      <c r="H783" s="7">
        <v>24</v>
      </c>
      <c r="I783" s="7">
        <v>25</v>
      </c>
      <c r="J783" s="7">
        <v>570</v>
      </c>
      <c r="K783" s="7">
        <v>0</v>
      </c>
      <c r="L783" s="7">
        <v>0</v>
      </c>
      <c r="M783" s="7">
        <v>178</v>
      </c>
      <c r="N783" s="7">
        <v>3574.7</v>
      </c>
    </row>
    <row r="784" spans="1:14" x14ac:dyDescent="0.25">
      <c r="A784">
        <v>201707</v>
      </c>
      <c r="B784" t="s">
        <v>19</v>
      </c>
      <c r="C784">
        <v>0</v>
      </c>
      <c r="D784">
        <v>1</v>
      </c>
      <c r="E784">
        <v>1</v>
      </c>
      <c r="F784" t="s">
        <v>17</v>
      </c>
      <c r="G784">
        <v>0</v>
      </c>
      <c r="H784" s="7">
        <v>11</v>
      </c>
      <c r="I784" s="7">
        <v>11</v>
      </c>
      <c r="J784" s="7">
        <v>355</v>
      </c>
      <c r="K784" s="7">
        <v>0</v>
      </c>
      <c r="L784" s="7">
        <v>0</v>
      </c>
      <c r="M784" s="7">
        <v>83</v>
      </c>
      <c r="N784" s="7">
        <v>1470</v>
      </c>
    </row>
    <row r="785" spans="1:14" x14ac:dyDescent="0.25">
      <c r="A785">
        <v>201707</v>
      </c>
      <c r="B785" t="s">
        <v>19</v>
      </c>
      <c r="C785">
        <v>0</v>
      </c>
      <c r="D785">
        <v>1</v>
      </c>
      <c r="E785">
        <v>1</v>
      </c>
      <c r="F785" t="s">
        <v>36</v>
      </c>
      <c r="G785">
        <v>0</v>
      </c>
      <c r="H785" s="7">
        <v>9</v>
      </c>
      <c r="I785" s="7">
        <v>9</v>
      </c>
      <c r="J785" s="7">
        <v>381.35</v>
      </c>
      <c r="K785" s="7">
        <v>0</v>
      </c>
      <c r="L785" s="7">
        <v>0</v>
      </c>
      <c r="M785" s="7">
        <v>44</v>
      </c>
      <c r="N785" s="7">
        <v>1157.8499999999999</v>
      </c>
    </row>
    <row r="786" spans="1:14" x14ac:dyDescent="0.25">
      <c r="A786">
        <v>201707</v>
      </c>
      <c r="B786" t="s">
        <v>19</v>
      </c>
      <c r="C786">
        <v>0</v>
      </c>
      <c r="D786">
        <v>1</v>
      </c>
      <c r="E786">
        <v>1</v>
      </c>
      <c r="F786" t="s">
        <v>38</v>
      </c>
      <c r="G786">
        <v>0</v>
      </c>
      <c r="H786" s="7">
        <v>13</v>
      </c>
      <c r="I786" s="7">
        <v>13</v>
      </c>
      <c r="J786" s="7">
        <v>439.3</v>
      </c>
      <c r="K786" s="7">
        <v>0</v>
      </c>
      <c r="L786" s="7">
        <v>0</v>
      </c>
      <c r="M786" s="7">
        <v>68</v>
      </c>
      <c r="N786" s="7">
        <v>1848.3</v>
      </c>
    </row>
    <row r="787" spans="1:14" x14ac:dyDescent="0.25">
      <c r="A787">
        <v>201707</v>
      </c>
      <c r="B787" t="s">
        <v>19</v>
      </c>
      <c r="C787">
        <v>0</v>
      </c>
      <c r="D787">
        <v>1</v>
      </c>
      <c r="E787">
        <v>1</v>
      </c>
      <c r="F787" t="s">
        <v>37</v>
      </c>
      <c r="G787">
        <v>0</v>
      </c>
      <c r="H787" s="7">
        <v>11</v>
      </c>
      <c r="I787" s="7">
        <v>11</v>
      </c>
      <c r="J787" s="7">
        <v>318.8</v>
      </c>
      <c r="K787" s="7">
        <v>0</v>
      </c>
      <c r="L787" s="7">
        <v>0</v>
      </c>
      <c r="M787" s="7">
        <v>58</v>
      </c>
      <c r="N787" s="7">
        <v>1087.25</v>
      </c>
    </row>
    <row r="788" spans="1:14" x14ac:dyDescent="0.25">
      <c r="A788">
        <v>201708</v>
      </c>
      <c r="B788" t="s">
        <v>12</v>
      </c>
      <c r="C788">
        <v>0</v>
      </c>
      <c r="D788">
        <v>0</v>
      </c>
      <c r="E788">
        <v>0</v>
      </c>
      <c r="F788" t="s">
        <v>13</v>
      </c>
      <c r="G788">
        <v>0</v>
      </c>
      <c r="H788" s="7">
        <v>1053</v>
      </c>
      <c r="I788" s="7">
        <v>1059</v>
      </c>
      <c r="J788" s="7">
        <v>24741.45</v>
      </c>
      <c r="K788" s="7">
        <v>0</v>
      </c>
      <c r="L788" s="7">
        <v>0</v>
      </c>
      <c r="M788" s="7">
        <v>0</v>
      </c>
      <c r="N788" s="7">
        <v>0</v>
      </c>
    </row>
    <row r="789" spans="1:14" x14ac:dyDescent="0.25">
      <c r="A789">
        <v>201708</v>
      </c>
      <c r="B789" t="s">
        <v>14</v>
      </c>
      <c r="C789">
        <v>1</v>
      </c>
      <c r="D789">
        <v>1</v>
      </c>
      <c r="E789">
        <v>0</v>
      </c>
      <c r="F789" t="s">
        <v>15</v>
      </c>
      <c r="G789">
        <v>0</v>
      </c>
      <c r="H789" s="7">
        <v>4</v>
      </c>
      <c r="I789" s="7">
        <v>4</v>
      </c>
      <c r="J789" s="7">
        <v>68</v>
      </c>
      <c r="K789" s="7">
        <v>12</v>
      </c>
      <c r="L789" s="7">
        <v>440</v>
      </c>
      <c r="M789" s="7">
        <v>18</v>
      </c>
      <c r="N789" s="7">
        <v>513</v>
      </c>
    </row>
    <row r="790" spans="1:14" x14ac:dyDescent="0.25">
      <c r="A790">
        <v>201708</v>
      </c>
      <c r="B790" t="s">
        <v>14</v>
      </c>
      <c r="C790">
        <v>1</v>
      </c>
      <c r="D790">
        <v>1</v>
      </c>
      <c r="E790">
        <v>0</v>
      </c>
      <c r="F790" t="s">
        <v>15</v>
      </c>
      <c r="G790">
        <v>1</v>
      </c>
      <c r="H790" s="7">
        <v>1</v>
      </c>
      <c r="I790" s="7">
        <v>1</v>
      </c>
      <c r="J790" s="7">
        <v>31</v>
      </c>
      <c r="K790" s="7">
        <v>11</v>
      </c>
      <c r="L790" s="7">
        <v>427</v>
      </c>
      <c r="M790" s="7">
        <v>4</v>
      </c>
      <c r="N790" s="7">
        <v>226</v>
      </c>
    </row>
    <row r="791" spans="1:14" x14ac:dyDescent="0.25">
      <c r="A791">
        <v>201708</v>
      </c>
      <c r="B791" t="s">
        <v>14</v>
      </c>
      <c r="C791">
        <v>1</v>
      </c>
      <c r="D791">
        <v>1</v>
      </c>
      <c r="E791">
        <v>0</v>
      </c>
      <c r="F791" t="s">
        <v>16</v>
      </c>
      <c r="G791">
        <v>0</v>
      </c>
      <c r="H791" s="7">
        <v>4</v>
      </c>
      <c r="I791" s="7">
        <v>5</v>
      </c>
      <c r="J791" s="7">
        <v>127</v>
      </c>
      <c r="K791" s="7">
        <v>11</v>
      </c>
      <c r="L791" s="7">
        <v>268.99</v>
      </c>
      <c r="M791" s="7">
        <v>9</v>
      </c>
      <c r="N791" s="7">
        <v>303.5</v>
      </c>
    </row>
    <row r="792" spans="1:14" x14ac:dyDescent="0.25">
      <c r="A792">
        <v>201708</v>
      </c>
      <c r="B792" t="s">
        <v>14</v>
      </c>
      <c r="C792">
        <v>1</v>
      </c>
      <c r="D792">
        <v>1</v>
      </c>
      <c r="E792">
        <v>0</v>
      </c>
      <c r="F792" t="s">
        <v>17</v>
      </c>
      <c r="G792">
        <v>0</v>
      </c>
      <c r="H792" s="7">
        <v>2</v>
      </c>
      <c r="I792" s="7">
        <v>2</v>
      </c>
      <c r="J792" s="7">
        <v>120</v>
      </c>
      <c r="K792" s="7">
        <v>9</v>
      </c>
      <c r="L792" s="7">
        <v>367.65</v>
      </c>
      <c r="M792" s="7">
        <v>8</v>
      </c>
      <c r="N792" s="7">
        <v>180</v>
      </c>
    </row>
    <row r="793" spans="1:14" x14ac:dyDescent="0.25">
      <c r="A793">
        <v>201708</v>
      </c>
      <c r="B793" t="s">
        <v>14</v>
      </c>
      <c r="C793">
        <v>1</v>
      </c>
      <c r="D793">
        <v>1</v>
      </c>
      <c r="E793">
        <v>0</v>
      </c>
      <c r="F793" t="s">
        <v>17</v>
      </c>
      <c r="G793">
        <v>1</v>
      </c>
      <c r="H793" s="7">
        <v>1</v>
      </c>
      <c r="I793" s="7">
        <v>1</v>
      </c>
      <c r="J793" s="7">
        <v>24</v>
      </c>
      <c r="K793" s="7">
        <v>2</v>
      </c>
      <c r="L793" s="7">
        <v>28</v>
      </c>
      <c r="M793" s="7">
        <v>6</v>
      </c>
      <c r="N793" s="7">
        <v>162</v>
      </c>
    </row>
    <row r="794" spans="1:14" x14ac:dyDescent="0.25">
      <c r="A794">
        <v>201708</v>
      </c>
      <c r="B794" t="s">
        <v>14</v>
      </c>
      <c r="C794">
        <v>1</v>
      </c>
      <c r="D794">
        <v>1</v>
      </c>
      <c r="E794">
        <v>0</v>
      </c>
      <c r="F794" t="s">
        <v>36</v>
      </c>
      <c r="G794">
        <v>0</v>
      </c>
      <c r="H794" s="7">
        <v>1</v>
      </c>
      <c r="I794" s="7">
        <v>1</v>
      </c>
      <c r="J794" s="7">
        <v>62</v>
      </c>
      <c r="K794" s="7">
        <v>1</v>
      </c>
      <c r="L794" s="7">
        <v>21</v>
      </c>
      <c r="M794" s="7">
        <v>1</v>
      </c>
      <c r="N794" s="7">
        <v>36.799999999999997</v>
      </c>
    </row>
    <row r="795" spans="1:14" x14ac:dyDescent="0.25">
      <c r="A795">
        <v>201708</v>
      </c>
      <c r="B795" t="s">
        <v>14</v>
      </c>
      <c r="C795">
        <v>1</v>
      </c>
      <c r="D795">
        <v>1</v>
      </c>
      <c r="E795">
        <v>0</v>
      </c>
      <c r="F795" t="s">
        <v>36</v>
      </c>
      <c r="G795">
        <v>1</v>
      </c>
      <c r="H795" s="7">
        <v>2</v>
      </c>
      <c r="I795" s="7">
        <v>2</v>
      </c>
      <c r="J795" s="7">
        <v>30</v>
      </c>
      <c r="K795" s="7">
        <v>6</v>
      </c>
      <c r="L795" s="7">
        <v>193.01</v>
      </c>
      <c r="M795" s="7">
        <v>17</v>
      </c>
      <c r="N795" s="7">
        <v>309</v>
      </c>
    </row>
    <row r="796" spans="1:14" x14ac:dyDescent="0.25">
      <c r="A796">
        <v>201708</v>
      </c>
      <c r="B796" t="s">
        <v>14</v>
      </c>
      <c r="C796">
        <v>1</v>
      </c>
      <c r="D796">
        <v>1</v>
      </c>
      <c r="E796">
        <v>0</v>
      </c>
      <c r="F796" t="s">
        <v>36</v>
      </c>
      <c r="G796">
        <v>2</v>
      </c>
      <c r="H796" s="7">
        <v>1</v>
      </c>
      <c r="I796" s="7">
        <v>1</v>
      </c>
      <c r="J796" s="7">
        <v>16</v>
      </c>
      <c r="K796" s="7">
        <v>3</v>
      </c>
      <c r="L796" s="7">
        <v>143</v>
      </c>
      <c r="M796" s="7">
        <v>2</v>
      </c>
      <c r="N796" s="7">
        <v>94.5</v>
      </c>
    </row>
    <row r="797" spans="1:14" x14ac:dyDescent="0.25">
      <c r="A797">
        <v>201708</v>
      </c>
      <c r="B797" t="s">
        <v>14</v>
      </c>
      <c r="C797">
        <v>1</v>
      </c>
      <c r="D797">
        <v>1</v>
      </c>
      <c r="E797">
        <v>0</v>
      </c>
      <c r="F797" t="s">
        <v>38</v>
      </c>
      <c r="G797">
        <v>0</v>
      </c>
      <c r="H797" s="7">
        <v>2</v>
      </c>
      <c r="I797" s="7">
        <v>2</v>
      </c>
      <c r="J797" s="7">
        <v>55</v>
      </c>
      <c r="K797" s="7">
        <v>4</v>
      </c>
      <c r="L797" s="7">
        <v>125</v>
      </c>
      <c r="M797" s="7">
        <v>6</v>
      </c>
      <c r="N797" s="7">
        <v>180</v>
      </c>
    </row>
    <row r="798" spans="1:14" x14ac:dyDescent="0.25">
      <c r="A798">
        <v>201708</v>
      </c>
      <c r="B798" t="s">
        <v>14</v>
      </c>
      <c r="C798">
        <v>1</v>
      </c>
      <c r="D798">
        <v>1</v>
      </c>
      <c r="E798">
        <v>0</v>
      </c>
      <c r="F798" t="s">
        <v>37</v>
      </c>
      <c r="G798">
        <v>1</v>
      </c>
      <c r="H798" s="7">
        <v>1</v>
      </c>
      <c r="I798" s="7">
        <v>1</v>
      </c>
      <c r="J798" s="7">
        <v>48</v>
      </c>
      <c r="K798" s="7">
        <v>2</v>
      </c>
      <c r="L798" s="7">
        <v>39</v>
      </c>
      <c r="M798" s="7">
        <v>1</v>
      </c>
      <c r="N798" s="7">
        <v>36</v>
      </c>
    </row>
    <row r="799" spans="1:14" x14ac:dyDescent="0.25">
      <c r="A799">
        <v>201708</v>
      </c>
      <c r="B799" t="s">
        <v>14</v>
      </c>
      <c r="C799">
        <v>1</v>
      </c>
      <c r="D799">
        <v>1</v>
      </c>
      <c r="E799">
        <v>0</v>
      </c>
      <c r="F799" t="s">
        <v>37</v>
      </c>
      <c r="G799">
        <v>2</v>
      </c>
      <c r="H799" s="7">
        <v>1</v>
      </c>
      <c r="I799" s="7">
        <v>1</v>
      </c>
      <c r="J799" s="7">
        <v>19</v>
      </c>
      <c r="K799" s="7">
        <v>3</v>
      </c>
      <c r="L799" s="7">
        <v>170</v>
      </c>
      <c r="M799" s="7">
        <v>2</v>
      </c>
      <c r="N799" s="7">
        <v>26</v>
      </c>
    </row>
    <row r="800" spans="1:14" x14ac:dyDescent="0.25">
      <c r="A800">
        <v>201708</v>
      </c>
      <c r="B800" t="s">
        <v>14</v>
      </c>
      <c r="C800">
        <v>1</v>
      </c>
      <c r="D800">
        <v>1</v>
      </c>
      <c r="E800">
        <v>1</v>
      </c>
      <c r="F800" t="s">
        <v>15</v>
      </c>
      <c r="G800">
        <v>0</v>
      </c>
      <c r="H800" s="7">
        <v>8</v>
      </c>
      <c r="I800" s="7">
        <v>8</v>
      </c>
      <c r="J800" s="7">
        <v>236</v>
      </c>
      <c r="K800" s="7">
        <v>21</v>
      </c>
      <c r="L800" s="7">
        <v>648.4</v>
      </c>
      <c r="M800" s="7">
        <v>78</v>
      </c>
      <c r="N800" s="7">
        <v>1793.25</v>
      </c>
    </row>
    <row r="801" spans="1:14" x14ac:dyDescent="0.25">
      <c r="A801">
        <v>201708</v>
      </c>
      <c r="B801" t="s">
        <v>14</v>
      </c>
      <c r="C801">
        <v>1</v>
      </c>
      <c r="D801">
        <v>1</v>
      </c>
      <c r="E801">
        <v>1</v>
      </c>
      <c r="F801" t="s">
        <v>15</v>
      </c>
      <c r="G801">
        <v>1</v>
      </c>
      <c r="H801" s="7">
        <v>3</v>
      </c>
      <c r="I801" s="7">
        <v>3</v>
      </c>
      <c r="J801" s="7">
        <v>54</v>
      </c>
      <c r="K801" s="7">
        <v>10</v>
      </c>
      <c r="L801" s="7">
        <v>452</v>
      </c>
      <c r="M801" s="7">
        <v>33</v>
      </c>
      <c r="N801" s="7">
        <v>613.75</v>
      </c>
    </row>
    <row r="802" spans="1:14" x14ac:dyDescent="0.25">
      <c r="A802">
        <v>201708</v>
      </c>
      <c r="B802" t="s">
        <v>14</v>
      </c>
      <c r="C802">
        <v>1</v>
      </c>
      <c r="D802">
        <v>1</v>
      </c>
      <c r="E802">
        <v>1</v>
      </c>
      <c r="F802" t="s">
        <v>16</v>
      </c>
      <c r="G802">
        <v>0</v>
      </c>
      <c r="H802" s="7">
        <v>9</v>
      </c>
      <c r="I802" s="7">
        <v>10</v>
      </c>
      <c r="J802" s="7">
        <v>192</v>
      </c>
      <c r="K802" s="7">
        <v>15</v>
      </c>
      <c r="L802" s="7">
        <v>403</v>
      </c>
      <c r="M802" s="7">
        <v>89</v>
      </c>
      <c r="N802" s="7">
        <v>1800.5</v>
      </c>
    </row>
    <row r="803" spans="1:14" x14ac:dyDescent="0.25">
      <c r="A803">
        <v>201708</v>
      </c>
      <c r="B803" t="s">
        <v>14</v>
      </c>
      <c r="C803">
        <v>1</v>
      </c>
      <c r="D803">
        <v>1</v>
      </c>
      <c r="E803">
        <v>1</v>
      </c>
      <c r="F803" t="s">
        <v>17</v>
      </c>
      <c r="G803">
        <v>0</v>
      </c>
      <c r="H803" s="7">
        <v>7</v>
      </c>
      <c r="I803" s="7">
        <v>7</v>
      </c>
      <c r="J803" s="7">
        <v>315</v>
      </c>
      <c r="K803" s="7">
        <v>12</v>
      </c>
      <c r="L803" s="7">
        <v>394</v>
      </c>
      <c r="M803" s="7">
        <v>38</v>
      </c>
      <c r="N803" s="7">
        <v>1305.75</v>
      </c>
    </row>
    <row r="804" spans="1:14" x14ac:dyDescent="0.25">
      <c r="A804">
        <v>201708</v>
      </c>
      <c r="B804" t="s">
        <v>14</v>
      </c>
      <c r="C804">
        <v>1</v>
      </c>
      <c r="D804">
        <v>1</v>
      </c>
      <c r="E804">
        <v>1</v>
      </c>
      <c r="F804" t="s">
        <v>17</v>
      </c>
      <c r="G804">
        <v>1</v>
      </c>
      <c r="H804" s="7">
        <v>1</v>
      </c>
      <c r="I804" s="7">
        <v>1</v>
      </c>
      <c r="J804" s="7">
        <v>34</v>
      </c>
      <c r="K804" s="7">
        <v>2</v>
      </c>
      <c r="L804" s="7">
        <v>84</v>
      </c>
      <c r="M804" s="7">
        <v>4</v>
      </c>
      <c r="N804" s="7">
        <v>155</v>
      </c>
    </row>
    <row r="805" spans="1:14" x14ac:dyDescent="0.25">
      <c r="A805">
        <v>201708</v>
      </c>
      <c r="B805" t="s">
        <v>14</v>
      </c>
      <c r="C805">
        <v>1</v>
      </c>
      <c r="D805">
        <v>1</v>
      </c>
      <c r="E805">
        <v>1</v>
      </c>
      <c r="F805" t="s">
        <v>17</v>
      </c>
      <c r="G805">
        <v>2</v>
      </c>
      <c r="H805" s="7">
        <v>1</v>
      </c>
      <c r="I805" s="7">
        <v>1</v>
      </c>
      <c r="J805" s="7">
        <v>16</v>
      </c>
      <c r="K805" s="7">
        <v>2</v>
      </c>
      <c r="L805" s="7">
        <v>51</v>
      </c>
      <c r="M805" s="7">
        <v>5</v>
      </c>
      <c r="N805" s="7">
        <v>65</v>
      </c>
    </row>
    <row r="806" spans="1:14" x14ac:dyDescent="0.25">
      <c r="A806">
        <v>201708</v>
      </c>
      <c r="B806" t="s">
        <v>14</v>
      </c>
      <c r="C806">
        <v>1</v>
      </c>
      <c r="D806">
        <v>1</v>
      </c>
      <c r="E806">
        <v>1</v>
      </c>
      <c r="F806" t="s">
        <v>36</v>
      </c>
      <c r="G806">
        <v>0</v>
      </c>
      <c r="H806" s="7">
        <v>3</v>
      </c>
      <c r="I806" s="7">
        <v>3</v>
      </c>
      <c r="J806" s="7">
        <v>99</v>
      </c>
      <c r="K806" s="7">
        <v>7</v>
      </c>
      <c r="L806" s="7">
        <v>217</v>
      </c>
      <c r="M806" s="7">
        <v>14</v>
      </c>
      <c r="N806" s="7">
        <v>467</v>
      </c>
    </row>
    <row r="807" spans="1:14" x14ac:dyDescent="0.25">
      <c r="A807">
        <v>201708</v>
      </c>
      <c r="B807" t="s">
        <v>14</v>
      </c>
      <c r="C807">
        <v>1</v>
      </c>
      <c r="D807">
        <v>1</v>
      </c>
      <c r="E807">
        <v>1</v>
      </c>
      <c r="F807" t="s">
        <v>36</v>
      </c>
      <c r="G807">
        <v>1</v>
      </c>
      <c r="H807" s="7">
        <v>4</v>
      </c>
      <c r="I807" s="7">
        <v>4</v>
      </c>
      <c r="J807" s="7">
        <v>91</v>
      </c>
      <c r="K807" s="7">
        <v>5</v>
      </c>
      <c r="L807" s="7">
        <v>157</v>
      </c>
      <c r="M807" s="7">
        <v>15</v>
      </c>
      <c r="N807" s="7">
        <v>571</v>
      </c>
    </row>
    <row r="808" spans="1:14" x14ac:dyDescent="0.25">
      <c r="A808">
        <v>201708</v>
      </c>
      <c r="B808" t="s">
        <v>14</v>
      </c>
      <c r="C808">
        <v>1</v>
      </c>
      <c r="D808">
        <v>1</v>
      </c>
      <c r="E808">
        <v>1</v>
      </c>
      <c r="F808" t="s">
        <v>36</v>
      </c>
      <c r="G808">
        <v>2</v>
      </c>
      <c r="H808" s="7">
        <v>1</v>
      </c>
      <c r="I808" s="7">
        <v>1</v>
      </c>
      <c r="J808" s="7">
        <v>7</v>
      </c>
      <c r="K808" s="7">
        <v>2</v>
      </c>
      <c r="L808" s="7">
        <v>50.4</v>
      </c>
      <c r="M808" s="7">
        <v>5</v>
      </c>
      <c r="N808" s="7">
        <v>223</v>
      </c>
    </row>
    <row r="809" spans="1:14" x14ac:dyDescent="0.25">
      <c r="A809">
        <v>201708</v>
      </c>
      <c r="B809" t="s">
        <v>14</v>
      </c>
      <c r="C809">
        <v>1</v>
      </c>
      <c r="D809">
        <v>1</v>
      </c>
      <c r="E809">
        <v>1</v>
      </c>
      <c r="F809" t="s">
        <v>38</v>
      </c>
      <c r="G809">
        <v>0</v>
      </c>
      <c r="H809" s="7">
        <v>1</v>
      </c>
      <c r="I809" s="7">
        <v>1</v>
      </c>
      <c r="J809" s="7">
        <v>7</v>
      </c>
      <c r="K809" s="7">
        <v>1</v>
      </c>
      <c r="L809" s="7">
        <v>28</v>
      </c>
      <c r="M809" s="7">
        <v>5</v>
      </c>
      <c r="N809" s="7">
        <v>160</v>
      </c>
    </row>
    <row r="810" spans="1:14" x14ac:dyDescent="0.25">
      <c r="A810">
        <v>201708</v>
      </c>
      <c r="B810" t="s">
        <v>14</v>
      </c>
      <c r="C810">
        <v>1</v>
      </c>
      <c r="D810">
        <v>1</v>
      </c>
      <c r="E810">
        <v>1</v>
      </c>
      <c r="F810" t="s">
        <v>38</v>
      </c>
      <c r="G810">
        <v>1</v>
      </c>
      <c r="H810" s="7">
        <v>8</v>
      </c>
      <c r="I810" s="7">
        <v>8</v>
      </c>
      <c r="J810" s="7">
        <v>176</v>
      </c>
      <c r="K810" s="7">
        <v>14</v>
      </c>
      <c r="L810" s="7">
        <v>409</v>
      </c>
      <c r="M810" s="7">
        <v>34</v>
      </c>
      <c r="N810" s="7">
        <v>998.75</v>
      </c>
    </row>
    <row r="811" spans="1:14" x14ac:dyDescent="0.25">
      <c r="A811">
        <v>201708</v>
      </c>
      <c r="B811" t="s">
        <v>14</v>
      </c>
      <c r="C811">
        <v>1</v>
      </c>
      <c r="D811">
        <v>1</v>
      </c>
      <c r="E811">
        <v>1</v>
      </c>
      <c r="F811" t="s">
        <v>38</v>
      </c>
      <c r="G811">
        <v>2</v>
      </c>
      <c r="H811" s="7">
        <v>7</v>
      </c>
      <c r="I811" s="7">
        <v>7</v>
      </c>
      <c r="J811" s="7">
        <v>236</v>
      </c>
      <c r="K811" s="7">
        <v>28</v>
      </c>
      <c r="L811" s="7">
        <v>1155.9000000000001</v>
      </c>
      <c r="M811" s="7">
        <v>36</v>
      </c>
      <c r="N811" s="7">
        <v>1014.8</v>
      </c>
    </row>
    <row r="812" spans="1:14" x14ac:dyDescent="0.25">
      <c r="A812">
        <v>201708</v>
      </c>
      <c r="B812" t="s">
        <v>14</v>
      </c>
      <c r="C812">
        <v>1</v>
      </c>
      <c r="D812">
        <v>1</v>
      </c>
      <c r="E812">
        <v>1</v>
      </c>
      <c r="F812" t="s">
        <v>37</v>
      </c>
      <c r="G812">
        <v>0</v>
      </c>
      <c r="H812" s="7">
        <v>3</v>
      </c>
      <c r="I812" s="7">
        <v>3</v>
      </c>
      <c r="J812" s="7">
        <v>104</v>
      </c>
      <c r="K812" s="7">
        <v>3</v>
      </c>
      <c r="L812" s="7">
        <v>95</v>
      </c>
      <c r="M812" s="7">
        <v>15</v>
      </c>
      <c r="N812" s="7">
        <v>355</v>
      </c>
    </row>
    <row r="813" spans="1:14" x14ac:dyDescent="0.25">
      <c r="A813">
        <v>201708</v>
      </c>
      <c r="B813" t="s">
        <v>14</v>
      </c>
      <c r="C813">
        <v>1</v>
      </c>
      <c r="D813">
        <v>1</v>
      </c>
      <c r="E813">
        <v>1</v>
      </c>
      <c r="F813" t="s">
        <v>37</v>
      </c>
      <c r="G813">
        <v>1</v>
      </c>
      <c r="H813" s="7">
        <v>10</v>
      </c>
      <c r="I813" s="7">
        <v>10</v>
      </c>
      <c r="J813" s="7">
        <v>208</v>
      </c>
      <c r="K813" s="7">
        <v>11</v>
      </c>
      <c r="L813" s="7">
        <v>492.2</v>
      </c>
      <c r="M813" s="7">
        <v>52</v>
      </c>
      <c r="N813" s="7">
        <v>963.45</v>
      </c>
    </row>
    <row r="814" spans="1:14" x14ac:dyDescent="0.25">
      <c r="A814">
        <v>201708</v>
      </c>
      <c r="B814" t="s">
        <v>14</v>
      </c>
      <c r="C814">
        <v>1</v>
      </c>
      <c r="D814">
        <v>1</v>
      </c>
      <c r="E814">
        <v>1</v>
      </c>
      <c r="F814" t="s">
        <v>37</v>
      </c>
      <c r="G814">
        <v>2</v>
      </c>
      <c r="H814" s="7">
        <v>7</v>
      </c>
      <c r="I814" s="7">
        <v>7</v>
      </c>
      <c r="J814" s="7">
        <v>200</v>
      </c>
      <c r="K814" s="7">
        <v>18</v>
      </c>
      <c r="L814" s="7">
        <v>669.74</v>
      </c>
      <c r="M814" s="7">
        <v>39</v>
      </c>
      <c r="N814" s="7">
        <v>1071.2</v>
      </c>
    </row>
    <row r="815" spans="1:14" x14ac:dyDescent="0.25">
      <c r="A815">
        <v>201708</v>
      </c>
      <c r="B815" t="s">
        <v>14</v>
      </c>
      <c r="C815">
        <v>1</v>
      </c>
      <c r="D815">
        <v>1</v>
      </c>
      <c r="E815">
        <v>1</v>
      </c>
      <c r="F815" t="s">
        <v>37</v>
      </c>
      <c r="G815">
        <v>3</v>
      </c>
      <c r="H815" s="7">
        <v>1</v>
      </c>
      <c r="I815" s="7">
        <v>1</v>
      </c>
      <c r="J815" s="7">
        <v>40</v>
      </c>
      <c r="K815" s="7">
        <v>3</v>
      </c>
      <c r="L815" s="7">
        <v>97</v>
      </c>
      <c r="M815" s="7">
        <v>13</v>
      </c>
      <c r="N815" s="7">
        <v>250</v>
      </c>
    </row>
    <row r="816" spans="1:14" x14ac:dyDescent="0.25">
      <c r="A816">
        <v>201708</v>
      </c>
      <c r="B816" t="s">
        <v>14</v>
      </c>
      <c r="C816">
        <v>1</v>
      </c>
      <c r="D816">
        <v>1</v>
      </c>
      <c r="E816">
        <v>1</v>
      </c>
      <c r="F816" t="s">
        <v>37</v>
      </c>
      <c r="G816">
        <v>4</v>
      </c>
      <c r="H816" s="7">
        <v>4</v>
      </c>
      <c r="I816" s="7">
        <v>4</v>
      </c>
      <c r="J816" s="7">
        <v>36</v>
      </c>
      <c r="K816" s="7">
        <v>31</v>
      </c>
      <c r="L816" s="7">
        <v>1151</v>
      </c>
      <c r="M816" s="7">
        <v>22</v>
      </c>
      <c r="N816" s="7">
        <v>395.45</v>
      </c>
    </row>
    <row r="817" spans="1:14" x14ac:dyDescent="0.25">
      <c r="A817">
        <v>201708</v>
      </c>
      <c r="B817" t="s">
        <v>18</v>
      </c>
      <c r="C817">
        <v>1</v>
      </c>
      <c r="D817">
        <v>0</v>
      </c>
      <c r="E817">
        <v>0</v>
      </c>
      <c r="F817" t="s">
        <v>13</v>
      </c>
      <c r="G817">
        <v>1</v>
      </c>
      <c r="H817" s="7">
        <v>205</v>
      </c>
      <c r="I817" s="7">
        <v>207</v>
      </c>
      <c r="J817" s="7">
        <v>5687.45</v>
      </c>
      <c r="K817" s="7">
        <v>205</v>
      </c>
      <c r="L817" s="7">
        <v>6646.25</v>
      </c>
      <c r="M817" s="7">
        <v>0</v>
      </c>
      <c r="N817" s="7">
        <v>0</v>
      </c>
    </row>
    <row r="818" spans="1:14" x14ac:dyDescent="0.25">
      <c r="A818">
        <v>201708</v>
      </c>
      <c r="B818" t="s">
        <v>18</v>
      </c>
      <c r="C818">
        <v>1</v>
      </c>
      <c r="D818">
        <v>0</v>
      </c>
      <c r="E818">
        <v>0</v>
      </c>
      <c r="F818" t="s">
        <v>13</v>
      </c>
      <c r="G818">
        <v>2</v>
      </c>
      <c r="H818" s="7">
        <v>72</v>
      </c>
      <c r="I818" s="7">
        <v>72</v>
      </c>
      <c r="J818" s="7">
        <v>2070.6</v>
      </c>
      <c r="K818" s="7">
        <v>144</v>
      </c>
      <c r="L818" s="7">
        <v>5003.8500000000004</v>
      </c>
      <c r="M818" s="7">
        <v>0</v>
      </c>
      <c r="N818" s="7">
        <v>0</v>
      </c>
    </row>
    <row r="819" spans="1:14" x14ac:dyDescent="0.25">
      <c r="A819">
        <v>201708</v>
      </c>
      <c r="B819" t="s">
        <v>18</v>
      </c>
      <c r="C819">
        <v>1</v>
      </c>
      <c r="D819">
        <v>0</v>
      </c>
      <c r="E819">
        <v>0</v>
      </c>
      <c r="F819" t="s">
        <v>13</v>
      </c>
      <c r="G819">
        <v>3</v>
      </c>
      <c r="H819" s="7">
        <v>45</v>
      </c>
      <c r="I819" s="7">
        <v>46</v>
      </c>
      <c r="J819" s="7">
        <v>1312.85</v>
      </c>
      <c r="K819" s="7">
        <v>135</v>
      </c>
      <c r="L819" s="7">
        <v>4861.5</v>
      </c>
      <c r="M819" s="7">
        <v>0</v>
      </c>
      <c r="N819" s="7">
        <v>0</v>
      </c>
    </row>
    <row r="820" spans="1:14" x14ac:dyDescent="0.25">
      <c r="A820">
        <v>201708</v>
      </c>
      <c r="B820" t="s">
        <v>18</v>
      </c>
      <c r="C820">
        <v>1</v>
      </c>
      <c r="D820">
        <v>0</v>
      </c>
      <c r="E820">
        <v>0</v>
      </c>
      <c r="F820" t="s">
        <v>13</v>
      </c>
      <c r="G820">
        <v>4</v>
      </c>
      <c r="H820" s="7">
        <v>62</v>
      </c>
      <c r="I820" s="7">
        <v>62</v>
      </c>
      <c r="J820" s="7">
        <v>2137.35</v>
      </c>
      <c r="K820" s="7">
        <v>357</v>
      </c>
      <c r="L820" s="7">
        <v>13587.89</v>
      </c>
      <c r="M820" s="7">
        <v>0</v>
      </c>
      <c r="N820" s="7">
        <v>0</v>
      </c>
    </row>
    <row r="821" spans="1:14" x14ac:dyDescent="0.25">
      <c r="A821">
        <v>201708</v>
      </c>
      <c r="B821" t="s">
        <v>19</v>
      </c>
      <c r="C821">
        <v>0</v>
      </c>
      <c r="D821">
        <v>1</v>
      </c>
      <c r="E821">
        <v>1</v>
      </c>
      <c r="F821" t="s">
        <v>15</v>
      </c>
      <c r="G821">
        <v>0</v>
      </c>
      <c r="H821" s="7">
        <v>24</v>
      </c>
      <c r="I821" s="7">
        <v>24</v>
      </c>
      <c r="J821" s="7">
        <v>486</v>
      </c>
      <c r="K821" s="7">
        <v>0</v>
      </c>
      <c r="L821" s="7">
        <v>0</v>
      </c>
      <c r="M821" s="7">
        <v>192</v>
      </c>
      <c r="N821" s="7">
        <v>3239.05</v>
      </c>
    </row>
    <row r="822" spans="1:14" x14ac:dyDescent="0.25">
      <c r="A822">
        <v>201708</v>
      </c>
      <c r="B822" t="s">
        <v>19</v>
      </c>
      <c r="C822">
        <v>0</v>
      </c>
      <c r="D822">
        <v>1</v>
      </c>
      <c r="E822">
        <v>1</v>
      </c>
      <c r="F822" t="s">
        <v>16</v>
      </c>
      <c r="G822">
        <v>0</v>
      </c>
      <c r="H822" s="7">
        <v>28</v>
      </c>
      <c r="I822" s="7">
        <v>29</v>
      </c>
      <c r="J822" s="7">
        <v>694.35</v>
      </c>
      <c r="K822" s="7">
        <v>0</v>
      </c>
      <c r="L822" s="7">
        <v>0</v>
      </c>
      <c r="M822" s="7">
        <v>140</v>
      </c>
      <c r="N822" s="7">
        <v>3165.25</v>
      </c>
    </row>
    <row r="823" spans="1:14" x14ac:dyDescent="0.25">
      <c r="A823">
        <v>201708</v>
      </c>
      <c r="B823" t="s">
        <v>19</v>
      </c>
      <c r="C823">
        <v>0</v>
      </c>
      <c r="D823">
        <v>1</v>
      </c>
      <c r="E823">
        <v>1</v>
      </c>
      <c r="F823" t="s">
        <v>17</v>
      </c>
      <c r="G823">
        <v>0</v>
      </c>
      <c r="H823" s="7">
        <v>19</v>
      </c>
      <c r="I823" s="7">
        <v>19</v>
      </c>
      <c r="J823" s="7">
        <v>448</v>
      </c>
      <c r="K823" s="7">
        <v>0</v>
      </c>
      <c r="L823" s="7">
        <v>0</v>
      </c>
      <c r="M823" s="7">
        <v>109</v>
      </c>
      <c r="N823" s="7">
        <v>2303</v>
      </c>
    </row>
    <row r="824" spans="1:14" x14ac:dyDescent="0.25">
      <c r="A824">
        <v>201708</v>
      </c>
      <c r="B824" t="s">
        <v>19</v>
      </c>
      <c r="C824">
        <v>0</v>
      </c>
      <c r="D824">
        <v>1</v>
      </c>
      <c r="E824">
        <v>1</v>
      </c>
      <c r="F824" t="s">
        <v>36</v>
      </c>
      <c r="G824">
        <v>0</v>
      </c>
      <c r="H824" s="7">
        <v>16</v>
      </c>
      <c r="I824" s="7">
        <v>16</v>
      </c>
      <c r="J824" s="7">
        <v>494</v>
      </c>
      <c r="K824" s="7">
        <v>0</v>
      </c>
      <c r="L824" s="7">
        <v>0</v>
      </c>
      <c r="M824" s="7">
        <v>72</v>
      </c>
      <c r="N824" s="7">
        <v>1829.1</v>
      </c>
    </row>
    <row r="825" spans="1:14" x14ac:dyDescent="0.25">
      <c r="A825">
        <v>201708</v>
      </c>
      <c r="B825" t="s">
        <v>19</v>
      </c>
      <c r="C825">
        <v>0</v>
      </c>
      <c r="D825">
        <v>1</v>
      </c>
      <c r="E825">
        <v>1</v>
      </c>
      <c r="F825" t="s">
        <v>38</v>
      </c>
      <c r="G825">
        <v>0</v>
      </c>
      <c r="H825" s="7">
        <v>14</v>
      </c>
      <c r="I825" s="7">
        <v>14</v>
      </c>
      <c r="J825" s="7">
        <v>439</v>
      </c>
      <c r="K825" s="7">
        <v>0</v>
      </c>
      <c r="L825" s="7">
        <v>0</v>
      </c>
      <c r="M825" s="7">
        <v>60</v>
      </c>
      <c r="N825" s="7">
        <v>1267</v>
      </c>
    </row>
    <row r="826" spans="1:14" x14ac:dyDescent="0.25">
      <c r="A826">
        <v>201708</v>
      </c>
      <c r="B826" t="s">
        <v>19</v>
      </c>
      <c r="C826">
        <v>0</v>
      </c>
      <c r="D826">
        <v>1</v>
      </c>
      <c r="E826">
        <v>1</v>
      </c>
      <c r="F826" t="s">
        <v>37</v>
      </c>
      <c r="G826">
        <v>0</v>
      </c>
      <c r="H826" s="7">
        <v>16</v>
      </c>
      <c r="I826" s="7">
        <v>16</v>
      </c>
      <c r="J826" s="7">
        <v>394</v>
      </c>
      <c r="K826" s="7">
        <v>0</v>
      </c>
      <c r="L826" s="7">
        <v>0</v>
      </c>
      <c r="M826" s="7">
        <v>59</v>
      </c>
      <c r="N826" s="7">
        <v>1256.9000000000001</v>
      </c>
    </row>
    <row r="827" spans="1:14" x14ac:dyDescent="0.25">
      <c r="A827">
        <v>201709</v>
      </c>
      <c r="B827" t="s">
        <v>12</v>
      </c>
      <c r="C827">
        <v>0</v>
      </c>
      <c r="D827">
        <v>0</v>
      </c>
      <c r="E827">
        <v>0</v>
      </c>
      <c r="F827" t="s">
        <v>13</v>
      </c>
      <c r="G827">
        <v>0</v>
      </c>
      <c r="H827" s="7">
        <v>1281</v>
      </c>
      <c r="I827" s="7">
        <v>1290</v>
      </c>
      <c r="J827" s="7">
        <v>29289.86</v>
      </c>
      <c r="K827" s="7">
        <v>0</v>
      </c>
      <c r="L827" s="7">
        <v>0</v>
      </c>
      <c r="M827" s="7">
        <v>0</v>
      </c>
      <c r="N827" s="7">
        <v>0</v>
      </c>
    </row>
    <row r="828" spans="1:14" x14ac:dyDescent="0.25">
      <c r="A828">
        <v>201709</v>
      </c>
      <c r="B828" t="s">
        <v>14</v>
      </c>
      <c r="C828">
        <v>1</v>
      </c>
      <c r="D828">
        <v>1</v>
      </c>
      <c r="E828">
        <v>0</v>
      </c>
      <c r="F828" t="s">
        <v>15</v>
      </c>
      <c r="G828">
        <v>0</v>
      </c>
      <c r="H828" s="7">
        <v>3</v>
      </c>
      <c r="I828" s="7">
        <v>3</v>
      </c>
      <c r="J828" s="7">
        <v>56</v>
      </c>
      <c r="K828" s="7">
        <v>7</v>
      </c>
      <c r="L828" s="7">
        <v>203</v>
      </c>
      <c r="M828" s="7">
        <v>9</v>
      </c>
      <c r="N828" s="7">
        <v>221.25</v>
      </c>
    </row>
    <row r="829" spans="1:14" x14ac:dyDescent="0.25">
      <c r="A829">
        <v>201709</v>
      </c>
      <c r="B829" t="s">
        <v>14</v>
      </c>
      <c r="C829">
        <v>1</v>
      </c>
      <c r="D829">
        <v>1</v>
      </c>
      <c r="E829">
        <v>0</v>
      </c>
      <c r="F829" t="s">
        <v>16</v>
      </c>
      <c r="G829">
        <v>0</v>
      </c>
      <c r="H829" s="7">
        <v>7</v>
      </c>
      <c r="I829" s="7">
        <v>7</v>
      </c>
      <c r="J829" s="7">
        <v>192</v>
      </c>
      <c r="K829" s="7">
        <v>17</v>
      </c>
      <c r="L829" s="7">
        <v>385.2</v>
      </c>
      <c r="M829" s="7">
        <v>33</v>
      </c>
      <c r="N829" s="7">
        <v>660.75</v>
      </c>
    </row>
    <row r="830" spans="1:14" x14ac:dyDescent="0.25">
      <c r="A830">
        <v>201709</v>
      </c>
      <c r="B830" t="s">
        <v>14</v>
      </c>
      <c r="C830">
        <v>1</v>
      </c>
      <c r="D830">
        <v>1</v>
      </c>
      <c r="E830">
        <v>0</v>
      </c>
      <c r="F830" t="s">
        <v>36</v>
      </c>
      <c r="G830">
        <v>0</v>
      </c>
      <c r="H830" s="7">
        <v>4</v>
      </c>
      <c r="I830" s="7">
        <v>4</v>
      </c>
      <c r="J830" s="7">
        <v>99</v>
      </c>
      <c r="K830" s="7">
        <v>4</v>
      </c>
      <c r="L830" s="7">
        <v>132.80000000000001</v>
      </c>
      <c r="M830" s="7">
        <v>9</v>
      </c>
      <c r="N830" s="7">
        <v>247</v>
      </c>
    </row>
    <row r="831" spans="1:14" x14ac:dyDescent="0.25">
      <c r="A831">
        <v>201709</v>
      </c>
      <c r="B831" t="s">
        <v>14</v>
      </c>
      <c r="C831">
        <v>1</v>
      </c>
      <c r="D831">
        <v>1</v>
      </c>
      <c r="E831">
        <v>0</v>
      </c>
      <c r="F831" t="s">
        <v>36</v>
      </c>
      <c r="G831">
        <v>1</v>
      </c>
      <c r="H831" s="7">
        <v>3</v>
      </c>
      <c r="I831" s="7">
        <v>3</v>
      </c>
      <c r="J831" s="7">
        <v>86</v>
      </c>
      <c r="K831" s="7">
        <v>6</v>
      </c>
      <c r="L831" s="7">
        <v>164.8</v>
      </c>
      <c r="M831" s="7">
        <v>3</v>
      </c>
      <c r="N831" s="7">
        <v>144.5</v>
      </c>
    </row>
    <row r="832" spans="1:14" x14ac:dyDescent="0.25">
      <c r="A832">
        <v>201709</v>
      </c>
      <c r="B832" t="s">
        <v>14</v>
      </c>
      <c r="C832">
        <v>1</v>
      </c>
      <c r="D832">
        <v>1</v>
      </c>
      <c r="E832">
        <v>0</v>
      </c>
      <c r="F832" t="s">
        <v>38</v>
      </c>
      <c r="G832">
        <v>0</v>
      </c>
      <c r="H832" s="7">
        <v>1</v>
      </c>
      <c r="I832" s="7">
        <v>1</v>
      </c>
      <c r="J832" s="7">
        <v>31</v>
      </c>
      <c r="K832" s="7">
        <v>2</v>
      </c>
      <c r="L832" s="7">
        <v>132</v>
      </c>
      <c r="M832" s="7">
        <v>4</v>
      </c>
      <c r="N832" s="7">
        <v>179</v>
      </c>
    </row>
    <row r="833" spans="1:14" x14ac:dyDescent="0.25">
      <c r="A833">
        <v>201709</v>
      </c>
      <c r="B833" t="s">
        <v>14</v>
      </c>
      <c r="C833">
        <v>1</v>
      </c>
      <c r="D833">
        <v>1</v>
      </c>
      <c r="E833">
        <v>0</v>
      </c>
      <c r="F833" t="s">
        <v>38</v>
      </c>
      <c r="G833">
        <v>1</v>
      </c>
      <c r="H833" s="7">
        <v>1</v>
      </c>
      <c r="I833" s="7">
        <v>1</v>
      </c>
      <c r="J833" s="7">
        <v>16</v>
      </c>
      <c r="K833" s="7">
        <v>2</v>
      </c>
      <c r="L833" s="7">
        <v>44</v>
      </c>
      <c r="M833" s="7">
        <v>2</v>
      </c>
      <c r="N833" s="7">
        <v>61</v>
      </c>
    </row>
    <row r="834" spans="1:14" x14ac:dyDescent="0.25">
      <c r="A834">
        <v>201709</v>
      </c>
      <c r="B834" t="s">
        <v>14</v>
      </c>
      <c r="C834">
        <v>1</v>
      </c>
      <c r="D834">
        <v>1</v>
      </c>
      <c r="E834">
        <v>0</v>
      </c>
      <c r="F834" t="s">
        <v>38</v>
      </c>
      <c r="G834">
        <v>4</v>
      </c>
      <c r="H834" s="7">
        <v>1</v>
      </c>
      <c r="I834" s="7">
        <v>1</v>
      </c>
      <c r="J834" s="7">
        <v>32</v>
      </c>
      <c r="K834" s="7">
        <v>15</v>
      </c>
      <c r="L834" s="7">
        <v>369.9</v>
      </c>
      <c r="M834" s="7">
        <v>4</v>
      </c>
      <c r="N834" s="7">
        <v>124</v>
      </c>
    </row>
    <row r="835" spans="1:14" x14ac:dyDescent="0.25">
      <c r="A835">
        <v>201709</v>
      </c>
      <c r="B835" t="s">
        <v>14</v>
      </c>
      <c r="C835">
        <v>1</v>
      </c>
      <c r="D835">
        <v>1</v>
      </c>
      <c r="E835">
        <v>0</v>
      </c>
      <c r="F835" t="s">
        <v>37</v>
      </c>
      <c r="G835">
        <v>0</v>
      </c>
      <c r="H835" s="7">
        <v>1</v>
      </c>
      <c r="I835" s="7">
        <v>1</v>
      </c>
      <c r="J835" s="7">
        <v>31</v>
      </c>
      <c r="K835" s="7">
        <v>4</v>
      </c>
      <c r="L835" s="7">
        <v>92</v>
      </c>
      <c r="M835" s="7">
        <v>4</v>
      </c>
      <c r="N835" s="7">
        <v>82</v>
      </c>
    </row>
    <row r="836" spans="1:14" x14ac:dyDescent="0.25">
      <c r="A836">
        <v>201709</v>
      </c>
      <c r="B836" t="s">
        <v>14</v>
      </c>
      <c r="C836">
        <v>1</v>
      </c>
      <c r="D836">
        <v>1</v>
      </c>
      <c r="E836">
        <v>0</v>
      </c>
      <c r="F836" t="s">
        <v>37</v>
      </c>
      <c r="G836">
        <v>1</v>
      </c>
      <c r="H836" s="7">
        <v>4</v>
      </c>
      <c r="I836" s="7">
        <v>4</v>
      </c>
      <c r="J836" s="7">
        <v>192.35</v>
      </c>
      <c r="K836" s="7">
        <v>9</v>
      </c>
      <c r="L836" s="7">
        <v>249</v>
      </c>
      <c r="M836" s="7">
        <v>7</v>
      </c>
      <c r="N836" s="7">
        <v>193</v>
      </c>
    </row>
    <row r="837" spans="1:14" x14ac:dyDescent="0.25">
      <c r="A837">
        <v>201709</v>
      </c>
      <c r="B837" t="s">
        <v>14</v>
      </c>
      <c r="C837">
        <v>1</v>
      </c>
      <c r="D837">
        <v>1</v>
      </c>
      <c r="E837">
        <v>0</v>
      </c>
      <c r="F837" t="s">
        <v>37</v>
      </c>
      <c r="G837">
        <v>2</v>
      </c>
      <c r="H837" s="7">
        <v>2</v>
      </c>
      <c r="I837" s="7">
        <v>2</v>
      </c>
      <c r="J837" s="7">
        <v>40</v>
      </c>
      <c r="K837" s="7">
        <v>6</v>
      </c>
      <c r="L837" s="7">
        <v>156</v>
      </c>
      <c r="M837" s="7">
        <v>5</v>
      </c>
      <c r="N837" s="7">
        <v>179</v>
      </c>
    </row>
    <row r="838" spans="1:14" x14ac:dyDescent="0.25">
      <c r="A838">
        <v>201709</v>
      </c>
      <c r="B838" t="s">
        <v>14</v>
      </c>
      <c r="C838">
        <v>1</v>
      </c>
      <c r="D838">
        <v>1</v>
      </c>
      <c r="E838">
        <v>0</v>
      </c>
      <c r="F838" t="s">
        <v>37</v>
      </c>
      <c r="G838">
        <v>4</v>
      </c>
      <c r="H838" s="7">
        <v>1</v>
      </c>
      <c r="I838" s="7">
        <v>1</v>
      </c>
      <c r="J838" s="7">
        <v>32</v>
      </c>
      <c r="K838" s="7">
        <v>6</v>
      </c>
      <c r="L838" s="7">
        <v>294</v>
      </c>
      <c r="M838" s="7">
        <v>1</v>
      </c>
      <c r="N838" s="7">
        <v>36</v>
      </c>
    </row>
    <row r="839" spans="1:14" x14ac:dyDescent="0.25">
      <c r="A839">
        <v>201709</v>
      </c>
      <c r="B839" t="s">
        <v>14</v>
      </c>
      <c r="C839">
        <v>1</v>
      </c>
      <c r="D839">
        <v>1</v>
      </c>
      <c r="E839">
        <v>1</v>
      </c>
      <c r="F839" t="s">
        <v>15</v>
      </c>
      <c r="G839">
        <v>0</v>
      </c>
      <c r="H839" s="7">
        <v>4</v>
      </c>
      <c r="I839" s="7">
        <v>4</v>
      </c>
      <c r="J839" s="7">
        <v>136</v>
      </c>
      <c r="K839" s="7">
        <v>8</v>
      </c>
      <c r="L839" s="7">
        <v>141</v>
      </c>
      <c r="M839" s="7">
        <v>33</v>
      </c>
      <c r="N839" s="7">
        <v>885.25</v>
      </c>
    </row>
    <row r="840" spans="1:14" x14ac:dyDescent="0.25">
      <c r="A840">
        <v>201709</v>
      </c>
      <c r="B840" t="s">
        <v>14</v>
      </c>
      <c r="C840">
        <v>1</v>
      </c>
      <c r="D840">
        <v>1</v>
      </c>
      <c r="E840">
        <v>1</v>
      </c>
      <c r="F840" t="s">
        <v>16</v>
      </c>
      <c r="G840">
        <v>0</v>
      </c>
      <c r="H840" s="7">
        <v>15</v>
      </c>
      <c r="I840" s="7">
        <v>16</v>
      </c>
      <c r="J840" s="7">
        <v>430</v>
      </c>
      <c r="K840" s="7">
        <v>22</v>
      </c>
      <c r="L840" s="7">
        <v>680.5</v>
      </c>
      <c r="M840" s="7">
        <v>113</v>
      </c>
      <c r="N840" s="7">
        <v>2529</v>
      </c>
    </row>
    <row r="841" spans="1:14" x14ac:dyDescent="0.25">
      <c r="A841">
        <v>201709</v>
      </c>
      <c r="B841" t="s">
        <v>14</v>
      </c>
      <c r="C841">
        <v>1</v>
      </c>
      <c r="D841">
        <v>1</v>
      </c>
      <c r="E841">
        <v>1</v>
      </c>
      <c r="F841" t="s">
        <v>16</v>
      </c>
      <c r="G841">
        <v>1</v>
      </c>
      <c r="H841" s="7">
        <v>6</v>
      </c>
      <c r="I841" s="7">
        <v>6</v>
      </c>
      <c r="J841" s="7">
        <v>141</v>
      </c>
      <c r="K841" s="7">
        <v>15</v>
      </c>
      <c r="L841" s="7">
        <v>373</v>
      </c>
      <c r="M841" s="7">
        <v>45</v>
      </c>
      <c r="N841" s="7">
        <v>818</v>
      </c>
    </row>
    <row r="842" spans="1:14" x14ac:dyDescent="0.25">
      <c r="A842">
        <v>201709</v>
      </c>
      <c r="B842" t="s">
        <v>14</v>
      </c>
      <c r="C842">
        <v>1</v>
      </c>
      <c r="D842">
        <v>1</v>
      </c>
      <c r="E842">
        <v>1</v>
      </c>
      <c r="F842" t="s">
        <v>17</v>
      </c>
      <c r="G842">
        <v>0</v>
      </c>
      <c r="H842" s="7">
        <v>3</v>
      </c>
      <c r="I842" s="7">
        <v>3</v>
      </c>
      <c r="J842" s="7">
        <v>57</v>
      </c>
      <c r="K842" s="7">
        <v>3</v>
      </c>
      <c r="L842" s="7">
        <v>42.5</v>
      </c>
      <c r="M842" s="7">
        <v>28</v>
      </c>
      <c r="N842" s="7">
        <v>459</v>
      </c>
    </row>
    <row r="843" spans="1:14" x14ac:dyDescent="0.25">
      <c r="A843">
        <v>201709</v>
      </c>
      <c r="B843" t="s">
        <v>14</v>
      </c>
      <c r="C843">
        <v>1</v>
      </c>
      <c r="D843">
        <v>1</v>
      </c>
      <c r="E843">
        <v>1</v>
      </c>
      <c r="F843" t="s">
        <v>36</v>
      </c>
      <c r="G843">
        <v>0</v>
      </c>
      <c r="H843" s="7">
        <v>5</v>
      </c>
      <c r="I843" s="7">
        <v>5</v>
      </c>
      <c r="J843" s="7">
        <v>168</v>
      </c>
      <c r="K843" s="7">
        <v>6</v>
      </c>
      <c r="L843" s="7">
        <v>340</v>
      </c>
      <c r="M843" s="7">
        <v>20</v>
      </c>
      <c r="N843" s="7">
        <v>522</v>
      </c>
    </row>
    <row r="844" spans="1:14" x14ac:dyDescent="0.25">
      <c r="A844">
        <v>201709</v>
      </c>
      <c r="B844" t="s">
        <v>14</v>
      </c>
      <c r="C844">
        <v>1</v>
      </c>
      <c r="D844">
        <v>1</v>
      </c>
      <c r="E844">
        <v>1</v>
      </c>
      <c r="F844" t="s">
        <v>36</v>
      </c>
      <c r="G844">
        <v>1</v>
      </c>
      <c r="H844" s="7">
        <v>6</v>
      </c>
      <c r="I844" s="7">
        <v>6</v>
      </c>
      <c r="J844" s="7">
        <v>159</v>
      </c>
      <c r="K844" s="7">
        <v>8</v>
      </c>
      <c r="L844" s="7">
        <v>245</v>
      </c>
      <c r="M844" s="7">
        <v>34</v>
      </c>
      <c r="N844" s="7">
        <v>963</v>
      </c>
    </row>
    <row r="845" spans="1:14" x14ac:dyDescent="0.25">
      <c r="A845">
        <v>201709</v>
      </c>
      <c r="B845" t="s">
        <v>14</v>
      </c>
      <c r="C845">
        <v>1</v>
      </c>
      <c r="D845">
        <v>1</v>
      </c>
      <c r="E845">
        <v>1</v>
      </c>
      <c r="F845" t="s">
        <v>36</v>
      </c>
      <c r="G845">
        <v>2</v>
      </c>
      <c r="H845" s="7">
        <v>3</v>
      </c>
      <c r="I845" s="7">
        <v>3</v>
      </c>
      <c r="J845" s="7">
        <v>45</v>
      </c>
      <c r="K845" s="7">
        <v>10</v>
      </c>
      <c r="L845" s="7">
        <v>245.85</v>
      </c>
      <c r="M845" s="7">
        <v>24</v>
      </c>
      <c r="N845" s="7">
        <v>513.15</v>
      </c>
    </row>
    <row r="846" spans="1:14" x14ac:dyDescent="0.25">
      <c r="A846">
        <v>201709</v>
      </c>
      <c r="B846" t="s">
        <v>14</v>
      </c>
      <c r="C846">
        <v>1</v>
      </c>
      <c r="D846">
        <v>1</v>
      </c>
      <c r="E846">
        <v>1</v>
      </c>
      <c r="F846" t="s">
        <v>36</v>
      </c>
      <c r="G846">
        <v>3</v>
      </c>
      <c r="H846" s="7">
        <v>1</v>
      </c>
      <c r="I846" s="7">
        <v>1</v>
      </c>
      <c r="J846" s="7">
        <v>7</v>
      </c>
      <c r="K846" s="7">
        <v>3</v>
      </c>
      <c r="L846" s="7">
        <v>22</v>
      </c>
      <c r="M846" s="7">
        <v>3</v>
      </c>
      <c r="N846" s="7">
        <v>97</v>
      </c>
    </row>
    <row r="847" spans="1:14" x14ac:dyDescent="0.25">
      <c r="A847">
        <v>201709</v>
      </c>
      <c r="B847" t="s">
        <v>14</v>
      </c>
      <c r="C847">
        <v>1</v>
      </c>
      <c r="D847">
        <v>1</v>
      </c>
      <c r="E847">
        <v>1</v>
      </c>
      <c r="F847" t="s">
        <v>38</v>
      </c>
      <c r="G847">
        <v>0</v>
      </c>
      <c r="H847" s="7">
        <v>2</v>
      </c>
      <c r="I847" s="7">
        <v>2</v>
      </c>
      <c r="J847" s="7">
        <v>55</v>
      </c>
      <c r="K847" s="7">
        <v>3</v>
      </c>
      <c r="L847" s="7">
        <v>69</v>
      </c>
      <c r="M847" s="7">
        <v>10</v>
      </c>
      <c r="N847" s="7">
        <v>259</v>
      </c>
    </row>
    <row r="848" spans="1:14" x14ac:dyDescent="0.25">
      <c r="A848">
        <v>201709</v>
      </c>
      <c r="B848" t="s">
        <v>14</v>
      </c>
      <c r="C848">
        <v>1</v>
      </c>
      <c r="D848">
        <v>1</v>
      </c>
      <c r="E848">
        <v>1</v>
      </c>
      <c r="F848" t="s">
        <v>38</v>
      </c>
      <c r="G848">
        <v>1</v>
      </c>
      <c r="H848" s="7">
        <v>3</v>
      </c>
      <c r="I848" s="7">
        <v>3</v>
      </c>
      <c r="J848" s="7">
        <v>65</v>
      </c>
      <c r="K848" s="7">
        <v>4</v>
      </c>
      <c r="L848" s="7">
        <v>118</v>
      </c>
      <c r="M848" s="7">
        <v>16</v>
      </c>
      <c r="N848" s="7">
        <v>448</v>
      </c>
    </row>
    <row r="849" spans="1:14" x14ac:dyDescent="0.25">
      <c r="A849">
        <v>201709</v>
      </c>
      <c r="B849" t="s">
        <v>14</v>
      </c>
      <c r="C849">
        <v>1</v>
      </c>
      <c r="D849">
        <v>1</v>
      </c>
      <c r="E849">
        <v>1</v>
      </c>
      <c r="F849" t="s">
        <v>38</v>
      </c>
      <c r="G849">
        <v>2</v>
      </c>
      <c r="H849" s="7">
        <v>2</v>
      </c>
      <c r="I849" s="7">
        <v>2</v>
      </c>
      <c r="J849" s="7">
        <v>40</v>
      </c>
      <c r="K849" s="7">
        <v>5</v>
      </c>
      <c r="L849" s="7">
        <v>113</v>
      </c>
      <c r="M849" s="7">
        <v>18</v>
      </c>
      <c r="N849" s="7">
        <v>370</v>
      </c>
    </row>
    <row r="850" spans="1:14" x14ac:dyDescent="0.25">
      <c r="A850">
        <v>201709</v>
      </c>
      <c r="B850" t="s">
        <v>14</v>
      </c>
      <c r="C850">
        <v>1</v>
      </c>
      <c r="D850">
        <v>1</v>
      </c>
      <c r="E850">
        <v>1</v>
      </c>
      <c r="F850" t="s">
        <v>37</v>
      </c>
      <c r="G850">
        <v>0</v>
      </c>
      <c r="H850" s="7">
        <v>2</v>
      </c>
      <c r="I850" s="7">
        <v>2</v>
      </c>
      <c r="J850" s="7">
        <v>55</v>
      </c>
      <c r="K850" s="7">
        <v>2</v>
      </c>
      <c r="L850" s="7">
        <v>51</v>
      </c>
      <c r="M850" s="7">
        <v>7</v>
      </c>
      <c r="N850" s="7">
        <v>170.7</v>
      </c>
    </row>
    <row r="851" spans="1:14" x14ac:dyDescent="0.25">
      <c r="A851">
        <v>201709</v>
      </c>
      <c r="B851" t="s">
        <v>14</v>
      </c>
      <c r="C851">
        <v>1</v>
      </c>
      <c r="D851">
        <v>1</v>
      </c>
      <c r="E851">
        <v>1</v>
      </c>
      <c r="F851" t="s">
        <v>37</v>
      </c>
      <c r="G851">
        <v>1</v>
      </c>
      <c r="H851" s="7">
        <v>7</v>
      </c>
      <c r="I851" s="7">
        <v>7</v>
      </c>
      <c r="J851" s="7">
        <v>189</v>
      </c>
      <c r="K851" s="7">
        <v>8</v>
      </c>
      <c r="L851" s="7">
        <v>296.39999999999998</v>
      </c>
      <c r="M851" s="7">
        <v>19</v>
      </c>
      <c r="N851" s="7">
        <v>560</v>
      </c>
    </row>
    <row r="852" spans="1:14" x14ac:dyDescent="0.25">
      <c r="A852">
        <v>201709</v>
      </c>
      <c r="B852" t="s">
        <v>14</v>
      </c>
      <c r="C852">
        <v>1</v>
      </c>
      <c r="D852">
        <v>1</v>
      </c>
      <c r="E852">
        <v>1</v>
      </c>
      <c r="F852" t="s">
        <v>37</v>
      </c>
      <c r="G852">
        <v>2</v>
      </c>
      <c r="H852" s="7">
        <v>5</v>
      </c>
      <c r="I852" s="7">
        <v>5</v>
      </c>
      <c r="J852" s="7">
        <v>76</v>
      </c>
      <c r="K852" s="7">
        <v>13</v>
      </c>
      <c r="L852" s="7">
        <v>341</v>
      </c>
      <c r="M852" s="7">
        <v>23</v>
      </c>
      <c r="N852" s="7">
        <v>538.75</v>
      </c>
    </row>
    <row r="853" spans="1:14" x14ac:dyDescent="0.25">
      <c r="A853">
        <v>201709</v>
      </c>
      <c r="B853" t="s">
        <v>14</v>
      </c>
      <c r="C853">
        <v>1</v>
      </c>
      <c r="D853">
        <v>1</v>
      </c>
      <c r="E853">
        <v>1</v>
      </c>
      <c r="F853" t="s">
        <v>37</v>
      </c>
      <c r="G853">
        <v>3</v>
      </c>
      <c r="H853" s="7">
        <v>3</v>
      </c>
      <c r="I853" s="7">
        <v>3</v>
      </c>
      <c r="J853" s="7">
        <v>223</v>
      </c>
      <c r="K853" s="7">
        <v>10</v>
      </c>
      <c r="L853" s="7">
        <v>448</v>
      </c>
      <c r="M853" s="7">
        <v>11</v>
      </c>
      <c r="N853" s="7">
        <v>278</v>
      </c>
    </row>
    <row r="854" spans="1:14" x14ac:dyDescent="0.25">
      <c r="A854">
        <v>201709</v>
      </c>
      <c r="B854" t="s">
        <v>14</v>
      </c>
      <c r="C854">
        <v>1</v>
      </c>
      <c r="D854">
        <v>1</v>
      </c>
      <c r="E854">
        <v>1</v>
      </c>
      <c r="F854" t="s">
        <v>37</v>
      </c>
      <c r="G854">
        <v>4</v>
      </c>
      <c r="H854" s="7">
        <v>4</v>
      </c>
      <c r="I854" s="7">
        <v>4</v>
      </c>
      <c r="J854" s="7">
        <v>72</v>
      </c>
      <c r="K854" s="7">
        <v>25</v>
      </c>
      <c r="L854" s="7">
        <v>847</v>
      </c>
      <c r="M854" s="7">
        <v>21</v>
      </c>
      <c r="N854" s="7">
        <v>568</v>
      </c>
    </row>
    <row r="855" spans="1:14" x14ac:dyDescent="0.25">
      <c r="A855">
        <v>201709</v>
      </c>
      <c r="B855" t="s">
        <v>18</v>
      </c>
      <c r="C855">
        <v>1</v>
      </c>
      <c r="D855">
        <v>0</v>
      </c>
      <c r="E855">
        <v>0</v>
      </c>
      <c r="F855" t="s">
        <v>13</v>
      </c>
      <c r="G855">
        <v>1</v>
      </c>
      <c r="H855" s="7">
        <v>210</v>
      </c>
      <c r="I855" s="7">
        <v>210</v>
      </c>
      <c r="J855" s="7">
        <v>5242.7</v>
      </c>
      <c r="K855" s="7">
        <v>210</v>
      </c>
      <c r="L855" s="7">
        <v>7165.2</v>
      </c>
      <c r="M855" s="7">
        <v>0</v>
      </c>
      <c r="N855" s="7">
        <v>0</v>
      </c>
    </row>
    <row r="856" spans="1:14" x14ac:dyDescent="0.25">
      <c r="A856">
        <v>201709</v>
      </c>
      <c r="B856" t="s">
        <v>18</v>
      </c>
      <c r="C856">
        <v>1</v>
      </c>
      <c r="D856">
        <v>0</v>
      </c>
      <c r="E856">
        <v>0</v>
      </c>
      <c r="F856" t="s">
        <v>13</v>
      </c>
      <c r="G856">
        <v>2</v>
      </c>
      <c r="H856" s="7">
        <v>83</v>
      </c>
      <c r="I856" s="7">
        <v>83</v>
      </c>
      <c r="J856" s="7">
        <v>2271</v>
      </c>
      <c r="K856" s="7">
        <v>166</v>
      </c>
      <c r="L856" s="7">
        <v>5699.6</v>
      </c>
      <c r="M856" s="7">
        <v>0</v>
      </c>
      <c r="N856" s="7">
        <v>0</v>
      </c>
    </row>
    <row r="857" spans="1:14" x14ac:dyDescent="0.25">
      <c r="A857">
        <v>201709</v>
      </c>
      <c r="B857" t="s">
        <v>18</v>
      </c>
      <c r="C857">
        <v>1</v>
      </c>
      <c r="D857">
        <v>0</v>
      </c>
      <c r="E857">
        <v>0</v>
      </c>
      <c r="F857" t="s">
        <v>13</v>
      </c>
      <c r="G857">
        <v>3</v>
      </c>
      <c r="H857" s="7">
        <v>42</v>
      </c>
      <c r="I857" s="7">
        <v>43</v>
      </c>
      <c r="J857" s="7">
        <v>1189</v>
      </c>
      <c r="K857" s="7">
        <v>126</v>
      </c>
      <c r="L857" s="7">
        <v>4599.22</v>
      </c>
      <c r="M857" s="7">
        <v>0</v>
      </c>
      <c r="N857" s="7">
        <v>0</v>
      </c>
    </row>
    <row r="858" spans="1:14" x14ac:dyDescent="0.25">
      <c r="A858">
        <v>201709</v>
      </c>
      <c r="B858" t="s">
        <v>18</v>
      </c>
      <c r="C858">
        <v>1</v>
      </c>
      <c r="D858">
        <v>0</v>
      </c>
      <c r="E858">
        <v>0</v>
      </c>
      <c r="F858" t="s">
        <v>13</v>
      </c>
      <c r="G858">
        <v>4</v>
      </c>
      <c r="H858" s="7">
        <v>50</v>
      </c>
      <c r="I858" s="7">
        <v>52</v>
      </c>
      <c r="J858" s="7">
        <v>1993.8</v>
      </c>
      <c r="K858" s="7">
        <v>253</v>
      </c>
      <c r="L858" s="7">
        <v>8320.2000000000007</v>
      </c>
      <c r="M858" s="7">
        <v>0</v>
      </c>
      <c r="N858" s="7">
        <v>0</v>
      </c>
    </row>
    <row r="859" spans="1:14" x14ac:dyDescent="0.25">
      <c r="A859">
        <v>201709</v>
      </c>
      <c r="B859" t="s">
        <v>19</v>
      </c>
      <c r="C859">
        <v>0</v>
      </c>
      <c r="D859">
        <v>1</v>
      </c>
      <c r="E859">
        <v>1</v>
      </c>
      <c r="F859" t="s">
        <v>15</v>
      </c>
      <c r="G859">
        <v>0</v>
      </c>
      <c r="H859" s="7">
        <v>14</v>
      </c>
      <c r="I859" s="7">
        <v>14</v>
      </c>
      <c r="J859" s="7">
        <v>222.48</v>
      </c>
      <c r="K859" s="7">
        <v>0</v>
      </c>
      <c r="L859" s="7">
        <v>0</v>
      </c>
      <c r="M859" s="7">
        <v>77</v>
      </c>
      <c r="N859" s="7">
        <v>1886.83</v>
      </c>
    </row>
    <row r="860" spans="1:14" x14ac:dyDescent="0.25">
      <c r="A860">
        <v>201709</v>
      </c>
      <c r="B860" t="s">
        <v>19</v>
      </c>
      <c r="C860">
        <v>0</v>
      </c>
      <c r="D860">
        <v>1</v>
      </c>
      <c r="E860">
        <v>1</v>
      </c>
      <c r="F860" t="s">
        <v>16</v>
      </c>
      <c r="G860">
        <v>0</v>
      </c>
      <c r="H860" s="7">
        <v>31</v>
      </c>
      <c r="I860" s="7">
        <v>31</v>
      </c>
      <c r="J860" s="7">
        <v>651.9</v>
      </c>
      <c r="K860" s="7">
        <v>0</v>
      </c>
      <c r="L860" s="7">
        <v>0</v>
      </c>
      <c r="M860" s="7">
        <v>180</v>
      </c>
      <c r="N860" s="7">
        <v>3765.36</v>
      </c>
    </row>
    <row r="861" spans="1:14" x14ac:dyDescent="0.25">
      <c r="A861">
        <v>201709</v>
      </c>
      <c r="B861" t="s">
        <v>19</v>
      </c>
      <c r="C861">
        <v>0</v>
      </c>
      <c r="D861">
        <v>1</v>
      </c>
      <c r="E861">
        <v>1</v>
      </c>
      <c r="F861" t="s">
        <v>17</v>
      </c>
      <c r="G861">
        <v>0</v>
      </c>
      <c r="H861" s="7">
        <v>21</v>
      </c>
      <c r="I861" s="7">
        <v>21</v>
      </c>
      <c r="J861" s="7">
        <v>522</v>
      </c>
      <c r="K861" s="7">
        <v>0</v>
      </c>
      <c r="L861" s="7">
        <v>0</v>
      </c>
      <c r="M861" s="7">
        <v>195</v>
      </c>
      <c r="N861" s="7">
        <v>3532.75</v>
      </c>
    </row>
    <row r="862" spans="1:14" x14ac:dyDescent="0.25">
      <c r="A862">
        <v>201709</v>
      </c>
      <c r="B862" t="s">
        <v>19</v>
      </c>
      <c r="C862">
        <v>0</v>
      </c>
      <c r="D862">
        <v>1</v>
      </c>
      <c r="E862">
        <v>1</v>
      </c>
      <c r="F862" t="s">
        <v>36</v>
      </c>
      <c r="G862">
        <v>0</v>
      </c>
      <c r="H862" s="7">
        <v>22</v>
      </c>
      <c r="I862" s="7">
        <v>22</v>
      </c>
      <c r="J862" s="7">
        <v>517</v>
      </c>
      <c r="K862" s="7">
        <v>0</v>
      </c>
      <c r="L862" s="7">
        <v>0</v>
      </c>
      <c r="M862" s="7">
        <v>90</v>
      </c>
      <c r="N862" s="7">
        <v>2369</v>
      </c>
    </row>
    <row r="863" spans="1:14" x14ac:dyDescent="0.25">
      <c r="A863">
        <v>201709</v>
      </c>
      <c r="B863" t="s">
        <v>19</v>
      </c>
      <c r="C863">
        <v>0</v>
      </c>
      <c r="D863">
        <v>1</v>
      </c>
      <c r="E863">
        <v>1</v>
      </c>
      <c r="F863" t="s">
        <v>38</v>
      </c>
      <c r="G863">
        <v>0</v>
      </c>
      <c r="H863" s="7">
        <v>6</v>
      </c>
      <c r="I863" s="7">
        <v>6</v>
      </c>
      <c r="J863" s="7">
        <v>131</v>
      </c>
      <c r="K863" s="7">
        <v>0</v>
      </c>
      <c r="L863" s="7">
        <v>0</v>
      </c>
      <c r="M863" s="7">
        <v>23</v>
      </c>
      <c r="N863" s="7">
        <v>520.5</v>
      </c>
    </row>
    <row r="864" spans="1:14" x14ac:dyDescent="0.25">
      <c r="A864">
        <v>201709</v>
      </c>
      <c r="B864" t="s">
        <v>19</v>
      </c>
      <c r="C864">
        <v>0</v>
      </c>
      <c r="D864">
        <v>1</v>
      </c>
      <c r="E864">
        <v>1</v>
      </c>
      <c r="F864" t="s">
        <v>37</v>
      </c>
      <c r="G864">
        <v>0</v>
      </c>
      <c r="H864" s="7">
        <v>12</v>
      </c>
      <c r="I864" s="7">
        <v>12</v>
      </c>
      <c r="J864" s="7">
        <v>285</v>
      </c>
      <c r="K864" s="7">
        <v>0</v>
      </c>
      <c r="L864" s="7">
        <v>0</v>
      </c>
      <c r="M864" s="7">
        <v>31</v>
      </c>
      <c r="N864" s="7">
        <v>903.5</v>
      </c>
    </row>
    <row r="865" spans="1:14" x14ac:dyDescent="0.25">
      <c r="A865">
        <v>201710</v>
      </c>
      <c r="B865" t="s">
        <v>12</v>
      </c>
      <c r="C865">
        <v>0</v>
      </c>
      <c r="D865">
        <v>0</v>
      </c>
      <c r="E865">
        <v>0</v>
      </c>
      <c r="F865" t="s">
        <v>13</v>
      </c>
      <c r="G865">
        <v>0</v>
      </c>
      <c r="H865" s="7">
        <v>1360</v>
      </c>
      <c r="I865" s="7">
        <v>1364</v>
      </c>
      <c r="J865" s="7">
        <v>33273.54</v>
      </c>
      <c r="K865" s="7">
        <v>0</v>
      </c>
      <c r="L865" s="7">
        <v>0</v>
      </c>
      <c r="M865" s="7">
        <v>0</v>
      </c>
      <c r="N865" s="7">
        <v>0</v>
      </c>
    </row>
    <row r="866" spans="1:14" x14ac:dyDescent="0.25">
      <c r="A866">
        <v>201710</v>
      </c>
      <c r="B866" t="s">
        <v>14</v>
      </c>
      <c r="C866">
        <v>1</v>
      </c>
      <c r="D866">
        <v>1</v>
      </c>
      <c r="E866">
        <v>0</v>
      </c>
      <c r="F866" t="s">
        <v>15</v>
      </c>
      <c r="G866">
        <v>0</v>
      </c>
      <c r="H866" s="7">
        <v>4</v>
      </c>
      <c r="I866" s="7">
        <v>4</v>
      </c>
      <c r="J866" s="7">
        <v>54</v>
      </c>
      <c r="K866" s="7">
        <v>14</v>
      </c>
      <c r="L866" s="7">
        <v>377</v>
      </c>
      <c r="M866" s="7">
        <v>6</v>
      </c>
      <c r="N866" s="7">
        <v>124.75</v>
      </c>
    </row>
    <row r="867" spans="1:14" x14ac:dyDescent="0.25">
      <c r="A867">
        <v>201710</v>
      </c>
      <c r="B867" t="s">
        <v>14</v>
      </c>
      <c r="C867">
        <v>1</v>
      </c>
      <c r="D867">
        <v>1</v>
      </c>
      <c r="E867">
        <v>0</v>
      </c>
      <c r="F867" t="s">
        <v>16</v>
      </c>
      <c r="G867">
        <v>0</v>
      </c>
      <c r="H867" s="7">
        <v>6</v>
      </c>
      <c r="I867" s="7">
        <v>6</v>
      </c>
      <c r="J867" s="7">
        <v>127</v>
      </c>
      <c r="K867" s="7">
        <v>15</v>
      </c>
      <c r="L867" s="7">
        <v>356.35</v>
      </c>
      <c r="M867" s="7">
        <v>23</v>
      </c>
      <c r="N867" s="7">
        <v>579</v>
      </c>
    </row>
    <row r="868" spans="1:14" x14ac:dyDescent="0.25">
      <c r="A868">
        <v>201710</v>
      </c>
      <c r="B868" t="s">
        <v>14</v>
      </c>
      <c r="C868">
        <v>1</v>
      </c>
      <c r="D868">
        <v>1</v>
      </c>
      <c r="E868">
        <v>0</v>
      </c>
      <c r="F868" t="s">
        <v>16</v>
      </c>
      <c r="G868">
        <v>1</v>
      </c>
      <c r="H868" s="7">
        <v>1</v>
      </c>
      <c r="I868" s="7">
        <v>1</v>
      </c>
      <c r="J868" s="7">
        <v>31</v>
      </c>
      <c r="K868" s="7">
        <v>3</v>
      </c>
      <c r="L868" s="7">
        <v>87</v>
      </c>
      <c r="M868" s="7">
        <v>2</v>
      </c>
      <c r="N868" s="7">
        <v>83</v>
      </c>
    </row>
    <row r="869" spans="1:14" x14ac:dyDescent="0.25">
      <c r="A869">
        <v>201710</v>
      </c>
      <c r="B869" t="s">
        <v>14</v>
      </c>
      <c r="C869">
        <v>1</v>
      </c>
      <c r="D869">
        <v>1</v>
      </c>
      <c r="E869">
        <v>0</v>
      </c>
      <c r="F869" t="s">
        <v>17</v>
      </c>
      <c r="G869">
        <v>0</v>
      </c>
      <c r="H869" s="7">
        <v>1</v>
      </c>
      <c r="I869" s="7">
        <v>1</v>
      </c>
      <c r="J869" s="7">
        <v>31</v>
      </c>
      <c r="K869" s="7">
        <v>2</v>
      </c>
      <c r="L869" s="7">
        <v>80</v>
      </c>
      <c r="M869" s="7">
        <v>3</v>
      </c>
      <c r="N869" s="7">
        <v>97</v>
      </c>
    </row>
    <row r="870" spans="1:14" x14ac:dyDescent="0.25">
      <c r="A870">
        <v>201710</v>
      </c>
      <c r="B870" t="s">
        <v>14</v>
      </c>
      <c r="C870">
        <v>1</v>
      </c>
      <c r="D870">
        <v>1</v>
      </c>
      <c r="E870">
        <v>0</v>
      </c>
      <c r="F870" t="s">
        <v>17</v>
      </c>
      <c r="G870">
        <v>1</v>
      </c>
      <c r="H870" s="7">
        <v>1</v>
      </c>
      <c r="I870" s="7">
        <v>1</v>
      </c>
      <c r="J870" s="7">
        <v>57</v>
      </c>
      <c r="K870" s="7">
        <v>3</v>
      </c>
      <c r="L870" s="7">
        <v>64</v>
      </c>
      <c r="M870" s="7">
        <v>1</v>
      </c>
      <c r="N870" s="7">
        <v>25</v>
      </c>
    </row>
    <row r="871" spans="1:14" x14ac:dyDescent="0.25">
      <c r="A871">
        <v>201710</v>
      </c>
      <c r="B871" t="s">
        <v>14</v>
      </c>
      <c r="C871">
        <v>1</v>
      </c>
      <c r="D871">
        <v>1</v>
      </c>
      <c r="E871">
        <v>0</v>
      </c>
      <c r="F871" t="s">
        <v>17</v>
      </c>
      <c r="G871">
        <v>2</v>
      </c>
      <c r="H871" s="7">
        <v>1</v>
      </c>
      <c r="I871" s="7">
        <v>1</v>
      </c>
      <c r="J871" s="7">
        <v>9</v>
      </c>
      <c r="K871" s="7">
        <v>7</v>
      </c>
      <c r="L871" s="7">
        <v>140.9</v>
      </c>
      <c r="M871" s="7">
        <v>4</v>
      </c>
      <c r="N871" s="7">
        <v>73</v>
      </c>
    </row>
    <row r="872" spans="1:14" x14ac:dyDescent="0.25">
      <c r="A872">
        <v>201710</v>
      </c>
      <c r="B872" t="s">
        <v>14</v>
      </c>
      <c r="C872">
        <v>1</v>
      </c>
      <c r="D872">
        <v>1</v>
      </c>
      <c r="E872">
        <v>0</v>
      </c>
      <c r="F872" t="s">
        <v>17</v>
      </c>
      <c r="G872">
        <v>3</v>
      </c>
      <c r="H872" s="7">
        <v>1</v>
      </c>
      <c r="I872" s="7">
        <v>1</v>
      </c>
      <c r="J872" s="7">
        <v>9</v>
      </c>
      <c r="K872" s="7">
        <v>5</v>
      </c>
      <c r="L872" s="7">
        <v>92</v>
      </c>
      <c r="M872" s="7">
        <v>1</v>
      </c>
      <c r="N872" s="7">
        <v>31</v>
      </c>
    </row>
    <row r="873" spans="1:14" x14ac:dyDescent="0.25">
      <c r="A873">
        <v>201710</v>
      </c>
      <c r="B873" t="s">
        <v>14</v>
      </c>
      <c r="C873">
        <v>1</v>
      </c>
      <c r="D873">
        <v>1</v>
      </c>
      <c r="E873">
        <v>0</v>
      </c>
      <c r="F873" t="s">
        <v>36</v>
      </c>
      <c r="G873">
        <v>0</v>
      </c>
      <c r="H873" s="7">
        <v>1</v>
      </c>
      <c r="I873" s="7">
        <v>1</v>
      </c>
      <c r="J873" s="7">
        <v>24</v>
      </c>
      <c r="K873" s="7">
        <v>2</v>
      </c>
      <c r="L873" s="7">
        <v>56</v>
      </c>
      <c r="M873" s="7">
        <v>5</v>
      </c>
      <c r="N873" s="7">
        <v>76</v>
      </c>
    </row>
    <row r="874" spans="1:14" x14ac:dyDescent="0.25">
      <c r="A874">
        <v>201710</v>
      </c>
      <c r="B874" t="s">
        <v>14</v>
      </c>
      <c r="C874">
        <v>1</v>
      </c>
      <c r="D874">
        <v>1</v>
      </c>
      <c r="E874">
        <v>0</v>
      </c>
      <c r="F874" t="s">
        <v>36</v>
      </c>
      <c r="G874">
        <v>1</v>
      </c>
      <c r="H874" s="7">
        <v>1</v>
      </c>
      <c r="I874" s="7">
        <v>1</v>
      </c>
      <c r="J874" s="7">
        <v>16</v>
      </c>
      <c r="K874" s="7">
        <v>8</v>
      </c>
      <c r="L874" s="7">
        <v>214</v>
      </c>
      <c r="M874" s="7">
        <v>3</v>
      </c>
      <c r="N874" s="7">
        <v>47</v>
      </c>
    </row>
    <row r="875" spans="1:14" x14ac:dyDescent="0.25">
      <c r="A875">
        <v>201710</v>
      </c>
      <c r="B875" t="s">
        <v>14</v>
      </c>
      <c r="C875">
        <v>1</v>
      </c>
      <c r="D875">
        <v>1</v>
      </c>
      <c r="E875">
        <v>0</v>
      </c>
      <c r="F875" t="s">
        <v>37</v>
      </c>
      <c r="G875">
        <v>0</v>
      </c>
      <c r="H875" s="7">
        <v>2</v>
      </c>
      <c r="I875" s="7">
        <v>2</v>
      </c>
      <c r="J875" s="7">
        <v>72</v>
      </c>
      <c r="K875" s="7">
        <v>7</v>
      </c>
      <c r="L875" s="7">
        <v>353.5</v>
      </c>
      <c r="M875" s="7">
        <v>4</v>
      </c>
      <c r="N875" s="7">
        <v>92.5</v>
      </c>
    </row>
    <row r="876" spans="1:14" x14ac:dyDescent="0.25">
      <c r="A876">
        <v>201710</v>
      </c>
      <c r="B876" t="s">
        <v>14</v>
      </c>
      <c r="C876">
        <v>1</v>
      </c>
      <c r="D876">
        <v>1</v>
      </c>
      <c r="E876">
        <v>0</v>
      </c>
      <c r="F876" t="s">
        <v>37</v>
      </c>
      <c r="G876">
        <v>1</v>
      </c>
      <c r="H876" s="7">
        <v>3</v>
      </c>
      <c r="I876" s="7">
        <v>3</v>
      </c>
      <c r="J876" s="7">
        <v>95</v>
      </c>
      <c r="K876" s="7">
        <v>7</v>
      </c>
      <c r="L876" s="7">
        <v>292.10000000000002</v>
      </c>
      <c r="M876" s="7">
        <v>10</v>
      </c>
      <c r="N876" s="7">
        <v>123.4</v>
      </c>
    </row>
    <row r="877" spans="1:14" x14ac:dyDescent="0.25">
      <c r="A877">
        <v>201710</v>
      </c>
      <c r="B877" t="s">
        <v>14</v>
      </c>
      <c r="C877">
        <v>1</v>
      </c>
      <c r="D877">
        <v>1</v>
      </c>
      <c r="E877">
        <v>0</v>
      </c>
      <c r="F877" t="s">
        <v>37</v>
      </c>
      <c r="G877">
        <v>2</v>
      </c>
      <c r="H877" s="7">
        <v>1</v>
      </c>
      <c r="I877" s="7">
        <v>1</v>
      </c>
      <c r="J877" s="7">
        <v>9</v>
      </c>
      <c r="K877" s="7">
        <v>3</v>
      </c>
      <c r="L877" s="7">
        <v>332</v>
      </c>
      <c r="M877" s="7">
        <v>1</v>
      </c>
      <c r="N877" s="7">
        <v>0</v>
      </c>
    </row>
    <row r="878" spans="1:14" x14ac:dyDescent="0.25">
      <c r="A878">
        <v>201710</v>
      </c>
      <c r="B878" t="s">
        <v>14</v>
      </c>
      <c r="C878">
        <v>1</v>
      </c>
      <c r="D878">
        <v>1</v>
      </c>
      <c r="E878">
        <v>0</v>
      </c>
      <c r="F878" t="s">
        <v>37</v>
      </c>
      <c r="G878">
        <v>4</v>
      </c>
      <c r="H878" s="7">
        <v>1</v>
      </c>
      <c r="I878" s="7">
        <v>1</v>
      </c>
      <c r="J878" s="7">
        <v>32</v>
      </c>
      <c r="K878" s="7">
        <v>10</v>
      </c>
      <c r="L878" s="7">
        <v>732.5</v>
      </c>
      <c r="M878" s="7">
        <v>3</v>
      </c>
      <c r="N878" s="7">
        <v>97</v>
      </c>
    </row>
    <row r="879" spans="1:14" x14ac:dyDescent="0.25">
      <c r="A879">
        <v>201710</v>
      </c>
      <c r="B879" t="s">
        <v>14</v>
      </c>
      <c r="C879">
        <v>1</v>
      </c>
      <c r="D879">
        <v>1</v>
      </c>
      <c r="E879">
        <v>1</v>
      </c>
      <c r="F879" t="s">
        <v>15</v>
      </c>
      <c r="G879">
        <v>0</v>
      </c>
      <c r="H879" s="7">
        <v>11</v>
      </c>
      <c r="I879" s="7">
        <v>11</v>
      </c>
      <c r="J879" s="7">
        <v>178</v>
      </c>
      <c r="K879" s="7">
        <v>23</v>
      </c>
      <c r="L879" s="7">
        <v>583.79999999999995</v>
      </c>
      <c r="M879" s="7">
        <v>133</v>
      </c>
      <c r="N879" s="7">
        <v>2594.85</v>
      </c>
    </row>
    <row r="880" spans="1:14" x14ac:dyDescent="0.25">
      <c r="A880">
        <v>201710</v>
      </c>
      <c r="B880" t="s">
        <v>14</v>
      </c>
      <c r="C880">
        <v>1</v>
      </c>
      <c r="D880">
        <v>1</v>
      </c>
      <c r="E880">
        <v>1</v>
      </c>
      <c r="F880" t="s">
        <v>16</v>
      </c>
      <c r="G880">
        <v>0</v>
      </c>
      <c r="H880" s="7">
        <v>14</v>
      </c>
      <c r="I880" s="7">
        <v>14</v>
      </c>
      <c r="J880" s="7">
        <v>475</v>
      </c>
      <c r="K880" s="7">
        <v>24</v>
      </c>
      <c r="L880" s="7">
        <v>591.29999999999995</v>
      </c>
      <c r="M880" s="7">
        <v>85</v>
      </c>
      <c r="N880" s="7">
        <v>2031.5</v>
      </c>
    </row>
    <row r="881" spans="1:14" x14ac:dyDescent="0.25">
      <c r="A881">
        <v>201710</v>
      </c>
      <c r="B881" t="s">
        <v>14</v>
      </c>
      <c r="C881">
        <v>1</v>
      </c>
      <c r="D881">
        <v>1</v>
      </c>
      <c r="E881">
        <v>1</v>
      </c>
      <c r="F881" t="s">
        <v>16</v>
      </c>
      <c r="G881">
        <v>1</v>
      </c>
      <c r="H881" s="7">
        <v>5</v>
      </c>
      <c r="I881" s="7">
        <v>5</v>
      </c>
      <c r="J881" s="7">
        <v>166</v>
      </c>
      <c r="K881" s="7">
        <v>11</v>
      </c>
      <c r="L881" s="7">
        <v>427</v>
      </c>
      <c r="M881" s="7">
        <v>43</v>
      </c>
      <c r="N881" s="7">
        <v>888.25</v>
      </c>
    </row>
    <row r="882" spans="1:14" x14ac:dyDescent="0.25">
      <c r="A882">
        <v>201710</v>
      </c>
      <c r="B882" t="s">
        <v>14</v>
      </c>
      <c r="C882">
        <v>1</v>
      </c>
      <c r="D882">
        <v>1</v>
      </c>
      <c r="E882">
        <v>1</v>
      </c>
      <c r="F882" t="s">
        <v>17</v>
      </c>
      <c r="G882">
        <v>0</v>
      </c>
      <c r="H882" s="7">
        <v>3</v>
      </c>
      <c r="I882" s="7">
        <v>3</v>
      </c>
      <c r="J882" s="7">
        <v>96</v>
      </c>
      <c r="K882" s="7">
        <v>7</v>
      </c>
      <c r="L882" s="7">
        <v>167</v>
      </c>
      <c r="M882" s="7">
        <v>15</v>
      </c>
      <c r="N882" s="7">
        <v>518.79999999999995</v>
      </c>
    </row>
    <row r="883" spans="1:14" x14ac:dyDescent="0.25">
      <c r="A883">
        <v>201710</v>
      </c>
      <c r="B883" t="s">
        <v>14</v>
      </c>
      <c r="C883">
        <v>1</v>
      </c>
      <c r="D883">
        <v>1</v>
      </c>
      <c r="E883">
        <v>1</v>
      </c>
      <c r="F883" t="s">
        <v>17</v>
      </c>
      <c r="G883">
        <v>1</v>
      </c>
      <c r="H883" s="7">
        <v>6</v>
      </c>
      <c r="I883" s="7">
        <v>6</v>
      </c>
      <c r="J883" s="7">
        <v>160</v>
      </c>
      <c r="K883" s="7">
        <v>10</v>
      </c>
      <c r="L883" s="7">
        <v>532</v>
      </c>
      <c r="M883" s="7">
        <v>36</v>
      </c>
      <c r="N883" s="7">
        <v>1103</v>
      </c>
    </row>
    <row r="884" spans="1:14" x14ac:dyDescent="0.25">
      <c r="A884">
        <v>201710</v>
      </c>
      <c r="B884" t="s">
        <v>14</v>
      </c>
      <c r="C884">
        <v>1</v>
      </c>
      <c r="D884">
        <v>1</v>
      </c>
      <c r="E884">
        <v>1</v>
      </c>
      <c r="F884" t="s">
        <v>17</v>
      </c>
      <c r="G884">
        <v>4</v>
      </c>
      <c r="H884" s="7">
        <v>1</v>
      </c>
      <c r="I884" s="7">
        <v>1</v>
      </c>
      <c r="J884" s="7">
        <v>9</v>
      </c>
      <c r="K884" s="7">
        <v>6</v>
      </c>
      <c r="L884" s="7">
        <v>145</v>
      </c>
      <c r="M884" s="7">
        <v>12</v>
      </c>
      <c r="N884" s="7">
        <v>228</v>
      </c>
    </row>
    <row r="885" spans="1:14" x14ac:dyDescent="0.25">
      <c r="A885">
        <v>201710</v>
      </c>
      <c r="B885" t="s">
        <v>14</v>
      </c>
      <c r="C885">
        <v>1</v>
      </c>
      <c r="D885">
        <v>1</v>
      </c>
      <c r="E885">
        <v>1</v>
      </c>
      <c r="F885" t="s">
        <v>36</v>
      </c>
      <c r="G885">
        <v>0</v>
      </c>
      <c r="H885" s="7">
        <v>7</v>
      </c>
      <c r="I885" s="7">
        <v>7</v>
      </c>
      <c r="J885" s="7">
        <v>229</v>
      </c>
      <c r="K885" s="7">
        <v>11</v>
      </c>
      <c r="L885" s="7">
        <v>225</v>
      </c>
      <c r="M885" s="7">
        <v>52</v>
      </c>
      <c r="N885" s="7">
        <v>1237</v>
      </c>
    </row>
    <row r="886" spans="1:14" x14ac:dyDescent="0.25">
      <c r="A886">
        <v>201710</v>
      </c>
      <c r="B886" t="s">
        <v>14</v>
      </c>
      <c r="C886">
        <v>1</v>
      </c>
      <c r="D886">
        <v>1</v>
      </c>
      <c r="E886">
        <v>1</v>
      </c>
      <c r="F886" t="s">
        <v>36</v>
      </c>
      <c r="G886">
        <v>1</v>
      </c>
      <c r="H886" s="7">
        <v>5</v>
      </c>
      <c r="I886" s="7">
        <v>5</v>
      </c>
      <c r="J886" s="7">
        <v>135</v>
      </c>
      <c r="K886" s="7">
        <v>11</v>
      </c>
      <c r="L886" s="7">
        <v>383</v>
      </c>
      <c r="M886" s="7">
        <v>39</v>
      </c>
      <c r="N886" s="7">
        <v>861</v>
      </c>
    </row>
    <row r="887" spans="1:14" x14ac:dyDescent="0.25">
      <c r="A887">
        <v>201710</v>
      </c>
      <c r="B887" t="s">
        <v>14</v>
      </c>
      <c r="C887">
        <v>1</v>
      </c>
      <c r="D887">
        <v>1</v>
      </c>
      <c r="E887">
        <v>1</v>
      </c>
      <c r="F887" t="s">
        <v>36</v>
      </c>
      <c r="G887">
        <v>2</v>
      </c>
      <c r="H887" s="7">
        <v>1</v>
      </c>
      <c r="I887" s="7">
        <v>1</v>
      </c>
      <c r="J887" s="7">
        <v>44</v>
      </c>
      <c r="K887" s="7">
        <v>3</v>
      </c>
      <c r="L887" s="7">
        <v>114</v>
      </c>
      <c r="M887" s="7">
        <v>8</v>
      </c>
      <c r="N887" s="7">
        <v>224</v>
      </c>
    </row>
    <row r="888" spans="1:14" x14ac:dyDescent="0.25">
      <c r="A888">
        <v>201710</v>
      </c>
      <c r="B888" t="s">
        <v>14</v>
      </c>
      <c r="C888">
        <v>1</v>
      </c>
      <c r="D888">
        <v>1</v>
      </c>
      <c r="E888">
        <v>1</v>
      </c>
      <c r="F888" t="s">
        <v>36</v>
      </c>
      <c r="G888">
        <v>3</v>
      </c>
      <c r="H888" s="7">
        <v>2</v>
      </c>
      <c r="I888" s="7">
        <v>2</v>
      </c>
      <c r="J888" s="7">
        <v>34</v>
      </c>
      <c r="K888" s="7">
        <v>13</v>
      </c>
      <c r="L888" s="7">
        <v>271.39999999999998</v>
      </c>
      <c r="M888" s="7">
        <v>9</v>
      </c>
      <c r="N888" s="7">
        <v>236</v>
      </c>
    </row>
    <row r="889" spans="1:14" x14ac:dyDescent="0.25">
      <c r="A889">
        <v>201710</v>
      </c>
      <c r="B889" t="s">
        <v>14</v>
      </c>
      <c r="C889">
        <v>1</v>
      </c>
      <c r="D889">
        <v>1</v>
      </c>
      <c r="E889">
        <v>1</v>
      </c>
      <c r="F889" t="s">
        <v>38</v>
      </c>
      <c r="G889">
        <v>0</v>
      </c>
      <c r="H889" s="7">
        <v>3</v>
      </c>
      <c r="I889" s="7">
        <v>3</v>
      </c>
      <c r="J889" s="7">
        <v>96</v>
      </c>
      <c r="K889" s="7">
        <v>4</v>
      </c>
      <c r="L889" s="7">
        <v>126</v>
      </c>
      <c r="M889" s="7">
        <v>12</v>
      </c>
      <c r="N889" s="7">
        <v>397</v>
      </c>
    </row>
    <row r="890" spans="1:14" x14ac:dyDescent="0.25">
      <c r="A890">
        <v>201710</v>
      </c>
      <c r="B890" t="s">
        <v>14</v>
      </c>
      <c r="C890">
        <v>1</v>
      </c>
      <c r="D890">
        <v>1</v>
      </c>
      <c r="E890">
        <v>1</v>
      </c>
      <c r="F890" t="s">
        <v>38</v>
      </c>
      <c r="G890">
        <v>1</v>
      </c>
      <c r="H890" s="7">
        <v>7</v>
      </c>
      <c r="I890" s="7">
        <v>7</v>
      </c>
      <c r="J890" s="7">
        <v>159</v>
      </c>
      <c r="K890" s="7">
        <v>8</v>
      </c>
      <c r="L890" s="7">
        <v>247</v>
      </c>
      <c r="M890" s="7">
        <v>42</v>
      </c>
      <c r="N890" s="7">
        <v>657</v>
      </c>
    </row>
    <row r="891" spans="1:14" x14ac:dyDescent="0.25">
      <c r="A891">
        <v>201710</v>
      </c>
      <c r="B891" t="s">
        <v>14</v>
      </c>
      <c r="C891">
        <v>1</v>
      </c>
      <c r="D891">
        <v>1</v>
      </c>
      <c r="E891">
        <v>1</v>
      </c>
      <c r="F891" t="s">
        <v>38</v>
      </c>
      <c r="G891">
        <v>3</v>
      </c>
      <c r="H891" s="7">
        <v>1</v>
      </c>
      <c r="I891" s="7">
        <v>1</v>
      </c>
      <c r="J891" s="7">
        <v>9</v>
      </c>
      <c r="K891" s="7">
        <v>3</v>
      </c>
      <c r="L891" s="7">
        <v>71</v>
      </c>
      <c r="M891" s="7">
        <v>5</v>
      </c>
      <c r="N891" s="7">
        <v>179</v>
      </c>
    </row>
    <row r="892" spans="1:14" x14ac:dyDescent="0.25">
      <c r="A892">
        <v>201710</v>
      </c>
      <c r="B892" t="s">
        <v>14</v>
      </c>
      <c r="C892">
        <v>1</v>
      </c>
      <c r="D892">
        <v>1</v>
      </c>
      <c r="E892">
        <v>1</v>
      </c>
      <c r="F892" t="s">
        <v>37</v>
      </c>
      <c r="G892">
        <v>0</v>
      </c>
      <c r="H892" s="7">
        <v>2</v>
      </c>
      <c r="I892" s="7">
        <v>2</v>
      </c>
      <c r="J892" s="7">
        <v>63</v>
      </c>
      <c r="K892" s="7">
        <v>2</v>
      </c>
      <c r="L892" s="7">
        <v>52</v>
      </c>
      <c r="M892" s="7">
        <v>5</v>
      </c>
      <c r="N892" s="7">
        <v>82</v>
      </c>
    </row>
    <row r="893" spans="1:14" x14ac:dyDescent="0.25">
      <c r="A893">
        <v>201710</v>
      </c>
      <c r="B893" t="s">
        <v>14</v>
      </c>
      <c r="C893">
        <v>1</v>
      </c>
      <c r="D893">
        <v>1</v>
      </c>
      <c r="E893">
        <v>1</v>
      </c>
      <c r="F893" t="s">
        <v>37</v>
      </c>
      <c r="G893">
        <v>1</v>
      </c>
      <c r="H893" s="7">
        <v>10</v>
      </c>
      <c r="I893" s="7">
        <v>10</v>
      </c>
      <c r="J893" s="7">
        <v>267</v>
      </c>
      <c r="K893" s="7">
        <v>10</v>
      </c>
      <c r="L893" s="7">
        <v>243</v>
      </c>
      <c r="M893" s="7">
        <v>35</v>
      </c>
      <c r="N893" s="7">
        <v>847</v>
      </c>
    </row>
    <row r="894" spans="1:14" x14ac:dyDescent="0.25">
      <c r="A894">
        <v>201710</v>
      </c>
      <c r="B894" t="s">
        <v>14</v>
      </c>
      <c r="C894">
        <v>1</v>
      </c>
      <c r="D894">
        <v>1</v>
      </c>
      <c r="E894">
        <v>1</v>
      </c>
      <c r="F894" t="s">
        <v>37</v>
      </c>
      <c r="G894">
        <v>2</v>
      </c>
      <c r="H894" s="7">
        <v>4</v>
      </c>
      <c r="I894" s="7">
        <v>4</v>
      </c>
      <c r="J894" s="7">
        <v>120</v>
      </c>
      <c r="K894" s="7">
        <v>10</v>
      </c>
      <c r="L894" s="7">
        <v>467</v>
      </c>
      <c r="M894" s="7">
        <v>26</v>
      </c>
      <c r="N894" s="7">
        <v>539</v>
      </c>
    </row>
    <row r="895" spans="1:14" x14ac:dyDescent="0.25">
      <c r="A895">
        <v>201710</v>
      </c>
      <c r="B895" t="s">
        <v>14</v>
      </c>
      <c r="C895">
        <v>1</v>
      </c>
      <c r="D895">
        <v>1</v>
      </c>
      <c r="E895">
        <v>1</v>
      </c>
      <c r="F895" t="s">
        <v>37</v>
      </c>
      <c r="G895">
        <v>3</v>
      </c>
      <c r="H895" s="7">
        <v>4</v>
      </c>
      <c r="I895" s="7">
        <v>4</v>
      </c>
      <c r="J895" s="7">
        <v>122</v>
      </c>
      <c r="K895" s="7">
        <v>14</v>
      </c>
      <c r="L895" s="7">
        <v>322</v>
      </c>
      <c r="M895" s="7">
        <v>13</v>
      </c>
      <c r="N895" s="7">
        <v>312</v>
      </c>
    </row>
    <row r="896" spans="1:14" x14ac:dyDescent="0.25">
      <c r="A896">
        <v>201710</v>
      </c>
      <c r="B896" t="s">
        <v>14</v>
      </c>
      <c r="C896">
        <v>1</v>
      </c>
      <c r="D896">
        <v>1</v>
      </c>
      <c r="E896">
        <v>1</v>
      </c>
      <c r="F896" t="s">
        <v>37</v>
      </c>
      <c r="G896">
        <v>4</v>
      </c>
      <c r="H896" s="7">
        <v>3</v>
      </c>
      <c r="I896" s="7">
        <v>3</v>
      </c>
      <c r="J896" s="7">
        <v>66</v>
      </c>
      <c r="K896" s="7">
        <v>16</v>
      </c>
      <c r="L896" s="7">
        <v>397</v>
      </c>
      <c r="M896" s="7">
        <v>7</v>
      </c>
      <c r="N896" s="7">
        <v>129</v>
      </c>
    </row>
    <row r="897" spans="1:14" x14ac:dyDescent="0.25">
      <c r="A897">
        <v>201710</v>
      </c>
      <c r="B897" t="s">
        <v>18</v>
      </c>
      <c r="C897">
        <v>1</v>
      </c>
      <c r="D897">
        <v>0</v>
      </c>
      <c r="E897">
        <v>0</v>
      </c>
      <c r="F897" t="s">
        <v>13</v>
      </c>
      <c r="G897">
        <v>1</v>
      </c>
      <c r="H897" s="7">
        <v>217</v>
      </c>
      <c r="I897" s="7">
        <v>220</v>
      </c>
      <c r="J897" s="7">
        <v>6332.85</v>
      </c>
      <c r="K897" s="7">
        <v>217</v>
      </c>
      <c r="L897" s="7">
        <v>7971.45</v>
      </c>
      <c r="M897" s="7">
        <v>0</v>
      </c>
      <c r="N897" s="7">
        <v>0</v>
      </c>
    </row>
    <row r="898" spans="1:14" x14ac:dyDescent="0.25">
      <c r="A898">
        <v>201710</v>
      </c>
      <c r="B898" t="s">
        <v>18</v>
      </c>
      <c r="C898">
        <v>1</v>
      </c>
      <c r="D898">
        <v>0</v>
      </c>
      <c r="E898">
        <v>0</v>
      </c>
      <c r="F898" t="s">
        <v>13</v>
      </c>
      <c r="G898">
        <v>2</v>
      </c>
      <c r="H898" s="7">
        <v>87</v>
      </c>
      <c r="I898" s="7">
        <v>87</v>
      </c>
      <c r="J898" s="7">
        <v>2157</v>
      </c>
      <c r="K898" s="7">
        <v>174</v>
      </c>
      <c r="L898" s="7">
        <v>5898.19</v>
      </c>
      <c r="M898" s="7">
        <v>0</v>
      </c>
      <c r="N898" s="7">
        <v>0</v>
      </c>
    </row>
    <row r="899" spans="1:14" x14ac:dyDescent="0.25">
      <c r="A899">
        <v>201710</v>
      </c>
      <c r="B899" t="s">
        <v>18</v>
      </c>
      <c r="C899">
        <v>1</v>
      </c>
      <c r="D899">
        <v>0</v>
      </c>
      <c r="E899">
        <v>0</v>
      </c>
      <c r="F899" t="s">
        <v>13</v>
      </c>
      <c r="G899">
        <v>3</v>
      </c>
      <c r="H899" s="7">
        <v>43</v>
      </c>
      <c r="I899" s="7">
        <v>43</v>
      </c>
      <c r="J899" s="7">
        <v>948</v>
      </c>
      <c r="K899" s="7">
        <v>129</v>
      </c>
      <c r="L899" s="7">
        <v>3825.15</v>
      </c>
      <c r="M899" s="7">
        <v>0</v>
      </c>
      <c r="N899" s="7">
        <v>0</v>
      </c>
    </row>
    <row r="900" spans="1:14" x14ac:dyDescent="0.25">
      <c r="A900">
        <v>201710</v>
      </c>
      <c r="B900" t="s">
        <v>18</v>
      </c>
      <c r="C900">
        <v>1</v>
      </c>
      <c r="D900">
        <v>0</v>
      </c>
      <c r="E900">
        <v>0</v>
      </c>
      <c r="F900" t="s">
        <v>13</v>
      </c>
      <c r="G900">
        <v>4</v>
      </c>
      <c r="H900" s="7">
        <v>52</v>
      </c>
      <c r="I900" s="7">
        <v>53</v>
      </c>
      <c r="J900" s="7">
        <v>1894.1</v>
      </c>
      <c r="K900" s="7">
        <v>278</v>
      </c>
      <c r="L900" s="7">
        <v>10498.9</v>
      </c>
      <c r="M900" s="7">
        <v>0</v>
      </c>
      <c r="N900" s="7">
        <v>0</v>
      </c>
    </row>
    <row r="901" spans="1:14" x14ac:dyDescent="0.25">
      <c r="A901">
        <v>201710</v>
      </c>
      <c r="B901" t="s">
        <v>19</v>
      </c>
      <c r="C901">
        <v>0</v>
      </c>
      <c r="D901">
        <v>1</v>
      </c>
      <c r="E901">
        <v>1</v>
      </c>
      <c r="F901" t="s">
        <v>15</v>
      </c>
      <c r="G901">
        <v>0</v>
      </c>
      <c r="H901" s="7">
        <v>17</v>
      </c>
      <c r="I901" s="7">
        <v>17</v>
      </c>
      <c r="J901" s="7">
        <v>243</v>
      </c>
      <c r="K901" s="7">
        <v>0</v>
      </c>
      <c r="L901" s="7">
        <v>0</v>
      </c>
      <c r="M901" s="7">
        <v>117</v>
      </c>
      <c r="N901" s="7">
        <v>2172</v>
      </c>
    </row>
    <row r="902" spans="1:14" x14ac:dyDescent="0.25">
      <c r="A902">
        <v>201710</v>
      </c>
      <c r="B902" t="s">
        <v>19</v>
      </c>
      <c r="C902">
        <v>0</v>
      </c>
      <c r="D902">
        <v>1</v>
      </c>
      <c r="E902">
        <v>1</v>
      </c>
      <c r="F902" t="s">
        <v>16</v>
      </c>
      <c r="G902">
        <v>0</v>
      </c>
      <c r="H902" s="7">
        <v>46</v>
      </c>
      <c r="I902" s="7">
        <v>46</v>
      </c>
      <c r="J902" s="7">
        <v>970</v>
      </c>
      <c r="K902" s="7">
        <v>0</v>
      </c>
      <c r="L902" s="7">
        <v>0</v>
      </c>
      <c r="M902" s="7">
        <v>288</v>
      </c>
      <c r="N902" s="7">
        <v>6297.15</v>
      </c>
    </row>
    <row r="903" spans="1:14" x14ac:dyDescent="0.25">
      <c r="A903">
        <v>201710</v>
      </c>
      <c r="B903" t="s">
        <v>19</v>
      </c>
      <c r="C903">
        <v>0</v>
      </c>
      <c r="D903">
        <v>1</v>
      </c>
      <c r="E903">
        <v>1</v>
      </c>
      <c r="F903" t="s">
        <v>17</v>
      </c>
      <c r="G903">
        <v>0</v>
      </c>
      <c r="H903" s="7">
        <v>18</v>
      </c>
      <c r="I903" s="7">
        <v>18</v>
      </c>
      <c r="J903" s="7">
        <v>479</v>
      </c>
      <c r="K903" s="7">
        <v>0</v>
      </c>
      <c r="L903" s="7">
        <v>0</v>
      </c>
      <c r="M903" s="7">
        <v>66</v>
      </c>
      <c r="N903" s="7">
        <v>2263.5</v>
      </c>
    </row>
    <row r="904" spans="1:14" x14ac:dyDescent="0.25">
      <c r="A904">
        <v>201710</v>
      </c>
      <c r="B904" t="s">
        <v>19</v>
      </c>
      <c r="C904">
        <v>0</v>
      </c>
      <c r="D904">
        <v>1</v>
      </c>
      <c r="E904">
        <v>1</v>
      </c>
      <c r="F904" t="s">
        <v>36</v>
      </c>
      <c r="G904">
        <v>0</v>
      </c>
      <c r="H904" s="7">
        <v>15</v>
      </c>
      <c r="I904" s="7">
        <v>15</v>
      </c>
      <c r="J904" s="7">
        <v>441.3</v>
      </c>
      <c r="K904" s="7">
        <v>0</v>
      </c>
      <c r="L904" s="7">
        <v>0</v>
      </c>
      <c r="M904" s="7">
        <v>60</v>
      </c>
      <c r="N904" s="7">
        <v>1546.7</v>
      </c>
    </row>
    <row r="905" spans="1:14" x14ac:dyDescent="0.25">
      <c r="A905">
        <v>201710</v>
      </c>
      <c r="B905" t="s">
        <v>19</v>
      </c>
      <c r="C905">
        <v>0</v>
      </c>
      <c r="D905">
        <v>1</v>
      </c>
      <c r="E905">
        <v>1</v>
      </c>
      <c r="F905" t="s">
        <v>38</v>
      </c>
      <c r="G905">
        <v>0</v>
      </c>
      <c r="H905" s="7">
        <v>8</v>
      </c>
      <c r="I905" s="7">
        <v>8</v>
      </c>
      <c r="J905" s="7">
        <v>207</v>
      </c>
      <c r="K905" s="7">
        <v>0</v>
      </c>
      <c r="L905" s="7">
        <v>0</v>
      </c>
      <c r="M905" s="7">
        <v>52</v>
      </c>
      <c r="N905" s="7">
        <v>881.2</v>
      </c>
    </row>
    <row r="906" spans="1:14" x14ac:dyDescent="0.25">
      <c r="A906">
        <v>201710</v>
      </c>
      <c r="B906" t="s">
        <v>19</v>
      </c>
      <c r="C906">
        <v>0</v>
      </c>
      <c r="D906">
        <v>1</v>
      </c>
      <c r="E906">
        <v>1</v>
      </c>
      <c r="F906" t="s">
        <v>37</v>
      </c>
      <c r="G906">
        <v>0</v>
      </c>
      <c r="H906" s="7">
        <v>16</v>
      </c>
      <c r="I906" s="7">
        <v>16</v>
      </c>
      <c r="J906" s="7">
        <v>653</v>
      </c>
      <c r="K906" s="7">
        <v>0</v>
      </c>
      <c r="L906" s="7">
        <v>0</v>
      </c>
      <c r="M906" s="7">
        <v>51</v>
      </c>
      <c r="N906" s="7">
        <v>1501.4</v>
      </c>
    </row>
    <row r="907" spans="1:14" x14ac:dyDescent="0.25">
      <c r="A907">
        <v>201711</v>
      </c>
      <c r="B907" t="s">
        <v>12</v>
      </c>
      <c r="C907">
        <v>0</v>
      </c>
      <c r="D907">
        <v>0</v>
      </c>
      <c r="E907">
        <v>0</v>
      </c>
      <c r="F907" t="s">
        <v>13</v>
      </c>
      <c r="G907">
        <v>0</v>
      </c>
      <c r="H907" s="7">
        <v>1623</v>
      </c>
      <c r="I907" s="7">
        <v>1641</v>
      </c>
      <c r="J907" s="7">
        <v>51755.85</v>
      </c>
      <c r="K907" s="7">
        <v>0</v>
      </c>
      <c r="L907" s="7">
        <v>0</v>
      </c>
      <c r="M907" s="7">
        <v>0</v>
      </c>
      <c r="N907" s="7">
        <v>0</v>
      </c>
    </row>
    <row r="908" spans="1:14" x14ac:dyDescent="0.25">
      <c r="A908">
        <v>201711</v>
      </c>
      <c r="B908" t="s">
        <v>12</v>
      </c>
      <c r="C908">
        <v>0</v>
      </c>
      <c r="D908">
        <v>0</v>
      </c>
      <c r="E908">
        <v>1</v>
      </c>
      <c r="F908" t="s">
        <v>13</v>
      </c>
      <c r="G908">
        <v>0</v>
      </c>
      <c r="H908" s="7">
        <v>1</v>
      </c>
      <c r="I908" s="7">
        <v>2</v>
      </c>
      <c r="J908" s="7">
        <v>80</v>
      </c>
      <c r="K908" s="7">
        <v>0</v>
      </c>
      <c r="L908" s="7">
        <v>0</v>
      </c>
      <c r="M908" s="7">
        <v>0</v>
      </c>
      <c r="N908" s="7">
        <v>0</v>
      </c>
    </row>
    <row r="909" spans="1:14" x14ac:dyDescent="0.25">
      <c r="A909">
        <v>201711</v>
      </c>
      <c r="B909" t="s">
        <v>14</v>
      </c>
      <c r="C909">
        <v>1</v>
      </c>
      <c r="D909">
        <v>1</v>
      </c>
      <c r="E909">
        <v>0</v>
      </c>
      <c r="F909" t="s">
        <v>15</v>
      </c>
      <c r="G909">
        <v>0</v>
      </c>
      <c r="H909" s="7">
        <v>4</v>
      </c>
      <c r="I909" s="7">
        <v>4</v>
      </c>
      <c r="J909" s="7">
        <v>69.599999999999994</v>
      </c>
      <c r="K909" s="7">
        <v>7</v>
      </c>
      <c r="L909" s="7">
        <v>196</v>
      </c>
      <c r="M909" s="7">
        <v>14</v>
      </c>
      <c r="N909" s="7">
        <v>352</v>
      </c>
    </row>
    <row r="910" spans="1:14" x14ac:dyDescent="0.25">
      <c r="A910">
        <v>201711</v>
      </c>
      <c r="B910" t="s">
        <v>14</v>
      </c>
      <c r="C910">
        <v>1</v>
      </c>
      <c r="D910">
        <v>1</v>
      </c>
      <c r="E910">
        <v>0</v>
      </c>
      <c r="F910" t="s">
        <v>15</v>
      </c>
      <c r="G910">
        <v>1</v>
      </c>
      <c r="H910" s="7">
        <v>1</v>
      </c>
      <c r="I910" s="7">
        <v>1</v>
      </c>
      <c r="J910" s="7">
        <v>9</v>
      </c>
      <c r="K910" s="7">
        <v>4</v>
      </c>
      <c r="L910" s="7">
        <v>162</v>
      </c>
      <c r="M910" s="7">
        <v>2</v>
      </c>
      <c r="N910" s="7">
        <v>90</v>
      </c>
    </row>
    <row r="911" spans="1:14" x14ac:dyDescent="0.25">
      <c r="A911">
        <v>201711</v>
      </c>
      <c r="B911" t="s">
        <v>14</v>
      </c>
      <c r="C911">
        <v>1</v>
      </c>
      <c r="D911">
        <v>1</v>
      </c>
      <c r="E911">
        <v>0</v>
      </c>
      <c r="F911" t="s">
        <v>16</v>
      </c>
      <c r="G911">
        <v>0</v>
      </c>
      <c r="H911" s="7">
        <v>6</v>
      </c>
      <c r="I911" s="7">
        <v>6</v>
      </c>
      <c r="J911" s="7">
        <v>232</v>
      </c>
      <c r="K911" s="7">
        <v>16</v>
      </c>
      <c r="L911" s="7">
        <v>535.1</v>
      </c>
      <c r="M911" s="7">
        <v>15</v>
      </c>
      <c r="N911" s="7">
        <v>574.79999999999995</v>
      </c>
    </row>
    <row r="912" spans="1:14" x14ac:dyDescent="0.25">
      <c r="A912">
        <v>201711</v>
      </c>
      <c r="B912" t="s">
        <v>14</v>
      </c>
      <c r="C912">
        <v>1</v>
      </c>
      <c r="D912">
        <v>1</v>
      </c>
      <c r="E912">
        <v>0</v>
      </c>
      <c r="F912" t="s">
        <v>16</v>
      </c>
      <c r="G912">
        <v>1</v>
      </c>
      <c r="H912" s="7">
        <v>1</v>
      </c>
      <c r="I912" s="7">
        <v>1</v>
      </c>
      <c r="J912" s="7">
        <v>9</v>
      </c>
      <c r="K912" s="7">
        <v>3</v>
      </c>
      <c r="L912" s="7">
        <v>34</v>
      </c>
      <c r="M912" s="7">
        <v>5</v>
      </c>
      <c r="N912" s="7">
        <v>65</v>
      </c>
    </row>
    <row r="913" spans="1:14" x14ac:dyDescent="0.25">
      <c r="A913">
        <v>201711</v>
      </c>
      <c r="B913" t="s">
        <v>14</v>
      </c>
      <c r="C913">
        <v>1</v>
      </c>
      <c r="D913">
        <v>1</v>
      </c>
      <c r="E913">
        <v>0</v>
      </c>
      <c r="F913" t="s">
        <v>17</v>
      </c>
      <c r="G913">
        <v>0</v>
      </c>
      <c r="H913" s="7">
        <v>3</v>
      </c>
      <c r="I913" s="7">
        <v>3</v>
      </c>
      <c r="J913" s="7">
        <v>49</v>
      </c>
      <c r="K913" s="7">
        <v>4</v>
      </c>
      <c r="L913" s="7">
        <v>69</v>
      </c>
      <c r="M913" s="7">
        <v>6</v>
      </c>
      <c r="N913" s="7">
        <v>209.5</v>
      </c>
    </row>
    <row r="914" spans="1:14" x14ac:dyDescent="0.25">
      <c r="A914">
        <v>201711</v>
      </c>
      <c r="B914" t="s">
        <v>14</v>
      </c>
      <c r="C914">
        <v>1</v>
      </c>
      <c r="D914">
        <v>1</v>
      </c>
      <c r="E914">
        <v>0</v>
      </c>
      <c r="F914" t="s">
        <v>17</v>
      </c>
      <c r="G914">
        <v>2</v>
      </c>
      <c r="H914" s="7">
        <v>1</v>
      </c>
      <c r="I914" s="7">
        <v>1</v>
      </c>
      <c r="J914" s="7">
        <v>27</v>
      </c>
      <c r="K914" s="7">
        <v>3</v>
      </c>
      <c r="L914" s="7">
        <v>87</v>
      </c>
      <c r="M914" s="7">
        <v>1</v>
      </c>
      <c r="N914" s="7">
        <v>19</v>
      </c>
    </row>
    <row r="915" spans="1:14" x14ac:dyDescent="0.25">
      <c r="A915">
        <v>201711</v>
      </c>
      <c r="B915" t="s">
        <v>14</v>
      </c>
      <c r="C915">
        <v>1</v>
      </c>
      <c r="D915">
        <v>1</v>
      </c>
      <c r="E915">
        <v>0</v>
      </c>
      <c r="F915" t="s">
        <v>36</v>
      </c>
      <c r="G915">
        <v>1</v>
      </c>
      <c r="H915" s="7">
        <v>1</v>
      </c>
      <c r="I915" s="7">
        <v>1</v>
      </c>
      <c r="J915" s="7">
        <v>38</v>
      </c>
      <c r="K915" s="7">
        <v>3</v>
      </c>
      <c r="L915" s="7">
        <v>73</v>
      </c>
      <c r="M915" s="7">
        <v>3</v>
      </c>
      <c r="N915" s="7">
        <v>98</v>
      </c>
    </row>
    <row r="916" spans="1:14" x14ac:dyDescent="0.25">
      <c r="A916">
        <v>201711</v>
      </c>
      <c r="B916" t="s">
        <v>14</v>
      </c>
      <c r="C916">
        <v>1</v>
      </c>
      <c r="D916">
        <v>1</v>
      </c>
      <c r="E916">
        <v>0</v>
      </c>
      <c r="F916" t="s">
        <v>38</v>
      </c>
      <c r="G916">
        <v>0</v>
      </c>
      <c r="H916" s="7">
        <v>1</v>
      </c>
      <c r="I916" s="7">
        <v>1</v>
      </c>
      <c r="J916" s="7">
        <v>150</v>
      </c>
      <c r="K916" s="7">
        <v>1</v>
      </c>
      <c r="L916" s="7">
        <v>150</v>
      </c>
      <c r="M916" s="7">
        <v>1</v>
      </c>
      <c r="N916" s="7">
        <v>0</v>
      </c>
    </row>
    <row r="917" spans="1:14" x14ac:dyDescent="0.25">
      <c r="A917">
        <v>201711</v>
      </c>
      <c r="B917" t="s">
        <v>14</v>
      </c>
      <c r="C917">
        <v>1</v>
      </c>
      <c r="D917">
        <v>1</v>
      </c>
      <c r="E917">
        <v>0</v>
      </c>
      <c r="F917" t="s">
        <v>37</v>
      </c>
      <c r="G917">
        <v>0</v>
      </c>
      <c r="H917" s="7">
        <v>2</v>
      </c>
      <c r="I917" s="7">
        <v>2</v>
      </c>
      <c r="J917" s="7">
        <v>70.599999999999994</v>
      </c>
      <c r="K917" s="7">
        <v>2</v>
      </c>
      <c r="L917" s="7">
        <v>64.599999999999994</v>
      </c>
      <c r="M917" s="7">
        <v>6</v>
      </c>
      <c r="N917" s="7">
        <v>118.4</v>
      </c>
    </row>
    <row r="918" spans="1:14" x14ac:dyDescent="0.25">
      <c r="A918">
        <v>201711</v>
      </c>
      <c r="B918" t="s">
        <v>14</v>
      </c>
      <c r="C918">
        <v>1</v>
      </c>
      <c r="D918">
        <v>1</v>
      </c>
      <c r="E918">
        <v>0</v>
      </c>
      <c r="F918" t="s">
        <v>37</v>
      </c>
      <c r="G918">
        <v>3</v>
      </c>
      <c r="H918" s="7">
        <v>1</v>
      </c>
      <c r="I918" s="7">
        <v>1</v>
      </c>
      <c r="J918" s="7">
        <v>8.3000000000000007</v>
      </c>
      <c r="K918" s="7">
        <v>4</v>
      </c>
      <c r="L918" s="7">
        <v>170</v>
      </c>
      <c r="M918" s="7">
        <v>1</v>
      </c>
      <c r="N918" s="7">
        <v>16.2</v>
      </c>
    </row>
    <row r="919" spans="1:14" x14ac:dyDescent="0.25">
      <c r="A919">
        <v>201711</v>
      </c>
      <c r="B919" t="s">
        <v>14</v>
      </c>
      <c r="C919">
        <v>1</v>
      </c>
      <c r="D919">
        <v>1</v>
      </c>
      <c r="E919">
        <v>1</v>
      </c>
      <c r="F919" t="s">
        <v>15</v>
      </c>
      <c r="G919">
        <v>0</v>
      </c>
      <c r="H919" s="7">
        <v>11</v>
      </c>
      <c r="I919" s="7">
        <v>11</v>
      </c>
      <c r="J919" s="7">
        <v>253</v>
      </c>
      <c r="K919" s="7">
        <v>22</v>
      </c>
      <c r="L919" s="7">
        <v>598</v>
      </c>
      <c r="M919" s="7">
        <v>79</v>
      </c>
      <c r="N919" s="7">
        <v>1518.15</v>
      </c>
    </row>
    <row r="920" spans="1:14" x14ac:dyDescent="0.25">
      <c r="A920">
        <v>201711</v>
      </c>
      <c r="B920" t="s">
        <v>14</v>
      </c>
      <c r="C920">
        <v>1</v>
      </c>
      <c r="D920">
        <v>1</v>
      </c>
      <c r="E920">
        <v>1</v>
      </c>
      <c r="F920" t="s">
        <v>15</v>
      </c>
      <c r="G920">
        <v>1</v>
      </c>
      <c r="H920" s="7">
        <v>3</v>
      </c>
      <c r="I920" s="7">
        <v>3</v>
      </c>
      <c r="J920" s="7">
        <v>107</v>
      </c>
      <c r="K920" s="7">
        <v>16</v>
      </c>
      <c r="L920" s="7">
        <v>559</v>
      </c>
      <c r="M920" s="7">
        <v>25</v>
      </c>
      <c r="N920" s="7">
        <v>510</v>
      </c>
    </row>
    <row r="921" spans="1:14" x14ac:dyDescent="0.25">
      <c r="A921">
        <v>201711</v>
      </c>
      <c r="B921" t="s">
        <v>14</v>
      </c>
      <c r="C921">
        <v>1</v>
      </c>
      <c r="D921">
        <v>1</v>
      </c>
      <c r="E921">
        <v>1</v>
      </c>
      <c r="F921" t="s">
        <v>16</v>
      </c>
      <c r="G921">
        <v>0</v>
      </c>
      <c r="H921" s="7">
        <v>9</v>
      </c>
      <c r="I921" s="7">
        <v>9</v>
      </c>
      <c r="J921" s="7">
        <v>334</v>
      </c>
      <c r="K921" s="7">
        <v>21</v>
      </c>
      <c r="L921" s="7">
        <v>581.29999999999995</v>
      </c>
      <c r="M921" s="7">
        <v>71</v>
      </c>
      <c r="N921" s="7">
        <v>1258.25</v>
      </c>
    </row>
    <row r="922" spans="1:14" x14ac:dyDescent="0.25">
      <c r="A922">
        <v>201711</v>
      </c>
      <c r="B922" t="s">
        <v>14</v>
      </c>
      <c r="C922">
        <v>1</v>
      </c>
      <c r="D922">
        <v>1</v>
      </c>
      <c r="E922">
        <v>1</v>
      </c>
      <c r="F922" t="s">
        <v>16</v>
      </c>
      <c r="G922">
        <v>1</v>
      </c>
      <c r="H922" s="7">
        <v>2</v>
      </c>
      <c r="I922" s="7">
        <v>2</v>
      </c>
      <c r="J922" s="7">
        <v>47</v>
      </c>
      <c r="K922" s="7">
        <v>3</v>
      </c>
      <c r="L922" s="7">
        <v>171</v>
      </c>
      <c r="M922" s="7">
        <v>22</v>
      </c>
      <c r="N922" s="7">
        <v>438</v>
      </c>
    </row>
    <row r="923" spans="1:14" x14ac:dyDescent="0.25">
      <c r="A923">
        <v>201711</v>
      </c>
      <c r="B923" t="s">
        <v>14</v>
      </c>
      <c r="C923">
        <v>1</v>
      </c>
      <c r="D923">
        <v>1</v>
      </c>
      <c r="E923">
        <v>1</v>
      </c>
      <c r="F923" t="s">
        <v>17</v>
      </c>
      <c r="G923">
        <v>0</v>
      </c>
      <c r="H923" s="7">
        <v>3</v>
      </c>
      <c r="I923" s="7">
        <v>3</v>
      </c>
      <c r="J923" s="7">
        <v>94</v>
      </c>
      <c r="K923" s="7">
        <v>5</v>
      </c>
      <c r="L923" s="7">
        <v>61</v>
      </c>
      <c r="M923" s="7">
        <v>24</v>
      </c>
      <c r="N923" s="7">
        <v>480.5</v>
      </c>
    </row>
    <row r="924" spans="1:14" x14ac:dyDescent="0.25">
      <c r="A924">
        <v>201711</v>
      </c>
      <c r="B924" t="s">
        <v>14</v>
      </c>
      <c r="C924">
        <v>1</v>
      </c>
      <c r="D924">
        <v>1</v>
      </c>
      <c r="E924">
        <v>1</v>
      </c>
      <c r="F924" t="s">
        <v>17</v>
      </c>
      <c r="G924">
        <v>1</v>
      </c>
      <c r="H924" s="7">
        <v>1</v>
      </c>
      <c r="I924" s="7">
        <v>1</v>
      </c>
      <c r="J924" s="7">
        <v>9</v>
      </c>
      <c r="K924" s="7">
        <v>1</v>
      </c>
      <c r="L924" s="7">
        <v>7</v>
      </c>
      <c r="M924" s="7">
        <v>8</v>
      </c>
      <c r="N924" s="7">
        <v>116</v>
      </c>
    </row>
    <row r="925" spans="1:14" x14ac:dyDescent="0.25">
      <c r="A925">
        <v>201711</v>
      </c>
      <c r="B925" t="s">
        <v>14</v>
      </c>
      <c r="C925">
        <v>1</v>
      </c>
      <c r="D925">
        <v>1</v>
      </c>
      <c r="E925">
        <v>1</v>
      </c>
      <c r="F925" t="s">
        <v>17</v>
      </c>
      <c r="G925">
        <v>2</v>
      </c>
      <c r="H925" s="7">
        <v>1</v>
      </c>
      <c r="I925" s="7">
        <v>1</v>
      </c>
      <c r="J925" s="7">
        <v>9</v>
      </c>
      <c r="K925" s="7">
        <v>2</v>
      </c>
      <c r="L925" s="7">
        <v>19</v>
      </c>
      <c r="M925" s="7">
        <v>13</v>
      </c>
      <c r="N925" s="7">
        <v>181</v>
      </c>
    </row>
    <row r="926" spans="1:14" x14ac:dyDescent="0.25">
      <c r="A926">
        <v>201711</v>
      </c>
      <c r="B926" t="s">
        <v>14</v>
      </c>
      <c r="C926">
        <v>1</v>
      </c>
      <c r="D926">
        <v>1</v>
      </c>
      <c r="E926">
        <v>1</v>
      </c>
      <c r="F926" t="s">
        <v>36</v>
      </c>
      <c r="G926">
        <v>0</v>
      </c>
      <c r="H926" s="7">
        <v>8</v>
      </c>
      <c r="I926" s="7">
        <v>8</v>
      </c>
      <c r="J926" s="7">
        <v>246</v>
      </c>
      <c r="K926" s="7">
        <v>14</v>
      </c>
      <c r="L926" s="7">
        <v>376.3</v>
      </c>
      <c r="M926" s="7">
        <v>36</v>
      </c>
      <c r="N926" s="7">
        <v>995</v>
      </c>
    </row>
    <row r="927" spans="1:14" x14ac:dyDescent="0.25">
      <c r="A927">
        <v>201711</v>
      </c>
      <c r="B927" t="s">
        <v>14</v>
      </c>
      <c r="C927">
        <v>1</v>
      </c>
      <c r="D927">
        <v>1</v>
      </c>
      <c r="E927">
        <v>1</v>
      </c>
      <c r="F927" t="s">
        <v>36</v>
      </c>
      <c r="G927">
        <v>1</v>
      </c>
      <c r="H927" s="7">
        <v>6</v>
      </c>
      <c r="I927" s="7">
        <v>6</v>
      </c>
      <c r="J927" s="7">
        <v>179</v>
      </c>
      <c r="K927" s="7">
        <v>7</v>
      </c>
      <c r="L927" s="7">
        <v>804.99</v>
      </c>
      <c r="M927" s="7">
        <v>21</v>
      </c>
      <c r="N927" s="7">
        <v>713.25</v>
      </c>
    </row>
    <row r="928" spans="1:14" x14ac:dyDescent="0.25">
      <c r="A928">
        <v>201711</v>
      </c>
      <c r="B928" t="s">
        <v>14</v>
      </c>
      <c r="C928">
        <v>1</v>
      </c>
      <c r="D928">
        <v>1</v>
      </c>
      <c r="E928">
        <v>1</v>
      </c>
      <c r="F928" t="s">
        <v>36</v>
      </c>
      <c r="G928">
        <v>2</v>
      </c>
      <c r="H928" s="7">
        <v>2</v>
      </c>
      <c r="I928" s="7">
        <v>2</v>
      </c>
      <c r="J928" s="7">
        <v>16</v>
      </c>
      <c r="K928" s="7">
        <v>6</v>
      </c>
      <c r="L928" s="7">
        <v>131.85</v>
      </c>
      <c r="M928" s="7">
        <v>10</v>
      </c>
      <c r="N928" s="7">
        <v>175</v>
      </c>
    </row>
    <row r="929" spans="1:14" x14ac:dyDescent="0.25">
      <c r="A929">
        <v>201711</v>
      </c>
      <c r="B929" t="s">
        <v>14</v>
      </c>
      <c r="C929">
        <v>1</v>
      </c>
      <c r="D929">
        <v>1</v>
      </c>
      <c r="E929">
        <v>1</v>
      </c>
      <c r="F929" t="s">
        <v>36</v>
      </c>
      <c r="G929">
        <v>3</v>
      </c>
      <c r="H929" s="7">
        <v>1</v>
      </c>
      <c r="I929" s="7">
        <v>1</v>
      </c>
      <c r="J929" s="7">
        <v>9</v>
      </c>
      <c r="K929" s="7">
        <v>5</v>
      </c>
      <c r="L929" s="7">
        <v>150</v>
      </c>
      <c r="M929" s="7">
        <v>6</v>
      </c>
      <c r="N929" s="7">
        <v>108</v>
      </c>
    </row>
    <row r="930" spans="1:14" x14ac:dyDescent="0.25">
      <c r="A930">
        <v>201711</v>
      </c>
      <c r="B930" t="s">
        <v>14</v>
      </c>
      <c r="C930">
        <v>1</v>
      </c>
      <c r="D930">
        <v>1</v>
      </c>
      <c r="E930">
        <v>1</v>
      </c>
      <c r="F930" t="s">
        <v>38</v>
      </c>
      <c r="G930">
        <v>0</v>
      </c>
      <c r="H930" s="7">
        <v>6</v>
      </c>
      <c r="I930" s="7">
        <v>6</v>
      </c>
      <c r="J930" s="7">
        <v>311</v>
      </c>
      <c r="K930" s="7">
        <v>8</v>
      </c>
      <c r="L930" s="7">
        <v>221.3</v>
      </c>
      <c r="M930" s="7">
        <v>37</v>
      </c>
      <c r="N930" s="7">
        <v>846</v>
      </c>
    </row>
    <row r="931" spans="1:14" x14ac:dyDescent="0.25">
      <c r="A931">
        <v>201711</v>
      </c>
      <c r="B931" t="s">
        <v>14</v>
      </c>
      <c r="C931">
        <v>1</v>
      </c>
      <c r="D931">
        <v>1</v>
      </c>
      <c r="E931">
        <v>1</v>
      </c>
      <c r="F931" t="s">
        <v>38</v>
      </c>
      <c r="G931">
        <v>1</v>
      </c>
      <c r="H931" s="7">
        <v>7</v>
      </c>
      <c r="I931" s="7">
        <v>8</v>
      </c>
      <c r="J931" s="7">
        <v>190</v>
      </c>
      <c r="K931" s="7">
        <v>8</v>
      </c>
      <c r="L931" s="7">
        <v>292</v>
      </c>
      <c r="M931" s="7">
        <v>30</v>
      </c>
      <c r="N931" s="7">
        <v>811</v>
      </c>
    </row>
    <row r="932" spans="1:14" x14ac:dyDescent="0.25">
      <c r="A932">
        <v>201711</v>
      </c>
      <c r="B932" t="s">
        <v>14</v>
      </c>
      <c r="C932">
        <v>1</v>
      </c>
      <c r="D932">
        <v>1</v>
      </c>
      <c r="E932">
        <v>1</v>
      </c>
      <c r="F932" t="s">
        <v>38</v>
      </c>
      <c r="G932">
        <v>2</v>
      </c>
      <c r="H932" s="7">
        <v>3</v>
      </c>
      <c r="I932" s="7">
        <v>3</v>
      </c>
      <c r="J932" s="7">
        <v>65</v>
      </c>
      <c r="K932" s="7">
        <v>9</v>
      </c>
      <c r="L932" s="7">
        <v>184</v>
      </c>
      <c r="M932" s="7">
        <v>26</v>
      </c>
      <c r="N932" s="7">
        <v>233.5</v>
      </c>
    </row>
    <row r="933" spans="1:14" x14ac:dyDescent="0.25">
      <c r="A933">
        <v>201711</v>
      </c>
      <c r="B933" t="s">
        <v>14</v>
      </c>
      <c r="C933">
        <v>1</v>
      </c>
      <c r="D933">
        <v>1</v>
      </c>
      <c r="E933">
        <v>1</v>
      </c>
      <c r="F933" t="s">
        <v>37</v>
      </c>
      <c r="G933">
        <v>0</v>
      </c>
      <c r="H933" s="7">
        <v>2</v>
      </c>
      <c r="I933" s="7">
        <v>2</v>
      </c>
      <c r="J933" s="7">
        <v>43</v>
      </c>
      <c r="K933" s="7">
        <v>2</v>
      </c>
      <c r="L933" s="7">
        <v>60</v>
      </c>
      <c r="M933" s="7">
        <v>7</v>
      </c>
      <c r="N933" s="7">
        <v>310.5</v>
      </c>
    </row>
    <row r="934" spans="1:14" x14ac:dyDescent="0.25">
      <c r="A934">
        <v>201711</v>
      </c>
      <c r="B934" t="s">
        <v>14</v>
      </c>
      <c r="C934">
        <v>1</v>
      </c>
      <c r="D934">
        <v>1</v>
      </c>
      <c r="E934">
        <v>1</v>
      </c>
      <c r="F934" t="s">
        <v>37</v>
      </c>
      <c r="G934">
        <v>1</v>
      </c>
      <c r="H934" s="7">
        <v>6</v>
      </c>
      <c r="I934" s="7">
        <v>6</v>
      </c>
      <c r="J934" s="7">
        <v>149</v>
      </c>
      <c r="K934" s="7">
        <v>12</v>
      </c>
      <c r="L934" s="7">
        <v>380.5</v>
      </c>
      <c r="M934" s="7">
        <v>24</v>
      </c>
      <c r="N934" s="7">
        <v>384</v>
      </c>
    </row>
    <row r="935" spans="1:14" x14ac:dyDescent="0.25">
      <c r="A935">
        <v>201711</v>
      </c>
      <c r="B935" t="s">
        <v>14</v>
      </c>
      <c r="C935">
        <v>1</v>
      </c>
      <c r="D935">
        <v>1</v>
      </c>
      <c r="E935">
        <v>1</v>
      </c>
      <c r="F935" t="s">
        <v>37</v>
      </c>
      <c r="G935">
        <v>2</v>
      </c>
      <c r="H935" s="7">
        <v>5</v>
      </c>
      <c r="I935" s="7">
        <v>5</v>
      </c>
      <c r="J935" s="7">
        <v>361</v>
      </c>
      <c r="K935" s="7">
        <v>10</v>
      </c>
      <c r="L935" s="7">
        <v>725.35</v>
      </c>
      <c r="M935" s="7">
        <v>18</v>
      </c>
      <c r="N935" s="7">
        <v>368.3</v>
      </c>
    </row>
    <row r="936" spans="1:14" x14ac:dyDescent="0.25">
      <c r="A936">
        <v>201711</v>
      </c>
      <c r="B936" t="s">
        <v>14</v>
      </c>
      <c r="C936">
        <v>1</v>
      </c>
      <c r="D936">
        <v>1</v>
      </c>
      <c r="E936">
        <v>1</v>
      </c>
      <c r="F936" t="s">
        <v>37</v>
      </c>
      <c r="G936">
        <v>3</v>
      </c>
      <c r="H936" s="7">
        <v>1</v>
      </c>
      <c r="I936" s="7">
        <v>1</v>
      </c>
      <c r="J936" s="7">
        <v>48</v>
      </c>
      <c r="K936" s="7">
        <v>3</v>
      </c>
      <c r="L936" s="7">
        <v>238</v>
      </c>
      <c r="M936" s="7">
        <v>1</v>
      </c>
      <c r="N936" s="7">
        <v>36</v>
      </c>
    </row>
    <row r="937" spans="1:14" x14ac:dyDescent="0.25">
      <c r="A937">
        <v>201711</v>
      </c>
      <c r="B937" t="s">
        <v>14</v>
      </c>
      <c r="C937">
        <v>1</v>
      </c>
      <c r="D937">
        <v>1</v>
      </c>
      <c r="E937">
        <v>1</v>
      </c>
      <c r="F937" t="s">
        <v>37</v>
      </c>
      <c r="G937">
        <v>4</v>
      </c>
      <c r="H937" s="7">
        <v>4</v>
      </c>
      <c r="I937" s="7">
        <v>4</v>
      </c>
      <c r="J937" s="7">
        <v>142</v>
      </c>
      <c r="K937" s="7">
        <v>45</v>
      </c>
      <c r="L937" s="7">
        <v>1314.1</v>
      </c>
      <c r="M937" s="7">
        <v>9</v>
      </c>
      <c r="N937" s="7">
        <v>292.5</v>
      </c>
    </row>
    <row r="938" spans="1:14" x14ac:dyDescent="0.25">
      <c r="A938">
        <v>201711</v>
      </c>
      <c r="B938" t="s">
        <v>18</v>
      </c>
      <c r="C938">
        <v>1</v>
      </c>
      <c r="D938">
        <v>0</v>
      </c>
      <c r="E938">
        <v>0</v>
      </c>
      <c r="F938" t="s">
        <v>13</v>
      </c>
      <c r="G938">
        <v>1</v>
      </c>
      <c r="H938" s="7">
        <v>287</v>
      </c>
      <c r="I938" s="7">
        <v>291</v>
      </c>
      <c r="J938" s="7">
        <v>10606.25</v>
      </c>
      <c r="K938" s="7">
        <v>287</v>
      </c>
      <c r="L938" s="7">
        <v>10025.39</v>
      </c>
      <c r="M938" s="7">
        <v>0</v>
      </c>
      <c r="N938" s="7">
        <v>0</v>
      </c>
    </row>
    <row r="939" spans="1:14" x14ac:dyDescent="0.25">
      <c r="A939">
        <v>201711</v>
      </c>
      <c r="B939" t="s">
        <v>18</v>
      </c>
      <c r="C939">
        <v>1</v>
      </c>
      <c r="D939">
        <v>0</v>
      </c>
      <c r="E939">
        <v>0</v>
      </c>
      <c r="F939" t="s">
        <v>13</v>
      </c>
      <c r="G939">
        <v>2</v>
      </c>
      <c r="H939" s="7">
        <v>113</v>
      </c>
      <c r="I939" s="7">
        <v>113</v>
      </c>
      <c r="J939" s="7">
        <v>3596.71</v>
      </c>
      <c r="K939" s="7">
        <v>226</v>
      </c>
      <c r="L939" s="7">
        <v>8015</v>
      </c>
      <c r="M939" s="7">
        <v>0</v>
      </c>
      <c r="N939" s="7">
        <v>0</v>
      </c>
    </row>
    <row r="940" spans="1:14" x14ac:dyDescent="0.25">
      <c r="A940">
        <v>201711</v>
      </c>
      <c r="B940" t="s">
        <v>18</v>
      </c>
      <c r="C940">
        <v>1</v>
      </c>
      <c r="D940">
        <v>0</v>
      </c>
      <c r="E940">
        <v>0</v>
      </c>
      <c r="F940" t="s">
        <v>13</v>
      </c>
      <c r="G940">
        <v>3</v>
      </c>
      <c r="H940" s="7">
        <v>41</v>
      </c>
      <c r="I940" s="7">
        <v>42</v>
      </c>
      <c r="J940" s="7">
        <v>1431</v>
      </c>
      <c r="K940" s="7">
        <v>123</v>
      </c>
      <c r="L940" s="7">
        <v>4840.8900000000003</v>
      </c>
      <c r="M940" s="7">
        <v>0</v>
      </c>
      <c r="N940" s="7">
        <v>0</v>
      </c>
    </row>
    <row r="941" spans="1:14" x14ac:dyDescent="0.25">
      <c r="A941">
        <v>201711</v>
      </c>
      <c r="B941" t="s">
        <v>18</v>
      </c>
      <c r="C941">
        <v>1</v>
      </c>
      <c r="D941">
        <v>0</v>
      </c>
      <c r="E941">
        <v>0</v>
      </c>
      <c r="F941" t="s">
        <v>13</v>
      </c>
      <c r="G941">
        <v>4</v>
      </c>
      <c r="H941" s="7">
        <v>61</v>
      </c>
      <c r="I941" s="7">
        <v>64</v>
      </c>
      <c r="J941" s="7">
        <v>2182.2199999999998</v>
      </c>
      <c r="K941" s="7">
        <v>318</v>
      </c>
      <c r="L941" s="7">
        <v>11737.7</v>
      </c>
      <c r="M941" s="7">
        <v>0</v>
      </c>
      <c r="N941" s="7">
        <v>0</v>
      </c>
    </row>
    <row r="942" spans="1:14" x14ac:dyDescent="0.25">
      <c r="A942">
        <v>201711</v>
      </c>
      <c r="B942" t="s">
        <v>19</v>
      </c>
      <c r="C942">
        <v>0</v>
      </c>
      <c r="D942">
        <v>1</v>
      </c>
      <c r="E942">
        <v>1</v>
      </c>
      <c r="F942" t="s">
        <v>15</v>
      </c>
      <c r="G942">
        <v>0</v>
      </c>
      <c r="H942" s="7">
        <v>20</v>
      </c>
      <c r="I942" s="7">
        <v>21</v>
      </c>
      <c r="J942" s="7">
        <v>479</v>
      </c>
      <c r="K942" s="7">
        <v>0</v>
      </c>
      <c r="L942" s="7">
        <v>0</v>
      </c>
      <c r="M942" s="7">
        <v>97</v>
      </c>
      <c r="N942" s="7">
        <v>2512</v>
      </c>
    </row>
    <row r="943" spans="1:14" x14ac:dyDescent="0.25">
      <c r="A943">
        <v>201711</v>
      </c>
      <c r="B943" t="s">
        <v>19</v>
      </c>
      <c r="C943">
        <v>0</v>
      </c>
      <c r="D943">
        <v>1</v>
      </c>
      <c r="E943">
        <v>1</v>
      </c>
      <c r="F943" t="s">
        <v>16</v>
      </c>
      <c r="G943">
        <v>0</v>
      </c>
      <c r="H943" s="7">
        <v>23</v>
      </c>
      <c r="I943" s="7">
        <v>25</v>
      </c>
      <c r="J943" s="7">
        <v>593.85</v>
      </c>
      <c r="K943" s="7">
        <v>0</v>
      </c>
      <c r="L943" s="7">
        <v>0</v>
      </c>
      <c r="M943" s="7">
        <v>144</v>
      </c>
      <c r="N943" s="7">
        <v>2956.45</v>
      </c>
    </row>
    <row r="944" spans="1:14" x14ac:dyDescent="0.25">
      <c r="A944">
        <v>201711</v>
      </c>
      <c r="B944" t="s">
        <v>19</v>
      </c>
      <c r="C944">
        <v>0</v>
      </c>
      <c r="D944">
        <v>1</v>
      </c>
      <c r="E944">
        <v>1</v>
      </c>
      <c r="F944" t="s">
        <v>17</v>
      </c>
      <c r="G944">
        <v>0</v>
      </c>
      <c r="H944" s="7">
        <v>11</v>
      </c>
      <c r="I944" s="7">
        <v>11</v>
      </c>
      <c r="J944" s="7">
        <v>251</v>
      </c>
      <c r="K944" s="7">
        <v>0</v>
      </c>
      <c r="L944" s="7">
        <v>0</v>
      </c>
      <c r="M944" s="7">
        <v>55</v>
      </c>
      <c r="N944" s="7">
        <v>1185.5</v>
      </c>
    </row>
    <row r="945" spans="1:14" x14ac:dyDescent="0.25">
      <c r="A945">
        <v>201711</v>
      </c>
      <c r="B945" t="s">
        <v>19</v>
      </c>
      <c r="C945">
        <v>0</v>
      </c>
      <c r="D945">
        <v>1</v>
      </c>
      <c r="E945">
        <v>1</v>
      </c>
      <c r="F945" t="s">
        <v>36</v>
      </c>
      <c r="G945">
        <v>0</v>
      </c>
      <c r="H945" s="7">
        <v>24</v>
      </c>
      <c r="I945" s="7">
        <v>25</v>
      </c>
      <c r="J945" s="7">
        <v>716</v>
      </c>
      <c r="K945" s="7">
        <v>0</v>
      </c>
      <c r="L945" s="7">
        <v>0</v>
      </c>
      <c r="M945" s="7">
        <v>162</v>
      </c>
      <c r="N945" s="7">
        <v>3410.65</v>
      </c>
    </row>
    <row r="946" spans="1:14" x14ac:dyDescent="0.25">
      <c r="A946">
        <v>201711</v>
      </c>
      <c r="B946" t="s">
        <v>19</v>
      </c>
      <c r="C946">
        <v>0</v>
      </c>
      <c r="D946">
        <v>1</v>
      </c>
      <c r="E946">
        <v>1</v>
      </c>
      <c r="F946" t="s">
        <v>38</v>
      </c>
      <c r="G946">
        <v>0</v>
      </c>
      <c r="H946" s="7">
        <v>11</v>
      </c>
      <c r="I946" s="7">
        <v>12</v>
      </c>
      <c r="J946" s="7">
        <v>284</v>
      </c>
      <c r="K946" s="7">
        <v>0</v>
      </c>
      <c r="L946" s="7">
        <v>0</v>
      </c>
      <c r="M946" s="7">
        <v>47</v>
      </c>
      <c r="N946" s="7">
        <v>1102.9000000000001</v>
      </c>
    </row>
    <row r="947" spans="1:14" x14ac:dyDescent="0.25">
      <c r="A947">
        <v>201711</v>
      </c>
      <c r="B947" t="s">
        <v>19</v>
      </c>
      <c r="C947">
        <v>0</v>
      </c>
      <c r="D947">
        <v>1</v>
      </c>
      <c r="E947">
        <v>1</v>
      </c>
      <c r="F947" t="s">
        <v>37</v>
      </c>
      <c r="G947">
        <v>0</v>
      </c>
      <c r="H947" s="7">
        <v>8</v>
      </c>
      <c r="I947" s="7">
        <v>8</v>
      </c>
      <c r="J947" s="7">
        <v>177</v>
      </c>
      <c r="K947" s="7">
        <v>0</v>
      </c>
      <c r="L947" s="7">
        <v>0</v>
      </c>
      <c r="M947" s="7">
        <v>31</v>
      </c>
      <c r="N947" s="7">
        <v>628.25</v>
      </c>
    </row>
    <row r="948" spans="1:14" x14ac:dyDescent="0.25">
      <c r="A948">
        <v>201712</v>
      </c>
      <c r="B948" t="s">
        <v>12</v>
      </c>
      <c r="C948">
        <v>0</v>
      </c>
      <c r="D948">
        <v>0</v>
      </c>
      <c r="E948">
        <v>0</v>
      </c>
      <c r="F948" t="s">
        <v>13</v>
      </c>
      <c r="G948">
        <v>0</v>
      </c>
      <c r="H948" s="7">
        <v>1606</v>
      </c>
      <c r="I948" s="7">
        <v>1621</v>
      </c>
      <c r="J948" s="7">
        <v>61069.38</v>
      </c>
      <c r="K948" s="7">
        <v>0</v>
      </c>
      <c r="L948" s="7">
        <v>0</v>
      </c>
      <c r="M948" s="7">
        <v>0</v>
      </c>
      <c r="N948" s="7">
        <v>0</v>
      </c>
    </row>
    <row r="949" spans="1:14" x14ac:dyDescent="0.25">
      <c r="A949">
        <v>201712</v>
      </c>
      <c r="B949" t="s">
        <v>12</v>
      </c>
      <c r="C949">
        <v>0</v>
      </c>
      <c r="D949">
        <v>0</v>
      </c>
      <c r="E949">
        <v>1</v>
      </c>
      <c r="F949" t="s">
        <v>13</v>
      </c>
      <c r="G949">
        <v>0</v>
      </c>
      <c r="H949" s="7">
        <v>2</v>
      </c>
      <c r="I949" s="7">
        <v>4</v>
      </c>
      <c r="J949" s="7">
        <v>81</v>
      </c>
      <c r="K949" s="7">
        <v>0</v>
      </c>
      <c r="L949" s="7">
        <v>0</v>
      </c>
      <c r="M949" s="7">
        <v>0</v>
      </c>
      <c r="N949" s="7">
        <v>0</v>
      </c>
    </row>
    <row r="950" spans="1:14" x14ac:dyDescent="0.25">
      <c r="A950">
        <v>201712</v>
      </c>
      <c r="B950" t="s">
        <v>14</v>
      </c>
      <c r="C950">
        <v>1</v>
      </c>
      <c r="D950">
        <v>1</v>
      </c>
      <c r="E950">
        <v>0</v>
      </c>
      <c r="F950" t="s">
        <v>15</v>
      </c>
      <c r="G950">
        <v>1</v>
      </c>
      <c r="H950" s="7">
        <v>1</v>
      </c>
      <c r="I950" s="7">
        <v>1</v>
      </c>
      <c r="J950" s="7">
        <v>31</v>
      </c>
      <c r="K950" s="7">
        <v>3</v>
      </c>
      <c r="L950" s="7">
        <v>76</v>
      </c>
      <c r="M950" s="7">
        <v>11</v>
      </c>
      <c r="N950" s="7">
        <v>174</v>
      </c>
    </row>
    <row r="951" spans="1:14" x14ac:dyDescent="0.25">
      <c r="A951">
        <v>201712</v>
      </c>
      <c r="B951" t="s">
        <v>14</v>
      </c>
      <c r="C951">
        <v>1</v>
      </c>
      <c r="D951">
        <v>1</v>
      </c>
      <c r="E951">
        <v>0</v>
      </c>
      <c r="F951" t="s">
        <v>16</v>
      </c>
      <c r="G951">
        <v>0</v>
      </c>
      <c r="H951" s="7">
        <v>2</v>
      </c>
      <c r="I951" s="7">
        <v>2</v>
      </c>
      <c r="J951" s="7">
        <v>28</v>
      </c>
      <c r="K951" s="7">
        <v>9</v>
      </c>
      <c r="L951" s="7">
        <v>217</v>
      </c>
      <c r="M951" s="7">
        <v>7</v>
      </c>
      <c r="N951" s="7">
        <v>267</v>
      </c>
    </row>
    <row r="952" spans="1:14" x14ac:dyDescent="0.25">
      <c r="A952">
        <v>201712</v>
      </c>
      <c r="B952" t="s">
        <v>14</v>
      </c>
      <c r="C952">
        <v>1</v>
      </c>
      <c r="D952">
        <v>1</v>
      </c>
      <c r="E952">
        <v>0</v>
      </c>
      <c r="F952" t="s">
        <v>17</v>
      </c>
      <c r="G952">
        <v>0</v>
      </c>
      <c r="H952" s="7">
        <v>2</v>
      </c>
      <c r="I952" s="7">
        <v>2</v>
      </c>
      <c r="J952" s="7">
        <v>121</v>
      </c>
      <c r="K952" s="7">
        <v>4</v>
      </c>
      <c r="L952" s="7">
        <v>75.8</v>
      </c>
      <c r="M952" s="7">
        <v>3</v>
      </c>
      <c r="N952" s="7">
        <v>118</v>
      </c>
    </row>
    <row r="953" spans="1:14" x14ac:dyDescent="0.25">
      <c r="A953">
        <v>201712</v>
      </c>
      <c r="B953" t="s">
        <v>14</v>
      </c>
      <c r="C953">
        <v>1</v>
      </c>
      <c r="D953">
        <v>1</v>
      </c>
      <c r="E953">
        <v>0</v>
      </c>
      <c r="F953" t="s">
        <v>36</v>
      </c>
      <c r="G953">
        <v>0</v>
      </c>
      <c r="H953" s="7">
        <v>2</v>
      </c>
      <c r="I953" s="7">
        <v>2</v>
      </c>
      <c r="J953" s="7">
        <v>100</v>
      </c>
      <c r="K953" s="7">
        <v>4</v>
      </c>
      <c r="L953" s="7">
        <v>125.9</v>
      </c>
      <c r="M953" s="7">
        <v>3</v>
      </c>
      <c r="N953" s="7">
        <v>74</v>
      </c>
    </row>
    <row r="954" spans="1:14" x14ac:dyDescent="0.25">
      <c r="A954">
        <v>201712</v>
      </c>
      <c r="B954" t="s">
        <v>14</v>
      </c>
      <c r="C954">
        <v>1</v>
      </c>
      <c r="D954">
        <v>1</v>
      </c>
      <c r="E954">
        <v>0</v>
      </c>
      <c r="F954" t="s">
        <v>38</v>
      </c>
      <c r="G954">
        <v>0</v>
      </c>
      <c r="H954" s="7">
        <v>2</v>
      </c>
      <c r="I954" s="7">
        <v>2</v>
      </c>
      <c r="J954" s="7">
        <v>202</v>
      </c>
      <c r="K954" s="7">
        <v>3</v>
      </c>
      <c r="L954" s="7">
        <v>183</v>
      </c>
      <c r="M954" s="7">
        <v>5</v>
      </c>
      <c r="N954" s="7">
        <v>72</v>
      </c>
    </row>
    <row r="955" spans="1:14" x14ac:dyDescent="0.25">
      <c r="A955">
        <v>201712</v>
      </c>
      <c r="B955" t="s">
        <v>14</v>
      </c>
      <c r="C955">
        <v>1</v>
      </c>
      <c r="D955">
        <v>1</v>
      </c>
      <c r="E955">
        <v>0</v>
      </c>
      <c r="F955" t="s">
        <v>38</v>
      </c>
      <c r="G955">
        <v>1</v>
      </c>
      <c r="H955" s="7">
        <v>1</v>
      </c>
      <c r="I955" s="7">
        <v>2</v>
      </c>
      <c r="J955" s="7">
        <v>114</v>
      </c>
      <c r="K955" s="7">
        <v>3</v>
      </c>
      <c r="L955" s="7">
        <v>117</v>
      </c>
      <c r="M955" s="7">
        <v>4</v>
      </c>
      <c r="N955" s="7">
        <v>144</v>
      </c>
    </row>
    <row r="956" spans="1:14" x14ac:dyDescent="0.25">
      <c r="A956">
        <v>201712</v>
      </c>
      <c r="B956" t="s">
        <v>14</v>
      </c>
      <c r="C956">
        <v>1</v>
      </c>
      <c r="D956">
        <v>1</v>
      </c>
      <c r="E956">
        <v>0</v>
      </c>
      <c r="F956" t="s">
        <v>38</v>
      </c>
      <c r="G956">
        <v>2</v>
      </c>
      <c r="H956" s="7">
        <v>1</v>
      </c>
      <c r="I956" s="7">
        <v>1</v>
      </c>
      <c r="J956" s="7">
        <v>104</v>
      </c>
      <c r="K956" s="7">
        <v>4</v>
      </c>
      <c r="L956" s="7">
        <v>73</v>
      </c>
      <c r="M956" s="7">
        <v>9</v>
      </c>
      <c r="N956" s="7">
        <v>192</v>
      </c>
    </row>
    <row r="957" spans="1:14" x14ac:dyDescent="0.25">
      <c r="A957">
        <v>201712</v>
      </c>
      <c r="B957" t="s">
        <v>14</v>
      </c>
      <c r="C957">
        <v>1</v>
      </c>
      <c r="D957">
        <v>1</v>
      </c>
      <c r="E957">
        <v>0</v>
      </c>
      <c r="F957" t="s">
        <v>37</v>
      </c>
      <c r="G957">
        <v>0</v>
      </c>
      <c r="H957" s="7">
        <v>2</v>
      </c>
      <c r="I957" s="7">
        <v>2</v>
      </c>
      <c r="J957" s="7">
        <v>170</v>
      </c>
      <c r="K957" s="7">
        <v>2</v>
      </c>
      <c r="L957" s="7">
        <v>83.1</v>
      </c>
      <c r="M957" s="7">
        <v>4</v>
      </c>
      <c r="N957" s="7">
        <v>109.25</v>
      </c>
    </row>
    <row r="958" spans="1:14" x14ac:dyDescent="0.25">
      <c r="A958">
        <v>201712</v>
      </c>
      <c r="B958" t="s">
        <v>14</v>
      </c>
      <c r="C958">
        <v>1</v>
      </c>
      <c r="D958">
        <v>1</v>
      </c>
      <c r="E958">
        <v>0</v>
      </c>
      <c r="F958" t="s">
        <v>37</v>
      </c>
      <c r="G958">
        <v>3</v>
      </c>
      <c r="H958" s="7">
        <v>1</v>
      </c>
      <c r="I958" s="7">
        <v>1</v>
      </c>
      <c r="J958" s="7">
        <v>150</v>
      </c>
      <c r="K958" s="7">
        <v>4</v>
      </c>
      <c r="L958" s="7">
        <v>292.3</v>
      </c>
      <c r="M958" s="7">
        <v>1</v>
      </c>
      <c r="N958" s="7">
        <v>54</v>
      </c>
    </row>
    <row r="959" spans="1:14" x14ac:dyDescent="0.25">
      <c r="A959">
        <v>201712</v>
      </c>
      <c r="B959" t="s">
        <v>14</v>
      </c>
      <c r="C959">
        <v>1</v>
      </c>
      <c r="D959">
        <v>1</v>
      </c>
      <c r="E959">
        <v>1</v>
      </c>
      <c r="F959" t="s">
        <v>15</v>
      </c>
      <c r="G959">
        <v>0</v>
      </c>
      <c r="H959" s="7">
        <v>8</v>
      </c>
      <c r="I959" s="7">
        <v>8</v>
      </c>
      <c r="J959" s="7">
        <v>168</v>
      </c>
      <c r="K959" s="7">
        <v>13</v>
      </c>
      <c r="L959" s="7">
        <v>258</v>
      </c>
      <c r="M959" s="7">
        <v>42</v>
      </c>
      <c r="N959" s="7">
        <v>1289.5999999999999</v>
      </c>
    </row>
    <row r="960" spans="1:14" x14ac:dyDescent="0.25">
      <c r="A960">
        <v>201712</v>
      </c>
      <c r="B960" t="s">
        <v>14</v>
      </c>
      <c r="C960">
        <v>1</v>
      </c>
      <c r="D960">
        <v>1</v>
      </c>
      <c r="E960">
        <v>1</v>
      </c>
      <c r="F960" t="s">
        <v>15</v>
      </c>
      <c r="G960">
        <v>1</v>
      </c>
      <c r="H960" s="7">
        <v>1</v>
      </c>
      <c r="I960" s="7">
        <v>2</v>
      </c>
      <c r="J960" s="7">
        <v>100</v>
      </c>
      <c r="K960" s="7">
        <v>1</v>
      </c>
      <c r="L960" s="7">
        <v>42</v>
      </c>
      <c r="M960" s="7">
        <v>6</v>
      </c>
      <c r="N960" s="7">
        <v>78</v>
      </c>
    </row>
    <row r="961" spans="1:14" x14ac:dyDescent="0.25">
      <c r="A961">
        <v>201712</v>
      </c>
      <c r="B961" t="s">
        <v>14</v>
      </c>
      <c r="C961">
        <v>1</v>
      </c>
      <c r="D961">
        <v>1</v>
      </c>
      <c r="E961">
        <v>1</v>
      </c>
      <c r="F961" t="s">
        <v>16</v>
      </c>
      <c r="G961">
        <v>0</v>
      </c>
      <c r="H961" s="7">
        <v>12</v>
      </c>
      <c r="I961" s="7">
        <v>14</v>
      </c>
      <c r="J961" s="7">
        <v>400.6</v>
      </c>
      <c r="K961" s="7">
        <v>18</v>
      </c>
      <c r="L961" s="7">
        <v>629.5</v>
      </c>
      <c r="M961" s="7">
        <v>84</v>
      </c>
      <c r="N961" s="7">
        <v>1943.25</v>
      </c>
    </row>
    <row r="962" spans="1:14" x14ac:dyDescent="0.25">
      <c r="A962">
        <v>201712</v>
      </c>
      <c r="B962" t="s">
        <v>14</v>
      </c>
      <c r="C962">
        <v>1</v>
      </c>
      <c r="D962">
        <v>1</v>
      </c>
      <c r="E962">
        <v>1</v>
      </c>
      <c r="F962" t="s">
        <v>16</v>
      </c>
      <c r="G962">
        <v>1</v>
      </c>
      <c r="H962" s="7">
        <v>5</v>
      </c>
      <c r="I962" s="7">
        <v>5</v>
      </c>
      <c r="J962" s="7">
        <v>121</v>
      </c>
      <c r="K962" s="7">
        <v>15</v>
      </c>
      <c r="L962" s="7">
        <v>328.5</v>
      </c>
      <c r="M962" s="7">
        <v>32</v>
      </c>
      <c r="N962" s="7">
        <v>604.75</v>
      </c>
    </row>
    <row r="963" spans="1:14" x14ac:dyDescent="0.25">
      <c r="A963">
        <v>201712</v>
      </c>
      <c r="B963" t="s">
        <v>14</v>
      </c>
      <c r="C963">
        <v>1</v>
      </c>
      <c r="D963">
        <v>1</v>
      </c>
      <c r="E963">
        <v>1</v>
      </c>
      <c r="F963" t="s">
        <v>17</v>
      </c>
      <c r="G963">
        <v>0</v>
      </c>
      <c r="H963" s="7">
        <v>5</v>
      </c>
      <c r="I963" s="7">
        <v>5</v>
      </c>
      <c r="J963" s="7">
        <v>180</v>
      </c>
      <c r="K963" s="7">
        <v>6</v>
      </c>
      <c r="L963" s="7">
        <v>131</v>
      </c>
      <c r="M963" s="7">
        <v>30</v>
      </c>
      <c r="N963" s="7">
        <v>684</v>
      </c>
    </row>
    <row r="964" spans="1:14" x14ac:dyDescent="0.25">
      <c r="A964">
        <v>201712</v>
      </c>
      <c r="B964" t="s">
        <v>14</v>
      </c>
      <c r="C964">
        <v>1</v>
      </c>
      <c r="D964">
        <v>1</v>
      </c>
      <c r="E964">
        <v>1</v>
      </c>
      <c r="F964" t="s">
        <v>17</v>
      </c>
      <c r="G964">
        <v>1</v>
      </c>
      <c r="H964" s="7">
        <v>5</v>
      </c>
      <c r="I964" s="7">
        <v>5</v>
      </c>
      <c r="J964" s="7">
        <v>245</v>
      </c>
      <c r="K964" s="7">
        <v>9</v>
      </c>
      <c r="L964" s="7">
        <v>241.2</v>
      </c>
      <c r="M964" s="7">
        <v>32</v>
      </c>
      <c r="N964" s="7">
        <v>673.25</v>
      </c>
    </row>
    <row r="965" spans="1:14" x14ac:dyDescent="0.25">
      <c r="A965">
        <v>201712</v>
      </c>
      <c r="B965" t="s">
        <v>14</v>
      </c>
      <c r="C965">
        <v>1</v>
      </c>
      <c r="D965">
        <v>1</v>
      </c>
      <c r="E965">
        <v>1</v>
      </c>
      <c r="F965" t="s">
        <v>36</v>
      </c>
      <c r="G965">
        <v>0</v>
      </c>
      <c r="H965" s="7">
        <v>1</v>
      </c>
      <c r="I965" s="7">
        <v>1</v>
      </c>
      <c r="J965" s="7">
        <v>14</v>
      </c>
      <c r="K965" s="7">
        <v>1</v>
      </c>
      <c r="L965" s="7">
        <v>25</v>
      </c>
      <c r="M965" s="7">
        <v>10</v>
      </c>
      <c r="N965" s="7">
        <v>169.25</v>
      </c>
    </row>
    <row r="966" spans="1:14" x14ac:dyDescent="0.25">
      <c r="A966">
        <v>201712</v>
      </c>
      <c r="B966" t="s">
        <v>14</v>
      </c>
      <c r="C966">
        <v>1</v>
      </c>
      <c r="D966">
        <v>1</v>
      </c>
      <c r="E966">
        <v>1</v>
      </c>
      <c r="F966" t="s">
        <v>36</v>
      </c>
      <c r="G966">
        <v>1</v>
      </c>
      <c r="H966" s="7">
        <v>3</v>
      </c>
      <c r="I966" s="7">
        <v>3</v>
      </c>
      <c r="J966" s="7">
        <v>179</v>
      </c>
      <c r="K966" s="7">
        <v>5</v>
      </c>
      <c r="L966" s="7">
        <v>132</v>
      </c>
      <c r="M966" s="7">
        <v>18</v>
      </c>
      <c r="N966" s="7">
        <v>324</v>
      </c>
    </row>
    <row r="967" spans="1:14" x14ac:dyDescent="0.25">
      <c r="A967">
        <v>201712</v>
      </c>
      <c r="B967" t="s">
        <v>14</v>
      </c>
      <c r="C967">
        <v>1</v>
      </c>
      <c r="D967">
        <v>1</v>
      </c>
      <c r="E967">
        <v>1</v>
      </c>
      <c r="F967" t="s">
        <v>38</v>
      </c>
      <c r="G967">
        <v>0</v>
      </c>
      <c r="H967" s="7">
        <v>1</v>
      </c>
      <c r="I967" s="7">
        <v>1</v>
      </c>
      <c r="J967" s="7">
        <v>24</v>
      </c>
      <c r="K967" s="7">
        <v>1</v>
      </c>
      <c r="L967" s="7">
        <v>15</v>
      </c>
      <c r="M967" s="7">
        <v>4</v>
      </c>
      <c r="N967" s="7">
        <v>133</v>
      </c>
    </row>
    <row r="968" spans="1:14" x14ac:dyDescent="0.25">
      <c r="A968">
        <v>201712</v>
      </c>
      <c r="B968" t="s">
        <v>14</v>
      </c>
      <c r="C968">
        <v>1</v>
      </c>
      <c r="D968">
        <v>1</v>
      </c>
      <c r="E968">
        <v>1</v>
      </c>
      <c r="F968" t="s">
        <v>38</v>
      </c>
      <c r="G968">
        <v>1</v>
      </c>
      <c r="H968" s="7">
        <v>1</v>
      </c>
      <c r="I968" s="7">
        <v>1</v>
      </c>
      <c r="J968" s="7">
        <v>42</v>
      </c>
      <c r="K968" s="7">
        <v>1</v>
      </c>
      <c r="L968" s="7">
        <v>46</v>
      </c>
      <c r="M968" s="7">
        <v>4</v>
      </c>
      <c r="N968" s="7">
        <v>202.5</v>
      </c>
    </row>
    <row r="969" spans="1:14" x14ac:dyDescent="0.25">
      <c r="A969">
        <v>201712</v>
      </c>
      <c r="B969" t="s">
        <v>14</v>
      </c>
      <c r="C969">
        <v>1</v>
      </c>
      <c r="D969">
        <v>1</v>
      </c>
      <c r="E969">
        <v>1</v>
      </c>
      <c r="F969" t="s">
        <v>38</v>
      </c>
      <c r="G969">
        <v>2</v>
      </c>
      <c r="H969" s="7">
        <v>2</v>
      </c>
      <c r="I969" s="7">
        <v>2</v>
      </c>
      <c r="J969" s="7">
        <v>96</v>
      </c>
      <c r="K969" s="7">
        <v>4</v>
      </c>
      <c r="L969" s="7">
        <v>91</v>
      </c>
      <c r="M969" s="7">
        <v>25</v>
      </c>
      <c r="N969" s="7">
        <v>498.25</v>
      </c>
    </row>
    <row r="970" spans="1:14" x14ac:dyDescent="0.25">
      <c r="A970">
        <v>201712</v>
      </c>
      <c r="B970" t="s">
        <v>14</v>
      </c>
      <c r="C970">
        <v>1</v>
      </c>
      <c r="D970">
        <v>1</v>
      </c>
      <c r="E970">
        <v>1</v>
      </c>
      <c r="F970" t="s">
        <v>38</v>
      </c>
      <c r="G970">
        <v>3</v>
      </c>
      <c r="H970" s="7">
        <v>1</v>
      </c>
      <c r="I970" s="7">
        <v>1</v>
      </c>
      <c r="J970" s="7">
        <v>27</v>
      </c>
      <c r="K970" s="7">
        <v>3</v>
      </c>
      <c r="L970" s="7">
        <v>157</v>
      </c>
      <c r="M970" s="7">
        <v>1</v>
      </c>
      <c r="N970" s="7">
        <v>13</v>
      </c>
    </row>
    <row r="971" spans="1:14" x14ac:dyDescent="0.25">
      <c r="A971">
        <v>201712</v>
      </c>
      <c r="B971" t="s">
        <v>14</v>
      </c>
      <c r="C971">
        <v>1</v>
      </c>
      <c r="D971">
        <v>1</v>
      </c>
      <c r="E971">
        <v>1</v>
      </c>
      <c r="F971" t="s">
        <v>37</v>
      </c>
      <c r="G971">
        <v>0</v>
      </c>
      <c r="H971" s="7">
        <v>1</v>
      </c>
      <c r="I971" s="7">
        <v>1</v>
      </c>
      <c r="J971" s="7">
        <v>47</v>
      </c>
      <c r="K971" s="7">
        <v>1</v>
      </c>
      <c r="L971" s="7">
        <v>21</v>
      </c>
      <c r="M971" s="7">
        <v>5</v>
      </c>
      <c r="N971" s="7">
        <v>95</v>
      </c>
    </row>
    <row r="972" spans="1:14" x14ac:dyDescent="0.25">
      <c r="A972">
        <v>201712</v>
      </c>
      <c r="B972" t="s">
        <v>14</v>
      </c>
      <c r="C972">
        <v>1</v>
      </c>
      <c r="D972">
        <v>1</v>
      </c>
      <c r="E972">
        <v>1</v>
      </c>
      <c r="F972" t="s">
        <v>37</v>
      </c>
      <c r="G972">
        <v>1</v>
      </c>
      <c r="H972" s="7">
        <v>10</v>
      </c>
      <c r="I972" s="7">
        <v>11</v>
      </c>
      <c r="J972" s="7">
        <v>534</v>
      </c>
      <c r="K972" s="7">
        <v>12</v>
      </c>
      <c r="L972" s="7">
        <v>395.5</v>
      </c>
      <c r="M972" s="7">
        <v>44</v>
      </c>
      <c r="N972" s="7">
        <v>808</v>
      </c>
    </row>
    <row r="973" spans="1:14" x14ac:dyDescent="0.25">
      <c r="A973">
        <v>201712</v>
      </c>
      <c r="B973" t="s">
        <v>14</v>
      </c>
      <c r="C973">
        <v>1</v>
      </c>
      <c r="D973">
        <v>1</v>
      </c>
      <c r="E973">
        <v>1</v>
      </c>
      <c r="F973" t="s">
        <v>37</v>
      </c>
      <c r="G973">
        <v>2</v>
      </c>
      <c r="H973" s="7">
        <v>5</v>
      </c>
      <c r="I973" s="7">
        <v>5</v>
      </c>
      <c r="J973" s="7">
        <v>198</v>
      </c>
      <c r="K973" s="7">
        <v>11</v>
      </c>
      <c r="L973" s="7">
        <v>431.75</v>
      </c>
      <c r="M973" s="7">
        <v>14</v>
      </c>
      <c r="N973" s="7">
        <v>303.5</v>
      </c>
    </row>
    <row r="974" spans="1:14" x14ac:dyDescent="0.25">
      <c r="A974">
        <v>201712</v>
      </c>
      <c r="B974" t="s">
        <v>14</v>
      </c>
      <c r="C974">
        <v>1</v>
      </c>
      <c r="D974">
        <v>1</v>
      </c>
      <c r="E974">
        <v>1</v>
      </c>
      <c r="F974" t="s">
        <v>37</v>
      </c>
      <c r="G974">
        <v>3</v>
      </c>
      <c r="H974" s="7">
        <v>3</v>
      </c>
      <c r="I974" s="7">
        <v>3</v>
      </c>
      <c r="J974" s="7">
        <v>64</v>
      </c>
      <c r="K974" s="7">
        <v>9</v>
      </c>
      <c r="L974" s="7">
        <v>265.39999999999998</v>
      </c>
      <c r="M974" s="7">
        <v>13</v>
      </c>
      <c r="N974" s="7">
        <v>238</v>
      </c>
    </row>
    <row r="975" spans="1:14" x14ac:dyDescent="0.25">
      <c r="A975">
        <v>201712</v>
      </c>
      <c r="B975" t="s">
        <v>14</v>
      </c>
      <c r="C975">
        <v>1</v>
      </c>
      <c r="D975">
        <v>1</v>
      </c>
      <c r="E975">
        <v>1</v>
      </c>
      <c r="F975" t="s">
        <v>37</v>
      </c>
      <c r="G975">
        <v>4</v>
      </c>
      <c r="H975" s="7">
        <v>2</v>
      </c>
      <c r="I975" s="7">
        <v>2</v>
      </c>
      <c r="J975" s="7">
        <v>40</v>
      </c>
      <c r="K975" s="7">
        <v>16</v>
      </c>
      <c r="L975" s="7">
        <v>323</v>
      </c>
      <c r="M975" s="7">
        <v>7</v>
      </c>
      <c r="N975" s="7">
        <v>128</v>
      </c>
    </row>
    <row r="976" spans="1:14" x14ac:dyDescent="0.25">
      <c r="A976">
        <v>201712</v>
      </c>
      <c r="B976" t="s">
        <v>18</v>
      </c>
      <c r="C976">
        <v>1</v>
      </c>
      <c r="D976">
        <v>0</v>
      </c>
      <c r="E976">
        <v>0</v>
      </c>
      <c r="F976" t="s">
        <v>13</v>
      </c>
      <c r="G976">
        <v>1</v>
      </c>
      <c r="H976" s="7">
        <v>255</v>
      </c>
      <c r="I976" s="7">
        <v>259</v>
      </c>
      <c r="J976" s="7">
        <v>11579.93</v>
      </c>
      <c r="K976" s="7">
        <v>255</v>
      </c>
      <c r="L976" s="7">
        <v>10116.84</v>
      </c>
      <c r="M976" s="7">
        <v>0</v>
      </c>
      <c r="N976" s="7">
        <v>0</v>
      </c>
    </row>
    <row r="977" spans="1:14" x14ac:dyDescent="0.25">
      <c r="A977">
        <v>201712</v>
      </c>
      <c r="B977" t="s">
        <v>18</v>
      </c>
      <c r="C977">
        <v>1</v>
      </c>
      <c r="D977">
        <v>0</v>
      </c>
      <c r="E977">
        <v>0</v>
      </c>
      <c r="F977" t="s">
        <v>13</v>
      </c>
      <c r="G977">
        <v>2</v>
      </c>
      <c r="H977" s="7">
        <v>85</v>
      </c>
      <c r="I977" s="7">
        <v>86</v>
      </c>
      <c r="J977" s="7">
        <v>3950.85</v>
      </c>
      <c r="K977" s="7">
        <v>170</v>
      </c>
      <c r="L977" s="7">
        <v>6560.39</v>
      </c>
      <c r="M977" s="7">
        <v>0</v>
      </c>
      <c r="N977" s="7">
        <v>0</v>
      </c>
    </row>
    <row r="978" spans="1:14" x14ac:dyDescent="0.25">
      <c r="A978">
        <v>201712</v>
      </c>
      <c r="B978" t="s">
        <v>18</v>
      </c>
      <c r="C978">
        <v>1</v>
      </c>
      <c r="D978">
        <v>0</v>
      </c>
      <c r="E978">
        <v>0</v>
      </c>
      <c r="F978" t="s">
        <v>13</v>
      </c>
      <c r="G978">
        <v>3</v>
      </c>
      <c r="H978" s="7">
        <v>47</v>
      </c>
      <c r="I978" s="7">
        <v>48</v>
      </c>
      <c r="J978" s="7">
        <v>1629.95</v>
      </c>
      <c r="K978" s="7">
        <v>141</v>
      </c>
      <c r="L978" s="7">
        <v>5151.8999999999996</v>
      </c>
      <c r="M978" s="7">
        <v>0</v>
      </c>
      <c r="N978" s="7">
        <v>0</v>
      </c>
    </row>
    <row r="979" spans="1:14" x14ac:dyDescent="0.25">
      <c r="A979">
        <v>201712</v>
      </c>
      <c r="B979" t="s">
        <v>18</v>
      </c>
      <c r="C979">
        <v>1</v>
      </c>
      <c r="D979">
        <v>0</v>
      </c>
      <c r="E979">
        <v>0</v>
      </c>
      <c r="F979" t="s">
        <v>13</v>
      </c>
      <c r="G979">
        <v>4</v>
      </c>
      <c r="H979" s="7">
        <v>41</v>
      </c>
      <c r="I979" s="7">
        <v>41</v>
      </c>
      <c r="J979" s="7">
        <v>2109</v>
      </c>
      <c r="K979" s="7">
        <v>234</v>
      </c>
      <c r="L979" s="7">
        <v>9362</v>
      </c>
      <c r="M979" s="7">
        <v>0</v>
      </c>
      <c r="N979" s="7">
        <v>0</v>
      </c>
    </row>
    <row r="980" spans="1:14" x14ac:dyDescent="0.25">
      <c r="A980">
        <v>201712</v>
      </c>
      <c r="B980" t="s">
        <v>19</v>
      </c>
      <c r="C980">
        <v>0</v>
      </c>
      <c r="D980">
        <v>1</v>
      </c>
      <c r="E980">
        <v>1</v>
      </c>
      <c r="F980" t="s">
        <v>15</v>
      </c>
      <c r="G980">
        <v>0</v>
      </c>
      <c r="H980" s="7">
        <v>16</v>
      </c>
      <c r="I980" s="7">
        <v>16</v>
      </c>
      <c r="J980" s="7">
        <v>276.60000000000002</v>
      </c>
      <c r="K980" s="7">
        <v>0</v>
      </c>
      <c r="L980" s="7">
        <v>0</v>
      </c>
      <c r="M980" s="7">
        <v>74</v>
      </c>
      <c r="N980" s="7">
        <v>1879.75</v>
      </c>
    </row>
    <row r="981" spans="1:14" x14ac:dyDescent="0.25">
      <c r="A981">
        <v>201712</v>
      </c>
      <c r="B981" t="s">
        <v>19</v>
      </c>
      <c r="C981">
        <v>0</v>
      </c>
      <c r="D981">
        <v>1</v>
      </c>
      <c r="E981">
        <v>1</v>
      </c>
      <c r="F981" t="s">
        <v>16</v>
      </c>
      <c r="G981">
        <v>0</v>
      </c>
      <c r="H981" s="7">
        <v>18</v>
      </c>
      <c r="I981" s="7">
        <v>21</v>
      </c>
      <c r="J981" s="7">
        <v>634.65</v>
      </c>
      <c r="K981" s="7">
        <v>0</v>
      </c>
      <c r="L981" s="7">
        <v>0</v>
      </c>
      <c r="M981" s="7">
        <v>92</v>
      </c>
      <c r="N981" s="7">
        <v>2160.8000000000002</v>
      </c>
    </row>
    <row r="982" spans="1:14" x14ac:dyDescent="0.25">
      <c r="A982">
        <v>201712</v>
      </c>
      <c r="B982" t="s">
        <v>19</v>
      </c>
      <c r="C982">
        <v>0</v>
      </c>
      <c r="D982">
        <v>1</v>
      </c>
      <c r="E982">
        <v>1</v>
      </c>
      <c r="F982" t="s">
        <v>17</v>
      </c>
      <c r="G982">
        <v>0</v>
      </c>
      <c r="H982" s="7">
        <v>8</v>
      </c>
      <c r="I982" s="7">
        <v>8</v>
      </c>
      <c r="J982" s="7">
        <v>411</v>
      </c>
      <c r="K982" s="7">
        <v>0</v>
      </c>
      <c r="L982" s="7">
        <v>0</v>
      </c>
      <c r="M982" s="7">
        <v>53</v>
      </c>
      <c r="N982" s="7">
        <v>1246</v>
      </c>
    </row>
    <row r="983" spans="1:14" x14ac:dyDescent="0.25">
      <c r="A983">
        <v>201712</v>
      </c>
      <c r="B983" t="s">
        <v>19</v>
      </c>
      <c r="C983">
        <v>0</v>
      </c>
      <c r="D983">
        <v>1</v>
      </c>
      <c r="E983">
        <v>1</v>
      </c>
      <c r="F983" t="s">
        <v>36</v>
      </c>
      <c r="G983">
        <v>0</v>
      </c>
      <c r="H983" s="7">
        <v>15</v>
      </c>
      <c r="I983" s="7">
        <v>16</v>
      </c>
      <c r="J983" s="7">
        <v>720</v>
      </c>
      <c r="K983" s="7">
        <v>0</v>
      </c>
      <c r="L983" s="7">
        <v>0</v>
      </c>
      <c r="M983" s="7">
        <v>83</v>
      </c>
      <c r="N983" s="7">
        <v>1637.6</v>
      </c>
    </row>
    <row r="984" spans="1:14" x14ac:dyDescent="0.25">
      <c r="A984">
        <v>201712</v>
      </c>
      <c r="B984" t="s">
        <v>19</v>
      </c>
      <c r="C984">
        <v>0</v>
      </c>
      <c r="D984">
        <v>1</v>
      </c>
      <c r="E984">
        <v>1</v>
      </c>
      <c r="F984" t="s">
        <v>38</v>
      </c>
      <c r="G984">
        <v>0</v>
      </c>
      <c r="H984" s="7">
        <v>13</v>
      </c>
      <c r="I984" s="7">
        <v>13</v>
      </c>
      <c r="J984" s="7">
        <v>785</v>
      </c>
      <c r="K984" s="7">
        <v>0</v>
      </c>
      <c r="L984" s="7">
        <v>0</v>
      </c>
      <c r="M984" s="7">
        <v>53</v>
      </c>
      <c r="N984" s="7">
        <v>1089.9000000000001</v>
      </c>
    </row>
    <row r="985" spans="1:14" x14ac:dyDescent="0.25">
      <c r="A985">
        <v>201712</v>
      </c>
      <c r="B985" t="s">
        <v>19</v>
      </c>
      <c r="C985">
        <v>0</v>
      </c>
      <c r="D985">
        <v>1</v>
      </c>
      <c r="E985">
        <v>1</v>
      </c>
      <c r="F985" t="s">
        <v>37</v>
      </c>
      <c r="G985">
        <v>0</v>
      </c>
      <c r="H985" s="7">
        <v>13</v>
      </c>
      <c r="I985" s="7">
        <v>13</v>
      </c>
      <c r="J985" s="7">
        <v>903.35</v>
      </c>
      <c r="K985" s="7">
        <v>0</v>
      </c>
      <c r="L985" s="7">
        <v>0</v>
      </c>
      <c r="M985" s="7">
        <v>48</v>
      </c>
      <c r="N985" s="7">
        <v>1116.25</v>
      </c>
    </row>
    <row r="986" spans="1:14" x14ac:dyDescent="0.25">
      <c r="A986">
        <v>201801</v>
      </c>
      <c r="B986" t="s">
        <v>12</v>
      </c>
      <c r="C986">
        <v>0</v>
      </c>
      <c r="D986">
        <v>0</v>
      </c>
      <c r="E986">
        <v>0</v>
      </c>
      <c r="F986" t="s">
        <v>13</v>
      </c>
      <c r="G986">
        <v>0</v>
      </c>
      <c r="H986" s="7">
        <v>977</v>
      </c>
      <c r="I986" s="7">
        <v>980</v>
      </c>
      <c r="J986" s="7">
        <v>25065.99</v>
      </c>
      <c r="K986" s="7">
        <v>0</v>
      </c>
      <c r="L986" s="7">
        <v>0</v>
      </c>
      <c r="M986" s="7">
        <v>0</v>
      </c>
      <c r="N986" s="7">
        <v>0</v>
      </c>
    </row>
    <row r="987" spans="1:14" x14ac:dyDescent="0.25">
      <c r="A987">
        <v>201801</v>
      </c>
      <c r="B987" t="s">
        <v>14</v>
      </c>
      <c r="C987">
        <v>1</v>
      </c>
      <c r="D987">
        <v>1</v>
      </c>
      <c r="E987">
        <v>0</v>
      </c>
      <c r="F987" t="s">
        <v>15</v>
      </c>
      <c r="G987">
        <v>0</v>
      </c>
      <c r="H987" s="7">
        <v>2</v>
      </c>
      <c r="I987" s="7">
        <v>2</v>
      </c>
      <c r="J987" s="7">
        <v>21</v>
      </c>
      <c r="K987" s="7">
        <v>4</v>
      </c>
      <c r="L987" s="7">
        <v>92</v>
      </c>
      <c r="M987" s="7">
        <v>5</v>
      </c>
      <c r="N987" s="7">
        <v>196.75</v>
      </c>
    </row>
    <row r="988" spans="1:14" x14ac:dyDescent="0.25">
      <c r="A988">
        <v>201801</v>
      </c>
      <c r="B988" t="s">
        <v>14</v>
      </c>
      <c r="C988">
        <v>1</v>
      </c>
      <c r="D988">
        <v>1</v>
      </c>
      <c r="E988">
        <v>0</v>
      </c>
      <c r="F988" t="s">
        <v>15</v>
      </c>
      <c r="G988">
        <v>1</v>
      </c>
      <c r="H988" s="7">
        <v>1</v>
      </c>
      <c r="I988" s="7">
        <v>1</v>
      </c>
      <c r="J988" s="7">
        <v>19.600000000000001</v>
      </c>
      <c r="K988" s="7">
        <v>4</v>
      </c>
      <c r="L988" s="7">
        <v>69</v>
      </c>
      <c r="M988" s="7">
        <v>2</v>
      </c>
      <c r="N988" s="7">
        <v>14</v>
      </c>
    </row>
    <row r="989" spans="1:14" x14ac:dyDescent="0.25">
      <c r="A989">
        <v>201801</v>
      </c>
      <c r="B989" t="s">
        <v>14</v>
      </c>
      <c r="C989">
        <v>1</v>
      </c>
      <c r="D989">
        <v>1</v>
      </c>
      <c r="E989">
        <v>0</v>
      </c>
      <c r="F989" t="s">
        <v>16</v>
      </c>
      <c r="G989">
        <v>0</v>
      </c>
      <c r="H989" s="7">
        <v>1</v>
      </c>
      <c r="I989" s="7">
        <v>1</v>
      </c>
      <c r="J989" s="7">
        <v>16</v>
      </c>
      <c r="K989" s="7">
        <v>1</v>
      </c>
      <c r="L989" s="7">
        <v>30</v>
      </c>
      <c r="M989" s="7">
        <v>4</v>
      </c>
      <c r="N989" s="7">
        <v>133</v>
      </c>
    </row>
    <row r="990" spans="1:14" x14ac:dyDescent="0.25">
      <c r="A990">
        <v>201801</v>
      </c>
      <c r="B990" t="s">
        <v>14</v>
      </c>
      <c r="C990">
        <v>1</v>
      </c>
      <c r="D990">
        <v>1</v>
      </c>
      <c r="E990">
        <v>0</v>
      </c>
      <c r="F990" t="s">
        <v>16</v>
      </c>
      <c r="G990">
        <v>1</v>
      </c>
      <c r="H990" s="7">
        <v>1</v>
      </c>
      <c r="I990" s="7">
        <v>1</v>
      </c>
      <c r="J990" s="7">
        <v>31</v>
      </c>
      <c r="K990" s="7">
        <v>7</v>
      </c>
      <c r="L990" s="7">
        <v>309</v>
      </c>
      <c r="M990" s="7">
        <v>3</v>
      </c>
      <c r="N990" s="7">
        <v>52.25</v>
      </c>
    </row>
    <row r="991" spans="1:14" x14ac:dyDescent="0.25">
      <c r="A991">
        <v>201801</v>
      </c>
      <c r="B991" t="s">
        <v>14</v>
      </c>
      <c r="C991">
        <v>1</v>
      </c>
      <c r="D991">
        <v>1</v>
      </c>
      <c r="E991">
        <v>0</v>
      </c>
      <c r="F991" t="s">
        <v>17</v>
      </c>
      <c r="G991">
        <v>0</v>
      </c>
      <c r="H991" s="7">
        <v>1</v>
      </c>
      <c r="I991" s="7">
        <v>1</v>
      </c>
      <c r="J991" s="7">
        <v>32</v>
      </c>
      <c r="K991" s="7">
        <v>2</v>
      </c>
      <c r="L991" s="7">
        <v>46</v>
      </c>
      <c r="M991" s="7">
        <v>2</v>
      </c>
      <c r="N991" s="7">
        <v>108</v>
      </c>
    </row>
    <row r="992" spans="1:14" x14ac:dyDescent="0.25">
      <c r="A992">
        <v>201801</v>
      </c>
      <c r="B992" t="s">
        <v>14</v>
      </c>
      <c r="C992">
        <v>1</v>
      </c>
      <c r="D992">
        <v>1</v>
      </c>
      <c r="E992">
        <v>0</v>
      </c>
      <c r="F992" t="s">
        <v>36</v>
      </c>
      <c r="G992">
        <v>0</v>
      </c>
      <c r="H992" s="7">
        <v>2</v>
      </c>
      <c r="I992" s="7">
        <v>2</v>
      </c>
      <c r="J992" s="7">
        <v>59</v>
      </c>
      <c r="K992" s="7">
        <v>2</v>
      </c>
      <c r="L992" s="7">
        <v>190.5</v>
      </c>
      <c r="M992" s="7">
        <v>4</v>
      </c>
      <c r="N992" s="7">
        <v>166.5</v>
      </c>
    </row>
    <row r="993" spans="1:14" x14ac:dyDescent="0.25">
      <c r="A993">
        <v>201801</v>
      </c>
      <c r="B993" t="s">
        <v>14</v>
      </c>
      <c r="C993">
        <v>1</v>
      </c>
      <c r="D993">
        <v>1</v>
      </c>
      <c r="E993">
        <v>0</v>
      </c>
      <c r="F993" t="s">
        <v>38</v>
      </c>
      <c r="G993">
        <v>0</v>
      </c>
      <c r="H993" s="7">
        <v>1</v>
      </c>
      <c r="I993" s="7">
        <v>1</v>
      </c>
      <c r="J993" s="7">
        <v>31</v>
      </c>
      <c r="K993" s="7">
        <v>1</v>
      </c>
      <c r="L993" s="7">
        <v>9</v>
      </c>
      <c r="M993" s="7">
        <v>1</v>
      </c>
      <c r="N993" s="7">
        <v>69</v>
      </c>
    </row>
    <row r="994" spans="1:14" x14ac:dyDescent="0.25">
      <c r="A994">
        <v>201801</v>
      </c>
      <c r="B994" t="s">
        <v>14</v>
      </c>
      <c r="C994">
        <v>1</v>
      </c>
      <c r="D994">
        <v>1</v>
      </c>
      <c r="E994">
        <v>0</v>
      </c>
      <c r="F994" t="s">
        <v>37</v>
      </c>
      <c r="G994">
        <v>0</v>
      </c>
      <c r="H994" s="7">
        <v>1</v>
      </c>
      <c r="I994" s="7">
        <v>1</v>
      </c>
      <c r="J994" s="7">
        <v>31</v>
      </c>
      <c r="K994" s="7">
        <v>1</v>
      </c>
      <c r="L994" s="7">
        <v>30</v>
      </c>
      <c r="M994" s="7">
        <v>1</v>
      </c>
      <c r="N994" s="7">
        <v>25</v>
      </c>
    </row>
    <row r="995" spans="1:14" x14ac:dyDescent="0.25">
      <c r="A995">
        <v>201801</v>
      </c>
      <c r="B995" t="s">
        <v>14</v>
      </c>
      <c r="C995">
        <v>1</v>
      </c>
      <c r="D995">
        <v>1</v>
      </c>
      <c r="E995">
        <v>1</v>
      </c>
      <c r="F995" t="s">
        <v>15</v>
      </c>
      <c r="G995">
        <v>0</v>
      </c>
      <c r="H995" s="7">
        <v>12</v>
      </c>
      <c r="I995" s="7">
        <v>12</v>
      </c>
      <c r="J995" s="7">
        <v>332</v>
      </c>
      <c r="K995" s="7">
        <v>19</v>
      </c>
      <c r="L995" s="7">
        <v>736.99</v>
      </c>
      <c r="M995" s="7">
        <v>97</v>
      </c>
      <c r="N995" s="7">
        <v>1713</v>
      </c>
    </row>
    <row r="996" spans="1:14" x14ac:dyDescent="0.25">
      <c r="A996">
        <v>201801</v>
      </c>
      <c r="B996" t="s">
        <v>14</v>
      </c>
      <c r="C996">
        <v>1</v>
      </c>
      <c r="D996">
        <v>1</v>
      </c>
      <c r="E996">
        <v>1</v>
      </c>
      <c r="F996" t="s">
        <v>15</v>
      </c>
      <c r="G996">
        <v>1</v>
      </c>
      <c r="H996" s="7">
        <v>4</v>
      </c>
      <c r="I996" s="7">
        <v>5</v>
      </c>
      <c r="J996" s="7">
        <v>99</v>
      </c>
      <c r="K996" s="7">
        <v>4</v>
      </c>
      <c r="L996" s="7">
        <v>81</v>
      </c>
      <c r="M996" s="7">
        <v>29</v>
      </c>
      <c r="N996" s="7">
        <v>493</v>
      </c>
    </row>
    <row r="997" spans="1:14" x14ac:dyDescent="0.25">
      <c r="A997">
        <v>201801</v>
      </c>
      <c r="B997" t="s">
        <v>14</v>
      </c>
      <c r="C997">
        <v>1</v>
      </c>
      <c r="D997">
        <v>1</v>
      </c>
      <c r="E997">
        <v>1</v>
      </c>
      <c r="F997" t="s">
        <v>16</v>
      </c>
      <c r="G997">
        <v>0</v>
      </c>
      <c r="H997" s="7">
        <v>7</v>
      </c>
      <c r="I997" s="7">
        <v>8</v>
      </c>
      <c r="J997" s="7">
        <v>175</v>
      </c>
      <c r="K997" s="7">
        <v>11</v>
      </c>
      <c r="L997" s="7">
        <v>239.99</v>
      </c>
      <c r="M997" s="7">
        <v>56</v>
      </c>
      <c r="N997" s="7">
        <v>808</v>
      </c>
    </row>
    <row r="998" spans="1:14" x14ac:dyDescent="0.25">
      <c r="A998">
        <v>201801</v>
      </c>
      <c r="B998" t="s">
        <v>14</v>
      </c>
      <c r="C998">
        <v>1</v>
      </c>
      <c r="D998">
        <v>1</v>
      </c>
      <c r="E998">
        <v>1</v>
      </c>
      <c r="F998" t="s">
        <v>16</v>
      </c>
      <c r="G998">
        <v>1</v>
      </c>
      <c r="H998" s="7">
        <v>6</v>
      </c>
      <c r="I998" s="7">
        <v>6</v>
      </c>
      <c r="J998" s="7">
        <v>108</v>
      </c>
      <c r="K998" s="7">
        <v>12</v>
      </c>
      <c r="L998" s="7">
        <v>299</v>
      </c>
      <c r="M998" s="7">
        <v>54</v>
      </c>
      <c r="N998" s="7">
        <v>969</v>
      </c>
    </row>
    <row r="999" spans="1:14" x14ac:dyDescent="0.25">
      <c r="A999">
        <v>201801</v>
      </c>
      <c r="B999" t="s">
        <v>14</v>
      </c>
      <c r="C999">
        <v>1</v>
      </c>
      <c r="D999">
        <v>1</v>
      </c>
      <c r="E999">
        <v>1</v>
      </c>
      <c r="F999" t="s">
        <v>17</v>
      </c>
      <c r="G999">
        <v>0</v>
      </c>
      <c r="H999" s="7">
        <v>1</v>
      </c>
      <c r="I999" s="7">
        <v>1</v>
      </c>
      <c r="J999" s="7">
        <v>29</v>
      </c>
      <c r="K999" s="7">
        <v>1</v>
      </c>
      <c r="L999" s="7">
        <v>27</v>
      </c>
      <c r="M999" s="7">
        <v>6</v>
      </c>
      <c r="N999" s="7">
        <v>138</v>
      </c>
    </row>
    <row r="1000" spans="1:14" x14ac:dyDescent="0.25">
      <c r="A1000">
        <v>201801</v>
      </c>
      <c r="B1000" t="s">
        <v>14</v>
      </c>
      <c r="C1000">
        <v>1</v>
      </c>
      <c r="D1000">
        <v>1</v>
      </c>
      <c r="E1000">
        <v>1</v>
      </c>
      <c r="F1000" t="s">
        <v>17</v>
      </c>
      <c r="G1000">
        <v>1</v>
      </c>
      <c r="H1000" s="7">
        <v>1</v>
      </c>
      <c r="I1000" s="7">
        <v>1</v>
      </c>
      <c r="J1000" s="7">
        <v>16</v>
      </c>
      <c r="K1000" s="7">
        <v>1</v>
      </c>
      <c r="L1000" s="7">
        <v>11</v>
      </c>
      <c r="M1000" s="7">
        <v>2</v>
      </c>
      <c r="N1000" s="7">
        <v>61</v>
      </c>
    </row>
    <row r="1001" spans="1:14" x14ac:dyDescent="0.25">
      <c r="A1001">
        <v>201801</v>
      </c>
      <c r="B1001" t="s">
        <v>14</v>
      </c>
      <c r="C1001">
        <v>1</v>
      </c>
      <c r="D1001">
        <v>1</v>
      </c>
      <c r="E1001">
        <v>1</v>
      </c>
      <c r="F1001" t="s">
        <v>17</v>
      </c>
      <c r="G1001">
        <v>2</v>
      </c>
      <c r="H1001" s="7">
        <v>1</v>
      </c>
      <c r="I1001" s="7">
        <v>1</v>
      </c>
      <c r="J1001" s="7">
        <v>32</v>
      </c>
      <c r="K1001" s="7">
        <v>2</v>
      </c>
      <c r="L1001" s="7">
        <v>38</v>
      </c>
      <c r="M1001" s="7">
        <v>11</v>
      </c>
      <c r="N1001" s="7">
        <v>143</v>
      </c>
    </row>
    <row r="1002" spans="1:14" x14ac:dyDescent="0.25">
      <c r="A1002">
        <v>201801</v>
      </c>
      <c r="B1002" t="s">
        <v>14</v>
      </c>
      <c r="C1002">
        <v>1</v>
      </c>
      <c r="D1002">
        <v>1</v>
      </c>
      <c r="E1002">
        <v>1</v>
      </c>
      <c r="F1002" t="s">
        <v>36</v>
      </c>
      <c r="G1002">
        <v>0</v>
      </c>
      <c r="H1002" s="7">
        <v>4</v>
      </c>
      <c r="I1002" s="7">
        <v>4</v>
      </c>
      <c r="J1002" s="7">
        <v>151</v>
      </c>
      <c r="K1002" s="7">
        <v>7</v>
      </c>
      <c r="L1002" s="7">
        <v>303.35000000000002</v>
      </c>
      <c r="M1002" s="7">
        <v>29</v>
      </c>
      <c r="N1002" s="7">
        <v>461.25</v>
      </c>
    </row>
    <row r="1003" spans="1:14" x14ac:dyDescent="0.25">
      <c r="A1003">
        <v>201801</v>
      </c>
      <c r="B1003" t="s">
        <v>14</v>
      </c>
      <c r="C1003">
        <v>1</v>
      </c>
      <c r="D1003">
        <v>1</v>
      </c>
      <c r="E1003">
        <v>1</v>
      </c>
      <c r="F1003" t="s">
        <v>36</v>
      </c>
      <c r="G1003">
        <v>1</v>
      </c>
      <c r="H1003" s="7">
        <v>5</v>
      </c>
      <c r="I1003" s="7">
        <v>5</v>
      </c>
      <c r="J1003" s="7">
        <v>122</v>
      </c>
      <c r="K1003" s="7">
        <v>10</v>
      </c>
      <c r="L1003" s="7">
        <v>235</v>
      </c>
      <c r="M1003" s="7">
        <v>31</v>
      </c>
      <c r="N1003" s="7">
        <v>628.25</v>
      </c>
    </row>
    <row r="1004" spans="1:14" x14ac:dyDescent="0.25">
      <c r="A1004">
        <v>201801</v>
      </c>
      <c r="B1004" t="s">
        <v>14</v>
      </c>
      <c r="C1004">
        <v>1</v>
      </c>
      <c r="D1004">
        <v>1</v>
      </c>
      <c r="E1004">
        <v>1</v>
      </c>
      <c r="F1004" t="s">
        <v>36</v>
      </c>
      <c r="G1004">
        <v>2</v>
      </c>
      <c r="H1004" s="7">
        <v>3</v>
      </c>
      <c r="I1004" s="7">
        <v>3</v>
      </c>
      <c r="J1004" s="7">
        <v>34</v>
      </c>
      <c r="K1004" s="7">
        <v>8</v>
      </c>
      <c r="L1004" s="7">
        <v>181</v>
      </c>
      <c r="M1004" s="7">
        <v>23</v>
      </c>
      <c r="N1004" s="7">
        <v>398</v>
      </c>
    </row>
    <row r="1005" spans="1:14" x14ac:dyDescent="0.25">
      <c r="A1005">
        <v>201801</v>
      </c>
      <c r="B1005" t="s">
        <v>14</v>
      </c>
      <c r="C1005">
        <v>1</v>
      </c>
      <c r="D1005">
        <v>1</v>
      </c>
      <c r="E1005">
        <v>1</v>
      </c>
      <c r="F1005" t="s">
        <v>38</v>
      </c>
      <c r="G1005">
        <v>1</v>
      </c>
      <c r="H1005" s="7">
        <v>3</v>
      </c>
      <c r="I1005" s="7">
        <v>3</v>
      </c>
      <c r="J1005" s="7">
        <v>53</v>
      </c>
      <c r="K1005" s="7">
        <v>5</v>
      </c>
      <c r="L1005" s="7">
        <v>114</v>
      </c>
      <c r="M1005" s="7">
        <v>17</v>
      </c>
      <c r="N1005" s="7">
        <v>359.5</v>
      </c>
    </row>
    <row r="1006" spans="1:14" x14ac:dyDescent="0.25">
      <c r="A1006">
        <v>201801</v>
      </c>
      <c r="B1006" t="s">
        <v>14</v>
      </c>
      <c r="C1006">
        <v>1</v>
      </c>
      <c r="D1006">
        <v>1</v>
      </c>
      <c r="E1006">
        <v>1</v>
      </c>
      <c r="F1006" t="s">
        <v>38</v>
      </c>
      <c r="G1006">
        <v>2</v>
      </c>
      <c r="H1006" s="7">
        <v>2</v>
      </c>
      <c r="I1006" s="7">
        <v>2</v>
      </c>
      <c r="J1006" s="7">
        <v>40</v>
      </c>
      <c r="K1006" s="7">
        <v>4</v>
      </c>
      <c r="L1006" s="7">
        <v>88</v>
      </c>
      <c r="M1006" s="7">
        <v>10</v>
      </c>
      <c r="N1006" s="7">
        <v>184</v>
      </c>
    </row>
    <row r="1007" spans="1:14" x14ac:dyDescent="0.25">
      <c r="A1007">
        <v>201801</v>
      </c>
      <c r="B1007" t="s">
        <v>14</v>
      </c>
      <c r="C1007">
        <v>1</v>
      </c>
      <c r="D1007">
        <v>1</v>
      </c>
      <c r="E1007">
        <v>1</v>
      </c>
      <c r="F1007" t="s">
        <v>38</v>
      </c>
      <c r="G1007">
        <v>4</v>
      </c>
      <c r="H1007" s="7">
        <v>1</v>
      </c>
      <c r="I1007" s="7">
        <v>1</v>
      </c>
      <c r="J1007" s="7">
        <v>24</v>
      </c>
      <c r="K1007" s="7">
        <v>7</v>
      </c>
      <c r="L1007" s="7">
        <v>283.10000000000002</v>
      </c>
      <c r="M1007" s="7">
        <v>4</v>
      </c>
      <c r="N1007" s="7">
        <v>187</v>
      </c>
    </row>
    <row r="1008" spans="1:14" x14ac:dyDescent="0.25">
      <c r="A1008">
        <v>201801</v>
      </c>
      <c r="B1008" t="s">
        <v>14</v>
      </c>
      <c r="C1008">
        <v>1</v>
      </c>
      <c r="D1008">
        <v>1</v>
      </c>
      <c r="E1008">
        <v>1</v>
      </c>
      <c r="F1008" t="s">
        <v>37</v>
      </c>
      <c r="G1008">
        <v>0</v>
      </c>
      <c r="H1008" s="7">
        <v>1</v>
      </c>
      <c r="I1008" s="7">
        <v>1</v>
      </c>
      <c r="J1008" s="7">
        <v>31</v>
      </c>
      <c r="K1008" s="7">
        <v>1</v>
      </c>
      <c r="L1008" s="7">
        <v>38</v>
      </c>
      <c r="M1008" s="7">
        <v>6</v>
      </c>
      <c r="N1008" s="7">
        <v>42</v>
      </c>
    </row>
    <row r="1009" spans="1:14" x14ac:dyDescent="0.25">
      <c r="A1009">
        <v>201801</v>
      </c>
      <c r="B1009" t="s">
        <v>14</v>
      </c>
      <c r="C1009">
        <v>1</v>
      </c>
      <c r="D1009">
        <v>1</v>
      </c>
      <c r="E1009">
        <v>1</v>
      </c>
      <c r="F1009" t="s">
        <v>37</v>
      </c>
      <c r="G1009">
        <v>1</v>
      </c>
      <c r="H1009" s="7">
        <v>9</v>
      </c>
      <c r="I1009" s="7">
        <v>9</v>
      </c>
      <c r="J1009" s="7">
        <v>219</v>
      </c>
      <c r="K1009" s="7">
        <v>10</v>
      </c>
      <c r="L1009" s="7">
        <v>345.9</v>
      </c>
      <c r="M1009" s="7">
        <v>27</v>
      </c>
      <c r="N1009" s="7">
        <v>726.25</v>
      </c>
    </row>
    <row r="1010" spans="1:14" x14ac:dyDescent="0.25">
      <c r="A1010">
        <v>201801</v>
      </c>
      <c r="B1010" t="s">
        <v>14</v>
      </c>
      <c r="C1010">
        <v>1</v>
      </c>
      <c r="D1010">
        <v>1</v>
      </c>
      <c r="E1010">
        <v>1</v>
      </c>
      <c r="F1010" t="s">
        <v>37</v>
      </c>
      <c r="G1010">
        <v>2</v>
      </c>
      <c r="H1010" s="7">
        <v>5</v>
      </c>
      <c r="I1010" s="7">
        <v>5</v>
      </c>
      <c r="J1010" s="7">
        <v>154</v>
      </c>
      <c r="K1010" s="7">
        <v>11</v>
      </c>
      <c r="L1010" s="7">
        <v>336.6</v>
      </c>
      <c r="M1010" s="7">
        <v>15</v>
      </c>
      <c r="N1010" s="7">
        <v>336</v>
      </c>
    </row>
    <row r="1011" spans="1:14" x14ac:dyDescent="0.25">
      <c r="A1011">
        <v>201801</v>
      </c>
      <c r="B1011" t="s">
        <v>14</v>
      </c>
      <c r="C1011">
        <v>1</v>
      </c>
      <c r="D1011">
        <v>1</v>
      </c>
      <c r="E1011">
        <v>1</v>
      </c>
      <c r="F1011" t="s">
        <v>37</v>
      </c>
      <c r="G1011">
        <v>3</v>
      </c>
      <c r="H1011" s="7">
        <v>4</v>
      </c>
      <c r="I1011" s="7">
        <v>4</v>
      </c>
      <c r="J1011" s="7">
        <v>111</v>
      </c>
      <c r="K1011" s="7">
        <v>12</v>
      </c>
      <c r="L1011" s="7">
        <v>305.39999999999998</v>
      </c>
      <c r="M1011" s="7">
        <v>7</v>
      </c>
      <c r="N1011" s="7">
        <v>217</v>
      </c>
    </row>
    <row r="1012" spans="1:14" x14ac:dyDescent="0.25">
      <c r="A1012">
        <v>201801</v>
      </c>
      <c r="B1012" t="s">
        <v>18</v>
      </c>
      <c r="C1012">
        <v>1</v>
      </c>
      <c r="D1012">
        <v>0</v>
      </c>
      <c r="E1012">
        <v>0</v>
      </c>
      <c r="F1012" t="s">
        <v>13</v>
      </c>
      <c r="G1012">
        <v>1</v>
      </c>
      <c r="H1012" s="7">
        <v>177</v>
      </c>
      <c r="I1012" s="7">
        <v>179</v>
      </c>
      <c r="J1012" s="7">
        <v>5175.1099999999997</v>
      </c>
      <c r="K1012" s="7">
        <v>177</v>
      </c>
      <c r="L1012" s="7">
        <v>5739.96</v>
      </c>
      <c r="M1012" s="7">
        <v>0</v>
      </c>
      <c r="N1012" s="7">
        <v>0</v>
      </c>
    </row>
    <row r="1013" spans="1:14" x14ac:dyDescent="0.25">
      <c r="A1013">
        <v>201801</v>
      </c>
      <c r="B1013" t="s">
        <v>18</v>
      </c>
      <c r="C1013">
        <v>1</v>
      </c>
      <c r="D1013">
        <v>0</v>
      </c>
      <c r="E1013">
        <v>0</v>
      </c>
      <c r="F1013" t="s">
        <v>13</v>
      </c>
      <c r="G1013">
        <v>2</v>
      </c>
      <c r="H1013" s="7">
        <v>85</v>
      </c>
      <c r="I1013" s="7">
        <v>85</v>
      </c>
      <c r="J1013" s="7">
        <v>2325.3000000000002</v>
      </c>
      <c r="K1013" s="7">
        <v>170</v>
      </c>
      <c r="L1013" s="7">
        <v>5550</v>
      </c>
      <c r="M1013" s="7">
        <v>0</v>
      </c>
      <c r="N1013" s="7">
        <v>0</v>
      </c>
    </row>
    <row r="1014" spans="1:14" x14ac:dyDescent="0.25">
      <c r="A1014">
        <v>201801</v>
      </c>
      <c r="B1014" t="s">
        <v>18</v>
      </c>
      <c r="C1014">
        <v>1</v>
      </c>
      <c r="D1014">
        <v>0</v>
      </c>
      <c r="E1014">
        <v>0</v>
      </c>
      <c r="F1014" t="s">
        <v>13</v>
      </c>
      <c r="G1014">
        <v>3</v>
      </c>
      <c r="H1014" s="7">
        <v>37</v>
      </c>
      <c r="I1014" s="7">
        <v>37</v>
      </c>
      <c r="J1014" s="7">
        <v>1233.3499999999999</v>
      </c>
      <c r="K1014" s="7">
        <v>111</v>
      </c>
      <c r="L1014" s="7">
        <v>4137.3500000000004</v>
      </c>
      <c r="M1014" s="7">
        <v>0</v>
      </c>
      <c r="N1014" s="7">
        <v>0</v>
      </c>
    </row>
    <row r="1015" spans="1:14" x14ac:dyDescent="0.25">
      <c r="A1015">
        <v>201801</v>
      </c>
      <c r="B1015" t="s">
        <v>18</v>
      </c>
      <c r="C1015">
        <v>1</v>
      </c>
      <c r="D1015">
        <v>0</v>
      </c>
      <c r="E1015">
        <v>0</v>
      </c>
      <c r="F1015" t="s">
        <v>13</v>
      </c>
      <c r="G1015">
        <v>4</v>
      </c>
      <c r="H1015" s="7">
        <v>54</v>
      </c>
      <c r="I1015" s="7">
        <v>54</v>
      </c>
      <c r="J1015" s="7">
        <v>1557.7</v>
      </c>
      <c r="K1015" s="7">
        <v>299</v>
      </c>
      <c r="L1015" s="7">
        <v>10778.19</v>
      </c>
      <c r="M1015" s="7">
        <v>0</v>
      </c>
      <c r="N1015" s="7">
        <v>0</v>
      </c>
    </row>
    <row r="1016" spans="1:14" x14ac:dyDescent="0.25">
      <c r="A1016">
        <v>201801</v>
      </c>
      <c r="B1016" t="s">
        <v>19</v>
      </c>
      <c r="C1016">
        <v>0</v>
      </c>
      <c r="D1016">
        <v>1</v>
      </c>
      <c r="E1016">
        <v>1</v>
      </c>
      <c r="F1016" t="s">
        <v>15</v>
      </c>
      <c r="G1016">
        <v>0</v>
      </c>
      <c r="H1016" s="7">
        <v>21</v>
      </c>
      <c r="I1016" s="7">
        <v>21</v>
      </c>
      <c r="J1016" s="7">
        <v>326</v>
      </c>
      <c r="K1016" s="7">
        <v>0</v>
      </c>
      <c r="L1016" s="7">
        <v>0</v>
      </c>
      <c r="M1016" s="7">
        <v>141</v>
      </c>
      <c r="N1016" s="7">
        <v>2276.5</v>
      </c>
    </row>
    <row r="1017" spans="1:14" x14ac:dyDescent="0.25">
      <c r="A1017">
        <v>201801</v>
      </c>
      <c r="B1017" t="s">
        <v>19</v>
      </c>
      <c r="C1017">
        <v>0</v>
      </c>
      <c r="D1017">
        <v>1</v>
      </c>
      <c r="E1017">
        <v>1</v>
      </c>
      <c r="F1017" t="s">
        <v>16</v>
      </c>
      <c r="G1017">
        <v>0</v>
      </c>
      <c r="H1017" s="7">
        <v>35</v>
      </c>
      <c r="I1017" s="7">
        <v>36</v>
      </c>
      <c r="J1017" s="7">
        <v>827.11</v>
      </c>
      <c r="K1017" s="7">
        <v>0</v>
      </c>
      <c r="L1017" s="7">
        <v>0</v>
      </c>
      <c r="M1017" s="7">
        <v>241</v>
      </c>
      <c r="N1017" s="7">
        <v>4607.47</v>
      </c>
    </row>
    <row r="1018" spans="1:14" x14ac:dyDescent="0.25">
      <c r="A1018">
        <v>201801</v>
      </c>
      <c r="B1018" t="s">
        <v>19</v>
      </c>
      <c r="C1018">
        <v>0</v>
      </c>
      <c r="D1018">
        <v>1</v>
      </c>
      <c r="E1018">
        <v>1</v>
      </c>
      <c r="F1018" t="s">
        <v>17</v>
      </c>
      <c r="G1018">
        <v>0</v>
      </c>
      <c r="H1018" s="7">
        <v>7</v>
      </c>
      <c r="I1018" s="7">
        <v>7</v>
      </c>
      <c r="J1018" s="7">
        <v>119</v>
      </c>
      <c r="K1018" s="7">
        <v>0</v>
      </c>
      <c r="L1018" s="7">
        <v>0</v>
      </c>
      <c r="M1018" s="7">
        <v>30</v>
      </c>
      <c r="N1018" s="7">
        <v>539</v>
      </c>
    </row>
    <row r="1019" spans="1:14" x14ac:dyDescent="0.25">
      <c r="A1019">
        <v>201801</v>
      </c>
      <c r="B1019" t="s">
        <v>19</v>
      </c>
      <c r="C1019">
        <v>0</v>
      </c>
      <c r="D1019">
        <v>1</v>
      </c>
      <c r="E1019">
        <v>1</v>
      </c>
      <c r="F1019" t="s">
        <v>36</v>
      </c>
      <c r="G1019">
        <v>0</v>
      </c>
      <c r="H1019" s="7">
        <v>11</v>
      </c>
      <c r="I1019" s="7">
        <v>11</v>
      </c>
      <c r="J1019" s="7">
        <v>433</v>
      </c>
      <c r="K1019" s="7">
        <v>0</v>
      </c>
      <c r="L1019" s="7">
        <v>0</v>
      </c>
      <c r="M1019" s="7">
        <v>67</v>
      </c>
      <c r="N1019" s="7">
        <v>1491</v>
      </c>
    </row>
    <row r="1020" spans="1:14" x14ac:dyDescent="0.25">
      <c r="A1020">
        <v>201801</v>
      </c>
      <c r="B1020" t="s">
        <v>19</v>
      </c>
      <c r="C1020">
        <v>0</v>
      </c>
      <c r="D1020">
        <v>1</v>
      </c>
      <c r="E1020">
        <v>1</v>
      </c>
      <c r="F1020" t="s">
        <v>38</v>
      </c>
      <c r="G1020">
        <v>0</v>
      </c>
      <c r="H1020" s="7">
        <v>5</v>
      </c>
      <c r="I1020" s="7">
        <v>5</v>
      </c>
      <c r="J1020" s="7">
        <v>104</v>
      </c>
      <c r="K1020" s="7">
        <v>0</v>
      </c>
      <c r="L1020" s="7">
        <v>0</v>
      </c>
      <c r="M1020" s="7">
        <v>20</v>
      </c>
      <c r="N1020" s="7">
        <v>396.25</v>
      </c>
    </row>
    <row r="1021" spans="1:14" x14ac:dyDescent="0.25">
      <c r="A1021">
        <v>201801</v>
      </c>
      <c r="B1021" t="s">
        <v>19</v>
      </c>
      <c r="C1021">
        <v>0</v>
      </c>
      <c r="D1021">
        <v>1</v>
      </c>
      <c r="E1021">
        <v>1</v>
      </c>
      <c r="F1021" t="s">
        <v>37</v>
      </c>
      <c r="G1021">
        <v>0</v>
      </c>
      <c r="H1021" s="7">
        <v>15</v>
      </c>
      <c r="I1021" s="7">
        <v>15</v>
      </c>
      <c r="J1021" s="7">
        <v>575.9</v>
      </c>
      <c r="K1021" s="7">
        <v>0</v>
      </c>
      <c r="L1021" s="7">
        <v>0</v>
      </c>
      <c r="M1021" s="7">
        <v>35</v>
      </c>
      <c r="N1021" s="7">
        <v>667.65</v>
      </c>
    </row>
    <row r="1022" spans="1:14" x14ac:dyDescent="0.25">
      <c r="A1022">
        <v>201802</v>
      </c>
      <c r="B1022" t="s">
        <v>12</v>
      </c>
      <c r="C1022">
        <v>0</v>
      </c>
      <c r="D1022">
        <v>0</v>
      </c>
      <c r="E1022">
        <v>0</v>
      </c>
      <c r="F1022" t="s">
        <v>13</v>
      </c>
      <c r="G1022">
        <v>0</v>
      </c>
      <c r="H1022" s="7">
        <v>1171</v>
      </c>
      <c r="I1022" s="7">
        <v>1179</v>
      </c>
      <c r="J1022" s="7">
        <v>29157.85</v>
      </c>
      <c r="K1022" s="7">
        <v>0</v>
      </c>
      <c r="L1022" s="7">
        <v>0</v>
      </c>
      <c r="M1022" s="7">
        <v>0</v>
      </c>
      <c r="N1022" s="7">
        <v>0</v>
      </c>
    </row>
    <row r="1023" spans="1:14" x14ac:dyDescent="0.25">
      <c r="A1023">
        <v>201802</v>
      </c>
      <c r="B1023" t="s">
        <v>14</v>
      </c>
      <c r="C1023">
        <v>1</v>
      </c>
      <c r="D1023">
        <v>1</v>
      </c>
      <c r="E1023">
        <v>0</v>
      </c>
      <c r="F1023" t="s">
        <v>15</v>
      </c>
      <c r="G1023">
        <v>0</v>
      </c>
      <c r="H1023" s="7">
        <v>1</v>
      </c>
      <c r="I1023" s="7">
        <v>1</v>
      </c>
      <c r="J1023" s="7">
        <v>25</v>
      </c>
      <c r="K1023" s="7">
        <v>1</v>
      </c>
      <c r="L1023" s="7">
        <v>22</v>
      </c>
      <c r="M1023" s="7">
        <v>1</v>
      </c>
      <c r="N1023" s="7">
        <v>5.25</v>
      </c>
    </row>
    <row r="1024" spans="1:14" x14ac:dyDescent="0.25">
      <c r="A1024">
        <v>201802</v>
      </c>
      <c r="B1024" t="s">
        <v>14</v>
      </c>
      <c r="C1024">
        <v>1</v>
      </c>
      <c r="D1024">
        <v>1</v>
      </c>
      <c r="E1024">
        <v>0</v>
      </c>
      <c r="F1024" t="s">
        <v>16</v>
      </c>
      <c r="G1024">
        <v>1</v>
      </c>
      <c r="H1024" s="7">
        <v>1</v>
      </c>
      <c r="I1024" s="7">
        <v>1</v>
      </c>
      <c r="J1024" s="7">
        <v>28</v>
      </c>
      <c r="K1024" s="7">
        <v>6</v>
      </c>
      <c r="L1024" s="7">
        <v>143.5</v>
      </c>
      <c r="M1024" s="7">
        <v>4</v>
      </c>
      <c r="N1024" s="7">
        <v>133</v>
      </c>
    </row>
    <row r="1025" spans="1:14" x14ac:dyDescent="0.25">
      <c r="A1025">
        <v>201802</v>
      </c>
      <c r="B1025" t="s">
        <v>14</v>
      </c>
      <c r="C1025">
        <v>1</v>
      </c>
      <c r="D1025">
        <v>1</v>
      </c>
      <c r="E1025">
        <v>0</v>
      </c>
      <c r="F1025" t="s">
        <v>17</v>
      </c>
      <c r="G1025">
        <v>1</v>
      </c>
      <c r="H1025" s="7">
        <v>1</v>
      </c>
      <c r="I1025" s="7">
        <v>1</v>
      </c>
      <c r="J1025" s="7">
        <v>27</v>
      </c>
      <c r="K1025" s="7">
        <v>2</v>
      </c>
      <c r="L1025" s="7">
        <v>78</v>
      </c>
      <c r="M1025" s="7">
        <v>1</v>
      </c>
      <c r="N1025" s="7">
        <v>25</v>
      </c>
    </row>
    <row r="1026" spans="1:14" x14ac:dyDescent="0.25">
      <c r="A1026">
        <v>201802</v>
      </c>
      <c r="B1026" t="s">
        <v>14</v>
      </c>
      <c r="C1026">
        <v>1</v>
      </c>
      <c r="D1026">
        <v>1</v>
      </c>
      <c r="E1026">
        <v>0</v>
      </c>
      <c r="F1026" t="s">
        <v>37</v>
      </c>
      <c r="G1026">
        <v>0</v>
      </c>
      <c r="H1026" s="7">
        <v>1</v>
      </c>
      <c r="I1026" s="7">
        <v>1</v>
      </c>
      <c r="J1026" s="7">
        <v>7</v>
      </c>
      <c r="K1026" s="7">
        <v>1</v>
      </c>
      <c r="L1026" s="7">
        <v>20</v>
      </c>
      <c r="M1026" s="7">
        <v>2</v>
      </c>
      <c r="N1026" s="7">
        <v>38</v>
      </c>
    </row>
    <row r="1027" spans="1:14" x14ac:dyDescent="0.25">
      <c r="A1027">
        <v>201802</v>
      </c>
      <c r="B1027" t="s">
        <v>14</v>
      </c>
      <c r="C1027">
        <v>1</v>
      </c>
      <c r="D1027">
        <v>1</v>
      </c>
      <c r="E1027">
        <v>0</v>
      </c>
      <c r="F1027" t="s">
        <v>37</v>
      </c>
      <c r="G1027">
        <v>1</v>
      </c>
      <c r="H1027" s="7">
        <v>1</v>
      </c>
      <c r="I1027" s="7">
        <v>1</v>
      </c>
      <c r="J1027" s="7">
        <v>31</v>
      </c>
      <c r="K1027" s="7">
        <v>2</v>
      </c>
      <c r="L1027" s="7">
        <v>52</v>
      </c>
      <c r="M1027" s="7">
        <v>1</v>
      </c>
      <c r="N1027" s="7">
        <v>36</v>
      </c>
    </row>
    <row r="1028" spans="1:14" x14ac:dyDescent="0.25">
      <c r="A1028">
        <v>201802</v>
      </c>
      <c r="B1028" t="s">
        <v>14</v>
      </c>
      <c r="C1028">
        <v>1</v>
      </c>
      <c r="D1028">
        <v>1</v>
      </c>
      <c r="E1028">
        <v>0</v>
      </c>
      <c r="F1028" t="s">
        <v>37</v>
      </c>
      <c r="G1028">
        <v>2</v>
      </c>
      <c r="H1028" s="7">
        <v>1</v>
      </c>
      <c r="I1028" s="7">
        <v>1</v>
      </c>
      <c r="J1028" s="7">
        <v>31</v>
      </c>
      <c r="K1028" s="7">
        <v>3</v>
      </c>
      <c r="L1028" s="7">
        <v>79</v>
      </c>
      <c r="M1028" s="7">
        <v>1</v>
      </c>
      <c r="N1028" s="7">
        <v>40</v>
      </c>
    </row>
    <row r="1029" spans="1:14" x14ac:dyDescent="0.25">
      <c r="A1029">
        <v>201802</v>
      </c>
      <c r="B1029" t="s">
        <v>14</v>
      </c>
      <c r="C1029">
        <v>1</v>
      </c>
      <c r="D1029">
        <v>1</v>
      </c>
      <c r="E1029">
        <v>1</v>
      </c>
      <c r="F1029" t="s">
        <v>15</v>
      </c>
      <c r="G1029">
        <v>0</v>
      </c>
      <c r="H1029" s="7">
        <v>7</v>
      </c>
      <c r="I1029" s="7">
        <v>7</v>
      </c>
      <c r="J1029" s="7">
        <v>139</v>
      </c>
      <c r="K1029" s="7">
        <v>13</v>
      </c>
      <c r="L1029" s="7">
        <v>359.85</v>
      </c>
      <c r="M1029" s="7">
        <v>47</v>
      </c>
      <c r="N1029" s="7">
        <v>941</v>
      </c>
    </row>
    <row r="1030" spans="1:14" x14ac:dyDescent="0.25">
      <c r="A1030">
        <v>201802</v>
      </c>
      <c r="B1030" t="s">
        <v>14</v>
      </c>
      <c r="C1030">
        <v>1</v>
      </c>
      <c r="D1030">
        <v>1</v>
      </c>
      <c r="E1030">
        <v>1</v>
      </c>
      <c r="F1030" t="s">
        <v>15</v>
      </c>
      <c r="G1030">
        <v>1</v>
      </c>
      <c r="H1030" s="7">
        <v>2</v>
      </c>
      <c r="I1030" s="7">
        <v>2</v>
      </c>
      <c r="J1030" s="7">
        <v>27</v>
      </c>
      <c r="K1030" s="7">
        <v>2</v>
      </c>
      <c r="L1030" s="7">
        <v>75</v>
      </c>
      <c r="M1030" s="7">
        <v>7</v>
      </c>
      <c r="N1030" s="7">
        <v>126</v>
      </c>
    </row>
    <row r="1031" spans="1:14" x14ac:dyDescent="0.25">
      <c r="A1031">
        <v>201802</v>
      </c>
      <c r="B1031" t="s">
        <v>14</v>
      </c>
      <c r="C1031">
        <v>1</v>
      </c>
      <c r="D1031">
        <v>1</v>
      </c>
      <c r="E1031">
        <v>1</v>
      </c>
      <c r="F1031" t="s">
        <v>16</v>
      </c>
      <c r="G1031">
        <v>0</v>
      </c>
      <c r="H1031" s="7">
        <v>7</v>
      </c>
      <c r="I1031" s="7">
        <v>7</v>
      </c>
      <c r="J1031" s="7">
        <v>225</v>
      </c>
      <c r="K1031" s="7">
        <v>13</v>
      </c>
      <c r="L1031" s="7">
        <v>437.3</v>
      </c>
      <c r="M1031" s="7">
        <v>48</v>
      </c>
      <c r="N1031" s="7">
        <v>1012.5</v>
      </c>
    </row>
    <row r="1032" spans="1:14" x14ac:dyDescent="0.25">
      <c r="A1032">
        <v>201802</v>
      </c>
      <c r="B1032" t="s">
        <v>14</v>
      </c>
      <c r="C1032">
        <v>1</v>
      </c>
      <c r="D1032">
        <v>1</v>
      </c>
      <c r="E1032">
        <v>1</v>
      </c>
      <c r="F1032" t="s">
        <v>16</v>
      </c>
      <c r="G1032">
        <v>2</v>
      </c>
      <c r="H1032" s="7">
        <v>1</v>
      </c>
      <c r="I1032" s="7">
        <v>1</v>
      </c>
      <c r="J1032" s="7">
        <v>46</v>
      </c>
      <c r="K1032" s="7">
        <v>3</v>
      </c>
      <c r="L1032" s="7">
        <v>152</v>
      </c>
      <c r="M1032" s="7">
        <v>4</v>
      </c>
      <c r="N1032" s="7">
        <v>145</v>
      </c>
    </row>
    <row r="1033" spans="1:14" x14ac:dyDescent="0.25">
      <c r="A1033">
        <v>201802</v>
      </c>
      <c r="B1033" t="s">
        <v>14</v>
      </c>
      <c r="C1033">
        <v>1</v>
      </c>
      <c r="D1033">
        <v>1</v>
      </c>
      <c r="E1033">
        <v>1</v>
      </c>
      <c r="F1033" t="s">
        <v>17</v>
      </c>
      <c r="G1033">
        <v>0</v>
      </c>
      <c r="H1033" s="7">
        <v>4</v>
      </c>
      <c r="I1033" s="7">
        <v>4</v>
      </c>
      <c r="J1033" s="7">
        <v>135</v>
      </c>
      <c r="K1033" s="7">
        <v>5</v>
      </c>
      <c r="L1033" s="7">
        <v>137</v>
      </c>
      <c r="M1033" s="7">
        <v>14</v>
      </c>
      <c r="N1033" s="7">
        <v>395.5</v>
      </c>
    </row>
    <row r="1034" spans="1:14" x14ac:dyDescent="0.25">
      <c r="A1034">
        <v>201802</v>
      </c>
      <c r="B1034" t="s">
        <v>14</v>
      </c>
      <c r="C1034">
        <v>1</v>
      </c>
      <c r="D1034">
        <v>1</v>
      </c>
      <c r="E1034">
        <v>1</v>
      </c>
      <c r="F1034" t="s">
        <v>17</v>
      </c>
      <c r="G1034">
        <v>1</v>
      </c>
      <c r="H1034" s="7">
        <v>3</v>
      </c>
      <c r="I1034" s="7">
        <v>3</v>
      </c>
      <c r="J1034" s="7">
        <v>71</v>
      </c>
      <c r="K1034" s="7">
        <v>6</v>
      </c>
      <c r="L1034" s="7">
        <v>147</v>
      </c>
      <c r="M1034" s="7">
        <v>19</v>
      </c>
      <c r="N1034" s="7">
        <v>247</v>
      </c>
    </row>
    <row r="1035" spans="1:14" x14ac:dyDescent="0.25">
      <c r="A1035">
        <v>201802</v>
      </c>
      <c r="B1035" t="s">
        <v>14</v>
      </c>
      <c r="C1035">
        <v>1</v>
      </c>
      <c r="D1035">
        <v>1</v>
      </c>
      <c r="E1035">
        <v>1</v>
      </c>
      <c r="F1035" t="s">
        <v>36</v>
      </c>
      <c r="G1035">
        <v>0</v>
      </c>
      <c r="H1035" s="7">
        <v>3</v>
      </c>
      <c r="I1035" s="7">
        <v>3</v>
      </c>
      <c r="J1035" s="7">
        <v>166</v>
      </c>
      <c r="K1035" s="7">
        <v>5</v>
      </c>
      <c r="L1035" s="7">
        <v>190.6</v>
      </c>
      <c r="M1035" s="7">
        <v>11</v>
      </c>
      <c r="N1035" s="7">
        <v>287.5</v>
      </c>
    </row>
    <row r="1036" spans="1:14" x14ac:dyDescent="0.25">
      <c r="A1036">
        <v>201802</v>
      </c>
      <c r="B1036" t="s">
        <v>14</v>
      </c>
      <c r="C1036">
        <v>1</v>
      </c>
      <c r="D1036">
        <v>1</v>
      </c>
      <c r="E1036">
        <v>1</v>
      </c>
      <c r="F1036" t="s">
        <v>36</v>
      </c>
      <c r="G1036">
        <v>1</v>
      </c>
      <c r="H1036" s="7">
        <v>4</v>
      </c>
      <c r="I1036" s="7">
        <v>4</v>
      </c>
      <c r="J1036" s="7">
        <v>59</v>
      </c>
      <c r="K1036" s="7">
        <v>6</v>
      </c>
      <c r="L1036" s="7">
        <v>172.2</v>
      </c>
      <c r="M1036" s="7">
        <v>13</v>
      </c>
      <c r="N1036" s="7">
        <v>274</v>
      </c>
    </row>
    <row r="1037" spans="1:14" x14ac:dyDescent="0.25">
      <c r="A1037">
        <v>201802</v>
      </c>
      <c r="B1037" t="s">
        <v>14</v>
      </c>
      <c r="C1037">
        <v>1</v>
      </c>
      <c r="D1037">
        <v>1</v>
      </c>
      <c r="E1037">
        <v>1</v>
      </c>
      <c r="F1037" t="s">
        <v>36</v>
      </c>
      <c r="G1037">
        <v>2</v>
      </c>
      <c r="H1037" s="7">
        <v>1</v>
      </c>
      <c r="I1037" s="7">
        <v>1</v>
      </c>
      <c r="J1037" s="7">
        <v>16</v>
      </c>
      <c r="K1037" s="7">
        <v>2</v>
      </c>
      <c r="L1037" s="7">
        <v>32</v>
      </c>
      <c r="M1037" s="7">
        <v>6</v>
      </c>
      <c r="N1037" s="7">
        <v>114</v>
      </c>
    </row>
    <row r="1038" spans="1:14" x14ac:dyDescent="0.25">
      <c r="A1038">
        <v>201802</v>
      </c>
      <c r="B1038" t="s">
        <v>14</v>
      </c>
      <c r="C1038">
        <v>1</v>
      </c>
      <c r="D1038">
        <v>1</v>
      </c>
      <c r="E1038">
        <v>1</v>
      </c>
      <c r="F1038" t="s">
        <v>38</v>
      </c>
      <c r="G1038">
        <v>0</v>
      </c>
      <c r="H1038" s="7">
        <v>1</v>
      </c>
      <c r="I1038" s="7">
        <v>1</v>
      </c>
      <c r="J1038" s="7">
        <v>31</v>
      </c>
      <c r="K1038" s="7">
        <v>1</v>
      </c>
      <c r="L1038" s="7">
        <v>28</v>
      </c>
      <c r="M1038" s="7">
        <v>8</v>
      </c>
      <c r="N1038" s="7">
        <v>110</v>
      </c>
    </row>
    <row r="1039" spans="1:14" x14ac:dyDescent="0.25">
      <c r="A1039">
        <v>201802</v>
      </c>
      <c r="B1039" t="s">
        <v>14</v>
      </c>
      <c r="C1039">
        <v>1</v>
      </c>
      <c r="D1039">
        <v>1</v>
      </c>
      <c r="E1039">
        <v>1</v>
      </c>
      <c r="F1039" t="s">
        <v>38</v>
      </c>
      <c r="G1039">
        <v>1</v>
      </c>
      <c r="H1039" s="7">
        <v>5</v>
      </c>
      <c r="I1039" s="7">
        <v>5</v>
      </c>
      <c r="J1039" s="7">
        <v>184</v>
      </c>
      <c r="K1039" s="7">
        <v>6</v>
      </c>
      <c r="L1039" s="7">
        <v>220</v>
      </c>
      <c r="M1039" s="7">
        <v>32</v>
      </c>
      <c r="N1039" s="7">
        <v>677</v>
      </c>
    </row>
    <row r="1040" spans="1:14" x14ac:dyDescent="0.25">
      <c r="A1040">
        <v>201802</v>
      </c>
      <c r="B1040" t="s">
        <v>14</v>
      </c>
      <c r="C1040">
        <v>1</v>
      </c>
      <c r="D1040">
        <v>1</v>
      </c>
      <c r="E1040">
        <v>1</v>
      </c>
      <c r="F1040" t="s">
        <v>38</v>
      </c>
      <c r="G1040">
        <v>2</v>
      </c>
      <c r="H1040" s="7">
        <v>2</v>
      </c>
      <c r="I1040" s="7">
        <v>2</v>
      </c>
      <c r="J1040" s="7">
        <v>32</v>
      </c>
      <c r="K1040" s="7">
        <v>5</v>
      </c>
      <c r="L1040" s="7">
        <v>138</v>
      </c>
      <c r="M1040" s="7">
        <v>16</v>
      </c>
      <c r="N1040" s="7">
        <v>230</v>
      </c>
    </row>
    <row r="1041" spans="1:14" x14ac:dyDescent="0.25">
      <c r="A1041">
        <v>201802</v>
      </c>
      <c r="B1041" t="s">
        <v>14</v>
      </c>
      <c r="C1041">
        <v>1</v>
      </c>
      <c r="D1041">
        <v>1</v>
      </c>
      <c r="E1041">
        <v>1</v>
      </c>
      <c r="F1041" t="s">
        <v>38</v>
      </c>
      <c r="G1041">
        <v>3</v>
      </c>
      <c r="H1041" s="7">
        <v>3</v>
      </c>
      <c r="I1041" s="7">
        <v>3</v>
      </c>
      <c r="J1041" s="7">
        <v>61</v>
      </c>
      <c r="K1041" s="7">
        <v>9</v>
      </c>
      <c r="L1041" s="7">
        <v>192</v>
      </c>
      <c r="M1041" s="7">
        <v>9</v>
      </c>
      <c r="N1041" s="7">
        <v>169</v>
      </c>
    </row>
    <row r="1042" spans="1:14" x14ac:dyDescent="0.25">
      <c r="A1042">
        <v>201802</v>
      </c>
      <c r="B1042" t="s">
        <v>14</v>
      </c>
      <c r="C1042">
        <v>1</v>
      </c>
      <c r="D1042">
        <v>1</v>
      </c>
      <c r="E1042">
        <v>1</v>
      </c>
      <c r="F1042" t="s">
        <v>37</v>
      </c>
      <c r="G1042">
        <v>1</v>
      </c>
      <c r="H1042" s="7">
        <v>14</v>
      </c>
      <c r="I1042" s="7">
        <v>14</v>
      </c>
      <c r="J1042" s="7">
        <v>333</v>
      </c>
      <c r="K1042" s="7">
        <v>17</v>
      </c>
      <c r="L1042" s="7">
        <v>459</v>
      </c>
      <c r="M1042" s="7">
        <v>30</v>
      </c>
      <c r="N1042" s="7">
        <v>684.15</v>
      </c>
    </row>
    <row r="1043" spans="1:14" x14ac:dyDescent="0.25">
      <c r="A1043">
        <v>201802</v>
      </c>
      <c r="B1043" t="s">
        <v>14</v>
      </c>
      <c r="C1043">
        <v>1</v>
      </c>
      <c r="D1043">
        <v>1</v>
      </c>
      <c r="E1043">
        <v>1</v>
      </c>
      <c r="F1043" t="s">
        <v>37</v>
      </c>
      <c r="G1043">
        <v>2</v>
      </c>
      <c r="H1043" s="7">
        <v>2</v>
      </c>
      <c r="I1043" s="7">
        <v>2</v>
      </c>
      <c r="J1043" s="7">
        <v>77</v>
      </c>
      <c r="K1043" s="7">
        <v>4</v>
      </c>
      <c r="L1043" s="7">
        <v>134</v>
      </c>
      <c r="M1043" s="7">
        <v>4</v>
      </c>
      <c r="N1043" s="7">
        <v>103</v>
      </c>
    </row>
    <row r="1044" spans="1:14" x14ac:dyDescent="0.25">
      <c r="A1044">
        <v>201802</v>
      </c>
      <c r="B1044" t="s">
        <v>14</v>
      </c>
      <c r="C1044">
        <v>1</v>
      </c>
      <c r="D1044">
        <v>1</v>
      </c>
      <c r="E1044">
        <v>1</v>
      </c>
      <c r="F1044" t="s">
        <v>37</v>
      </c>
      <c r="G1044">
        <v>4</v>
      </c>
      <c r="H1044" s="7">
        <v>3</v>
      </c>
      <c r="I1044" s="7">
        <v>3</v>
      </c>
      <c r="J1044" s="7">
        <v>37.6</v>
      </c>
      <c r="K1044" s="7">
        <v>15</v>
      </c>
      <c r="L1044" s="7">
        <v>342.7</v>
      </c>
      <c r="M1044" s="7">
        <v>8</v>
      </c>
      <c r="N1044" s="7">
        <v>154</v>
      </c>
    </row>
    <row r="1045" spans="1:14" x14ac:dyDescent="0.25">
      <c r="A1045">
        <v>201802</v>
      </c>
      <c r="B1045" t="s">
        <v>18</v>
      </c>
      <c r="C1045">
        <v>1</v>
      </c>
      <c r="D1045">
        <v>0</v>
      </c>
      <c r="E1045">
        <v>0</v>
      </c>
      <c r="F1045" t="s">
        <v>13</v>
      </c>
      <c r="G1045">
        <v>1</v>
      </c>
      <c r="H1045" s="7">
        <v>246</v>
      </c>
      <c r="I1045" s="7">
        <v>248</v>
      </c>
      <c r="J1045" s="7">
        <v>7741.07</v>
      </c>
      <c r="K1045" s="7">
        <v>246</v>
      </c>
      <c r="L1045" s="7">
        <v>7763.69</v>
      </c>
      <c r="M1045" s="7">
        <v>0</v>
      </c>
      <c r="N1045" s="7">
        <v>0</v>
      </c>
    </row>
    <row r="1046" spans="1:14" x14ac:dyDescent="0.25">
      <c r="A1046">
        <v>201802</v>
      </c>
      <c r="B1046" t="s">
        <v>18</v>
      </c>
      <c r="C1046">
        <v>1</v>
      </c>
      <c r="D1046">
        <v>0</v>
      </c>
      <c r="E1046">
        <v>0</v>
      </c>
      <c r="F1046" t="s">
        <v>13</v>
      </c>
      <c r="G1046">
        <v>2</v>
      </c>
      <c r="H1046" s="7">
        <v>101</v>
      </c>
      <c r="I1046" s="7">
        <v>103</v>
      </c>
      <c r="J1046" s="7">
        <v>3172.7</v>
      </c>
      <c r="K1046" s="7">
        <v>202</v>
      </c>
      <c r="L1046" s="7">
        <v>6656.19</v>
      </c>
      <c r="M1046" s="7">
        <v>0</v>
      </c>
      <c r="N1046" s="7">
        <v>0</v>
      </c>
    </row>
    <row r="1047" spans="1:14" x14ac:dyDescent="0.25">
      <c r="A1047">
        <v>201802</v>
      </c>
      <c r="B1047" t="s">
        <v>18</v>
      </c>
      <c r="C1047">
        <v>1</v>
      </c>
      <c r="D1047">
        <v>0</v>
      </c>
      <c r="E1047">
        <v>0</v>
      </c>
      <c r="F1047" t="s">
        <v>13</v>
      </c>
      <c r="G1047">
        <v>3</v>
      </c>
      <c r="H1047" s="7">
        <v>33</v>
      </c>
      <c r="I1047" s="7">
        <v>33</v>
      </c>
      <c r="J1047" s="7">
        <v>861.6</v>
      </c>
      <c r="K1047" s="7">
        <v>99</v>
      </c>
      <c r="L1047" s="7">
        <v>3237.4</v>
      </c>
      <c r="M1047" s="7">
        <v>0</v>
      </c>
      <c r="N1047" s="7">
        <v>0</v>
      </c>
    </row>
    <row r="1048" spans="1:14" x14ac:dyDescent="0.25">
      <c r="A1048">
        <v>201802</v>
      </c>
      <c r="B1048" t="s">
        <v>18</v>
      </c>
      <c r="C1048">
        <v>1</v>
      </c>
      <c r="D1048">
        <v>0</v>
      </c>
      <c r="E1048">
        <v>0</v>
      </c>
      <c r="F1048" t="s">
        <v>13</v>
      </c>
      <c r="G1048">
        <v>4</v>
      </c>
      <c r="H1048" s="7">
        <v>43</v>
      </c>
      <c r="I1048" s="7">
        <v>43</v>
      </c>
      <c r="J1048" s="7">
        <v>1202.0999999999999</v>
      </c>
      <c r="K1048" s="7">
        <v>233</v>
      </c>
      <c r="L1048" s="7">
        <v>7548.13</v>
      </c>
      <c r="M1048" s="7">
        <v>0</v>
      </c>
      <c r="N1048" s="7">
        <v>0</v>
      </c>
    </row>
    <row r="1049" spans="1:14" x14ac:dyDescent="0.25">
      <c r="A1049">
        <v>201802</v>
      </c>
      <c r="B1049" t="s">
        <v>19</v>
      </c>
      <c r="C1049">
        <v>0</v>
      </c>
      <c r="D1049">
        <v>1</v>
      </c>
      <c r="E1049">
        <v>1</v>
      </c>
      <c r="F1049" t="s">
        <v>15</v>
      </c>
      <c r="G1049">
        <v>0</v>
      </c>
      <c r="H1049" s="7">
        <v>20</v>
      </c>
      <c r="I1049" s="7">
        <v>20</v>
      </c>
      <c r="J1049" s="7">
        <v>335</v>
      </c>
      <c r="K1049" s="7">
        <v>0</v>
      </c>
      <c r="L1049" s="7">
        <v>0</v>
      </c>
      <c r="M1049" s="7">
        <v>103</v>
      </c>
      <c r="N1049" s="7">
        <v>2554.5</v>
      </c>
    </row>
    <row r="1050" spans="1:14" x14ac:dyDescent="0.25">
      <c r="A1050">
        <v>201802</v>
      </c>
      <c r="B1050" t="s">
        <v>19</v>
      </c>
      <c r="C1050">
        <v>0</v>
      </c>
      <c r="D1050">
        <v>1</v>
      </c>
      <c r="E1050">
        <v>1</v>
      </c>
      <c r="F1050" t="s">
        <v>16</v>
      </c>
      <c r="G1050">
        <v>0</v>
      </c>
      <c r="H1050" s="7">
        <v>21</v>
      </c>
      <c r="I1050" s="7">
        <v>21</v>
      </c>
      <c r="J1050" s="7">
        <v>419</v>
      </c>
      <c r="K1050" s="7">
        <v>0</v>
      </c>
      <c r="L1050" s="7">
        <v>0</v>
      </c>
      <c r="M1050" s="7">
        <v>107</v>
      </c>
      <c r="N1050" s="7">
        <v>1813</v>
      </c>
    </row>
    <row r="1051" spans="1:14" x14ac:dyDescent="0.25">
      <c r="A1051">
        <v>201802</v>
      </c>
      <c r="B1051" t="s">
        <v>19</v>
      </c>
      <c r="C1051">
        <v>0</v>
      </c>
      <c r="D1051">
        <v>1</v>
      </c>
      <c r="E1051">
        <v>1</v>
      </c>
      <c r="F1051" t="s">
        <v>17</v>
      </c>
      <c r="G1051">
        <v>0</v>
      </c>
      <c r="H1051" s="7">
        <v>9</v>
      </c>
      <c r="I1051" s="7">
        <v>9</v>
      </c>
      <c r="J1051" s="7">
        <v>171</v>
      </c>
      <c r="K1051" s="7">
        <v>0</v>
      </c>
      <c r="L1051" s="7">
        <v>0</v>
      </c>
      <c r="M1051" s="7">
        <v>40</v>
      </c>
      <c r="N1051" s="7">
        <v>874.7</v>
      </c>
    </row>
    <row r="1052" spans="1:14" x14ac:dyDescent="0.25">
      <c r="A1052">
        <v>201802</v>
      </c>
      <c r="B1052" t="s">
        <v>19</v>
      </c>
      <c r="C1052">
        <v>0</v>
      </c>
      <c r="D1052">
        <v>1</v>
      </c>
      <c r="E1052">
        <v>1</v>
      </c>
      <c r="F1052" t="s">
        <v>36</v>
      </c>
      <c r="G1052">
        <v>0</v>
      </c>
      <c r="H1052" s="7">
        <v>4</v>
      </c>
      <c r="I1052" s="7">
        <v>5</v>
      </c>
      <c r="J1052" s="7">
        <v>114</v>
      </c>
      <c r="K1052" s="7">
        <v>0</v>
      </c>
      <c r="L1052" s="7">
        <v>0</v>
      </c>
      <c r="M1052" s="7">
        <v>15</v>
      </c>
      <c r="N1052" s="7">
        <v>311</v>
      </c>
    </row>
    <row r="1053" spans="1:14" x14ac:dyDescent="0.25">
      <c r="A1053">
        <v>201802</v>
      </c>
      <c r="B1053" t="s">
        <v>19</v>
      </c>
      <c r="C1053">
        <v>0</v>
      </c>
      <c r="D1053">
        <v>1</v>
      </c>
      <c r="E1053">
        <v>1</v>
      </c>
      <c r="F1053" t="s">
        <v>38</v>
      </c>
      <c r="G1053">
        <v>0</v>
      </c>
      <c r="H1053" s="7">
        <v>9</v>
      </c>
      <c r="I1053" s="7">
        <v>9</v>
      </c>
      <c r="J1053" s="7">
        <v>360.47</v>
      </c>
      <c r="K1053" s="7">
        <v>0</v>
      </c>
      <c r="L1053" s="7">
        <v>0</v>
      </c>
      <c r="M1053" s="7">
        <v>34</v>
      </c>
      <c r="N1053" s="7">
        <v>1030.04</v>
      </c>
    </row>
    <row r="1054" spans="1:14" x14ac:dyDescent="0.25">
      <c r="A1054">
        <v>201802</v>
      </c>
      <c r="B1054" t="s">
        <v>19</v>
      </c>
      <c r="C1054">
        <v>0</v>
      </c>
      <c r="D1054">
        <v>1</v>
      </c>
      <c r="E1054">
        <v>1</v>
      </c>
      <c r="F1054" t="s">
        <v>37</v>
      </c>
      <c r="G1054">
        <v>0</v>
      </c>
      <c r="H1054" s="7">
        <v>8</v>
      </c>
      <c r="I1054" s="7">
        <v>8</v>
      </c>
      <c r="J1054" s="7">
        <v>241</v>
      </c>
      <c r="K1054" s="7">
        <v>0</v>
      </c>
      <c r="L1054" s="7">
        <v>0</v>
      </c>
      <c r="M1054" s="7">
        <v>22</v>
      </c>
      <c r="N1054" s="7">
        <v>502</v>
      </c>
    </row>
    <row r="1055" spans="1:14" x14ac:dyDescent="0.25">
      <c r="A1055">
        <v>201803</v>
      </c>
      <c r="B1055" t="s">
        <v>12</v>
      </c>
      <c r="C1055">
        <v>0</v>
      </c>
      <c r="D1055">
        <v>0</v>
      </c>
      <c r="E1055">
        <v>0</v>
      </c>
      <c r="F1055" t="s">
        <v>13</v>
      </c>
      <c r="G1055">
        <v>0</v>
      </c>
      <c r="H1055" s="7">
        <v>893</v>
      </c>
      <c r="I1055" s="7">
        <v>904</v>
      </c>
      <c r="J1055" s="7">
        <v>21989.42</v>
      </c>
      <c r="K1055" s="7">
        <v>0</v>
      </c>
      <c r="L1055" s="7">
        <v>0</v>
      </c>
      <c r="M1055" s="7">
        <v>0</v>
      </c>
      <c r="N1055" s="7">
        <v>0</v>
      </c>
    </row>
    <row r="1056" spans="1:14" x14ac:dyDescent="0.25">
      <c r="A1056">
        <v>201803</v>
      </c>
      <c r="B1056" t="s">
        <v>12</v>
      </c>
      <c r="C1056">
        <v>0</v>
      </c>
      <c r="D1056">
        <v>0</v>
      </c>
      <c r="E1056">
        <v>1</v>
      </c>
      <c r="F1056" t="s">
        <v>13</v>
      </c>
      <c r="G1056">
        <v>0</v>
      </c>
      <c r="H1056" s="7">
        <v>2</v>
      </c>
      <c r="I1056" s="7">
        <v>4</v>
      </c>
      <c r="J1056" s="7">
        <v>45</v>
      </c>
      <c r="K1056" s="7">
        <v>0</v>
      </c>
      <c r="L1056" s="7">
        <v>0</v>
      </c>
      <c r="M1056" s="7">
        <v>0</v>
      </c>
      <c r="N1056" s="7">
        <v>0</v>
      </c>
    </row>
    <row r="1057" spans="1:14" x14ac:dyDescent="0.25">
      <c r="A1057">
        <v>201803</v>
      </c>
      <c r="B1057" t="s">
        <v>14</v>
      </c>
      <c r="C1057">
        <v>1</v>
      </c>
      <c r="D1057">
        <v>1</v>
      </c>
      <c r="E1057">
        <v>0</v>
      </c>
      <c r="F1057" t="s">
        <v>15</v>
      </c>
      <c r="G1057">
        <v>1</v>
      </c>
      <c r="H1057" s="7">
        <v>2</v>
      </c>
      <c r="I1057" s="7">
        <v>2</v>
      </c>
      <c r="J1057" s="7">
        <v>28</v>
      </c>
      <c r="K1057" s="7">
        <v>8</v>
      </c>
      <c r="L1057" s="7">
        <v>112</v>
      </c>
      <c r="M1057" s="7">
        <v>9</v>
      </c>
      <c r="N1057" s="7">
        <v>120</v>
      </c>
    </row>
    <row r="1058" spans="1:14" x14ac:dyDescent="0.25">
      <c r="A1058">
        <v>201803</v>
      </c>
      <c r="B1058" t="s">
        <v>14</v>
      </c>
      <c r="C1058">
        <v>1</v>
      </c>
      <c r="D1058">
        <v>1</v>
      </c>
      <c r="E1058">
        <v>0</v>
      </c>
      <c r="F1058" t="s">
        <v>16</v>
      </c>
      <c r="G1058">
        <v>0</v>
      </c>
      <c r="H1058" s="7">
        <v>2</v>
      </c>
      <c r="I1058" s="7">
        <v>2</v>
      </c>
      <c r="J1058" s="7">
        <v>47</v>
      </c>
      <c r="K1058" s="7">
        <v>5</v>
      </c>
      <c r="L1058" s="7">
        <v>126</v>
      </c>
      <c r="M1058" s="7">
        <v>5</v>
      </c>
      <c r="N1058" s="7">
        <v>86.25</v>
      </c>
    </row>
    <row r="1059" spans="1:14" x14ac:dyDescent="0.25">
      <c r="A1059">
        <v>201803</v>
      </c>
      <c r="B1059" t="s">
        <v>14</v>
      </c>
      <c r="C1059">
        <v>1</v>
      </c>
      <c r="D1059">
        <v>1</v>
      </c>
      <c r="E1059">
        <v>0</v>
      </c>
      <c r="F1059" t="s">
        <v>38</v>
      </c>
      <c r="G1059">
        <v>1</v>
      </c>
      <c r="H1059" s="7">
        <v>1</v>
      </c>
      <c r="I1059" s="7">
        <v>1</v>
      </c>
      <c r="J1059" s="7">
        <v>31</v>
      </c>
      <c r="K1059" s="7">
        <v>3</v>
      </c>
      <c r="L1059" s="7">
        <v>80</v>
      </c>
      <c r="M1059" s="7">
        <v>3</v>
      </c>
      <c r="N1059" s="7">
        <v>82</v>
      </c>
    </row>
    <row r="1060" spans="1:14" x14ac:dyDescent="0.25">
      <c r="A1060">
        <v>201803</v>
      </c>
      <c r="B1060" t="s">
        <v>14</v>
      </c>
      <c r="C1060">
        <v>1</v>
      </c>
      <c r="D1060">
        <v>1</v>
      </c>
      <c r="E1060">
        <v>1</v>
      </c>
      <c r="F1060" t="s">
        <v>15</v>
      </c>
      <c r="G1060">
        <v>0</v>
      </c>
      <c r="H1060" s="7">
        <v>12</v>
      </c>
      <c r="I1060" s="7">
        <v>12</v>
      </c>
      <c r="J1060" s="7">
        <v>291</v>
      </c>
      <c r="K1060" s="7">
        <v>33</v>
      </c>
      <c r="L1060" s="7">
        <v>826.7</v>
      </c>
      <c r="M1060" s="7">
        <v>95</v>
      </c>
      <c r="N1060" s="7">
        <v>1795.9</v>
      </c>
    </row>
    <row r="1061" spans="1:14" x14ac:dyDescent="0.25">
      <c r="A1061">
        <v>201803</v>
      </c>
      <c r="B1061" t="s">
        <v>14</v>
      </c>
      <c r="C1061">
        <v>1</v>
      </c>
      <c r="D1061">
        <v>1</v>
      </c>
      <c r="E1061">
        <v>1</v>
      </c>
      <c r="F1061" t="s">
        <v>16</v>
      </c>
      <c r="G1061">
        <v>0</v>
      </c>
      <c r="H1061" s="7">
        <v>9</v>
      </c>
      <c r="I1061" s="7">
        <v>9</v>
      </c>
      <c r="J1061" s="7">
        <v>264.39999999999998</v>
      </c>
      <c r="K1061" s="7">
        <v>15</v>
      </c>
      <c r="L1061" s="7">
        <v>375.5</v>
      </c>
      <c r="M1061" s="7">
        <v>45</v>
      </c>
      <c r="N1061" s="7">
        <v>997.5</v>
      </c>
    </row>
    <row r="1062" spans="1:14" x14ac:dyDescent="0.25">
      <c r="A1062">
        <v>201803</v>
      </c>
      <c r="B1062" t="s">
        <v>14</v>
      </c>
      <c r="C1062">
        <v>1</v>
      </c>
      <c r="D1062">
        <v>1</v>
      </c>
      <c r="E1062">
        <v>1</v>
      </c>
      <c r="F1062" t="s">
        <v>16</v>
      </c>
      <c r="G1062">
        <v>1</v>
      </c>
      <c r="H1062" s="7">
        <v>2</v>
      </c>
      <c r="I1062" s="7">
        <v>2</v>
      </c>
      <c r="J1062" s="7">
        <v>33</v>
      </c>
      <c r="K1062" s="7">
        <v>4</v>
      </c>
      <c r="L1062" s="7">
        <v>100</v>
      </c>
      <c r="M1062" s="7">
        <v>19</v>
      </c>
      <c r="N1062" s="7">
        <v>296.25</v>
      </c>
    </row>
    <row r="1063" spans="1:14" x14ac:dyDescent="0.25">
      <c r="A1063">
        <v>201803</v>
      </c>
      <c r="B1063" t="s">
        <v>14</v>
      </c>
      <c r="C1063">
        <v>1</v>
      </c>
      <c r="D1063">
        <v>1</v>
      </c>
      <c r="E1063">
        <v>1</v>
      </c>
      <c r="F1063" t="s">
        <v>17</v>
      </c>
      <c r="G1063">
        <v>0</v>
      </c>
      <c r="H1063" s="7">
        <v>2</v>
      </c>
      <c r="I1063" s="7">
        <v>2</v>
      </c>
      <c r="J1063" s="7">
        <v>108</v>
      </c>
      <c r="K1063" s="7">
        <v>3</v>
      </c>
      <c r="L1063" s="7">
        <v>138</v>
      </c>
      <c r="M1063" s="7">
        <v>8</v>
      </c>
      <c r="N1063" s="7">
        <v>332</v>
      </c>
    </row>
    <row r="1064" spans="1:14" x14ac:dyDescent="0.25">
      <c r="A1064">
        <v>201803</v>
      </c>
      <c r="B1064" t="s">
        <v>14</v>
      </c>
      <c r="C1064">
        <v>1</v>
      </c>
      <c r="D1064">
        <v>1</v>
      </c>
      <c r="E1064">
        <v>1</v>
      </c>
      <c r="F1064" t="s">
        <v>17</v>
      </c>
      <c r="G1064">
        <v>1</v>
      </c>
      <c r="H1064" s="7">
        <v>4</v>
      </c>
      <c r="I1064" s="7">
        <v>4</v>
      </c>
      <c r="J1064" s="7">
        <v>42.3</v>
      </c>
      <c r="K1064" s="7">
        <v>4</v>
      </c>
      <c r="L1064" s="7">
        <v>71</v>
      </c>
      <c r="M1064" s="7">
        <v>23</v>
      </c>
      <c r="N1064" s="7">
        <v>388.75</v>
      </c>
    </row>
    <row r="1065" spans="1:14" x14ac:dyDescent="0.25">
      <c r="A1065">
        <v>201803</v>
      </c>
      <c r="B1065" t="s">
        <v>14</v>
      </c>
      <c r="C1065">
        <v>1</v>
      </c>
      <c r="D1065">
        <v>1</v>
      </c>
      <c r="E1065">
        <v>1</v>
      </c>
      <c r="F1065" t="s">
        <v>36</v>
      </c>
      <c r="G1065">
        <v>0</v>
      </c>
      <c r="H1065" s="7">
        <v>3</v>
      </c>
      <c r="I1065" s="7">
        <v>3</v>
      </c>
      <c r="J1065" s="7">
        <v>135</v>
      </c>
      <c r="K1065" s="7">
        <v>4</v>
      </c>
      <c r="L1065" s="7">
        <v>87.3</v>
      </c>
      <c r="M1065" s="7">
        <v>13</v>
      </c>
      <c r="N1065" s="7">
        <v>345.75</v>
      </c>
    </row>
    <row r="1066" spans="1:14" x14ac:dyDescent="0.25">
      <c r="A1066">
        <v>201803</v>
      </c>
      <c r="B1066" t="s">
        <v>14</v>
      </c>
      <c r="C1066">
        <v>1</v>
      </c>
      <c r="D1066">
        <v>1</v>
      </c>
      <c r="E1066">
        <v>1</v>
      </c>
      <c r="F1066" t="s">
        <v>36</v>
      </c>
      <c r="G1066">
        <v>1</v>
      </c>
      <c r="H1066" s="7">
        <v>6</v>
      </c>
      <c r="I1066" s="7">
        <v>6</v>
      </c>
      <c r="J1066" s="7">
        <v>107</v>
      </c>
      <c r="K1066" s="7">
        <v>9</v>
      </c>
      <c r="L1066" s="7">
        <v>228</v>
      </c>
      <c r="M1066" s="7">
        <v>22</v>
      </c>
      <c r="N1066" s="7">
        <v>430.75</v>
      </c>
    </row>
    <row r="1067" spans="1:14" x14ac:dyDescent="0.25">
      <c r="A1067">
        <v>201803</v>
      </c>
      <c r="B1067" t="s">
        <v>14</v>
      </c>
      <c r="C1067">
        <v>1</v>
      </c>
      <c r="D1067">
        <v>1</v>
      </c>
      <c r="E1067">
        <v>1</v>
      </c>
      <c r="F1067" t="s">
        <v>36</v>
      </c>
      <c r="G1067">
        <v>4</v>
      </c>
      <c r="H1067" s="7">
        <v>1</v>
      </c>
      <c r="I1067" s="7">
        <v>1</v>
      </c>
      <c r="J1067" s="7">
        <v>7</v>
      </c>
      <c r="K1067" s="7">
        <v>6</v>
      </c>
      <c r="L1067" s="7">
        <v>106</v>
      </c>
      <c r="M1067" s="7">
        <v>9</v>
      </c>
      <c r="N1067" s="7">
        <v>171</v>
      </c>
    </row>
    <row r="1068" spans="1:14" x14ac:dyDescent="0.25">
      <c r="A1068">
        <v>201803</v>
      </c>
      <c r="B1068" t="s">
        <v>14</v>
      </c>
      <c r="C1068">
        <v>1</v>
      </c>
      <c r="D1068">
        <v>1</v>
      </c>
      <c r="E1068">
        <v>1</v>
      </c>
      <c r="F1068" t="s">
        <v>38</v>
      </c>
      <c r="G1068">
        <v>1</v>
      </c>
      <c r="H1068" s="7">
        <v>7</v>
      </c>
      <c r="I1068" s="7">
        <v>7</v>
      </c>
      <c r="J1068" s="7">
        <v>237</v>
      </c>
      <c r="K1068" s="7">
        <v>10</v>
      </c>
      <c r="L1068" s="7">
        <v>264</v>
      </c>
      <c r="M1068" s="7">
        <v>28</v>
      </c>
      <c r="N1068" s="7">
        <v>654.4</v>
      </c>
    </row>
    <row r="1069" spans="1:14" x14ac:dyDescent="0.25">
      <c r="A1069">
        <v>201803</v>
      </c>
      <c r="B1069" t="s">
        <v>14</v>
      </c>
      <c r="C1069">
        <v>1</v>
      </c>
      <c r="D1069">
        <v>1</v>
      </c>
      <c r="E1069">
        <v>1</v>
      </c>
      <c r="F1069" t="s">
        <v>38</v>
      </c>
      <c r="G1069">
        <v>2</v>
      </c>
      <c r="H1069" s="7">
        <v>2</v>
      </c>
      <c r="I1069" s="7">
        <v>3</v>
      </c>
      <c r="J1069" s="7">
        <v>58</v>
      </c>
      <c r="K1069" s="7">
        <v>5</v>
      </c>
      <c r="L1069" s="7">
        <v>215.05</v>
      </c>
      <c r="M1069" s="7">
        <v>13</v>
      </c>
      <c r="N1069" s="7">
        <v>151</v>
      </c>
    </row>
    <row r="1070" spans="1:14" x14ac:dyDescent="0.25">
      <c r="A1070">
        <v>201803</v>
      </c>
      <c r="B1070" t="s">
        <v>14</v>
      </c>
      <c r="C1070">
        <v>1</v>
      </c>
      <c r="D1070">
        <v>1</v>
      </c>
      <c r="E1070">
        <v>1</v>
      </c>
      <c r="F1070" t="s">
        <v>37</v>
      </c>
      <c r="G1070">
        <v>0</v>
      </c>
      <c r="H1070" s="7">
        <v>2</v>
      </c>
      <c r="I1070" s="7">
        <v>3</v>
      </c>
      <c r="J1070" s="7">
        <v>90</v>
      </c>
      <c r="K1070" s="7">
        <v>3</v>
      </c>
      <c r="L1070" s="7">
        <v>156.4</v>
      </c>
      <c r="M1070" s="7">
        <v>4</v>
      </c>
      <c r="N1070" s="7">
        <v>159</v>
      </c>
    </row>
    <row r="1071" spans="1:14" x14ac:dyDescent="0.25">
      <c r="A1071">
        <v>201803</v>
      </c>
      <c r="B1071" t="s">
        <v>14</v>
      </c>
      <c r="C1071">
        <v>1</v>
      </c>
      <c r="D1071">
        <v>1</v>
      </c>
      <c r="E1071">
        <v>1</v>
      </c>
      <c r="F1071" t="s">
        <v>37</v>
      </c>
      <c r="G1071">
        <v>1</v>
      </c>
      <c r="H1071" s="7">
        <v>13</v>
      </c>
      <c r="I1071" s="7">
        <v>13</v>
      </c>
      <c r="J1071" s="7">
        <v>335</v>
      </c>
      <c r="K1071" s="7">
        <v>13</v>
      </c>
      <c r="L1071" s="7">
        <v>453</v>
      </c>
      <c r="M1071" s="7">
        <v>35</v>
      </c>
      <c r="N1071" s="7">
        <v>969.75</v>
      </c>
    </row>
    <row r="1072" spans="1:14" x14ac:dyDescent="0.25">
      <c r="A1072">
        <v>201803</v>
      </c>
      <c r="B1072" t="s">
        <v>14</v>
      </c>
      <c r="C1072">
        <v>1</v>
      </c>
      <c r="D1072">
        <v>1</v>
      </c>
      <c r="E1072">
        <v>1</v>
      </c>
      <c r="F1072" t="s">
        <v>37</v>
      </c>
      <c r="G1072">
        <v>2</v>
      </c>
      <c r="H1072" s="7">
        <v>8</v>
      </c>
      <c r="I1072" s="7">
        <v>8</v>
      </c>
      <c r="J1072" s="7">
        <v>200</v>
      </c>
      <c r="K1072" s="7">
        <v>18</v>
      </c>
      <c r="L1072" s="7">
        <v>669.5</v>
      </c>
      <c r="M1072" s="7">
        <v>25</v>
      </c>
      <c r="N1072" s="7">
        <v>456</v>
      </c>
    </row>
    <row r="1073" spans="1:14" x14ac:dyDescent="0.25">
      <c r="A1073">
        <v>201803</v>
      </c>
      <c r="B1073" t="s">
        <v>14</v>
      </c>
      <c r="C1073">
        <v>1</v>
      </c>
      <c r="D1073">
        <v>1</v>
      </c>
      <c r="E1073">
        <v>1</v>
      </c>
      <c r="F1073" t="s">
        <v>37</v>
      </c>
      <c r="G1073">
        <v>3</v>
      </c>
      <c r="H1073" s="7">
        <v>4</v>
      </c>
      <c r="I1073" s="7">
        <v>4</v>
      </c>
      <c r="J1073" s="7">
        <v>86</v>
      </c>
      <c r="K1073" s="7">
        <v>13</v>
      </c>
      <c r="L1073" s="7">
        <v>401</v>
      </c>
      <c r="M1073" s="7">
        <v>12</v>
      </c>
      <c r="N1073" s="7">
        <v>222</v>
      </c>
    </row>
    <row r="1074" spans="1:14" x14ac:dyDescent="0.25">
      <c r="A1074">
        <v>201803</v>
      </c>
      <c r="B1074" t="s">
        <v>14</v>
      </c>
      <c r="C1074">
        <v>1</v>
      </c>
      <c r="D1074">
        <v>1</v>
      </c>
      <c r="E1074">
        <v>1</v>
      </c>
      <c r="F1074" t="s">
        <v>37</v>
      </c>
      <c r="G1074">
        <v>4</v>
      </c>
      <c r="H1074" s="7">
        <v>1</v>
      </c>
      <c r="I1074" s="7">
        <v>1</v>
      </c>
      <c r="J1074" s="7">
        <v>42</v>
      </c>
      <c r="K1074" s="7">
        <v>5</v>
      </c>
      <c r="L1074" s="7">
        <v>174.7</v>
      </c>
      <c r="M1074" s="7">
        <v>2</v>
      </c>
      <c r="N1074" s="7">
        <v>84.5</v>
      </c>
    </row>
    <row r="1075" spans="1:14" x14ac:dyDescent="0.25">
      <c r="A1075">
        <v>201803</v>
      </c>
      <c r="B1075" t="s">
        <v>18</v>
      </c>
      <c r="C1075">
        <v>1</v>
      </c>
      <c r="D1075">
        <v>0</v>
      </c>
      <c r="E1075">
        <v>0</v>
      </c>
      <c r="F1075" t="s">
        <v>13</v>
      </c>
      <c r="G1075">
        <v>1</v>
      </c>
      <c r="H1075" s="7">
        <v>186</v>
      </c>
      <c r="I1075" s="7">
        <v>188</v>
      </c>
      <c r="J1075" s="7">
        <v>4669.8</v>
      </c>
      <c r="K1075" s="7">
        <v>186</v>
      </c>
      <c r="L1075" s="7">
        <v>6374.15</v>
      </c>
      <c r="M1075" s="7">
        <v>0</v>
      </c>
      <c r="N1075" s="7">
        <v>0</v>
      </c>
    </row>
    <row r="1076" spans="1:14" x14ac:dyDescent="0.25">
      <c r="A1076">
        <v>201803</v>
      </c>
      <c r="B1076" t="s">
        <v>18</v>
      </c>
      <c r="C1076">
        <v>1</v>
      </c>
      <c r="D1076">
        <v>0</v>
      </c>
      <c r="E1076">
        <v>0</v>
      </c>
      <c r="F1076" t="s">
        <v>13</v>
      </c>
      <c r="G1076">
        <v>2</v>
      </c>
      <c r="H1076" s="7">
        <v>83</v>
      </c>
      <c r="I1076" s="7">
        <v>83</v>
      </c>
      <c r="J1076" s="7">
        <v>2211.91</v>
      </c>
      <c r="K1076" s="7">
        <v>166</v>
      </c>
      <c r="L1076" s="7">
        <v>5269.08</v>
      </c>
      <c r="M1076" s="7">
        <v>0</v>
      </c>
      <c r="N1076" s="7">
        <v>0</v>
      </c>
    </row>
    <row r="1077" spans="1:14" x14ac:dyDescent="0.25">
      <c r="A1077">
        <v>201803</v>
      </c>
      <c r="B1077" t="s">
        <v>18</v>
      </c>
      <c r="C1077">
        <v>1</v>
      </c>
      <c r="D1077">
        <v>0</v>
      </c>
      <c r="E1077">
        <v>0</v>
      </c>
      <c r="F1077" t="s">
        <v>13</v>
      </c>
      <c r="G1077">
        <v>3</v>
      </c>
      <c r="H1077" s="7">
        <v>30</v>
      </c>
      <c r="I1077" s="7">
        <v>31</v>
      </c>
      <c r="J1077" s="7">
        <v>969.85</v>
      </c>
      <c r="K1077" s="7">
        <v>90</v>
      </c>
      <c r="L1077" s="7">
        <v>3232</v>
      </c>
      <c r="M1077" s="7">
        <v>0</v>
      </c>
      <c r="N1077" s="7">
        <v>0</v>
      </c>
    </row>
    <row r="1078" spans="1:14" x14ac:dyDescent="0.25">
      <c r="A1078">
        <v>201803</v>
      </c>
      <c r="B1078" t="s">
        <v>18</v>
      </c>
      <c r="C1078">
        <v>1</v>
      </c>
      <c r="D1078">
        <v>0</v>
      </c>
      <c r="E1078">
        <v>0</v>
      </c>
      <c r="F1078" t="s">
        <v>13</v>
      </c>
      <c r="G1078">
        <v>4</v>
      </c>
      <c r="H1078" s="7">
        <v>41</v>
      </c>
      <c r="I1078" s="7">
        <v>41</v>
      </c>
      <c r="J1078" s="7">
        <v>951</v>
      </c>
      <c r="K1078" s="7">
        <v>216</v>
      </c>
      <c r="L1078" s="7">
        <v>6828.99</v>
      </c>
      <c r="M1078" s="7">
        <v>0</v>
      </c>
      <c r="N1078" s="7">
        <v>0</v>
      </c>
    </row>
    <row r="1079" spans="1:14" x14ac:dyDescent="0.25">
      <c r="A1079">
        <v>201803</v>
      </c>
      <c r="B1079" t="s">
        <v>19</v>
      </c>
      <c r="C1079">
        <v>0</v>
      </c>
      <c r="D1079">
        <v>1</v>
      </c>
      <c r="E1079">
        <v>1</v>
      </c>
      <c r="F1079" t="s">
        <v>15</v>
      </c>
      <c r="G1079">
        <v>0</v>
      </c>
      <c r="H1079" s="7">
        <v>9</v>
      </c>
      <c r="I1079" s="7">
        <v>9</v>
      </c>
      <c r="J1079" s="7">
        <v>137</v>
      </c>
      <c r="K1079" s="7">
        <v>0</v>
      </c>
      <c r="L1079" s="7">
        <v>0</v>
      </c>
      <c r="M1079" s="7">
        <v>50</v>
      </c>
      <c r="N1079" s="7">
        <v>951.5</v>
      </c>
    </row>
    <row r="1080" spans="1:14" x14ac:dyDescent="0.25">
      <c r="A1080">
        <v>201803</v>
      </c>
      <c r="B1080" t="s">
        <v>19</v>
      </c>
      <c r="C1080">
        <v>0</v>
      </c>
      <c r="D1080">
        <v>1</v>
      </c>
      <c r="E1080">
        <v>1</v>
      </c>
      <c r="F1080" t="s">
        <v>16</v>
      </c>
      <c r="G1080">
        <v>0</v>
      </c>
      <c r="H1080" s="7">
        <v>17</v>
      </c>
      <c r="I1080" s="7">
        <v>18</v>
      </c>
      <c r="J1080" s="7">
        <v>338</v>
      </c>
      <c r="K1080" s="7">
        <v>0</v>
      </c>
      <c r="L1080" s="7">
        <v>0</v>
      </c>
      <c r="M1080" s="7">
        <v>96</v>
      </c>
      <c r="N1080" s="7">
        <v>1822.7</v>
      </c>
    </row>
    <row r="1081" spans="1:14" x14ac:dyDescent="0.25">
      <c r="A1081">
        <v>201803</v>
      </c>
      <c r="B1081" t="s">
        <v>19</v>
      </c>
      <c r="C1081">
        <v>0</v>
      </c>
      <c r="D1081">
        <v>1</v>
      </c>
      <c r="E1081">
        <v>1</v>
      </c>
      <c r="F1081" t="s">
        <v>17</v>
      </c>
      <c r="G1081">
        <v>0</v>
      </c>
      <c r="H1081" s="7">
        <v>9</v>
      </c>
      <c r="I1081" s="7">
        <v>9</v>
      </c>
      <c r="J1081" s="7">
        <v>346</v>
      </c>
      <c r="K1081" s="7">
        <v>0</v>
      </c>
      <c r="L1081" s="7">
        <v>0</v>
      </c>
      <c r="M1081" s="7">
        <v>32</v>
      </c>
      <c r="N1081" s="7">
        <v>793.75</v>
      </c>
    </row>
    <row r="1082" spans="1:14" x14ac:dyDescent="0.25">
      <c r="A1082">
        <v>201803</v>
      </c>
      <c r="B1082" t="s">
        <v>19</v>
      </c>
      <c r="C1082">
        <v>0</v>
      </c>
      <c r="D1082">
        <v>1</v>
      </c>
      <c r="E1082">
        <v>1</v>
      </c>
      <c r="F1082" t="s">
        <v>36</v>
      </c>
      <c r="G1082">
        <v>0</v>
      </c>
      <c r="H1082" s="7">
        <v>6</v>
      </c>
      <c r="I1082" s="7">
        <v>7</v>
      </c>
      <c r="J1082" s="7">
        <v>209.5</v>
      </c>
      <c r="K1082" s="7">
        <v>0</v>
      </c>
      <c r="L1082" s="7">
        <v>0</v>
      </c>
      <c r="M1082" s="7">
        <v>17</v>
      </c>
      <c r="N1082" s="7">
        <v>499.9</v>
      </c>
    </row>
    <row r="1083" spans="1:14" x14ac:dyDescent="0.25">
      <c r="A1083">
        <v>201803</v>
      </c>
      <c r="B1083" t="s">
        <v>19</v>
      </c>
      <c r="C1083">
        <v>0</v>
      </c>
      <c r="D1083">
        <v>1</v>
      </c>
      <c r="E1083">
        <v>1</v>
      </c>
      <c r="F1083" t="s">
        <v>38</v>
      </c>
      <c r="G1083">
        <v>0</v>
      </c>
      <c r="H1083" s="7">
        <v>6</v>
      </c>
      <c r="I1083" s="7">
        <v>6</v>
      </c>
      <c r="J1083" s="7">
        <v>180</v>
      </c>
      <c r="K1083" s="7">
        <v>0</v>
      </c>
      <c r="L1083" s="7">
        <v>0</v>
      </c>
      <c r="M1083" s="7">
        <v>16</v>
      </c>
      <c r="N1083" s="7">
        <v>430.5</v>
      </c>
    </row>
    <row r="1084" spans="1:14" x14ac:dyDescent="0.25">
      <c r="A1084">
        <v>201803</v>
      </c>
      <c r="B1084" t="s">
        <v>19</v>
      </c>
      <c r="C1084">
        <v>0</v>
      </c>
      <c r="D1084">
        <v>1</v>
      </c>
      <c r="E1084">
        <v>1</v>
      </c>
      <c r="F1084" t="s">
        <v>37</v>
      </c>
      <c r="G1084">
        <v>0</v>
      </c>
      <c r="H1084" s="7">
        <v>5</v>
      </c>
      <c r="I1084" s="7">
        <v>5</v>
      </c>
      <c r="J1084" s="7">
        <v>121</v>
      </c>
      <c r="K1084" s="7">
        <v>0</v>
      </c>
      <c r="L1084" s="7">
        <v>0</v>
      </c>
      <c r="M1084" s="7">
        <v>19</v>
      </c>
      <c r="N1084" s="7">
        <v>388.4</v>
      </c>
    </row>
    <row r="1085" spans="1:14" x14ac:dyDescent="0.25">
      <c r="A1085">
        <v>201804</v>
      </c>
      <c r="B1085" t="s">
        <v>12</v>
      </c>
      <c r="C1085">
        <v>0</v>
      </c>
      <c r="D1085">
        <v>0</v>
      </c>
      <c r="E1085">
        <v>0</v>
      </c>
      <c r="F1085" t="s">
        <v>13</v>
      </c>
      <c r="G1085">
        <v>0</v>
      </c>
      <c r="H1085" s="7">
        <v>1160</v>
      </c>
      <c r="I1085" s="7">
        <v>1170</v>
      </c>
      <c r="J1085" s="7">
        <v>33630.54</v>
      </c>
      <c r="K1085" s="7">
        <v>0</v>
      </c>
      <c r="L1085" s="7">
        <v>0</v>
      </c>
      <c r="M1085" s="7">
        <v>0</v>
      </c>
      <c r="N1085" s="7">
        <v>0</v>
      </c>
    </row>
    <row r="1086" spans="1:14" x14ac:dyDescent="0.25">
      <c r="A1086">
        <v>201804</v>
      </c>
      <c r="B1086" t="s">
        <v>14</v>
      </c>
      <c r="C1086">
        <v>1</v>
      </c>
      <c r="D1086">
        <v>1</v>
      </c>
      <c r="E1086">
        <v>0</v>
      </c>
      <c r="F1086" t="s">
        <v>15</v>
      </c>
      <c r="G1086">
        <v>0</v>
      </c>
      <c r="H1086" s="7">
        <v>2</v>
      </c>
      <c r="I1086" s="7">
        <v>2</v>
      </c>
      <c r="J1086" s="7">
        <v>18</v>
      </c>
      <c r="K1086" s="7">
        <v>3</v>
      </c>
      <c r="L1086" s="7">
        <v>65</v>
      </c>
      <c r="M1086" s="7">
        <v>7</v>
      </c>
      <c r="N1086" s="7">
        <v>222</v>
      </c>
    </row>
    <row r="1087" spans="1:14" x14ac:dyDescent="0.25">
      <c r="A1087">
        <v>201804</v>
      </c>
      <c r="B1087" t="s">
        <v>14</v>
      </c>
      <c r="C1087">
        <v>1</v>
      </c>
      <c r="D1087">
        <v>1</v>
      </c>
      <c r="E1087">
        <v>0</v>
      </c>
      <c r="F1087" t="s">
        <v>16</v>
      </c>
      <c r="G1087">
        <v>0</v>
      </c>
      <c r="H1087" s="7">
        <v>2</v>
      </c>
      <c r="I1087" s="7">
        <v>2</v>
      </c>
      <c r="J1087" s="7">
        <v>85</v>
      </c>
      <c r="K1087" s="7">
        <v>4</v>
      </c>
      <c r="L1087" s="7">
        <v>137.19999999999999</v>
      </c>
      <c r="M1087" s="7">
        <v>4</v>
      </c>
      <c r="N1087" s="7">
        <v>140</v>
      </c>
    </row>
    <row r="1088" spans="1:14" x14ac:dyDescent="0.25">
      <c r="A1088">
        <v>201804</v>
      </c>
      <c r="B1088" t="s">
        <v>14</v>
      </c>
      <c r="C1088">
        <v>1</v>
      </c>
      <c r="D1088">
        <v>1</v>
      </c>
      <c r="E1088">
        <v>0</v>
      </c>
      <c r="F1088" t="s">
        <v>16</v>
      </c>
      <c r="G1088">
        <v>1</v>
      </c>
      <c r="H1088" s="7">
        <v>2</v>
      </c>
      <c r="I1088" s="7">
        <v>2</v>
      </c>
      <c r="J1088" s="7">
        <v>81.5</v>
      </c>
      <c r="K1088" s="7">
        <v>7</v>
      </c>
      <c r="L1088" s="7">
        <v>176.5</v>
      </c>
      <c r="M1088" s="7">
        <v>7</v>
      </c>
      <c r="N1088" s="7">
        <v>136</v>
      </c>
    </row>
    <row r="1089" spans="1:14" x14ac:dyDescent="0.25">
      <c r="A1089">
        <v>201804</v>
      </c>
      <c r="B1089" t="s">
        <v>14</v>
      </c>
      <c r="C1089">
        <v>1</v>
      </c>
      <c r="D1089">
        <v>1</v>
      </c>
      <c r="E1089">
        <v>0</v>
      </c>
      <c r="F1089" t="s">
        <v>36</v>
      </c>
      <c r="G1089">
        <v>0</v>
      </c>
      <c r="H1089" s="7">
        <v>3</v>
      </c>
      <c r="I1089" s="7">
        <v>3</v>
      </c>
      <c r="J1089" s="7">
        <v>97</v>
      </c>
      <c r="K1089" s="7">
        <v>4</v>
      </c>
      <c r="L1089" s="7">
        <v>61</v>
      </c>
      <c r="M1089" s="7">
        <v>8</v>
      </c>
      <c r="N1089" s="7">
        <v>227</v>
      </c>
    </row>
    <row r="1090" spans="1:14" x14ac:dyDescent="0.25">
      <c r="A1090">
        <v>201804</v>
      </c>
      <c r="B1090" t="s">
        <v>14</v>
      </c>
      <c r="C1090">
        <v>1</v>
      </c>
      <c r="D1090">
        <v>1</v>
      </c>
      <c r="E1090">
        <v>0</v>
      </c>
      <c r="F1090" t="s">
        <v>36</v>
      </c>
      <c r="G1090">
        <v>1</v>
      </c>
      <c r="H1090" s="7">
        <v>2</v>
      </c>
      <c r="I1090" s="7">
        <v>2</v>
      </c>
      <c r="J1090" s="7">
        <v>55</v>
      </c>
      <c r="K1090" s="7">
        <v>6</v>
      </c>
      <c r="L1090" s="7">
        <v>296.75</v>
      </c>
      <c r="M1090" s="7">
        <v>6</v>
      </c>
      <c r="N1090" s="7">
        <v>137.5</v>
      </c>
    </row>
    <row r="1091" spans="1:14" x14ac:dyDescent="0.25">
      <c r="A1091">
        <v>201804</v>
      </c>
      <c r="B1091" t="s">
        <v>14</v>
      </c>
      <c r="C1091">
        <v>1</v>
      </c>
      <c r="D1091">
        <v>1</v>
      </c>
      <c r="E1091">
        <v>0</v>
      </c>
      <c r="F1091" t="s">
        <v>37</v>
      </c>
      <c r="G1091">
        <v>0</v>
      </c>
      <c r="H1091" s="7">
        <v>1</v>
      </c>
      <c r="I1091" s="7">
        <v>1</v>
      </c>
      <c r="J1091" s="7">
        <v>31</v>
      </c>
      <c r="K1091" s="7">
        <v>2</v>
      </c>
      <c r="L1091" s="7">
        <v>39.200000000000003</v>
      </c>
      <c r="M1091" s="7">
        <v>1</v>
      </c>
      <c r="N1091" s="7">
        <v>25</v>
      </c>
    </row>
    <row r="1092" spans="1:14" x14ac:dyDescent="0.25">
      <c r="A1092">
        <v>201804</v>
      </c>
      <c r="B1092" t="s">
        <v>14</v>
      </c>
      <c r="C1092">
        <v>1</v>
      </c>
      <c r="D1092">
        <v>1</v>
      </c>
      <c r="E1092">
        <v>0</v>
      </c>
      <c r="F1092" t="s">
        <v>37</v>
      </c>
      <c r="G1092">
        <v>1</v>
      </c>
      <c r="H1092" s="7">
        <v>1</v>
      </c>
      <c r="I1092" s="7">
        <v>1</v>
      </c>
      <c r="J1092" s="7">
        <v>19</v>
      </c>
      <c r="K1092" s="7">
        <v>2</v>
      </c>
      <c r="L1092" s="7">
        <v>55</v>
      </c>
      <c r="M1092" s="7">
        <v>2</v>
      </c>
      <c r="N1092" s="7">
        <v>14</v>
      </c>
    </row>
    <row r="1093" spans="1:14" x14ac:dyDescent="0.25">
      <c r="A1093">
        <v>201804</v>
      </c>
      <c r="B1093" t="s">
        <v>14</v>
      </c>
      <c r="C1093">
        <v>1</v>
      </c>
      <c r="D1093">
        <v>1</v>
      </c>
      <c r="E1093">
        <v>1</v>
      </c>
      <c r="F1093" t="s">
        <v>15</v>
      </c>
      <c r="G1093">
        <v>0</v>
      </c>
      <c r="H1093" s="7">
        <v>5</v>
      </c>
      <c r="I1093" s="7">
        <v>5</v>
      </c>
      <c r="J1093" s="7">
        <v>95.5</v>
      </c>
      <c r="K1093" s="7">
        <v>6</v>
      </c>
      <c r="L1093" s="7">
        <v>148</v>
      </c>
      <c r="M1093" s="7">
        <v>40</v>
      </c>
      <c r="N1093" s="7">
        <v>929</v>
      </c>
    </row>
    <row r="1094" spans="1:14" x14ac:dyDescent="0.25">
      <c r="A1094">
        <v>201804</v>
      </c>
      <c r="B1094" t="s">
        <v>14</v>
      </c>
      <c r="C1094">
        <v>1</v>
      </c>
      <c r="D1094">
        <v>1</v>
      </c>
      <c r="E1094">
        <v>1</v>
      </c>
      <c r="F1094" t="s">
        <v>15</v>
      </c>
      <c r="G1094">
        <v>1</v>
      </c>
      <c r="H1094" s="7">
        <v>4</v>
      </c>
      <c r="I1094" s="7">
        <v>4</v>
      </c>
      <c r="J1094" s="7">
        <v>144.5</v>
      </c>
      <c r="K1094" s="7">
        <v>6</v>
      </c>
      <c r="L1094" s="7">
        <v>129.6</v>
      </c>
      <c r="M1094" s="7">
        <v>10</v>
      </c>
      <c r="N1094" s="7">
        <v>459</v>
      </c>
    </row>
    <row r="1095" spans="1:14" x14ac:dyDescent="0.25">
      <c r="A1095">
        <v>201804</v>
      </c>
      <c r="B1095" t="s">
        <v>14</v>
      </c>
      <c r="C1095">
        <v>1</v>
      </c>
      <c r="D1095">
        <v>1</v>
      </c>
      <c r="E1095">
        <v>1</v>
      </c>
      <c r="F1095" t="s">
        <v>16</v>
      </c>
      <c r="G1095">
        <v>0</v>
      </c>
      <c r="H1095" s="7">
        <v>7</v>
      </c>
      <c r="I1095" s="7">
        <v>8</v>
      </c>
      <c r="J1095" s="7">
        <v>180.6</v>
      </c>
      <c r="K1095" s="7">
        <v>12</v>
      </c>
      <c r="L1095" s="7">
        <v>281.3</v>
      </c>
      <c r="M1095" s="7">
        <v>42</v>
      </c>
      <c r="N1095" s="7">
        <v>773.5</v>
      </c>
    </row>
    <row r="1096" spans="1:14" x14ac:dyDescent="0.25">
      <c r="A1096">
        <v>201804</v>
      </c>
      <c r="B1096" t="s">
        <v>14</v>
      </c>
      <c r="C1096">
        <v>1</v>
      </c>
      <c r="D1096">
        <v>1</v>
      </c>
      <c r="E1096">
        <v>1</v>
      </c>
      <c r="F1096" t="s">
        <v>16</v>
      </c>
      <c r="G1096">
        <v>1</v>
      </c>
      <c r="H1096" s="7">
        <v>2</v>
      </c>
      <c r="I1096" s="7">
        <v>2</v>
      </c>
      <c r="J1096" s="7">
        <v>39</v>
      </c>
      <c r="K1096" s="7">
        <v>2</v>
      </c>
      <c r="L1096" s="7">
        <v>40</v>
      </c>
      <c r="M1096" s="7">
        <v>11</v>
      </c>
      <c r="N1096" s="7">
        <v>267</v>
      </c>
    </row>
    <row r="1097" spans="1:14" x14ac:dyDescent="0.25">
      <c r="A1097">
        <v>201804</v>
      </c>
      <c r="B1097" t="s">
        <v>14</v>
      </c>
      <c r="C1097">
        <v>1</v>
      </c>
      <c r="D1097">
        <v>1</v>
      </c>
      <c r="E1097">
        <v>1</v>
      </c>
      <c r="F1097" t="s">
        <v>16</v>
      </c>
      <c r="G1097">
        <v>3</v>
      </c>
      <c r="H1097" s="7">
        <v>1</v>
      </c>
      <c r="I1097" s="7">
        <v>1</v>
      </c>
      <c r="J1097" s="7">
        <v>7</v>
      </c>
      <c r="K1097" s="7">
        <v>7</v>
      </c>
      <c r="L1097" s="7">
        <v>225.5</v>
      </c>
      <c r="M1097" s="7">
        <v>10</v>
      </c>
      <c r="N1097" s="7">
        <v>185.25</v>
      </c>
    </row>
    <row r="1098" spans="1:14" x14ac:dyDescent="0.25">
      <c r="A1098">
        <v>201804</v>
      </c>
      <c r="B1098" t="s">
        <v>14</v>
      </c>
      <c r="C1098">
        <v>1</v>
      </c>
      <c r="D1098">
        <v>1</v>
      </c>
      <c r="E1098">
        <v>1</v>
      </c>
      <c r="F1098" t="s">
        <v>17</v>
      </c>
      <c r="G1098">
        <v>0</v>
      </c>
      <c r="H1098" s="7">
        <v>2</v>
      </c>
      <c r="I1098" s="7">
        <v>2</v>
      </c>
      <c r="J1098" s="7">
        <v>38</v>
      </c>
      <c r="K1098" s="7">
        <v>2</v>
      </c>
      <c r="L1098" s="7">
        <v>59</v>
      </c>
      <c r="M1098" s="7">
        <v>19</v>
      </c>
      <c r="N1098" s="7">
        <v>178.75</v>
      </c>
    </row>
    <row r="1099" spans="1:14" x14ac:dyDescent="0.25">
      <c r="A1099">
        <v>201804</v>
      </c>
      <c r="B1099" t="s">
        <v>14</v>
      </c>
      <c r="C1099">
        <v>1</v>
      </c>
      <c r="D1099">
        <v>1</v>
      </c>
      <c r="E1099">
        <v>1</v>
      </c>
      <c r="F1099" t="s">
        <v>36</v>
      </c>
      <c r="G1099">
        <v>0</v>
      </c>
      <c r="H1099" s="7">
        <v>2</v>
      </c>
      <c r="I1099" s="7">
        <v>2</v>
      </c>
      <c r="J1099" s="7">
        <v>62</v>
      </c>
      <c r="K1099" s="7">
        <v>4</v>
      </c>
      <c r="L1099" s="7">
        <v>93.75</v>
      </c>
      <c r="M1099" s="7">
        <v>6</v>
      </c>
      <c r="N1099" s="7">
        <v>245</v>
      </c>
    </row>
    <row r="1100" spans="1:14" x14ac:dyDescent="0.25">
      <c r="A1100">
        <v>201804</v>
      </c>
      <c r="B1100" t="s">
        <v>14</v>
      </c>
      <c r="C1100">
        <v>1</v>
      </c>
      <c r="D1100">
        <v>1</v>
      </c>
      <c r="E1100">
        <v>1</v>
      </c>
      <c r="F1100" t="s">
        <v>36</v>
      </c>
      <c r="G1100">
        <v>1</v>
      </c>
      <c r="H1100" s="7">
        <v>4</v>
      </c>
      <c r="I1100" s="7">
        <v>4</v>
      </c>
      <c r="J1100" s="7">
        <v>72</v>
      </c>
      <c r="K1100" s="7">
        <v>5</v>
      </c>
      <c r="L1100" s="7">
        <v>117.9</v>
      </c>
      <c r="M1100" s="7">
        <v>24</v>
      </c>
      <c r="N1100" s="7">
        <v>365</v>
      </c>
    </row>
    <row r="1101" spans="1:14" x14ac:dyDescent="0.25">
      <c r="A1101">
        <v>201804</v>
      </c>
      <c r="B1101" t="s">
        <v>14</v>
      </c>
      <c r="C1101">
        <v>1</v>
      </c>
      <c r="D1101">
        <v>1</v>
      </c>
      <c r="E1101">
        <v>1</v>
      </c>
      <c r="F1101" t="s">
        <v>36</v>
      </c>
      <c r="G1101">
        <v>2</v>
      </c>
      <c r="H1101" s="7">
        <v>3</v>
      </c>
      <c r="I1101" s="7">
        <v>3</v>
      </c>
      <c r="J1101" s="7">
        <v>27.5</v>
      </c>
      <c r="K1101" s="7">
        <v>6</v>
      </c>
      <c r="L1101" s="7">
        <v>91</v>
      </c>
      <c r="M1101" s="7">
        <v>17</v>
      </c>
      <c r="N1101" s="7">
        <v>281.75</v>
      </c>
    </row>
    <row r="1102" spans="1:14" x14ac:dyDescent="0.25">
      <c r="A1102">
        <v>201804</v>
      </c>
      <c r="B1102" t="s">
        <v>14</v>
      </c>
      <c r="C1102">
        <v>1</v>
      </c>
      <c r="D1102">
        <v>1</v>
      </c>
      <c r="E1102">
        <v>1</v>
      </c>
      <c r="F1102" t="s">
        <v>36</v>
      </c>
      <c r="G1102">
        <v>4</v>
      </c>
      <c r="H1102" s="7">
        <v>1</v>
      </c>
      <c r="I1102" s="7">
        <v>1</v>
      </c>
      <c r="J1102" s="7">
        <v>47</v>
      </c>
      <c r="K1102" s="7">
        <v>5</v>
      </c>
      <c r="L1102" s="7">
        <v>67.599999999999994</v>
      </c>
      <c r="M1102" s="7">
        <v>7</v>
      </c>
      <c r="N1102" s="7">
        <v>133</v>
      </c>
    </row>
    <row r="1103" spans="1:14" x14ac:dyDescent="0.25">
      <c r="A1103">
        <v>201804</v>
      </c>
      <c r="B1103" t="s">
        <v>14</v>
      </c>
      <c r="C1103">
        <v>1</v>
      </c>
      <c r="D1103">
        <v>1</v>
      </c>
      <c r="E1103">
        <v>1</v>
      </c>
      <c r="F1103" t="s">
        <v>38</v>
      </c>
      <c r="G1103">
        <v>0</v>
      </c>
      <c r="H1103" s="7">
        <v>1</v>
      </c>
      <c r="I1103" s="7">
        <v>1</v>
      </c>
      <c r="J1103" s="7">
        <v>31</v>
      </c>
      <c r="K1103" s="7">
        <v>1</v>
      </c>
      <c r="L1103" s="7">
        <v>18</v>
      </c>
      <c r="M1103" s="7">
        <v>6</v>
      </c>
      <c r="N1103" s="7">
        <v>111</v>
      </c>
    </row>
    <row r="1104" spans="1:14" x14ac:dyDescent="0.25">
      <c r="A1104">
        <v>201804</v>
      </c>
      <c r="B1104" t="s">
        <v>14</v>
      </c>
      <c r="C1104">
        <v>1</v>
      </c>
      <c r="D1104">
        <v>1</v>
      </c>
      <c r="E1104">
        <v>1</v>
      </c>
      <c r="F1104" t="s">
        <v>38</v>
      </c>
      <c r="G1104">
        <v>1</v>
      </c>
      <c r="H1104" s="7">
        <v>4</v>
      </c>
      <c r="I1104" s="7">
        <v>4</v>
      </c>
      <c r="J1104" s="7">
        <v>78</v>
      </c>
      <c r="K1104" s="7">
        <v>4</v>
      </c>
      <c r="L1104" s="7">
        <v>87</v>
      </c>
      <c r="M1104" s="7">
        <v>19</v>
      </c>
      <c r="N1104" s="7">
        <v>218.4</v>
      </c>
    </row>
    <row r="1105" spans="1:14" x14ac:dyDescent="0.25">
      <c r="A1105">
        <v>201804</v>
      </c>
      <c r="B1105" t="s">
        <v>14</v>
      </c>
      <c r="C1105">
        <v>1</v>
      </c>
      <c r="D1105">
        <v>1</v>
      </c>
      <c r="E1105">
        <v>1</v>
      </c>
      <c r="F1105" t="s">
        <v>38</v>
      </c>
      <c r="G1105">
        <v>2</v>
      </c>
      <c r="H1105" s="7">
        <v>3</v>
      </c>
      <c r="I1105" s="7">
        <v>4</v>
      </c>
      <c r="J1105" s="7">
        <v>80</v>
      </c>
      <c r="K1105" s="7">
        <v>6</v>
      </c>
      <c r="L1105" s="7">
        <v>181.95</v>
      </c>
      <c r="M1105" s="7">
        <v>8</v>
      </c>
      <c r="N1105" s="7">
        <v>267.5</v>
      </c>
    </row>
    <row r="1106" spans="1:14" x14ac:dyDescent="0.25">
      <c r="A1106">
        <v>201804</v>
      </c>
      <c r="B1106" t="s">
        <v>14</v>
      </c>
      <c r="C1106">
        <v>1</v>
      </c>
      <c r="D1106">
        <v>1</v>
      </c>
      <c r="E1106">
        <v>1</v>
      </c>
      <c r="F1106" t="s">
        <v>37</v>
      </c>
      <c r="G1106">
        <v>0</v>
      </c>
      <c r="H1106" s="7">
        <v>2</v>
      </c>
      <c r="I1106" s="7">
        <v>2</v>
      </c>
      <c r="J1106" s="7">
        <v>62</v>
      </c>
      <c r="K1106" s="7">
        <v>2</v>
      </c>
      <c r="L1106" s="7">
        <v>48.5</v>
      </c>
      <c r="M1106" s="7">
        <v>5</v>
      </c>
      <c r="N1106" s="7">
        <v>105.6</v>
      </c>
    </row>
    <row r="1107" spans="1:14" x14ac:dyDescent="0.25">
      <c r="A1107">
        <v>201804</v>
      </c>
      <c r="B1107" t="s">
        <v>14</v>
      </c>
      <c r="C1107">
        <v>1</v>
      </c>
      <c r="D1107">
        <v>1</v>
      </c>
      <c r="E1107">
        <v>1</v>
      </c>
      <c r="F1107" t="s">
        <v>37</v>
      </c>
      <c r="G1107">
        <v>1</v>
      </c>
      <c r="H1107" s="7">
        <v>16</v>
      </c>
      <c r="I1107" s="7">
        <v>16</v>
      </c>
      <c r="J1107" s="7">
        <v>554.79999999999995</v>
      </c>
      <c r="K1107" s="7">
        <v>17</v>
      </c>
      <c r="L1107" s="7">
        <v>546.20000000000005</v>
      </c>
      <c r="M1107" s="7">
        <v>28</v>
      </c>
      <c r="N1107" s="7">
        <v>696.8</v>
      </c>
    </row>
    <row r="1108" spans="1:14" x14ac:dyDescent="0.25">
      <c r="A1108">
        <v>201804</v>
      </c>
      <c r="B1108" t="s">
        <v>14</v>
      </c>
      <c r="C1108">
        <v>1</v>
      </c>
      <c r="D1108">
        <v>1</v>
      </c>
      <c r="E1108">
        <v>1</v>
      </c>
      <c r="F1108" t="s">
        <v>37</v>
      </c>
      <c r="G1108">
        <v>2</v>
      </c>
      <c r="H1108" s="7">
        <v>4</v>
      </c>
      <c r="I1108" s="7">
        <v>4</v>
      </c>
      <c r="J1108" s="7">
        <v>174</v>
      </c>
      <c r="K1108" s="7">
        <v>9</v>
      </c>
      <c r="L1108" s="7">
        <v>250</v>
      </c>
      <c r="M1108" s="7">
        <v>7</v>
      </c>
      <c r="N1108" s="7">
        <v>242</v>
      </c>
    </row>
    <row r="1109" spans="1:14" x14ac:dyDescent="0.25">
      <c r="A1109">
        <v>201804</v>
      </c>
      <c r="B1109" t="s">
        <v>18</v>
      </c>
      <c r="C1109">
        <v>1</v>
      </c>
      <c r="D1109">
        <v>0</v>
      </c>
      <c r="E1109">
        <v>0</v>
      </c>
      <c r="F1109" t="s">
        <v>13</v>
      </c>
      <c r="G1109">
        <v>0</v>
      </c>
      <c r="H1109" s="7">
        <v>2</v>
      </c>
      <c r="I1109" s="7">
        <v>4</v>
      </c>
      <c r="J1109" s="7">
        <v>104</v>
      </c>
      <c r="K1109" s="7">
        <v>2</v>
      </c>
      <c r="L1109" s="7">
        <v>60</v>
      </c>
      <c r="M1109" s="7">
        <v>0</v>
      </c>
      <c r="N1109" s="7">
        <v>0</v>
      </c>
    </row>
    <row r="1110" spans="1:14" x14ac:dyDescent="0.25">
      <c r="A1110">
        <v>201804</v>
      </c>
      <c r="B1110" t="s">
        <v>18</v>
      </c>
      <c r="C1110">
        <v>1</v>
      </c>
      <c r="D1110">
        <v>0</v>
      </c>
      <c r="E1110">
        <v>0</v>
      </c>
      <c r="F1110" t="s">
        <v>13</v>
      </c>
      <c r="G1110">
        <v>1</v>
      </c>
      <c r="H1110" s="7">
        <v>213</v>
      </c>
      <c r="I1110" s="7">
        <v>216</v>
      </c>
      <c r="J1110" s="7">
        <v>6375.92</v>
      </c>
      <c r="K1110" s="7">
        <v>213</v>
      </c>
      <c r="L1110" s="7">
        <v>6934.95</v>
      </c>
      <c r="M1110" s="7">
        <v>0</v>
      </c>
      <c r="N1110" s="7">
        <v>0</v>
      </c>
    </row>
    <row r="1111" spans="1:14" x14ac:dyDescent="0.25">
      <c r="A1111">
        <v>201804</v>
      </c>
      <c r="B1111" t="s">
        <v>18</v>
      </c>
      <c r="C1111">
        <v>1</v>
      </c>
      <c r="D1111">
        <v>0</v>
      </c>
      <c r="E1111">
        <v>0</v>
      </c>
      <c r="F1111" t="s">
        <v>13</v>
      </c>
      <c r="G1111">
        <v>2</v>
      </c>
      <c r="H1111" s="7">
        <v>76</v>
      </c>
      <c r="I1111" s="7">
        <v>78</v>
      </c>
      <c r="J1111" s="7">
        <v>2116.5</v>
      </c>
      <c r="K1111" s="7">
        <v>152</v>
      </c>
      <c r="L1111" s="7">
        <v>5045.8900000000003</v>
      </c>
      <c r="M1111" s="7">
        <v>0</v>
      </c>
      <c r="N1111" s="7">
        <v>0</v>
      </c>
    </row>
    <row r="1112" spans="1:14" x14ac:dyDescent="0.25">
      <c r="A1112">
        <v>201804</v>
      </c>
      <c r="B1112" t="s">
        <v>18</v>
      </c>
      <c r="C1112">
        <v>1</v>
      </c>
      <c r="D1112">
        <v>0</v>
      </c>
      <c r="E1112">
        <v>0</v>
      </c>
      <c r="F1112" t="s">
        <v>13</v>
      </c>
      <c r="G1112">
        <v>3</v>
      </c>
      <c r="H1112" s="7">
        <v>29</v>
      </c>
      <c r="I1112" s="7">
        <v>30</v>
      </c>
      <c r="J1112" s="7">
        <v>1194.8499999999999</v>
      </c>
      <c r="K1112" s="7">
        <v>87</v>
      </c>
      <c r="L1112" s="7">
        <v>3135.19</v>
      </c>
      <c r="M1112" s="7">
        <v>0</v>
      </c>
      <c r="N1112" s="7">
        <v>0</v>
      </c>
    </row>
    <row r="1113" spans="1:14" x14ac:dyDescent="0.25">
      <c r="A1113">
        <v>201804</v>
      </c>
      <c r="B1113" t="s">
        <v>18</v>
      </c>
      <c r="C1113">
        <v>1</v>
      </c>
      <c r="D1113">
        <v>0</v>
      </c>
      <c r="E1113">
        <v>0</v>
      </c>
      <c r="F1113" t="s">
        <v>13</v>
      </c>
      <c r="G1113">
        <v>4</v>
      </c>
      <c r="H1113" s="7">
        <v>36</v>
      </c>
      <c r="I1113" s="7">
        <v>38</v>
      </c>
      <c r="J1113" s="7">
        <v>948</v>
      </c>
      <c r="K1113" s="7">
        <v>242</v>
      </c>
      <c r="L1113" s="7">
        <v>5272.23</v>
      </c>
      <c r="M1113" s="7">
        <v>0</v>
      </c>
      <c r="N1113" s="7">
        <v>0</v>
      </c>
    </row>
    <row r="1114" spans="1:14" x14ac:dyDescent="0.25">
      <c r="A1114">
        <v>201804</v>
      </c>
      <c r="B1114" t="s">
        <v>19</v>
      </c>
      <c r="C1114">
        <v>0</v>
      </c>
      <c r="D1114">
        <v>1</v>
      </c>
      <c r="E1114">
        <v>1</v>
      </c>
      <c r="F1114" t="s">
        <v>15</v>
      </c>
      <c r="G1114">
        <v>0</v>
      </c>
      <c r="H1114" s="7">
        <v>14</v>
      </c>
      <c r="I1114" s="7">
        <v>14</v>
      </c>
      <c r="J1114" s="7">
        <v>261.5</v>
      </c>
      <c r="K1114" s="7">
        <v>0</v>
      </c>
      <c r="L1114" s="7">
        <v>0</v>
      </c>
      <c r="M1114" s="7">
        <v>60</v>
      </c>
      <c r="N1114" s="7">
        <v>1033.4000000000001</v>
      </c>
    </row>
    <row r="1115" spans="1:14" x14ac:dyDescent="0.25">
      <c r="A1115">
        <v>201804</v>
      </c>
      <c r="B1115" t="s">
        <v>19</v>
      </c>
      <c r="C1115">
        <v>0</v>
      </c>
      <c r="D1115">
        <v>1</v>
      </c>
      <c r="E1115">
        <v>1</v>
      </c>
      <c r="F1115" t="s">
        <v>16</v>
      </c>
      <c r="G1115">
        <v>0</v>
      </c>
      <c r="H1115" s="7">
        <v>10</v>
      </c>
      <c r="I1115" s="7">
        <v>10</v>
      </c>
      <c r="J1115" s="7">
        <v>229.5</v>
      </c>
      <c r="K1115" s="7">
        <v>0</v>
      </c>
      <c r="L1115" s="7">
        <v>0</v>
      </c>
      <c r="M1115" s="7">
        <v>45</v>
      </c>
      <c r="N1115" s="7">
        <v>909.75</v>
      </c>
    </row>
    <row r="1116" spans="1:14" x14ac:dyDescent="0.25">
      <c r="A1116">
        <v>201804</v>
      </c>
      <c r="B1116" t="s">
        <v>19</v>
      </c>
      <c r="C1116">
        <v>0</v>
      </c>
      <c r="D1116">
        <v>1</v>
      </c>
      <c r="E1116">
        <v>1</v>
      </c>
      <c r="F1116" t="s">
        <v>17</v>
      </c>
      <c r="G1116">
        <v>0</v>
      </c>
      <c r="H1116" s="7">
        <v>5</v>
      </c>
      <c r="I1116" s="7">
        <v>5</v>
      </c>
      <c r="J1116" s="7">
        <v>87</v>
      </c>
      <c r="K1116" s="7">
        <v>0</v>
      </c>
      <c r="L1116" s="7">
        <v>0</v>
      </c>
      <c r="M1116" s="7">
        <v>23</v>
      </c>
      <c r="N1116" s="7">
        <v>495</v>
      </c>
    </row>
    <row r="1117" spans="1:14" x14ac:dyDescent="0.25">
      <c r="A1117">
        <v>201804</v>
      </c>
      <c r="B1117" t="s">
        <v>19</v>
      </c>
      <c r="C1117">
        <v>0</v>
      </c>
      <c r="D1117">
        <v>1</v>
      </c>
      <c r="E1117">
        <v>1</v>
      </c>
      <c r="F1117" t="s">
        <v>36</v>
      </c>
      <c r="G1117">
        <v>0</v>
      </c>
      <c r="H1117" s="7">
        <v>14</v>
      </c>
      <c r="I1117" s="7">
        <v>14</v>
      </c>
      <c r="J1117" s="7">
        <v>438.5</v>
      </c>
      <c r="K1117" s="7">
        <v>0</v>
      </c>
      <c r="L1117" s="7">
        <v>0</v>
      </c>
      <c r="M1117" s="7">
        <v>63</v>
      </c>
      <c r="N1117" s="7">
        <v>1219</v>
      </c>
    </row>
    <row r="1118" spans="1:14" x14ac:dyDescent="0.25">
      <c r="A1118">
        <v>201804</v>
      </c>
      <c r="B1118" t="s">
        <v>19</v>
      </c>
      <c r="C1118">
        <v>0</v>
      </c>
      <c r="D1118">
        <v>1</v>
      </c>
      <c r="E1118">
        <v>1</v>
      </c>
      <c r="F1118" t="s">
        <v>38</v>
      </c>
      <c r="G1118">
        <v>0</v>
      </c>
      <c r="H1118" s="7">
        <v>12</v>
      </c>
      <c r="I1118" s="7">
        <v>12</v>
      </c>
      <c r="J1118" s="7">
        <v>329.5</v>
      </c>
      <c r="K1118" s="7">
        <v>0</v>
      </c>
      <c r="L1118" s="7">
        <v>0</v>
      </c>
      <c r="M1118" s="7">
        <v>51</v>
      </c>
      <c r="N1118" s="7">
        <v>1034.3</v>
      </c>
    </row>
    <row r="1119" spans="1:14" x14ac:dyDescent="0.25">
      <c r="A1119">
        <v>201804</v>
      </c>
      <c r="B1119" t="s">
        <v>19</v>
      </c>
      <c r="C1119">
        <v>0</v>
      </c>
      <c r="D1119">
        <v>1</v>
      </c>
      <c r="E1119">
        <v>1</v>
      </c>
      <c r="F1119" t="s">
        <v>37</v>
      </c>
      <c r="G1119">
        <v>0</v>
      </c>
      <c r="H1119" s="7">
        <v>14</v>
      </c>
      <c r="I1119" s="7">
        <v>14</v>
      </c>
      <c r="J1119" s="7">
        <v>424</v>
      </c>
      <c r="K1119" s="7">
        <v>0</v>
      </c>
      <c r="L1119" s="7">
        <v>0</v>
      </c>
      <c r="M1119" s="7">
        <v>25</v>
      </c>
      <c r="N1119" s="7">
        <v>710.15</v>
      </c>
    </row>
    <row r="1120" spans="1:14" x14ac:dyDescent="0.25">
      <c r="A1120">
        <v>201805</v>
      </c>
      <c r="B1120" t="s">
        <v>12</v>
      </c>
      <c r="C1120">
        <v>0</v>
      </c>
      <c r="D1120">
        <v>0</v>
      </c>
      <c r="E1120">
        <v>0</v>
      </c>
      <c r="F1120" t="s">
        <v>13</v>
      </c>
      <c r="G1120">
        <v>0</v>
      </c>
      <c r="H1120" s="7">
        <v>1104</v>
      </c>
      <c r="I1120" s="7">
        <v>1111</v>
      </c>
      <c r="J1120" s="7">
        <v>27845.08</v>
      </c>
      <c r="K1120" s="7">
        <v>0</v>
      </c>
      <c r="L1120" s="7">
        <v>0</v>
      </c>
      <c r="M1120" s="7">
        <v>0</v>
      </c>
      <c r="N1120" s="7">
        <v>0</v>
      </c>
    </row>
    <row r="1121" spans="1:14" x14ac:dyDescent="0.25">
      <c r="A1121">
        <v>201805</v>
      </c>
      <c r="B1121" t="s">
        <v>14</v>
      </c>
      <c r="C1121">
        <v>1</v>
      </c>
      <c r="D1121">
        <v>1</v>
      </c>
      <c r="E1121">
        <v>0</v>
      </c>
      <c r="F1121" t="s">
        <v>15</v>
      </c>
      <c r="G1121">
        <v>0</v>
      </c>
      <c r="H1121" s="7">
        <v>3</v>
      </c>
      <c r="I1121" s="7">
        <v>3</v>
      </c>
      <c r="J1121" s="7">
        <v>49</v>
      </c>
      <c r="K1121" s="7">
        <v>8</v>
      </c>
      <c r="L1121" s="7">
        <v>181</v>
      </c>
      <c r="M1121" s="7">
        <v>7</v>
      </c>
      <c r="N1121" s="7">
        <v>227</v>
      </c>
    </row>
    <row r="1122" spans="1:14" x14ac:dyDescent="0.25">
      <c r="A1122">
        <v>201805</v>
      </c>
      <c r="B1122" t="s">
        <v>14</v>
      </c>
      <c r="C1122">
        <v>1</v>
      </c>
      <c r="D1122">
        <v>1</v>
      </c>
      <c r="E1122">
        <v>0</v>
      </c>
      <c r="F1122" t="s">
        <v>16</v>
      </c>
      <c r="G1122">
        <v>0</v>
      </c>
      <c r="H1122" s="7">
        <v>1</v>
      </c>
      <c r="I1122" s="7">
        <v>1</v>
      </c>
      <c r="J1122" s="7">
        <v>32</v>
      </c>
      <c r="K1122" s="7">
        <v>8</v>
      </c>
      <c r="L1122" s="7">
        <v>343.9</v>
      </c>
      <c r="M1122" s="7">
        <v>3</v>
      </c>
      <c r="N1122" s="7">
        <v>61</v>
      </c>
    </row>
    <row r="1123" spans="1:14" x14ac:dyDescent="0.25">
      <c r="A1123">
        <v>201805</v>
      </c>
      <c r="B1123" t="s">
        <v>14</v>
      </c>
      <c r="C1123">
        <v>1</v>
      </c>
      <c r="D1123">
        <v>1</v>
      </c>
      <c r="E1123">
        <v>0</v>
      </c>
      <c r="F1123" t="s">
        <v>16</v>
      </c>
      <c r="G1123">
        <v>1</v>
      </c>
      <c r="H1123" s="7">
        <v>1</v>
      </c>
      <c r="I1123" s="7">
        <v>1</v>
      </c>
      <c r="J1123" s="7">
        <v>25</v>
      </c>
      <c r="K1123" s="7">
        <v>2</v>
      </c>
      <c r="L1123" s="7">
        <v>65</v>
      </c>
      <c r="M1123" s="7">
        <v>1</v>
      </c>
      <c r="N1123" s="7">
        <v>40</v>
      </c>
    </row>
    <row r="1124" spans="1:14" x14ac:dyDescent="0.25">
      <c r="A1124">
        <v>201805</v>
      </c>
      <c r="B1124" t="s">
        <v>14</v>
      </c>
      <c r="C1124">
        <v>1</v>
      </c>
      <c r="D1124">
        <v>1</v>
      </c>
      <c r="E1124">
        <v>0</v>
      </c>
      <c r="F1124" t="s">
        <v>17</v>
      </c>
      <c r="G1124">
        <v>0</v>
      </c>
      <c r="H1124" s="7">
        <v>2</v>
      </c>
      <c r="I1124" s="7">
        <v>2</v>
      </c>
      <c r="J1124" s="7">
        <v>66</v>
      </c>
      <c r="K1124" s="7">
        <v>3</v>
      </c>
      <c r="L1124" s="7">
        <v>157.1</v>
      </c>
      <c r="M1124" s="7">
        <v>2</v>
      </c>
      <c r="N1124" s="7">
        <v>57</v>
      </c>
    </row>
    <row r="1125" spans="1:14" x14ac:dyDescent="0.25">
      <c r="A1125">
        <v>201805</v>
      </c>
      <c r="B1125" t="s">
        <v>14</v>
      </c>
      <c r="C1125">
        <v>1</v>
      </c>
      <c r="D1125">
        <v>1</v>
      </c>
      <c r="E1125">
        <v>0</v>
      </c>
      <c r="F1125" t="s">
        <v>17</v>
      </c>
      <c r="G1125">
        <v>1</v>
      </c>
      <c r="H1125" s="7">
        <v>1</v>
      </c>
      <c r="I1125" s="7">
        <v>1</v>
      </c>
      <c r="J1125" s="7">
        <v>16</v>
      </c>
      <c r="K1125" s="7">
        <v>3</v>
      </c>
      <c r="L1125" s="7">
        <v>83</v>
      </c>
      <c r="M1125" s="7">
        <v>3</v>
      </c>
      <c r="N1125" s="7">
        <v>131</v>
      </c>
    </row>
    <row r="1126" spans="1:14" x14ac:dyDescent="0.25">
      <c r="A1126">
        <v>201805</v>
      </c>
      <c r="B1126" t="s">
        <v>14</v>
      </c>
      <c r="C1126">
        <v>1</v>
      </c>
      <c r="D1126">
        <v>1</v>
      </c>
      <c r="E1126">
        <v>0</v>
      </c>
      <c r="F1126" t="s">
        <v>36</v>
      </c>
      <c r="G1126">
        <v>0</v>
      </c>
      <c r="H1126" s="7">
        <v>1</v>
      </c>
      <c r="I1126" s="7">
        <v>1</v>
      </c>
      <c r="J1126" s="7">
        <v>25</v>
      </c>
      <c r="K1126" s="7">
        <v>3</v>
      </c>
      <c r="L1126" s="7">
        <v>56.1</v>
      </c>
      <c r="M1126" s="7">
        <v>3</v>
      </c>
      <c r="N1126" s="7">
        <v>79.599999999999994</v>
      </c>
    </row>
    <row r="1127" spans="1:14" x14ac:dyDescent="0.25">
      <c r="A1127">
        <v>201805</v>
      </c>
      <c r="B1127" t="s">
        <v>14</v>
      </c>
      <c r="C1127">
        <v>1</v>
      </c>
      <c r="D1127">
        <v>1</v>
      </c>
      <c r="E1127">
        <v>0</v>
      </c>
      <c r="F1127" t="s">
        <v>38</v>
      </c>
      <c r="G1127">
        <v>1</v>
      </c>
      <c r="H1127" s="7">
        <v>1</v>
      </c>
      <c r="I1127" s="7">
        <v>1</v>
      </c>
      <c r="J1127" s="7">
        <v>24</v>
      </c>
      <c r="K1127" s="7">
        <v>4</v>
      </c>
      <c r="L1127" s="7">
        <v>56</v>
      </c>
      <c r="M1127" s="7">
        <v>1</v>
      </c>
      <c r="N1127" s="7">
        <v>18</v>
      </c>
    </row>
    <row r="1128" spans="1:14" x14ac:dyDescent="0.25">
      <c r="A1128">
        <v>201805</v>
      </c>
      <c r="B1128" t="s">
        <v>14</v>
      </c>
      <c r="C1128">
        <v>1</v>
      </c>
      <c r="D1128">
        <v>1</v>
      </c>
      <c r="E1128">
        <v>1</v>
      </c>
      <c r="F1128" t="s">
        <v>15</v>
      </c>
      <c r="G1128">
        <v>0</v>
      </c>
      <c r="H1128" s="7">
        <v>6</v>
      </c>
      <c r="I1128" s="7">
        <v>6</v>
      </c>
      <c r="J1128" s="7">
        <v>195.6</v>
      </c>
      <c r="K1128" s="7">
        <v>12</v>
      </c>
      <c r="L1128" s="7">
        <v>395.6</v>
      </c>
      <c r="M1128" s="7">
        <v>37</v>
      </c>
      <c r="N1128" s="7">
        <v>680</v>
      </c>
    </row>
    <row r="1129" spans="1:14" x14ac:dyDescent="0.25">
      <c r="A1129">
        <v>201805</v>
      </c>
      <c r="B1129" t="s">
        <v>14</v>
      </c>
      <c r="C1129">
        <v>1</v>
      </c>
      <c r="D1129">
        <v>1</v>
      </c>
      <c r="E1129">
        <v>1</v>
      </c>
      <c r="F1129" t="s">
        <v>16</v>
      </c>
      <c r="G1129">
        <v>0</v>
      </c>
      <c r="H1129" s="7">
        <v>7</v>
      </c>
      <c r="I1129" s="7">
        <v>7</v>
      </c>
      <c r="J1129" s="7">
        <v>224</v>
      </c>
      <c r="K1129" s="7">
        <v>11</v>
      </c>
      <c r="L1129" s="7">
        <v>353.59</v>
      </c>
      <c r="M1129" s="7">
        <v>32</v>
      </c>
      <c r="N1129" s="7">
        <v>841.55</v>
      </c>
    </row>
    <row r="1130" spans="1:14" x14ac:dyDescent="0.25">
      <c r="A1130">
        <v>201805</v>
      </c>
      <c r="B1130" t="s">
        <v>14</v>
      </c>
      <c r="C1130">
        <v>1</v>
      </c>
      <c r="D1130">
        <v>1</v>
      </c>
      <c r="E1130">
        <v>1</v>
      </c>
      <c r="F1130" t="s">
        <v>17</v>
      </c>
      <c r="G1130">
        <v>0</v>
      </c>
      <c r="H1130" s="7">
        <v>2</v>
      </c>
      <c r="I1130" s="7">
        <v>2</v>
      </c>
      <c r="J1130" s="7">
        <v>47</v>
      </c>
      <c r="K1130" s="7">
        <v>2</v>
      </c>
      <c r="L1130" s="7">
        <v>48.3</v>
      </c>
      <c r="M1130" s="7">
        <v>6</v>
      </c>
      <c r="N1130" s="7">
        <v>236</v>
      </c>
    </row>
    <row r="1131" spans="1:14" x14ac:dyDescent="0.25">
      <c r="A1131">
        <v>201805</v>
      </c>
      <c r="B1131" t="s">
        <v>14</v>
      </c>
      <c r="C1131">
        <v>1</v>
      </c>
      <c r="D1131">
        <v>1</v>
      </c>
      <c r="E1131">
        <v>1</v>
      </c>
      <c r="F1131" t="s">
        <v>17</v>
      </c>
      <c r="G1131">
        <v>1</v>
      </c>
      <c r="H1131" s="7">
        <v>6</v>
      </c>
      <c r="I1131" s="7">
        <v>7</v>
      </c>
      <c r="J1131" s="7">
        <v>178.6</v>
      </c>
      <c r="K1131" s="7">
        <v>9</v>
      </c>
      <c r="L1131" s="7">
        <v>287.99</v>
      </c>
      <c r="M1131" s="7">
        <v>30</v>
      </c>
      <c r="N1131" s="7">
        <v>776</v>
      </c>
    </row>
    <row r="1132" spans="1:14" x14ac:dyDescent="0.25">
      <c r="A1132">
        <v>201805</v>
      </c>
      <c r="B1132" t="s">
        <v>14</v>
      </c>
      <c r="C1132">
        <v>1</v>
      </c>
      <c r="D1132">
        <v>1</v>
      </c>
      <c r="E1132">
        <v>1</v>
      </c>
      <c r="F1132" t="s">
        <v>36</v>
      </c>
      <c r="G1132">
        <v>0</v>
      </c>
      <c r="H1132" s="7">
        <v>1</v>
      </c>
      <c r="I1132" s="7">
        <v>1</v>
      </c>
      <c r="J1132" s="7">
        <v>40</v>
      </c>
      <c r="K1132" s="7">
        <v>1</v>
      </c>
      <c r="L1132" s="7">
        <v>6.3</v>
      </c>
      <c r="M1132" s="7">
        <v>3</v>
      </c>
      <c r="N1132" s="7">
        <v>39.4</v>
      </c>
    </row>
    <row r="1133" spans="1:14" x14ac:dyDescent="0.25">
      <c r="A1133">
        <v>201805</v>
      </c>
      <c r="B1133" t="s">
        <v>14</v>
      </c>
      <c r="C1133">
        <v>1</v>
      </c>
      <c r="D1133">
        <v>1</v>
      </c>
      <c r="E1133">
        <v>1</v>
      </c>
      <c r="F1133" t="s">
        <v>36</v>
      </c>
      <c r="G1133">
        <v>1</v>
      </c>
      <c r="H1133" s="7">
        <v>4</v>
      </c>
      <c r="I1133" s="7">
        <v>4</v>
      </c>
      <c r="J1133" s="7">
        <v>50</v>
      </c>
      <c r="K1133" s="7">
        <v>5</v>
      </c>
      <c r="L1133" s="7">
        <v>96</v>
      </c>
      <c r="M1133" s="7">
        <v>17</v>
      </c>
      <c r="N1133" s="7">
        <v>232.75</v>
      </c>
    </row>
    <row r="1134" spans="1:14" x14ac:dyDescent="0.25">
      <c r="A1134">
        <v>201805</v>
      </c>
      <c r="B1134" t="s">
        <v>14</v>
      </c>
      <c r="C1134">
        <v>1</v>
      </c>
      <c r="D1134">
        <v>1</v>
      </c>
      <c r="E1134">
        <v>1</v>
      </c>
      <c r="F1134" t="s">
        <v>36</v>
      </c>
      <c r="G1134">
        <v>2</v>
      </c>
      <c r="H1134" s="7">
        <v>2</v>
      </c>
      <c r="I1134" s="7">
        <v>2</v>
      </c>
      <c r="J1134" s="7">
        <v>81</v>
      </c>
      <c r="K1134" s="7">
        <v>10</v>
      </c>
      <c r="L1134" s="7">
        <v>545.64</v>
      </c>
      <c r="M1134" s="7">
        <v>9</v>
      </c>
      <c r="N1134" s="7">
        <v>206</v>
      </c>
    </row>
    <row r="1135" spans="1:14" x14ac:dyDescent="0.25">
      <c r="A1135">
        <v>201805</v>
      </c>
      <c r="B1135" t="s">
        <v>14</v>
      </c>
      <c r="C1135">
        <v>1</v>
      </c>
      <c r="D1135">
        <v>1</v>
      </c>
      <c r="E1135">
        <v>1</v>
      </c>
      <c r="F1135" t="s">
        <v>38</v>
      </c>
      <c r="G1135">
        <v>0</v>
      </c>
      <c r="H1135" s="7">
        <v>1</v>
      </c>
      <c r="I1135" s="7">
        <v>1</v>
      </c>
      <c r="J1135" s="7">
        <v>16</v>
      </c>
      <c r="K1135" s="7">
        <v>1</v>
      </c>
      <c r="L1135" s="7">
        <v>21</v>
      </c>
      <c r="M1135" s="7">
        <v>2</v>
      </c>
      <c r="N1135" s="7">
        <v>51</v>
      </c>
    </row>
    <row r="1136" spans="1:14" x14ac:dyDescent="0.25">
      <c r="A1136">
        <v>201805</v>
      </c>
      <c r="B1136" t="s">
        <v>14</v>
      </c>
      <c r="C1136">
        <v>1</v>
      </c>
      <c r="D1136">
        <v>1</v>
      </c>
      <c r="E1136">
        <v>1</v>
      </c>
      <c r="F1136" t="s">
        <v>38</v>
      </c>
      <c r="G1136">
        <v>1</v>
      </c>
      <c r="H1136" s="7">
        <v>3</v>
      </c>
      <c r="I1136" s="7">
        <v>3</v>
      </c>
      <c r="J1136" s="7">
        <v>78</v>
      </c>
      <c r="K1136" s="7">
        <v>3</v>
      </c>
      <c r="L1136" s="7">
        <v>103</v>
      </c>
      <c r="M1136" s="7">
        <v>14</v>
      </c>
      <c r="N1136" s="7">
        <v>287.25</v>
      </c>
    </row>
    <row r="1137" spans="1:14" x14ac:dyDescent="0.25">
      <c r="A1137">
        <v>201805</v>
      </c>
      <c r="B1137" t="s">
        <v>14</v>
      </c>
      <c r="C1137">
        <v>1</v>
      </c>
      <c r="D1137">
        <v>1</v>
      </c>
      <c r="E1137">
        <v>1</v>
      </c>
      <c r="F1137" t="s">
        <v>38</v>
      </c>
      <c r="G1137">
        <v>2</v>
      </c>
      <c r="H1137" s="7">
        <v>1</v>
      </c>
      <c r="I1137" s="7">
        <v>1</v>
      </c>
      <c r="J1137" s="7">
        <v>16</v>
      </c>
      <c r="K1137" s="7">
        <v>2</v>
      </c>
      <c r="L1137" s="7">
        <v>52</v>
      </c>
      <c r="M1137" s="7">
        <v>2</v>
      </c>
      <c r="N1137" s="7">
        <v>81</v>
      </c>
    </row>
    <row r="1138" spans="1:14" x14ac:dyDescent="0.25">
      <c r="A1138">
        <v>201805</v>
      </c>
      <c r="B1138" t="s">
        <v>14</v>
      </c>
      <c r="C1138">
        <v>1</v>
      </c>
      <c r="D1138">
        <v>1</v>
      </c>
      <c r="E1138">
        <v>1</v>
      </c>
      <c r="F1138" t="s">
        <v>38</v>
      </c>
      <c r="G1138">
        <v>3</v>
      </c>
      <c r="H1138" s="7">
        <v>2</v>
      </c>
      <c r="I1138" s="7">
        <v>2</v>
      </c>
      <c r="J1138" s="7">
        <v>25</v>
      </c>
      <c r="K1138" s="7">
        <v>6</v>
      </c>
      <c r="L1138" s="7">
        <v>95</v>
      </c>
      <c r="M1138" s="7">
        <v>8</v>
      </c>
      <c r="N1138" s="7">
        <v>139.75</v>
      </c>
    </row>
    <row r="1139" spans="1:14" x14ac:dyDescent="0.25">
      <c r="A1139">
        <v>201805</v>
      </c>
      <c r="B1139" t="s">
        <v>14</v>
      </c>
      <c r="C1139">
        <v>1</v>
      </c>
      <c r="D1139">
        <v>1</v>
      </c>
      <c r="E1139">
        <v>1</v>
      </c>
      <c r="F1139" t="s">
        <v>37</v>
      </c>
      <c r="G1139">
        <v>0</v>
      </c>
      <c r="H1139" s="7">
        <v>1</v>
      </c>
      <c r="I1139" s="7">
        <v>1</v>
      </c>
      <c r="J1139" s="7">
        <v>24</v>
      </c>
      <c r="K1139" s="7">
        <v>1</v>
      </c>
      <c r="L1139" s="7">
        <v>30</v>
      </c>
      <c r="M1139" s="7">
        <v>2</v>
      </c>
      <c r="N1139" s="7">
        <v>87</v>
      </c>
    </row>
    <row r="1140" spans="1:14" x14ac:dyDescent="0.25">
      <c r="A1140">
        <v>201805</v>
      </c>
      <c r="B1140" t="s">
        <v>14</v>
      </c>
      <c r="C1140">
        <v>1</v>
      </c>
      <c r="D1140">
        <v>1</v>
      </c>
      <c r="E1140">
        <v>1</v>
      </c>
      <c r="F1140" t="s">
        <v>37</v>
      </c>
      <c r="G1140">
        <v>1</v>
      </c>
      <c r="H1140" s="7">
        <v>6</v>
      </c>
      <c r="I1140" s="7">
        <v>6</v>
      </c>
      <c r="J1140" s="7">
        <v>181</v>
      </c>
      <c r="K1140" s="7">
        <v>6</v>
      </c>
      <c r="L1140" s="7">
        <v>253</v>
      </c>
      <c r="M1140" s="7">
        <v>11</v>
      </c>
      <c r="N1140" s="7">
        <v>271.10000000000002</v>
      </c>
    </row>
    <row r="1141" spans="1:14" x14ac:dyDescent="0.25">
      <c r="A1141">
        <v>201805</v>
      </c>
      <c r="B1141" t="s">
        <v>14</v>
      </c>
      <c r="C1141">
        <v>1</v>
      </c>
      <c r="D1141">
        <v>1</v>
      </c>
      <c r="E1141">
        <v>1</v>
      </c>
      <c r="F1141" t="s">
        <v>37</v>
      </c>
      <c r="G1141">
        <v>2</v>
      </c>
      <c r="H1141" s="7">
        <v>2</v>
      </c>
      <c r="I1141" s="7">
        <v>2</v>
      </c>
      <c r="J1141" s="7">
        <v>63</v>
      </c>
      <c r="K1141" s="7">
        <v>4</v>
      </c>
      <c r="L1141" s="7">
        <v>118</v>
      </c>
      <c r="M1141" s="7">
        <v>2</v>
      </c>
      <c r="N1141" s="7">
        <v>60.25</v>
      </c>
    </row>
    <row r="1142" spans="1:14" x14ac:dyDescent="0.25">
      <c r="A1142">
        <v>201805</v>
      </c>
      <c r="B1142" t="s">
        <v>18</v>
      </c>
      <c r="C1142">
        <v>1</v>
      </c>
      <c r="D1142">
        <v>0</v>
      </c>
      <c r="E1142">
        <v>0</v>
      </c>
      <c r="F1142" t="s">
        <v>13</v>
      </c>
      <c r="G1142">
        <v>1</v>
      </c>
      <c r="H1142" s="7">
        <v>176</v>
      </c>
      <c r="I1142" s="7">
        <v>179</v>
      </c>
      <c r="J1142" s="7">
        <v>4640.3500000000004</v>
      </c>
      <c r="K1142" s="7">
        <v>176</v>
      </c>
      <c r="L1142" s="7">
        <v>6098.92</v>
      </c>
      <c r="M1142" s="7">
        <v>0</v>
      </c>
      <c r="N1142" s="7">
        <v>0</v>
      </c>
    </row>
    <row r="1143" spans="1:14" x14ac:dyDescent="0.25">
      <c r="A1143">
        <v>201805</v>
      </c>
      <c r="B1143" t="s">
        <v>18</v>
      </c>
      <c r="C1143">
        <v>1</v>
      </c>
      <c r="D1143">
        <v>0</v>
      </c>
      <c r="E1143">
        <v>0</v>
      </c>
      <c r="F1143" t="s">
        <v>13</v>
      </c>
      <c r="G1143">
        <v>2</v>
      </c>
      <c r="H1143" s="7">
        <v>54</v>
      </c>
      <c r="I1143" s="7">
        <v>54</v>
      </c>
      <c r="J1143" s="7">
        <v>1695.6</v>
      </c>
      <c r="K1143" s="7">
        <v>108</v>
      </c>
      <c r="L1143" s="7">
        <v>3959.54</v>
      </c>
      <c r="M1143" s="7">
        <v>0</v>
      </c>
      <c r="N1143" s="7">
        <v>0</v>
      </c>
    </row>
    <row r="1144" spans="1:14" x14ac:dyDescent="0.25">
      <c r="A1144">
        <v>201805</v>
      </c>
      <c r="B1144" t="s">
        <v>18</v>
      </c>
      <c r="C1144">
        <v>1</v>
      </c>
      <c r="D1144">
        <v>0</v>
      </c>
      <c r="E1144">
        <v>0</v>
      </c>
      <c r="F1144" t="s">
        <v>13</v>
      </c>
      <c r="G1144">
        <v>3</v>
      </c>
      <c r="H1144" s="7">
        <v>27</v>
      </c>
      <c r="I1144" s="7">
        <v>27</v>
      </c>
      <c r="J1144" s="7">
        <v>860.6</v>
      </c>
      <c r="K1144" s="7">
        <v>81</v>
      </c>
      <c r="L1144" s="7">
        <v>2395.59</v>
      </c>
      <c r="M1144" s="7">
        <v>0</v>
      </c>
      <c r="N1144" s="7">
        <v>0</v>
      </c>
    </row>
    <row r="1145" spans="1:14" x14ac:dyDescent="0.25">
      <c r="A1145">
        <v>201805</v>
      </c>
      <c r="B1145" t="s">
        <v>18</v>
      </c>
      <c r="C1145">
        <v>1</v>
      </c>
      <c r="D1145">
        <v>0</v>
      </c>
      <c r="E1145">
        <v>0</v>
      </c>
      <c r="F1145" t="s">
        <v>13</v>
      </c>
      <c r="G1145">
        <v>4</v>
      </c>
      <c r="H1145" s="7">
        <v>23</v>
      </c>
      <c r="I1145" s="7">
        <v>24</v>
      </c>
      <c r="J1145" s="7">
        <v>533</v>
      </c>
      <c r="K1145" s="7">
        <v>119</v>
      </c>
      <c r="L1145" s="7">
        <v>3027.3</v>
      </c>
      <c r="M1145" s="7">
        <v>0</v>
      </c>
      <c r="N1145" s="7">
        <v>0</v>
      </c>
    </row>
    <row r="1146" spans="1:14" x14ac:dyDescent="0.25">
      <c r="A1146">
        <v>201805</v>
      </c>
      <c r="B1146" t="s">
        <v>19</v>
      </c>
      <c r="C1146">
        <v>0</v>
      </c>
      <c r="D1146">
        <v>1</v>
      </c>
      <c r="E1146">
        <v>1</v>
      </c>
      <c r="F1146" t="s">
        <v>15</v>
      </c>
      <c r="G1146">
        <v>0</v>
      </c>
      <c r="H1146" s="7">
        <v>12</v>
      </c>
      <c r="I1146" s="7">
        <v>12</v>
      </c>
      <c r="J1146" s="7">
        <v>227.6</v>
      </c>
      <c r="K1146" s="7">
        <v>0</v>
      </c>
      <c r="L1146" s="7">
        <v>0</v>
      </c>
      <c r="M1146" s="7">
        <v>62</v>
      </c>
      <c r="N1146" s="7">
        <v>984.25</v>
      </c>
    </row>
    <row r="1147" spans="1:14" x14ac:dyDescent="0.25">
      <c r="A1147">
        <v>201805</v>
      </c>
      <c r="B1147" t="s">
        <v>19</v>
      </c>
      <c r="C1147">
        <v>0</v>
      </c>
      <c r="D1147">
        <v>1</v>
      </c>
      <c r="E1147">
        <v>1</v>
      </c>
      <c r="F1147" t="s">
        <v>16</v>
      </c>
      <c r="G1147">
        <v>0</v>
      </c>
      <c r="H1147" s="7">
        <v>23</v>
      </c>
      <c r="I1147" s="7">
        <v>25</v>
      </c>
      <c r="J1147" s="7">
        <v>642.35</v>
      </c>
      <c r="K1147" s="7">
        <v>0</v>
      </c>
      <c r="L1147" s="7">
        <v>0</v>
      </c>
      <c r="M1147" s="7">
        <v>83</v>
      </c>
      <c r="N1147" s="7">
        <v>1890.5</v>
      </c>
    </row>
    <row r="1148" spans="1:14" x14ac:dyDescent="0.25">
      <c r="A1148">
        <v>201805</v>
      </c>
      <c r="B1148" t="s">
        <v>19</v>
      </c>
      <c r="C1148">
        <v>0</v>
      </c>
      <c r="D1148">
        <v>1</v>
      </c>
      <c r="E1148">
        <v>1</v>
      </c>
      <c r="F1148" t="s">
        <v>17</v>
      </c>
      <c r="G1148">
        <v>0</v>
      </c>
      <c r="H1148" s="7">
        <v>8</v>
      </c>
      <c r="I1148" s="7">
        <v>8</v>
      </c>
      <c r="J1148" s="7">
        <v>233</v>
      </c>
      <c r="K1148" s="7">
        <v>0</v>
      </c>
      <c r="L1148" s="7">
        <v>0</v>
      </c>
      <c r="M1148" s="7">
        <v>52</v>
      </c>
      <c r="N1148" s="7">
        <v>783</v>
      </c>
    </row>
    <row r="1149" spans="1:14" x14ac:dyDescent="0.25">
      <c r="A1149">
        <v>201805</v>
      </c>
      <c r="B1149" t="s">
        <v>19</v>
      </c>
      <c r="C1149">
        <v>0</v>
      </c>
      <c r="D1149">
        <v>1</v>
      </c>
      <c r="E1149">
        <v>1</v>
      </c>
      <c r="F1149" t="s">
        <v>36</v>
      </c>
      <c r="G1149">
        <v>0</v>
      </c>
      <c r="H1149" s="7">
        <v>7</v>
      </c>
      <c r="I1149" s="7">
        <v>7</v>
      </c>
      <c r="J1149" s="7">
        <v>251</v>
      </c>
      <c r="K1149" s="7">
        <v>0</v>
      </c>
      <c r="L1149" s="7">
        <v>0</v>
      </c>
      <c r="M1149" s="7">
        <v>35</v>
      </c>
      <c r="N1149" s="7">
        <v>694.75</v>
      </c>
    </row>
    <row r="1150" spans="1:14" x14ac:dyDescent="0.25">
      <c r="A1150">
        <v>201805</v>
      </c>
      <c r="B1150" t="s">
        <v>19</v>
      </c>
      <c r="C1150">
        <v>0</v>
      </c>
      <c r="D1150">
        <v>1</v>
      </c>
      <c r="E1150">
        <v>1</v>
      </c>
      <c r="F1150" t="s">
        <v>38</v>
      </c>
      <c r="G1150">
        <v>0</v>
      </c>
      <c r="H1150" s="7">
        <v>10</v>
      </c>
      <c r="I1150" s="7">
        <v>10</v>
      </c>
      <c r="J1150" s="7">
        <v>323.60000000000002</v>
      </c>
      <c r="K1150" s="7">
        <v>0</v>
      </c>
      <c r="L1150" s="7">
        <v>0</v>
      </c>
      <c r="M1150" s="7">
        <v>23</v>
      </c>
      <c r="N1150" s="7">
        <v>644.75</v>
      </c>
    </row>
    <row r="1151" spans="1:14" x14ac:dyDescent="0.25">
      <c r="A1151">
        <v>201805</v>
      </c>
      <c r="B1151" t="s">
        <v>19</v>
      </c>
      <c r="C1151">
        <v>0</v>
      </c>
      <c r="D1151">
        <v>1</v>
      </c>
      <c r="E1151">
        <v>1</v>
      </c>
      <c r="F1151" t="s">
        <v>37</v>
      </c>
      <c r="G1151">
        <v>0</v>
      </c>
      <c r="H1151" s="7">
        <v>8</v>
      </c>
      <c r="I1151" s="7">
        <v>8</v>
      </c>
      <c r="J1151" s="7">
        <v>309</v>
      </c>
      <c r="K1151" s="7">
        <v>0</v>
      </c>
      <c r="L1151" s="7">
        <v>0</v>
      </c>
      <c r="M1151" s="7">
        <v>16</v>
      </c>
      <c r="N1151" s="7">
        <v>286.2</v>
      </c>
    </row>
    <row r="1152" spans="1:14" x14ac:dyDescent="0.25">
      <c r="A1152">
        <v>201806</v>
      </c>
      <c r="B1152" t="s">
        <v>12</v>
      </c>
      <c r="C1152">
        <v>0</v>
      </c>
      <c r="D1152">
        <v>0</v>
      </c>
      <c r="E1152">
        <v>0</v>
      </c>
      <c r="F1152" t="s">
        <v>13</v>
      </c>
      <c r="G1152">
        <v>0</v>
      </c>
      <c r="H1152" s="7">
        <v>2298</v>
      </c>
      <c r="I1152" s="7">
        <v>2312</v>
      </c>
      <c r="J1152" s="7">
        <v>56256.11</v>
      </c>
      <c r="K1152" s="7">
        <v>0</v>
      </c>
      <c r="L1152" s="7">
        <v>0</v>
      </c>
      <c r="M1152" s="7">
        <v>0</v>
      </c>
      <c r="N1152" s="7">
        <v>0</v>
      </c>
    </row>
    <row r="1153" spans="1:14" x14ac:dyDescent="0.25">
      <c r="A1153">
        <v>201806</v>
      </c>
      <c r="B1153" t="s">
        <v>12</v>
      </c>
      <c r="C1153">
        <v>0</v>
      </c>
      <c r="D1153">
        <v>0</v>
      </c>
      <c r="E1153">
        <v>1</v>
      </c>
      <c r="F1153" t="s">
        <v>13</v>
      </c>
      <c r="G1153">
        <v>0</v>
      </c>
      <c r="H1153" s="7">
        <v>1</v>
      </c>
      <c r="I1153" s="7">
        <v>2</v>
      </c>
      <c r="J1153" s="7">
        <v>51</v>
      </c>
      <c r="K1153" s="7">
        <v>0</v>
      </c>
      <c r="L1153" s="7">
        <v>0</v>
      </c>
      <c r="M1153" s="7">
        <v>0</v>
      </c>
      <c r="N1153" s="7">
        <v>0</v>
      </c>
    </row>
    <row r="1154" spans="1:14" x14ac:dyDescent="0.25">
      <c r="A1154">
        <v>201806</v>
      </c>
      <c r="B1154" t="s">
        <v>14</v>
      </c>
      <c r="C1154">
        <v>1</v>
      </c>
      <c r="D1154">
        <v>1</v>
      </c>
      <c r="E1154">
        <v>0</v>
      </c>
      <c r="F1154" t="s">
        <v>15</v>
      </c>
      <c r="G1154">
        <v>0</v>
      </c>
      <c r="H1154" s="7">
        <v>5</v>
      </c>
      <c r="I1154" s="7">
        <v>5</v>
      </c>
      <c r="J1154" s="7">
        <v>125</v>
      </c>
      <c r="K1154" s="7">
        <v>9</v>
      </c>
      <c r="L1154" s="7">
        <v>251.5</v>
      </c>
      <c r="M1154" s="7">
        <v>7</v>
      </c>
      <c r="N1154" s="7">
        <v>187.75</v>
      </c>
    </row>
    <row r="1155" spans="1:14" x14ac:dyDescent="0.25">
      <c r="A1155">
        <v>201806</v>
      </c>
      <c r="B1155" t="s">
        <v>14</v>
      </c>
      <c r="C1155">
        <v>1</v>
      </c>
      <c r="D1155">
        <v>1</v>
      </c>
      <c r="E1155">
        <v>0</v>
      </c>
      <c r="F1155" t="s">
        <v>16</v>
      </c>
      <c r="G1155">
        <v>0</v>
      </c>
      <c r="H1155" s="7">
        <v>7</v>
      </c>
      <c r="I1155" s="7">
        <v>7</v>
      </c>
      <c r="J1155" s="7">
        <v>142</v>
      </c>
      <c r="K1155" s="7">
        <v>12</v>
      </c>
      <c r="L1155" s="7">
        <v>299.60000000000002</v>
      </c>
      <c r="M1155" s="7">
        <v>15</v>
      </c>
      <c r="N1155" s="7">
        <v>414</v>
      </c>
    </row>
    <row r="1156" spans="1:14" x14ac:dyDescent="0.25">
      <c r="A1156">
        <v>201806</v>
      </c>
      <c r="B1156" t="s">
        <v>14</v>
      </c>
      <c r="C1156">
        <v>1</v>
      </c>
      <c r="D1156">
        <v>1</v>
      </c>
      <c r="E1156">
        <v>0</v>
      </c>
      <c r="F1156" t="s">
        <v>16</v>
      </c>
      <c r="G1156">
        <v>1</v>
      </c>
      <c r="H1156" s="7">
        <v>2</v>
      </c>
      <c r="I1156" s="7">
        <v>2</v>
      </c>
      <c r="J1156" s="7">
        <v>25</v>
      </c>
      <c r="K1156" s="7">
        <v>4</v>
      </c>
      <c r="L1156" s="7">
        <v>86</v>
      </c>
      <c r="M1156" s="7">
        <v>7</v>
      </c>
      <c r="N1156" s="7">
        <v>174</v>
      </c>
    </row>
    <row r="1157" spans="1:14" x14ac:dyDescent="0.25">
      <c r="A1157">
        <v>201806</v>
      </c>
      <c r="B1157" t="s">
        <v>14</v>
      </c>
      <c r="C1157">
        <v>1</v>
      </c>
      <c r="D1157">
        <v>1</v>
      </c>
      <c r="E1157">
        <v>0</v>
      </c>
      <c r="F1157" t="s">
        <v>17</v>
      </c>
      <c r="G1157">
        <v>0</v>
      </c>
      <c r="H1157" s="7">
        <v>3</v>
      </c>
      <c r="I1157" s="7">
        <v>3</v>
      </c>
      <c r="J1157" s="7">
        <v>49</v>
      </c>
      <c r="K1157" s="7">
        <v>4</v>
      </c>
      <c r="L1157" s="7">
        <v>64.099999999999994</v>
      </c>
      <c r="M1157" s="7">
        <v>4</v>
      </c>
      <c r="N1157" s="7">
        <v>56.25</v>
      </c>
    </row>
    <row r="1158" spans="1:14" x14ac:dyDescent="0.25">
      <c r="A1158">
        <v>201806</v>
      </c>
      <c r="B1158" t="s">
        <v>14</v>
      </c>
      <c r="C1158">
        <v>1</v>
      </c>
      <c r="D1158">
        <v>1</v>
      </c>
      <c r="E1158">
        <v>0</v>
      </c>
      <c r="F1158" t="s">
        <v>36</v>
      </c>
      <c r="G1158">
        <v>0</v>
      </c>
      <c r="H1158" s="7">
        <v>2</v>
      </c>
      <c r="I1158" s="7">
        <v>2</v>
      </c>
      <c r="J1158" s="7">
        <v>48</v>
      </c>
      <c r="K1158" s="7">
        <v>2</v>
      </c>
      <c r="L1158" s="7">
        <v>39</v>
      </c>
      <c r="M1158" s="7">
        <v>3</v>
      </c>
      <c r="N1158" s="7">
        <v>74</v>
      </c>
    </row>
    <row r="1159" spans="1:14" x14ac:dyDescent="0.25">
      <c r="A1159">
        <v>201806</v>
      </c>
      <c r="B1159" t="s">
        <v>14</v>
      </c>
      <c r="C1159">
        <v>1</v>
      </c>
      <c r="D1159">
        <v>1</v>
      </c>
      <c r="E1159">
        <v>0</v>
      </c>
      <c r="F1159" t="s">
        <v>38</v>
      </c>
      <c r="G1159">
        <v>0</v>
      </c>
      <c r="H1159" s="7">
        <v>1</v>
      </c>
      <c r="I1159" s="7">
        <v>1</v>
      </c>
      <c r="J1159" s="7">
        <v>48</v>
      </c>
      <c r="K1159" s="7">
        <v>1</v>
      </c>
      <c r="L1159" s="7">
        <v>58.5</v>
      </c>
      <c r="M1159" s="7">
        <v>1</v>
      </c>
      <c r="N1159" s="7">
        <v>59</v>
      </c>
    </row>
    <row r="1160" spans="1:14" x14ac:dyDescent="0.25">
      <c r="A1160">
        <v>201806</v>
      </c>
      <c r="B1160" t="s">
        <v>14</v>
      </c>
      <c r="C1160">
        <v>1</v>
      </c>
      <c r="D1160">
        <v>1</v>
      </c>
      <c r="E1160">
        <v>0</v>
      </c>
      <c r="F1160" t="s">
        <v>38</v>
      </c>
      <c r="G1160">
        <v>2</v>
      </c>
      <c r="H1160" s="7">
        <v>1</v>
      </c>
      <c r="I1160" s="7">
        <v>1</v>
      </c>
      <c r="J1160" s="7">
        <v>16</v>
      </c>
      <c r="K1160" s="7">
        <v>3</v>
      </c>
      <c r="L1160" s="7">
        <v>64</v>
      </c>
      <c r="M1160" s="7">
        <v>2</v>
      </c>
      <c r="N1160" s="7">
        <v>72</v>
      </c>
    </row>
    <row r="1161" spans="1:14" x14ac:dyDescent="0.25">
      <c r="A1161">
        <v>201806</v>
      </c>
      <c r="B1161" t="s">
        <v>14</v>
      </c>
      <c r="C1161">
        <v>1</v>
      </c>
      <c r="D1161">
        <v>1</v>
      </c>
      <c r="E1161">
        <v>0</v>
      </c>
      <c r="F1161" t="s">
        <v>37</v>
      </c>
      <c r="G1161">
        <v>0</v>
      </c>
      <c r="H1161" s="7">
        <v>4</v>
      </c>
      <c r="I1161" s="7">
        <v>4</v>
      </c>
      <c r="J1161" s="7">
        <v>81</v>
      </c>
      <c r="K1161" s="7">
        <v>4</v>
      </c>
      <c r="L1161" s="7">
        <v>268</v>
      </c>
      <c r="M1161" s="7">
        <v>7</v>
      </c>
      <c r="N1161" s="7">
        <v>179.2</v>
      </c>
    </row>
    <row r="1162" spans="1:14" x14ac:dyDescent="0.25">
      <c r="A1162">
        <v>201806</v>
      </c>
      <c r="B1162" t="s">
        <v>14</v>
      </c>
      <c r="C1162">
        <v>1</v>
      </c>
      <c r="D1162">
        <v>1</v>
      </c>
      <c r="E1162">
        <v>0</v>
      </c>
      <c r="F1162" t="s">
        <v>37</v>
      </c>
      <c r="G1162">
        <v>2</v>
      </c>
      <c r="H1162" s="7">
        <v>1</v>
      </c>
      <c r="I1162" s="7">
        <v>1</v>
      </c>
      <c r="J1162" s="7">
        <v>9</v>
      </c>
      <c r="K1162" s="7">
        <v>3</v>
      </c>
      <c r="L1162" s="7">
        <v>103</v>
      </c>
      <c r="M1162" s="7">
        <v>1</v>
      </c>
      <c r="N1162" s="7">
        <v>36</v>
      </c>
    </row>
    <row r="1163" spans="1:14" x14ac:dyDescent="0.25">
      <c r="A1163">
        <v>201806</v>
      </c>
      <c r="B1163" t="s">
        <v>14</v>
      </c>
      <c r="C1163">
        <v>1</v>
      </c>
      <c r="D1163">
        <v>1</v>
      </c>
      <c r="E1163">
        <v>1</v>
      </c>
      <c r="F1163" t="s">
        <v>15</v>
      </c>
      <c r="G1163">
        <v>0</v>
      </c>
      <c r="H1163" s="7">
        <v>19</v>
      </c>
      <c r="I1163" s="7">
        <v>19</v>
      </c>
      <c r="J1163" s="7">
        <v>447.6</v>
      </c>
      <c r="K1163" s="7">
        <v>23</v>
      </c>
      <c r="L1163" s="7">
        <v>652.5</v>
      </c>
      <c r="M1163" s="7">
        <v>82</v>
      </c>
      <c r="N1163" s="7">
        <v>1922</v>
      </c>
    </row>
    <row r="1164" spans="1:14" x14ac:dyDescent="0.25">
      <c r="A1164">
        <v>201806</v>
      </c>
      <c r="B1164" t="s">
        <v>14</v>
      </c>
      <c r="C1164">
        <v>1</v>
      </c>
      <c r="D1164">
        <v>1</v>
      </c>
      <c r="E1164">
        <v>1</v>
      </c>
      <c r="F1164" t="s">
        <v>15</v>
      </c>
      <c r="G1164">
        <v>1</v>
      </c>
      <c r="H1164" s="7">
        <v>1</v>
      </c>
      <c r="I1164" s="7">
        <v>1</v>
      </c>
      <c r="J1164" s="7">
        <v>16</v>
      </c>
      <c r="K1164" s="7">
        <v>3</v>
      </c>
      <c r="L1164" s="7">
        <v>51</v>
      </c>
      <c r="M1164" s="7">
        <v>7</v>
      </c>
      <c r="N1164" s="7">
        <v>145</v>
      </c>
    </row>
    <row r="1165" spans="1:14" x14ac:dyDescent="0.25">
      <c r="A1165">
        <v>201806</v>
      </c>
      <c r="B1165" t="s">
        <v>14</v>
      </c>
      <c r="C1165">
        <v>1</v>
      </c>
      <c r="D1165">
        <v>1</v>
      </c>
      <c r="E1165">
        <v>1</v>
      </c>
      <c r="F1165" t="s">
        <v>15</v>
      </c>
      <c r="G1165">
        <v>2</v>
      </c>
      <c r="H1165" s="7">
        <v>1</v>
      </c>
      <c r="I1165" s="7">
        <v>1</v>
      </c>
      <c r="J1165" s="7">
        <v>47</v>
      </c>
      <c r="K1165" s="7">
        <v>4</v>
      </c>
      <c r="L1165" s="7">
        <v>156</v>
      </c>
      <c r="M1165" s="7">
        <v>2</v>
      </c>
      <c r="N1165" s="7">
        <v>21</v>
      </c>
    </row>
    <row r="1166" spans="1:14" x14ac:dyDescent="0.25">
      <c r="A1166">
        <v>201806</v>
      </c>
      <c r="B1166" t="s">
        <v>14</v>
      </c>
      <c r="C1166">
        <v>1</v>
      </c>
      <c r="D1166">
        <v>1</v>
      </c>
      <c r="E1166">
        <v>1</v>
      </c>
      <c r="F1166" t="s">
        <v>16</v>
      </c>
      <c r="G1166">
        <v>0</v>
      </c>
      <c r="H1166" s="7">
        <v>14</v>
      </c>
      <c r="I1166" s="7">
        <v>15</v>
      </c>
      <c r="J1166" s="7">
        <v>436.75</v>
      </c>
      <c r="K1166" s="7">
        <v>19</v>
      </c>
      <c r="L1166" s="7">
        <v>606.6</v>
      </c>
      <c r="M1166" s="7">
        <v>70</v>
      </c>
      <c r="N1166" s="7">
        <v>1598.35</v>
      </c>
    </row>
    <row r="1167" spans="1:14" x14ac:dyDescent="0.25">
      <c r="A1167">
        <v>201806</v>
      </c>
      <c r="B1167" t="s">
        <v>14</v>
      </c>
      <c r="C1167">
        <v>1</v>
      </c>
      <c r="D1167">
        <v>1</v>
      </c>
      <c r="E1167">
        <v>1</v>
      </c>
      <c r="F1167" t="s">
        <v>16</v>
      </c>
      <c r="G1167">
        <v>1</v>
      </c>
      <c r="H1167" s="7">
        <v>5</v>
      </c>
      <c r="I1167" s="7">
        <v>6</v>
      </c>
      <c r="J1167" s="7">
        <v>159</v>
      </c>
      <c r="K1167" s="7">
        <v>7</v>
      </c>
      <c r="L1167" s="7">
        <v>159</v>
      </c>
      <c r="M1167" s="7">
        <v>23</v>
      </c>
      <c r="N1167" s="7">
        <v>614.70000000000005</v>
      </c>
    </row>
    <row r="1168" spans="1:14" x14ac:dyDescent="0.25">
      <c r="A1168">
        <v>201806</v>
      </c>
      <c r="B1168" t="s">
        <v>14</v>
      </c>
      <c r="C1168">
        <v>1</v>
      </c>
      <c r="D1168">
        <v>1</v>
      </c>
      <c r="E1168">
        <v>1</v>
      </c>
      <c r="F1168" t="s">
        <v>17</v>
      </c>
      <c r="G1168">
        <v>0</v>
      </c>
      <c r="H1168" s="7">
        <v>6</v>
      </c>
      <c r="I1168" s="7">
        <v>6</v>
      </c>
      <c r="J1168" s="7">
        <v>231</v>
      </c>
      <c r="K1168" s="7">
        <v>8</v>
      </c>
      <c r="L1168" s="7">
        <v>200</v>
      </c>
      <c r="M1168" s="7">
        <v>25</v>
      </c>
      <c r="N1168" s="7">
        <v>727</v>
      </c>
    </row>
    <row r="1169" spans="1:14" x14ac:dyDescent="0.25">
      <c r="A1169">
        <v>201806</v>
      </c>
      <c r="B1169" t="s">
        <v>14</v>
      </c>
      <c r="C1169">
        <v>1</v>
      </c>
      <c r="D1169">
        <v>1</v>
      </c>
      <c r="E1169">
        <v>1</v>
      </c>
      <c r="F1169" t="s">
        <v>17</v>
      </c>
      <c r="G1169">
        <v>1</v>
      </c>
      <c r="H1169" s="7">
        <v>5</v>
      </c>
      <c r="I1169" s="7">
        <v>5</v>
      </c>
      <c r="J1169" s="7">
        <v>112</v>
      </c>
      <c r="K1169" s="7">
        <v>10</v>
      </c>
      <c r="L1169" s="7">
        <v>286</v>
      </c>
      <c r="M1169" s="7">
        <v>17</v>
      </c>
      <c r="N1169" s="7">
        <v>511</v>
      </c>
    </row>
    <row r="1170" spans="1:14" x14ac:dyDescent="0.25">
      <c r="A1170">
        <v>201806</v>
      </c>
      <c r="B1170" t="s">
        <v>14</v>
      </c>
      <c r="C1170">
        <v>1</v>
      </c>
      <c r="D1170">
        <v>1</v>
      </c>
      <c r="E1170">
        <v>1</v>
      </c>
      <c r="F1170" t="s">
        <v>17</v>
      </c>
      <c r="G1170">
        <v>3</v>
      </c>
      <c r="H1170" s="7">
        <v>1</v>
      </c>
      <c r="I1170" s="7">
        <v>1</v>
      </c>
      <c r="J1170" s="7">
        <v>31</v>
      </c>
      <c r="K1170" s="7">
        <v>5</v>
      </c>
      <c r="L1170" s="7">
        <v>86</v>
      </c>
      <c r="M1170" s="7">
        <v>3</v>
      </c>
      <c r="N1170" s="7">
        <v>97</v>
      </c>
    </row>
    <row r="1171" spans="1:14" x14ac:dyDescent="0.25">
      <c r="A1171">
        <v>201806</v>
      </c>
      <c r="B1171" t="s">
        <v>14</v>
      </c>
      <c r="C1171">
        <v>1</v>
      </c>
      <c r="D1171">
        <v>1</v>
      </c>
      <c r="E1171">
        <v>1</v>
      </c>
      <c r="F1171" t="s">
        <v>36</v>
      </c>
      <c r="G1171">
        <v>0</v>
      </c>
      <c r="H1171" s="7">
        <v>8</v>
      </c>
      <c r="I1171" s="7">
        <v>9</v>
      </c>
      <c r="J1171" s="7">
        <v>304</v>
      </c>
      <c r="K1171" s="7">
        <v>8</v>
      </c>
      <c r="L1171" s="7">
        <v>224.1</v>
      </c>
      <c r="M1171" s="7">
        <v>31</v>
      </c>
      <c r="N1171" s="7">
        <v>636</v>
      </c>
    </row>
    <row r="1172" spans="1:14" x14ac:dyDescent="0.25">
      <c r="A1172">
        <v>201806</v>
      </c>
      <c r="B1172" t="s">
        <v>14</v>
      </c>
      <c r="C1172">
        <v>1</v>
      </c>
      <c r="D1172">
        <v>1</v>
      </c>
      <c r="E1172">
        <v>1</v>
      </c>
      <c r="F1172" t="s">
        <v>36</v>
      </c>
      <c r="G1172">
        <v>1</v>
      </c>
      <c r="H1172" s="7">
        <v>8</v>
      </c>
      <c r="I1172" s="7">
        <v>8</v>
      </c>
      <c r="J1172" s="7">
        <v>170</v>
      </c>
      <c r="K1172" s="7">
        <v>8</v>
      </c>
      <c r="L1172" s="7">
        <v>230</v>
      </c>
      <c r="M1172" s="7">
        <v>35</v>
      </c>
      <c r="N1172" s="7">
        <v>777</v>
      </c>
    </row>
    <row r="1173" spans="1:14" x14ac:dyDescent="0.25">
      <c r="A1173">
        <v>201806</v>
      </c>
      <c r="B1173" t="s">
        <v>14</v>
      </c>
      <c r="C1173">
        <v>1</v>
      </c>
      <c r="D1173">
        <v>1</v>
      </c>
      <c r="E1173">
        <v>1</v>
      </c>
      <c r="F1173" t="s">
        <v>36</v>
      </c>
      <c r="G1173">
        <v>2</v>
      </c>
      <c r="H1173" s="7">
        <v>4</v>
      </c>
      <c r="I1173" s="7">
        <v>4</v>
      </c>
      <c r="J1173" s="7">
        <v>50</v>
      </c>
      <c r="K1173" s="7">
        <v>11</v>
      </c>
      <c r="L1173" s="7">
        <v>289</v>
      </c>
      <c r="M1173" s="7">
        <v>27</v>
      </c>
      <c r="N1173" s="7">
        <v>525.25</v>
      </c>
    </row>
    <row r="1174" spans="1:14" x14ac:dyDescent="0.25">
      <c r="A1174">
        <v>201806</v>
      </c>
      <c r="B1174" t="s">
        <v>14</v>
      </c>
      <c r="C1174">
        <v>1</v>
      </c>
      <c r="D1174">
        <v>1</v>
      </c>
      <c r="E1174">
        <v>1</v>
      </c>
      <c r="F1174" t="s">
        <v>38</v>
      </c>
      <c r="G1174">
        <v>0</v>
      </c>
      <c r="H1174" s="7">
        <v>1</v>
      </c>
      <c r="I1174" s="7">
        <v>1</v>
      </c>
      <c r="J1174" s="7">
        <v>9</v>
      </c>
      <c r="K1174" s="7">
        <v>1</v>
      </c>
      <c r="L1174" s="7">
        <v>35</v>
      </c>
      <c r="M1174" s="7">
        <v>2</v>
      </c>
      <c r="N1174" s="7">
        <v>94</v>
      </c>
    </row>
    <row r="1175" spans="1:14" x14ac:dyDescent="0.25">
      <c r="A1175">
        <v>201806</v>
      </c>
      <c r="B1175" t="s">
        <v>14</v>
      </c>
      <c r="C1175">
        <v>1</v>
      </c>
      <c r="D1175">
        <v>1</v>
      </c>
      <c r="E1175">
        <v>1</v>
      </c>
      <c r="F1175" t="s">
        <v>38</v>
      </c>
      <c r="G1175">
        <v>1</v>
      </c>
      <c r="H1175" s="7">
        <v>10</v>
      </c>
      <c r="I1175" s="7">
        <v>11</v>
      </c>
      <c r="J1175" s="7">
        <v>277.99</v>
      </c>
      <c r="K1175" s="7">
        <v>11</v>
      </c>
      <c r="L1175" s="7">
        <v>340</v>
      </c>
      <c r="M1175" s="7">
        <v>28</v>
      </c>
      <c r="N1175" s="7">
        <v>738.75</v>
      </c>
    </row>
    <row r="1176" spans="1:14" x14ac:dyDescent="0.25">
      <c r="A1176">
        <v>201806</v>
      </c>
      <c r="B1176" t="s">
        <v>14</v>
      </c>
      <c r="C1176">
        <v>1</v>
      </c>
      <c r="D1176">
        <v>1</v>
      </c>
      <c r="E1176">
        <v>1</v>
      </c>
      <c r="F1176" t="s">
        <v>38</v>
      </c>
      <c r="G1176">
        <v>2</v>
      </c>
      <c r="H1176" s="7">
        <v>7</v>
      </c>
      <c r="I1176" s="7">
        <v>7</v>
      </c>
      <c r="J1176" s="7">
        <v>188</v>
      </c>
      <c r="K1176" s="7">
        <v>15</v>
      </c>
      <c r="L1176" s="7">
        <v>392</v>
      </c>
      <c r="M1176" s="7">
        <v>21</v>
      </c>
      <c r="N1176" s="7">
        <v>516</v>
      </c>
    </row>
    <row r="1177" spans="1:14" x14ac:dyDescent="0.25">
      <c r="A1177">
        <v>201806</v>
      </c>
      <c r="B1177" t="s">
        <v>14</v>
      </c>
      <c r="C1177">
        <v>1</v>
      </c>
      <c r="D1177">
        <v>1</v>
      </c>
      <c r="E1177">
        <v>1</v>
      </c>
      <c r="F1177" t="s">
        <v>38</v>
      </c>
      <c r="G1177">
        <v>3</v>
      </c>
      <c r="H1177" s="7">
        <v>2</v>
      </c>
      <c r="I1177" s="7">
        <v>2</v>
      </c>
      <c r="J1177" s="7">
        <v>47</v>
      </c>
      <c r="K1177" s="7">
        <v>6</v>
      </c>
      <c r="L1177" s="7">
        <v>137</v>
      </c>
      <c r="M1177" s="7">
        <v>6</v>
      </c>
      <c r="N1177" s="7">
        <v>87.3</v>
      </c>
    </row>
    <row r="1178" spans="1:14" x14ac:dyDescent="0.25">
      <c r="A1178">
        <v>201806</v>
      </c>
      <c r="B1178" t="s">
        <v>14</v>
      </c>
      <c r="C1178">
        <v>1</v>
      </c>
      <c r="D1178">
        <v>1</v>
      </c>
      <c r="E1178">
        <v>1</v>
      </c>
      <c r="F1178" t="s">
        <v>37</v>
      </c>
      <c r="G1178">
        <v>1</v>
      </c>
      <c r="H1178" s="7">
        <v>7</v>
      </c>
      <c r="I1178" s="7">
        <v>7</v>
      </c>
      <c r="J1178" s="7">
        <v>131.99</v>
      </c>
      <c r="K1178" s="7">
        <v>7</v>
      </c>
      <c r="L1178" s="7">
        <v>195.9</v>
      </c>
      <c r="M1178" s="7">
        <v>10</v>
      </c>
      <c r="N1178" s="7">
        <v>342</v>
      </c>
    </row>
    <row r="1179" spans="1:14" x14ac:dyDescent="0.25">
      <c r="A1179">
        <v>201806</v>
      </c>
      <c r="B1179" t="s">
        <v>14</v>
      </c>
      <c r="C1179">
        <v>1</v>
      </c>
      <c r="D1179">
        <v>1</v>
      </c>
      <c r="E1179">
        <v>1</v>
      </c>
      <c r="F1179" t="s">
        <v>37</v>
      </c>
      <c r="G1179">
        <v>2</v>
      </c>
      <c r="H1179" s="7">
        <v>7</v>
      </c>
      <c r="I1179" s="7">
        <v>7</v>
      </c>
      <c r="J1179" s="7">
        <v>156.80000000000001</v>
      </c>
      <c r="K1179" s="7">
        <v>14</v>
      </c>
      <c r="L1179" s="7">
        <v>344.95</v>
      </c>
      <c r="M1179" s="7">
        <v>7</v>
      </c>
      <c r="N1179" s="7">
        <v>248.2</v>
      </c>
    </row>
    <row r="1180" spans="1:14" x14ac:dyDescent="0.25">
      <c r="A1180">
        <v>201806</v>
      </c>
      <c r="B1180" t="s">
        <v>14</v>
      </c>
      <c r="C1180">
        <v>1</v>
      </c>
      <c r="D1180">
        <v>1</v>
      </c>
      <c r="E1180">
        <v>1</v>
      </c>
      <c r="F1180" t="s">
        <v>37</v>
      </c>
      <c r="G1180">
        <v>3</v>
      </c>
      <c r="H1180" s="7">
        <v>2</v>
      </c>
      <c r="I1180" s="7">
        <v>2</v>
      </c>
      <c r="J1180" s="7">
        <v>40</v>
      </c>
      <c r="K1180" s="7">
        <v>7</v>
      </c>
      <c r="L1180" s="7">
        <v>119</v>
      </c>
      <c r="M1180" s="7">
        <v>4</v>
      </c>
      <c r="N1180" s="7">
        <v>49</v>
      </c>
    </row>
    <row r="1181" spans="1:14" x14ac:dyDescent="0.25">
      <c r="A1181">
        <v>201806</v>
      </c>
      <c r="B1181" t="s">
        <v>18</v>
      </c>
      <c r="C1181">
        <v>1</v>
      </c>
      <c r="D1181">
        <v>0</v>
      </c>
      <c r="E1181">
        <v>0</v>
      </c>
      <c r="F1181" t="s">
        <v>13</v>
      </c>
      <c r="G1181">
        <v>0</v>
      </c>
      <c r="H1181" s="7">
        <v>1</v>
      </c>
      <c r="I1181" s="7">
        <v>2</v>
      </c>
      <c r="J1181" s="7">
        <v>71</v>
      </c>
      <c r="K1181" s="7">
        <v>2</v>
      </c>
      <c r="L1181" s="7">
        <v>48</v>
      </c>
      <c r="M1181" s="7">
        <v>0</v>
      </c>
      <c r="N1181" s="7">
        <v>0</v>
      </c>
    </row>
    <row r="1182" spans="1:14" x14ac:dyDescent="0.25">
      <c r="A1182">
        <v>201806</v>
      </c>
      <c r="B1182" t="s">
        <v>18</v>
      </c>
      <c r="C1182">
        <v>1</v>
      </c>
      <c r="D1182">
        <v>0</v>
      </c>
      <c r="E1182">
        <v>0</v>
      </c>
      <c r="F1182" t="s">
        <v>13</v>
      </c>
      <c r="G1182">
        <v>1</v>
      </c>
      <c r="H1182" s="7">
        <v>376</v>
      </c>
      <c r="I1182" s="7">
        <v>379</v>
      </c>
      <c r="J1182" s="7">
        <v>10475.99</v>
      </c>
      <c r="K1182" s="7">
        <v>376</v>
      </c>
      <c r="L1182" s="7">
        <v>12509.72</v>
      </c>
      <c r="M1182" s="7">
        <v>0</v>
      </c>
      <c r="N1182" s="7">
        <v>0</v>
      </c>
    </row>
    <row r="1183" spans="1:14" x14ac:dyDescent="0.25">
      <c r="A1183">
        <v>201806</v>
      </c>
      <c r="B1183" t="s">
        <v>18</v>
      </c>
      <c r="C1183">
        <v>1</v>
      </c>
      <c r="D1183">
        <v>0</v>
      </c>
      <c r="E1183">
        <v>0</v>
      </c>
      <c r="F1183" t="s">
        <v>13</v>
      </c>
      <c r="G1183">
        <v>2</v>
      </c>
      <c r="H1183" s="7">
        <v>133</v>
      </c>
      <c r="I1183" s="7">
        <v>134</v>
      </c>
      <c r="J1183" s="7">
        <v>3330.55</v>
      </c>
      <c r="K1183" s="7">
        <v>266</v>
      </c>
      <c r="L1183" s="7">
        <v>8397.7800000000007</v>
      </c>
      <c r="M1183" s="7">
        <v>0</v>
      </c>
      <c r="N1183" s="7">
        <v>0</v>
      </c>
    </row>
    <row r="1184" spans="1:14" x14ac:dyDescent="0.25">
      <c r="A1184">
        <v>201806</v>
      </c>
      <c r="B1184" t="s">
        <v>18</v>
      </c>
      <c r="C1184">
        <v>1</v>
      </c>
      <c r="D1184">
        <v>0</v>
      </c>
      <c r="E1184">
        <v>0</v>
      </c>
      <c r="F1184" t="s">
        <v>13</v>
      </c>
      <c r="G1184">
        <v>3</v>
      </c>
      <c r="H1184" s="7">
        <v>60</v>
      </c>
      <c r="I1184" s="7">
        <v>60</v>
      </c>
      <c r="J1184" s="7">
        <v>1571.4</v>
      </c>
      <c r="K1184" s="7">
        <v>180</v>
      </c>
      <c r="L1184" s="7">
        <v>5410.44</v>
      </c>
      <c r="M1184" s="7">
        <v>0</v>
      </c>
      <c r="N1184" s="7">
        <v>0</v>
      </c>
    </row>
    <row r="1185" spans="1:14" x14ac:dyDescent="0.25">
      <c r="A1185">
        <v>201806</v>
      </c>
      <c r="B1185" t="s">
        <v>18</v>
      </c>
      <c r="C1185">
        <v>1</v>
      </c>
      <c r="D1185">
        <v>0</v>
      </c>
      <c r="E1185">
        <v>0</v>
      </c>
      <c r="F1185" t="s">
        <v>13</v>
      </c>
      <c r="G1185">
        <v>4</v>
      </c>
      <c r="H1185" s="7">
        <v>56</v>
      </c>
      <c r="I1185" s="7">
        <v>59</v>
      </c>
      <c r="J1185" s="7">
        <v>1897.85</v>
      </c>
      <c r="K1185" s="7">
        <v>282</v>
      </c>
      <c r="L1185" s="7">
        <v>10274.040000000001</v>
      </c>
      <c r="M1185" s="7">
        <v>0</v>
      </c>
      <c r="N1185" s="7">
        <v>0</v>
      </c>
    </row>
    <row r="1186" spans="1:14" x14ac:dyDescent="0.25">
      <c r="A1186">
        <v>201806</v>
      </c>
      <c r="B1186" t="s">
        <v>19</v>
      </c>
      <c r="C1186">
        <v>0</v>
      </c>
      <c r="D1186">
        <v>1</v>
      </c>
      <c r="E1186">
        <v>1</v>
      </c>
      <c r="F1186" t="s">
        <v>15</v>
      </c>
      <c r="G1186">
        <v>0</v>
      </c>
      <c r="H1186" s="7">
        <v>44</v>
      </c>
      <c r="I1186" s="7">
        <v>45</v>
      </c>
      <c r="J1186" s="7">
        <v>938.2</v>
      </c>
      <c r="K1186" s="7">
        <v>0</v>
      </c>
      <c r="L1186" s="7">
        <v>0</v>
      </c>
      <c r="M1186" s="7">
        <v>178</v>
      </c>
      <c r="N1186" s="7">
        <v>3822.5</v>
      </c>
    </row>
    <row r="1187" spans="1:14" x14ac:dyDescent="0.25">
      <c r="A1187">
        <v>201806</v>
      </c>
      <c r="B1187" t="s">
        <v>19</v>
      </c>
      <c r="C1187">
        <v>0</v>
      </c>
      <c r="D1187">
        <v>1</v>
      </c>
      <c r="E1187">
        <v>1</v>
      </c>
      <c r="F1187" t="s">
        <v>16</v>
      </c>
      <c r="G1187">
        <v>0</v>
      </c>
      <c r="H1187" s="7">
        <v>48</v>
      </c>
      <c r="I1187" s="7">
        <v>53</v>
      </c>
      <c r="J1187" s="7">
        <v>1095.04</v>
      </c>
      <c r="K1187" s="7">
        <v>0</v>
      </c>
      <c r="L1187" s="7">
        <v>0</v>
      </c>
      <c r="M1187" s="7">
        <v>216</v>
      </c>
      <c r="N1187" s="7">
        <v>4415.1000000000004</v>
      </c>
    </row>
    <row r="1188" spans="1:14" x14ac:dyDescent="0.25">
      <c r="A1188">
        <v>201806</v>
      </c>
      <c r="B1188" t="s">
        <v>19</v>
      </c>
      <c r="C1188">
        <v>0</v>
      </c>
      <c r="D1188">
        <v>1</v>
      </c>
      <c r="E1188">
        <v>1</v>
      </c>
      <c r="F1188" t="s">
        <v>17</v>
      </c>
      <c r="G1188">
        <v>0</v>
      </c>
      <c r="H1188" s="7">
        <v>22</v>
      </c>
      <c r="I1188" s="7">
        <v>23</v>
      </c>
      <c r="J1188" s="7">
        <v>649.1</v>
      </c>
      <c r="K1188" s="7">
        <v>0</v>
      </c>
      <c r="L1188" s="7">
        <v>0</v>
      </c>
      <c r="M1188" s="7">
        <v>87</v>
      </c>
      <c r="N1188" s="7">
        <v>2166.5</v>
      </c>
    </row>
    <row r="1189" spans="1:14" x14ac:dyDescent="0.25">
      <c r="A1189">
        <v>201806</v>
      </c>
      <c r="B1189" t="s">
        <v>19</v>
      </c>
      <c r="C1189">
        <v>0</v>
      </c>
      <c r="D1189">
        <v>1</v>
      </c>
      <c r="E1189">
        <v>1</v>
      </c>
      <c r="F1189" t="s">
        <v>36</v>
      </c>
      <c r="G1189">
        <v>0</v>
      </c>
      <c r="H1189" s="7">
        <v>12</v>
      </c>
      <c r="I1189" s="7">
        <v>12</v>
      </c>
      <c r="J1189" s="7">
        <v>459</v>
      </c>
      <c r="K1189" s="7">
        <v>0</v>
      </c>
      <c r="L1189" s="7">
        <v>0</v>
      </c>
      <c r="M1189" s="7">
        <v>44</v>
      </c>
      <c r="N1189" s="7">
        <v>777.3</v>
      </c>
    </row>
    <row r="1190" spans="1:14" x14ac:dyDescent="0.25">
      <c r="A1190">
        <v>201806</v>
      </c>
      <c r="B1190" t="s">
        <v>19</v>
      </c>
      <c r="C1190">
        <v>0</v>
      </c>
      <c r="D1190">
        <v>1</v>
      </c>
      <c r="E1190">
        <v>1</v>
      </c>
      <c r="F1190" t="s">
        <v>38</v>
      </c>
      <c r="G1190">
        <v>0</v>
      </c>
      <c r="H1190" s="7">
        <v>14</v>
      </c>
      <c r="I1190" s="7">
        <v>14</v>
      </c>
      <c r="J1190" s="7">
        <v>318.99</v>
      </c>
      <c r="K1190" s="7">
        <v>0</v>
      </c>
      <c r="L1190" s="7">
        <v>0</v>
      </c>
      <c r="M1190" s="7">
        <v>36</v>
      </c>
      <c r="N1190" s="7">
        <v>752.75</v>
      </c>
    </row>
    <row r="1191" spans="1:14" x14ac:dyDescent="0.25">
      <c r="A1191">
        <v>201806</v>
      </c>
      <c r="B1191" t="s">
        <v>19</v>
      </c>
      <c r="C1191">
        <v>0</v>
      </c>
      <c r="D1191">
        <v>1</v>
      </c>
      <c r="E1191">
        <v>1</v>
      </c>
      <c r="F1191" t="s">
        <v>37</v>
      </c>
      <c r="G1191">
        <v>0</v>
      </c>
      <c r="H1191" s="7">
        <v>10</v>
      </c>
      <c r="I1191" s="7">
        <v>11</v>
      </c>
      <c r="J1191" s="7">
        <v>371</v>
      </c>
      <c r="K1191" s="7">
        <v>0</v>
      </c>
      <c r="L1191" s="7">
        <v>0</v>
      </c>
      <c r="M1191" s="7">
        <v>15</v>
      </c>
      <c r="N1191" s="7">
        <v>453.6</v>
      </c>
    </row>
    <row r="1192" spans="1:14" x14ac:dyDescent="0.25">
      <c r="A1192">
        <v>201807</v>
      </c>
      <c r="B1192" t="s">
        <v>12</v>
      </c>
      <c r="C1192">
        <v>0</v>
      </c>
      <c r="D1192">
        <v>0</v>
      </c>
      <c r="E1192">
        <v>0</v>
      </c>
      <c r="F1192" t="s">
        <v>13</v>
      </c>
      <c r="G1192">
        <v>0</v>
      </c>
      <c r="H1192" s="7">
        <v>2873</v>
      </c>
      <c r="I1192" s="7">
        <v>2884</v>
      </c>
      <c r="J1192" s="7">
        <v>62344.93</v>
      </c>
      <c r="K1192" s="7">
        <v>0</v>
      </c>
      <c r="L1192" s="7">
        <v>0</v>
      </c>
      <c r="M1192" s="7">
        <v>0</v>
      </c>
      <c r="N1192" s="7">
        <v>0</v>
      </c>
    </row>
    <row r="1193" spans="1:14" x14ac:dyDescent="0.25">
      <c r="A1193">
        <v>201807</v>
      </c>
      <c r="B1193" t="s">
        <v>12</v>
      </c>
      <c r="C1193">
        <v>0</v>
      </c>
      <c r="D1193">
        <v>0</v>
      </c>
      <c r="E1193">
        <v>1</v>
      </c>
      <c r="F1193" t="s">
        <v>13</v>
      </c>
      <c r="G1193">
        <v>0</v>
      </c>
      <c r="H1193" s="7">
        <v>1</v>
      </c>
      <c r="I1193" s="7">
        <v>2</v>
      </c>
      <c r="J1193" s="7">
        <v>120</v>
      </c>
      <c r="K1193" s="7">
        <v>0</v>
      </c>
      <c r="L1193" s="7">
        <v>0</v>
      </c>
      <c r="M1193" s="7">
        <v>0</v>
      </c>
      <c r="N1193" s="7">
        <v>0</v>
      </c>
    </row>
    <row r="1194" spans="1:14" x14ac:dyDescent="0.25">
      <c r="A1194">
        <v>201807</v>
      </c>
      <c r="B1194" t="s">
        <v>14</v>
      </c>
      <c r="C1194">
        <v>1</v>
      </c>
      <c r="D1194">
        <v>1</v>
      </c>
      <c r="E1194">
        <v>0</v>
      </c>
      <c r="F1194" t="s">
        <v>15</v>
      </c>
      <c r="G1194">
        <v>0</v>
      </c>
      <c r="H1194" s="7">
        <v>3</v>
      </c>
      <c r="I1194" s="7">
        <v>3</v>
      </c>
      <c r="J1194" s="7">
        <v>140.35</v>
      </c>
      <c r="K1194" s="7">
        <v>6</v>
      </c>
      <c r="L1194" s="7">
        <v>236</v>
      </c>
      <c r="M1194" s="7">
        <v>6</v>
      </c>
      <c r="N1194" s="7">
        <v>196.4</v>
      </c>
    </row>
    <row r="1195" spans="1:14" x14ac:dyDescent="0.25">
      <c r="A1195">
        <v>201807</v>
      </c>
      <c r="B1195" t="s">
        <v>14</v>
      </c>
      <c r="C1195">
        <v>1</v>
      </c>
      <c r="D1195">
        <v>1</v>
      </c>
      <c r="E1195">
        <v>0</v>
      </c>
      <c r="F1195" t="s">
        <v>15</v>
      </c>
      <c r="G1195">
        <v>1</v>
      </c>
      <c r="H1195" s="7">
        <v>1</v>
      </c>
      <c r="I1195" s="7">
        <v>1</v>
      </c>
      <c r="J1195" s="7">
        <v>25</v>
      </c>
      <c r="K1195" s="7">
        <v>6</v>
      </c>
      <c r="L1195" s="7">
        <v>118</v>
      </c>
      <c r="M1195" s="7">
        <v>7</v>
      </c>
      <c r="N1195" s="7">
        <v>91</v>
      </c>
    </row>
    <row r="1196" spans="1:14" x14ac:dyDescent="0.25">
      <c r="A1196">
        <v>201807</v>
      </c>
      <c r="B1196" t="s">
        <v>14</v>
      </c>
      <c r="C1196">
        <v>1</v>
      </c>
      <c r="D1196">
        <v>1</v>
      </c>
      <c r="E1196">
        <v>0</v>
      </c>
      <c r="F1196" t="s">
        <v>16</v>
      </c>
      <c r="G1196">
        <v>0</v>
      </c>
      <c r="H1196" s="7">
        <v>4</v>
      </c>
      <c r="I1196" s="7">
        <v>4</v>
      </c>
      <c r="J1196" s="7">
        <v>119.8</v>
      </c>
      <c r="K1196" s="7">
        <v>5</v>
      </c>
      <c r="L1196" s="7">
        <v>229.3</v>
      </c>
      <c r="M1196" s="7">
        <v>8</v>
      </c>
      <c r="N1196" s="7">
        <v>180.5</v>
      </c>
    </row>
    <row r="1197" spans="1:14" x14ac:dyDescent="0.25">
      <c r="A1197">
        <v>201807</v>
      </c>
      <c r="B1197" t="s">
        <v>14</v>
      </c>
      <c r="C1197">
        <v>1</v>
      </c>
      <c r="D1197">
        <v>1</v>
      </c>
      <c r="E1197">
        <v>0</v>
      </c>
      <c r="F1197" t="s">
        <v>17</v>
      </c>
      <c r="G1197">
        <v>0</v>
      </c>
      <c r="H1197" s="7">
        <v>1</v>
      </c>
      <c r="I1197" s="7">
        <v>1</v>
      </c>
      <c r="J1197" s="7">
        <v>31</v>
      </c>
      <c r="K1197" s="7">
        <v>2</v>
      </c>
      <c r="L1197" s="7">
        <v>108</v>
      </c>
      <c r="M1197" s="7">
        <v>2</v>
      </c>
      <c r="N1197" s="7">
        <v>72</v>
      </c>
    </row>
    <row r="1198" spans="1:14" x14ac:dyDescent="0.25">
      <c r="A1198">
        <v>201807</v>
      </c>
      <c r="B1198" t="s">
        <v>14</v>
      </c>
      <c r="C1198">
        <v>1</v>
      </c>
      <c r="D1198">
        <v>1</v>
      </c>
      <c r="E1198">
        <v>0</v>
      </c>
      <c r="F1198" t="s">
        <v>17</v>
      </c>
      <c r="G1198">
        <v>1</v>
      </c>
      <c r="H1198" s="7">
        <v>2</v>
      </c>
      <c r="I1198" s="7">
        <v>2</v>
      </c>
      <c r="J1198" s="7">
        <v>44.2</v>
      </c>
      <c r="K1198" s="7">
        <v>4</v>
      </c>
      <c r="L1198" s="7">
        <v>76.599999999999994</v>
      </c>
      <c r="M1198" s="7">
        <v>4</v>
      </c>
      <c r="N1198" s="7">
        <v>198.7</v>
      </c>
    </row>
    <row r="1199" spans="1:14" x14ac:dyDescent="0.25">
      <c r="A1199">
        <v>201807</v>
      </c>
      <c r="B1199" t="s">
        <v>14</v>
      </c>
      <c r="C1199">
        <v>1</v>
      </c>
      <c r="D1199">
        <v>1</v>
      </c>
      <c r="E1199">
        <v>0</v>
      </c>
      <c r="F1199" t="s">
        <v>36</v>
      </c>
      <c r="G1199">
        <v>0</v>
      </c>
      <c r="H1199" s="7">
        <v>1</v>
      </c>
      <c r="I1199" s="7">
        <v>1</v>
      </c>
      <c r="J1199" s="7">
        <v>31</v>
      </c>
      <c r="K1199" s="7">
        <v>1</v>
      </c>
      <c r="L1199" s="7">
        <v>24</v>
      </c>
      <c r="M1199" s="7">
        <v>1</v>
      </c>
      <c r="N1199" s="7">
        <v>25</v>
      </c>
    </row>
    <row r="1200" spans="1:14" x14ac:dyDescent="0.25">
      <c r="A1200">
        <v>201807</v>
      </c>
      <c r="B1200" t="s">
        <v>14</v>
      </c>
      <c r="C1200">
        <v>1</v>
      </c>
      <c r="D1200">
        <v>1</v>
      </c>
      <c r="E1200">
        <v>0</v>
      </c>
      <c r="F1200" t="s">
        <v>36</v>
      </c>
      <c r="G1200">
        <v>3</v>
      </c>
      <c r="H1200" s="7">
        <v>1</v>
      </c>
      <c r="I1200" s="7">
        <v>1</v>
      </c>
      <c r="J1200" s="7">
        <v>24</v>
      </c>
      <c r="K1200" s="7">
        <v>4</v>
      </c>
      <c r="L1200" s="7">
        <v>171</v>
      </c>
      <c r="M1200" s="7">
        <v>3</v>
      </c>
      <c r="N1200" s="7">
        <v>45</v>
      </c>
    </row>
    <row r="1201" spans="1:14" x14ac:dyDescent="0.25">
      <c r="A1201">
        <v>201807</v>
      </c>
      <c r="B1201" t="s">
        <v>14</v>
      </c>
      <c r="C1201">
        <v>1</v>
      </c>
      <c r="D1201">
        <v>1</v>
      </c>
      <c r="E1201">
        <v>0</v>
      </c>
      <c r="F1201" t="s">
        <v>38</v>
      </c>
      <c r="G1201">
        <v>2</v>
      </c>
      <c r="H1201" s="7">
        <v>1</v>
      </c>
      <c r="I1201" s="7">
        <v>1</v>
      </c>
      <c r="J1201" s="7">
        <v>45</v>
      </c>
      <c r="K1201" s="7">
        <v>3</v>
      </c>
      <c r="L1201" s="7">
        <v>121</v>
      </c>
      <c r="M1201" s="7">
        <v>3</v>
      </c>
      <c r="N1201" s="7">
        <v>57</v>
      </c>
    </row>
    <row r="1202" spans="1:14" x14ac:dyDescent="0.25">
      <c r="A1202">
        <v>201807</v>
      </c>
      <c r="B1202" t="s">
        <v>14</v>
      </c>
      <c r="C1202">
        <v>1</v>
      </c>
      <c r="D1202">
        <v>1</v>
      </c>
      <c r="E1202">
        <v>1</v>
      </c>
      <c r="F1202" t="s">
        <v>15</v>
      </c>
      <c r="G1202">
        <v>0</v>
      </c>
      <c r="H1202" s="7">
        <v>20</v>
      </c>
      <c r="I1202" s="7">
        <v>20</v>
      </c>
      <c r="J1202" s="7">
        <v>433.2</v>
      </c>
      <c r="K1202" s="7">
        <v>30</v>
      </c>
      <c r="L1202" s="7">
        <v>839.1</v>
      </c>
      <c r="M1202" s="7">
        <v>93</v>
      </c>
      <c r="N1202" s="7">
        <v>2075.25</v>
      </c>
    </row>
    <row r="1203" spans="1:14" x14ac:dyDescent="0.25">
      <c r="A1203">
        <v>201807</v>
      </c>
      <c r="B1203" t="s">
        <v>14</v>
      </c>
      <c r="C1203">
        <v>1</v>
      </c>
      <c r="D1203">
        <v>1</v>
      </c>
      <c r="E1203">
        <v>1</v>
      </c>
      <c r="F1203" t="s">
        <v>15</v>
      </c>
      <c r="G1203">
        <v>1</v>
      </c>
      <c r="H1203" s="7">
        <v>4</v>
      </c>
      <c r="I1203" s="7">
        <v>4</v>
      </c>
      <c r="J1203" s="7">
        <v>43</v>
      </c>
      <c r="K1203" s="7">
        <v>7</v>
      </c>
      <c r="L1203" s="7">
        <v>110</v>
      </c>
      <c r="M1203" s="7">
        <v>14</v>
      </c>
      <c r="N1203" s="7">
        <v>256</v>
      </c>
    </row>
    <row r="1204" spans="1:14" x14ac:dyDescent="0.25">
      <c r="A1204">
        <v>201807</v>
      </c>
      <c r="B1204" t="s">
        <v>14</v>
      </c>
      <c r="C1204">
        <v>1</v>
      </c>
      <c r="D1204">
        <v>1</v>
      </c>
      <c r="E1204">
        <v>1</v>
      </c>
      <c r="F1204" t="s">
        <v>16</v>
      </c>
      <c r="G1204">
        <v>0</v>
      </c>
      <c r="H1204" s="7">
        <v>19</v>
      </c>
      <c r="I1204" s="7">
        <v>20</v>
      </c>
      <c r="J1204" s="7">
        <v>623.79999999999995</v>
      </c>
      <c r="K1204" s="7">
        <v>24</v>
      </c>
      <c r="L1204" s="7">
        <v>1232.4000000000001</v>
      </c>
      <c r="M1204" s="7">
        <v>101</v>
      </c>
      <c r="N1204" s="7">
        <v>2037.7</v>
      </c>
    </row>
    <row r="1205" spans="1:14" x14ac:dyDescent="0.25">
      <c r="A1205">
        <v>201807</v>
      </c>
      <c r="B1205" t="s">
        <v>14</v>
      </c>
      <c r="C1205">
        <v>1</v>
      </c>
      <c r="D1205">
        <v>1</v>
      </c>
      <c r="E1205">
        <v>1</v>
      </c>
      <c r="F1205" t="s">
        <v>16</v>
      </c>
      <c r="G1205">
        <v>1</v>
      </c>
      <c r="H1205" s="7">
        <v>3</v>
      </c>
      <c r="I1205" s="7">
        <v>3</v>
      </c>
      <c r="J1205" s="7">
        <v>101.6</v>
      </c>
      <c r="K1205" s="7">
        <v>6</v>
      </c>
      <c r="L1205" s="7">
        <v>182</v>
      </c>
      <c r="M1205" s="7">
        <v>15</v>
      </c>
      <c r="N1205" s="7">
        <v>238.25</v>
      </c>
    </row>
    <row r="1206" spans="1:14" x14ac:dyDescent="0.25">
      <c r="A1206">
        <v>201807</v>
      </c>
      <c r="B1206" t="s">
        <v>14</v>
      </c>
      <c r="C1206">
        <v>1</v>
      </c>
      <c r="D1206">
        <v>1</v>
      </c>
      <c r="E1206">
        <v>1</v>
      </c>
      <c r="F1206" t="s">
        <v>17</v>
      </c>
      <c r="G1206">
        <v>0</v>
      </c>
      <c r="H1206" s="7">
        <v>9</v>
      </c>
      <c r="I1206" s="7">
        <v>9</v>
      </c>
      <c r="J1206" s="7">
        <v>262</v>
      </c>
      <c r="K1206" s="7">
        <v>11</v>
      </c>
      <c r="L1206" s="7">
        <v>295.3</v>
      </c>
      <c r="M1206" s="7">
        <v>34</v>
      </c>
      <c r="N1206" s="7">
        <v>814.75</v>
      </c>
    </row>
    <row r="1207" spans="1:14" x14ac:dyDescent="0.25">
      <c r="A1207">
        <v>201807</v>
      </c>
      <c r="B1207" t="s">
        <v>14</v>
      </c>
      <c r="C1207">
        <v>1</v>
      </c>
      <c r="D1207">
        <v>1</v>
      </c>
      <c r="E1207">
        <v>1</v>
      </c>
      <c r="F1207" t="s">
        <v>17</v>
      </c>
      <c r="G1207">
        <v>1</v>
      </c>
      <c r="H1207" s="7">
        <v>8</v>
      </c>
      <c r="I1207" s="7">
        <v>8</v>
      </c>
      <c r="J1207" s="7">
        <v>212</v>
      </c>
      <c r="K1207" s="7">
        <v>11</v>
      </c>
      <c r="L1207" s="7">
        <v>553</v>
      </c>
      <c r="M1207" s="7">
        <v>28</v>
      </c>
      <c r="N1207" s="7">
        <v>523.65</v>
      </c>
    </row>
    <row r="1208" spans="1:14" x14ac:dyDescent="0.25">
      <c r="A1208">
        <v>201807</v>
      </c>
      <c r="B1208" t="s">
        <v>14</v>
      </c>
      <c r="C1208">
        <v>1</v>
      </c>
      <c r="D1208">
        <v>1</v>
      </c>
      <c r="E1208">
        <v>1</v>
      </c>
      <c r="F1208" t="s">
        <v>17</v>
      </c>
      <c r="G1208">
        <v>2</v>
      </c>
      <c r="H1208" s="7">
        <v>2</v>
      </c>
      <c r="I1208" s="7">
        <v>2</v>
      </c>
      <c r="J1208" s="7">
        <v>42.4</v>
      </c>
      <c r="K1208" s="7">
        <v>7</v>
      </c>
      <c r="L1208" s="7">
        <v>224.65</v>
      </c>
      <c r="M1208" s="7">
        <v>15</v>
      </c>
      <c r="N1208" s="7">
        <v>252.5</v>
      </c>
    </row>
    <row r="1209" spans="1:14" x14ac:dyDescent="0.25">
      <c r="A1209">
        <v>201807</v>
      </c>
      <c r="B1209" t="s">
        <v>14</v>
      </c>
      <c r="C1209">
        <v>1</v>
      </c>
      <c r="D1209">
        <v>1</v>
      </c>
      <c r="E1209">
        <v>1</v>
      </c>
      <c r="F1209" t="s">
        <v>17</v>
      </c>
      <c r="G1209">
        <v>3</v>
      </c>
      <c r="H1209" s="7">
        <v>1</v>
      </c>
      <c r="I1209" s="7">
        <v>1</v>
      </c>
      <c r="J1209" s="7">
        <v>32</v>
      </c>
      <c r="K1209" s="7">
        <v>6</v>
      </c>
      <c r="L1209" s="7">
        <v>245.6</v>
      </c>
      <c r="M1209" s="7">
        <v>2</v>
      </c>
      <c r="N1209" s="7">
        <v>119.5</v>
      </c>
    </row>
    <row r="1210" spans="1:14" x14ac:dyDescent="0.25">
      <c r="A1210">
        <v>201807</v>
      </c>
      <c r="B1210" t="s">
        <v>14</v>
      </c>
      <c r="C1210">
        <v>1</v>
      </c>
      <c r="D1210">
        <v>1</v>
      </c>
      <c r="E1210">
        <v>1</v>
      </c>
      <c r="F1210" t="s">
        <v>36</v>
      </c>
      <c r="G1210">
        <v>0</v>
      </c>
      <c r="H1210" s="7">
        <v>7</v>
      </c>
      <c r="I1210" s="7">
        <v>7</v>
      </c>
      <c r="J1210" s="7">
        <v>226</v>
      </c>
      <c r="K1210" s="7">
        <v>10</v>
      </c>
      <c r="L1210" s="7">
        <v>203.3</v>
      </c>
      <c r="M1210" s="7">
        <v>25</v>
      </c>
      <c r="N1210" s="7">
        <v>480</v>
      </c>
    </row>
    <row r="1211" spans="1:14" x14ac:dyDescent="0.25">
      <c r="A1211">
        <v>201807</v>
      </c>
      <c r="B1211" t="s">
        <v>14</v>
      </c>
      <c r="C1211">
        <v>1</v>
      </c>
      <c r="D1211">
        <v>1</v>
      </c>
      <c r="E1211">
        <v>1</v>
      </c>
      <c r="F1211" t="s">
        <v>36</v>
      </c>
      <c r="G1211">
        <v>1</v>
      </c>
      <c r="H1211" s="7">
        <v>16</v>
      </c>
      <c r="I1211" s="7">
        <v>16</v>
      </c>
      <c r="J1211" s="7">
        <v>361.2</v>
      </c>
      <c r="K1211" s="7">
        <v>22</v>
      </c>
      <c r="L1211" s="7">
        <v>699.95</v>
      </c>
      <c r="M1211" s="7">
        <v>42</v>
      </c>
      <c r="N1211" s="7">
        <v>1092.95</v>
      </c>
    </row>
    <row r="1212" spans="1:14" x14ac:dyDescent="0.25">
      <c r="A1212">
        <v>201807</v>
      </c>
      <c r="B1212" t="s">
        <v>14</v>
      </c>
      <c r="C1212">
        <v>1</v>
      </c>
      <c r="D1212">
        <v>1</v>
      </c>
      <c r="E1212">
        <v>1</v>
      </c>
      <c r="F1212" t="s">
        <v>36</v>
      </c>
      <c r="G1212">
        <v>2</v>
      </c>
      <c r="H1212" s="7">
        <v>4</v>
      </c>
      <c r="I1212" s="7">
        <v>4</v>
      </c>
      <c r="J1212" s="7">
        <v>117.6</v>
      </c>
      <c r="K1212" s="7">
        <v>8</v>
      </c>
      <c r="L1212" s="7">
        <v>251.05</v>
      </c>
      <c r="M1212" s="7">
        <v>11</v>
      </c>
      <c r="N1212" s="7">
        <v>312.75</v>
      </c>
    </row>
    <row r="1213" spans="1:14" x14ac:dyDescent="0.25">
      <c r="A1213">
        <v>201807</v>
      </c>
      <c r="B1213" t="s">
        <v>14</v>
      </c>
      <c r="C1213">
        <v>1</v>
      </c>
      <c r="D1213">
        <v>1</v>
      </c>
      <c r="E1213">
        <v>1</v>
      </c>
      <c r="F1213" t="s">
        <v>36</v>
      </c>
      <c r="G1213">
        <v>3</v>
      </c>
      <c r="H1213" s="7">
        <v>2</v>
      </c>
      <c r="I1213" s="7">
        <v>2</v>
      </c>
      <c r="J1213" s="7">
        <v>25</v>
      </c>
      <c r="K1213" s="7">
        <v>6</v>
      </c>
      <c r="L1213" s="7">
        <v>152</v>
      </c>
      <c r="M1213" s="7">
        <v>9</v>
      </c>
      <c r="N1213" s="7">
        <v>126</v>
      </c>
    </row>
    <row r="1214" spans="1:14" x14ac:dyDescent="0.25">
      <c r="A1214">
        <v>201807</v>
      </c>
      <c r="B1214" t="s">
        <v>14</v>
      </c>
      <c r="C1214">
        <v>1</v>
      </c>
      <c r="D1214">
        <v>1</v>
      </c>
      <c r="E1214">
        <v>1</v>
      </c>
      <c r="F1214" t="s">
        <v>38</v>
      </c>
      <c r="G1214">
        <v>1</v>
      </c>
      <c r="H1214" s="7">
        <v>12</v>
      </c>
      <c r="I1214" s="7">
        <v>12</v>
      </c>
      <c r="J1214" s="7">
        <v>271.60000000000002</v>
      </c>
      <c r="K1214" s="7">
        <v>12</v>
      </c>
      <c r="L1214" s="7">
        <v>403.2</v>
      </c>
      <c r="M1214" s="7">
        <v>27</v>
      </c>
      <c r="N1214" s="7">
        <v>551.79</v>
      </c>
    </row>
    <row r="1215" spans="1:14" x14ac:dyDescent="0.25">
      <c r="A1215">
        <v>201807</v>
      </c>
      <c r="B1215" t="s">
        <v>14</v>
      </c>
      <c r="C1215">
        <v>1</v>
      </c>
      <c r="D1215">
        <v>1</v>
      </c>
      <c r="E1215">
        <v>1</v>
      </c>
      <c r="F1215" t="s">
        <v>38</v>
      </c>
      <c r="G1215">
        <v>2</v>
      </c>
      <c r="H1215" s="7">
        <v>8</v>
      </c>
      <c r="I1215" s="7">
        <v>8</v>
      </c>
      <c r="J1215" s="7">
        <v>191.6</v>
      </c>
      <c r="K1215" s="7">
        <v>16</v>
      </c>
      <c r="L1215" s="7">
        <v>406.9</v>
      </c>
      <c r="M1215" s="7">
        <v>20</v>
      </c>
      <c r="N1215" s="7">
        <v>456.45</v>
      </c>
    </row>
    <row r="1216" spans="1:14" x14ac:dyDescent="0.25">
      <c r="A1216">
        <v>201807</v>
      </c>
      <c r="B1216" t="s">
        <v>14</v>
      </c>
      <c r="C1216">
        <v>1</v>
      </c>
      <c r="D1216">
        <v>1</v>
      </c>
      <c r="E1216">
        <v>1</v>
      </c>
      <c r="F1216" t="s">
        <v>38</v>
      </c>
      <c r="G1216">
        <v>4</v>
      </c>
      <c r="H1216" s="7">
        <v>1</v>
      </c>
      <c r="I1216" s="7">
        <v>1</v>
      </c>
      <c r="J1216" s="7">
        <v>44</v>
      </c>
      <c r="K1216" s="7">
        <v>4</v>
      </c>
      <c r="L1216" s="7">
        <v>79</v>
      </c>
      <c r="M1216" s="7">
        <v>3</v>
      </c>
      <c r="N1216" s="7">
        <v>70</v>
      </c>
    </row>
    <row r="1217" spans="1:14" x14ac:dyDescent="0.25">
      <c r="A1217">
        <v>201807</v>
      </c>
      <c r="B1217" t="s">
        <v>14</v>
      </c>
      <c r="C1217">
        <v>1</v>
      </c>
      <c r="D1217">
        <v>1</v>
      </c>
      <c r="E1217">
        <v>1</v>
      </c>
      <c r="F1217" t="s">
        <v>37</v>
      </c>
      <c r="G1217">
        <v>1</v>
      </c>
      <c r="H1217" s="7">
        <v>6</v>
      </c>
      <c r="I1217" s="7">
        <v>6</v>
      </c>
      <c r="J1217" s="7">
        <v>196</v>
      </c>
      <c r="K1217" s="7">
        <v>6</v>
      </c>
      <c r="L1217" s="7">
        <v>229</v>
      </c>
      <c r="M1217" s="7">
        <v>8</v>
      </c>
      <c r="N1217" s="7">
        <v>150</v>
      </c>
    </row>
    <row r="1218" spans="1:14" x14ac:dyDescent="0.25">
      <c r="A1218">
        <v>201807</v>
      </c>
      <c r="B1218" t="s">
        <v>14</v>
      </c>
      <c r="C1218">
        <v>1</v>
      </c>
      <c r="D1218">
        <v>1</v>
      </c>
      <c r="E1218">
        <v>1</v>
      </c>
      <c r="F1218" t="s">
        <v>37</v>
      </c>
      <c r="G1218">
        <v>2</v>
      </c>
      <c r="H1218" s="7">
        <v>5</v>
      </c>
      <c r="I1218" s="7">
        <v>5</v>
      </c>
      <c r="J1218" s="7">
        <v>135.6</v>
      </c>
      <c r="K1218" s="7">
        <v>10</v>
      </c>
      <c r="L1218" s="7">
        <v>337.1</v>
      </c>
      <c r="M1218" s="7">
        <v>8</v>
      </c>
      <c r="N1218" s="7">
        <v>200</v>
      </c>
    </row>
    <row r="1219" spans="1:14" x14ac:dyDescent="0.25">
      <c r="A1219">
        <v>201807</v>
      </c>
      <c r="B1219" t="s">
        <v>14</v>
      </c>
      <c r="C1219">
        <v>1</v>
      </c>
      <c r="D1219">
        <v>1</v>
      </c>
      <c r="E1219">
        <v>1</v>
      </c>
      <c r="F1219" t="s">
        <v>37</v>
      </c>
      <c r="G1219">
        <v>3</v>
      </c>
      <c r="H1219" s="7">
        <v>2</v>
      </c>
      <c r="I1219" s="7">
        <v>2</v>
      </c>
      <c r="J1219" s="7">
        <v>25</v>
      </c>
      <c r="K1219" s="7">
        <v>6</v>
      </c>
      <c r="L1219" s="7">
        <v>157.5</v>
      </c>
      <c r="M1219" s="7">
        <v>3</v>
      </c>
      <c r="N1219" s="7">
        <v>53</v>
      </c>
    </row>
    <row r="1220" spans="1:14" x14ac:dyDescent="0.25">
      <c r="A1220">
        <v>201807</v>
      </c>
      <c r="B1220" t="s">
        <v>14</v>
      </c>
      <c r="C1220">
        <v>1</v>
      </c>
      <c r="D1220">
        <v>1</v>
      </c>
      <c r="E1220">
        <v>1</v>
      </c>
      <c r="F1220" t="s">
        <v>37</v>
      </c>
      <c r="G1220">
        <v>4</v>
      </c>
      <c r="H1220" s="7">
        <v>1</v>
      </c>
      <c r="I1220" s="7">
        <v>1</v>
      </c>
      <c r="J1220" s="7">
        <v>16</v>
      </c>
      <c r="K1220" s="7">
        <v>4</v>
      </c>
      <c r="L1220" s="7">
        <v>81</v>
      </c>
      <c r="M1220" s="7">
        <v>2</v>
      </c>
      <c r="N1220" s="7">
        <v>48.45</v>
      </c>
    </row>
    <row r="1221" spans="1:14" x14ac:dyDescent="0.25">
      <c r="A1221">
        <v>201807</v>
      </c>
      <c r="B1221" t="s">
        <v>18</v>
      </c>
      <c r="C1221">
        <v>1</v>
      </c>
      <c r="D1221">
        <v>0</v>
      </c>
      <c r="E1221">
        <v>0</v>
      </c>
      <c r="F1221" t="s">
        <v>13</v>
      </c>
      <c r="G1221">
        <v>1</v>
      </c>
      <c r="H1221" s="7">
        <v>498</v>
      </c>
      <c r="I1221" s="7">
        <v>508</v>
      </c>
      <c r="J1221" s="7">
        <v>13350.36</v>
      </c>
      <c r="K1221" s="7">
        <v>498</v>
      </c>
      <c r="L1221" s="7">
        <v>15596.83</v>
      </c>
      <c r="M1221" s="7">
        <v>0</v>
      </c>
      <c r="N1221" s="7">
        <v>0</v>
      </c>
    </row>
    <row r="1222" spans="1:14" x14ac:dyDescent="0.25">
      <c r="A1222">
        <v>201807</v>
      </c>
      <c r="B1222" t="s">
        <v>18</v>
      </c>
      <c r="C1222">
        <v>1</v>
      </c>
      <c r="D1222">
        <v>0</v>
      </c>
      <c r="E1222">
        <v>0</v>
      </c>
      <c r="F1222" t="s">
        <v>13</v>
      </c>
      <c r="G1222">
        <v>2</v>
      </c>
      <c r="H1222" s="7">
        <v>185</v>
      </c>
      <c r="I1222" s="7">
        <v>185</v>
      </c>
      <c r="J1222" s="7">
        <v>4605.7</v>
      </c>
      <c r="K1222" s="7">
        <v>370</v>
      </c>
      <c r="L1222" s="7">
        <v>11640.55</v>
      </c>
      <c r="M1222" s="7">
        <v>0</v>
      </c>
      <c r="N1222" s="7">
        <v>0</v>
      </c>
    </row>
    <row r="1223" spans="1:14" x14ac:dyDescent="0.25">
      <c r="A1223">
        <v>201807</v>
      </c>
      <c r="B1223" t="s">
        <v>18</v>
      </c>
      <c r="C1223">
        <v>1</v>
      </c>
      <c r="D1223">
        <v>0</v>
      </c>
      <c r="E1223">
        <v>0</v>
      </c>
      <c r="F1223" t="s">
        <v>13</v>
      </c>
      <c r="G1223">
        <v>3</v>
      </c>
      <c r="H1223" s="7">
        <v>69</v>
      </c>
      <c r="I1223" s="7">
        <v>70</v>
      </c>
      <c r="J1223" s="7">
        <v>2111.4</v>
      </c>
      <c r="K1223" s="7">
        <v>207</v>
      </c>
      <c r="L1223" s="7">
        <v>7142.8</v>
      </c>
      <c r="M1223" s="7">
        <v>0</v>
      </c>
      <c r="N1223" s="7">
        <v>0</v>
      </c>
    </row>
    <row r="1224" spans="1:14" x14ac:dyDescent="0.25">
      <c r="A1224">
        <v>201807</v>
      </c>
      <c r="B1224" t="s">
        <v>18</v>
      </c>
      <c r="C1224">
        <v>1</v>
      </c>
      <c r="D1224">
        <v>0</v>
      </c>
      <c r="E1224">
        <v>0</v>
      </c>
      <c r="F1224" t="s">
        <v>13</v>
      </c>
      <c r="G1224">
        <v>4</v>
      </c>
      <c r="H1224" s="7">
        <v>59</v>
      </c>
      <c r="I1224" s="7">
        <v>61</v>
      </c>
      <c r="J1224" s="7">
        <v>1352.6</v>
      </c>
      <c r="K1224" s="7">
        <v>296</v>
      </c>
      <c r="L1224" s="7">
        <v>9302.4500000000007</v>
      </c>
      <c r="M1224" s="7">
        <v>0</v>
      </c>
      <c r="N1224" s="7">
        <v>0</v>
      </c>
    </row>
    <row r="1225" spans="1:14" x14ac:dyDescent="0.25">
      <c r="A1225">
        <v>201807</v>
      </c>
      <c r="B1225" t="s">
        <v>19</v>
      </c>
      <c r="C1225">
        <v>0</v>
      </c>
      <c r="D1225">
        <v>1</v>
      </c>
      <c r="E1225">
        <v>1</v>
      </c>
      <c r="F1225" t="s">
        <v>15</v>
      </c>
      <c r="G1225">
        <v>0</v>
      </c>
      <c r="H1225" s="7">
        <v>55</v>
      </c>
      <c r="I1225" s="7">
        <v>55</v>
      </c>
      <c r="J1225" s="7">
        <v>846.2</v>
      </c>
      <c r="K1225" s="7">
        <v>0</v>
      </c>
      <c r="L1225" s="7">
        <v>0</v>
      </c>
      <c r="M1225" s="7">
        <v>253</v>
      </c>
      <c r="N1225" s="7">
        <v>4652.95</v>
      </c>
    </row>
    <row r="1226" spans="1:14" x14ac:dyDescent="0.25">
      <c r="A1226">
        <v>201807</v>
      </c>
      <c r="B1226" t="s">
        <v>19</v>
      </c>
      <c r="C1226">
        <v>0</v>
      </c>
      <c r="D1226">
        <v>1</v>
      </c>
      <c r="E1226">
        <v>1</v>
      </c>
      <c r="F1226" t="s">
        <v>16</v>
      </c>
      <c r="G1226">
        <v>0</v>
      </c>
      <c r="H1226" s="7">
        <v>75</v>
      </c>
      <c r="I1226" s="7">
        <v>78</v>
      </c>
      <c r="J1226" s="7">
        <v>1504.1</v>
      </c>
      <c r="K1226" s="7">
        <v>0</v>
      </c>
      <c r="L1226" s="7">
        <v>0</v>
      </c>
      <c r="M1226" s="7">
        <v>270</v>
      </c>
      <c r="N1226" s="7">
        <v>5074.7</v>
      </c>
    </row>
    <row r="1227" spans="1:14" x14ac:dyDescent="0.25">
      <c r="A1227">
        <v>201807</v>
      </c>
      <c r="B1227" t="s">
        <v>19</v>
      </c>
      <c r="C1227">
        <v>0</v>
      </c>
      <c r="D1227">
        <v>1</v>
      </c>
      <c r="E1227">
        <v>1</v>
      </c>
      <c r="F1227" t="s">
        <v>17</v>
      </c>
      <c r="G1227">
        <v>0</v>
      </c>
      <c r="H1227" s="7">
        <v>31</v>
      </c>
      <c r="I1227" s="7">
        <v>32</v>
      </c>
      <c r="J1227" s="7">
        <v>872.4</v>
      </c>
      <c r="K1227" s="7">
        <v>0</v>
      </c>
      <c r="L1227" s="7">
        <v>0</v>
      </c>
      <c r="M1227" s="7">
        <v>114</v>
      </c>
      <c r="N1227" s="7">
        <v>2349.75</v>
      </c>
    </row>
    <row r="1228" spans="1:14" x14ac:dyDescent="0.25">
      <c r="A1228">
        <v>201807</v>
      </c>
      <c r="B1228" t="s">
        <v>19</v>
      </c>
      <c r="C1228">
        <v>0</v>
      </c>
      <c r="D1228">
        <v>1</v>
      </c>
      <c r="E1228">
        <v>1</v>
      </c>
      <c r="F1228" t="s">
        <v>36</v>
      </c>
      <c r="G1228">
        <v>0</v>
      </c>
      <c r="H1228" s="7">
        <v>43</v>
      </c>
      <c r="I1228" s="7">
        <v>47</v>
      </c>
      <c r="J1228" s="7">
        <v>1257.5</v>
      </c>
      <c r="K1228" s="7">
        <v>0</v>
      </c>
      <c r="L1228" s="7">
        <v>0</v>
      </c>
      <c r="M1228" s="7">
        <v>134</v>
      </c>
      <c r="N1228" s="7">
        <v>2718.7</v>
      </c>
    </row>
    <row r="1229" spans="1:14" x14ac:dyDescent="0.25">
      <c r="A1229">
        <v>201807</v>
      </c>
      <c r="B1229" t="s">
        <v>19</v>
      </c>
      <c r="C1229">
        <v>0</v>
      </c>
      <c r="D1229">
        <v>1</v>
      </c>
      <c r="E1229">
        <v>1</v>
      </c>
      <c r="F1229" t="s">
        <v>38</v>
      </c>
      <c r="G1229">
        <v>0</v>
      </c>
      <c r="H1229" s="7">
        <v>17</v>
      </c>
      <c r="I1229" s="7">
        <v>18</v>
      </c>
      <c r="J1229" s="7">
        <v>575.79999999999995</v>
      </c>
      <c r="K1229" s="7">
        <v>0</v>
      </c>
      <c r="L1229" s="7">
        <v>0</v>
      </c>
      <c r="M1229" s="7">
        <v>36</v>
      </c>
      <c r="N1229" s="7">
        <v>928.25</v>
      </c>
    </row>
    <row r="1230" spans="1:14" x14ac:dyDescent="0.25">
      <c r="A1230">
        <v>201807</v>
      </c>
      <c r="B1230" t="s">
        <v>19</v>
      </c>
      <c r="C1230">
        <v>0</v>
      </c>
      <c r="D1230">
        <v>1</v>
      </c>
      <c r="E1230">
        <v>1</v>
      </c>
      <c r="F1230" t="s">
        <v>37</v>
      </c>
      <c r="G1230">
        <v>0</v>
      </c>
      <c r="H1230" s="7">
        <v>10</v>
      </c>
      <c r="I1230" s="7">
        <v>10</v>
      </c>
      <c r="J1230" s="7">
        <v>268.8</v>
      </c>
      <c r="K1230" s="7">
        <v>0</v>
      </c>
      <c r="L1230" s="7">
        <v>0</v>
      </c>
      <c r="M1230" s="7">
        <v>11</v>
      </c>
      <c r="N1230" s="7">
        <v>333.5</v>
      </c>
    </row>
    <row r="1231" spans="1:14" x14ac:dyDescent="0.25">
      <c r="A1231">
        <v>201808</v>
      </c>
      <c r="B1231" t="s">
        <v>12</v>
      </c>
      <c r="C1231">
        <v>0</v>
      </c>
      <c r="D1231">
        <v>0</v>
      </c>
      <c r="E1231">
        <v>0</v>
      </c>
      <c r="F1231" t="s">
        <v>13</v>
      </c>
      <c r="G1231">
        <v>0</v>
      </c>
      <c r="H1231" s="7">
        <v>2769</v>
      </c>
      <c r="I1231" s="7">
        <v>2786</v>
      </c>
      <c r="J1231" s="7">
        <v>62029.33</v>
      </c>
      <c r="K1231" s="7">
        <v>0</v>
      </c>
      <c r="L1231" s="7">
        <v>0</v>
      </c>
      <c r="M1231" s="7">
        <v>0</v>
      </c>
      <c r="N1231" s="7">
        <v>0</v>
      </c>
    </row>
    <row r="1232" spans="1:14" x14ac:dyDescent="0.25">
      <c r="A1232">
        <v>201808</v>
      </c>
      <c r="B1232" t="s">
        <v>12</v>
      </c>
      <c r="C1232">
        <v>0</v>
      </c>
      <c r="D1232">
        <v>0</v>
      </c>
      <c r="E1232">
        <v>1</v>
      </c>
      <c r="F1232" t="s">
        <v>13</v>
      </c>
      <c r="G1232">
        <v>0</v>
      </c>
      <c r="H1232" s="7">
        <v>2</v>
      </c>
      <c r="I1232" s="7">
        <v>4</v>
      </c>
      <c r="J1232" s="7">
        <v>156.5</v>
      </c>
      <c r="K1232" s="7">
        <v>0</v>
      </c>
      <c r="L1232" s="7">
        <v>0</v>
      </c>
      <c r="M1232" s="7">
        <v>0</v>
      </c>
      <c r="N1232" s="7">
        <v>0</v>
      </c>
    </row>
    <row r="1233" spans="1:14" x14ac:dyDescent="0.25">
      <c r="A1233">
        <v>201808</v>
      </c>
      <c r="B1233" t="s">
        <v>14</v>
      </c>
      <c r="C1233">
        <v>1</v>
      </c>
      <c r="D1233">
        <v>1</v>
      </c>
      <c r="E1233">
        <v>0</v>
      </c>
      <c r="F1233" t="s">
        <v>15</v>
      </c>
      <c r="G1233">
        <v>0</v>
      </c>
      <c r="H1233" s="7">
        <v>4</v>
      </c>
      <c r="I1233" s="7">
        <v>4</v>
      </c>
      <c r="J1233" s="7">
        <v>99</v>
      </c>
      <c r="K1233" s="7">
        <v>8</v>
      </c>
      <c r="L1233" s="7">
        <v>217</v>
      </c>
      <c r="M1233" s="7">
        <v>7</v>
      </c>
      <c r="N1233" s="7">
        <v>159</v>
      </c>
    </row>
    <row r="1234" spans="1:14" x14ac:dyDescent="0.25">
      <c r="A1234">
        <v>201808</v>
      </c>
      <c r="B1234" t="s">
        <v>14</v>
      </c>
      <c r="C1234">
        <v>1</v>
      </c>
      <c r="D1234">
        <v>1</v>
      </c>
      <c r="E1234">
        <v>0</v>
      </c>
      <c r="F1234" t="s">
        <v>16</v>
      </c>
      <c r="G1234">
        <v>0</v>
      </c>
      <c r="H1234" s="7">
        <v>8</v>
      </c>
      <c r="I1234" s="7">
        <v>8</v>
      </c>
      <c r="J1234" s="7">
        <v>216.4</v>
      </c>
      <c r="K1234" s="7">
        <v>12</v>
      </c>
      <c r="L1234" s="7">
        <v>253</v>
      </c>
      <c r="M1234" s="7">
        <v>18</v>
      </c>
      <c r="N1234" s="7">
        <v>503</v>
      </c>
    </row>
    <row r="1235" spans="1:14" x14ac:dyDescent="0.25">
      <c r="A1235">
        <v>201808</v>
      </c>
      <c r="B1235" t="s">
        <v>14</v>
      </c>
      <c r="C1235">
        <v>1</v>
      </c>
      <c r="D1235">
        <v>1</v>
      </c>
      <c r="E1235">
        <v>0</v>
      </c>
      <c r="F1235" t="s">
        <v>16</v>
      </c>
      <c r="G1235">
        <v>1</v>
      </c>
      <c r="H1235" s="7">
        <v>2</v>
      </c>
      <c r="I1235" s="7">
        <v>2</v>
      </c>
      <c r="J1235" s="7">
        <v>63</v>
      </c>
      <c r="K1235" s="7">
        <v>5</v>
      </c>
      <c r="L1235" s="7">
        <v>167.8</v>
      </c>
      <c r="M1235" s="7">
        <v>4</v>
      </c>
      <c r="N1235" s="7">
        <v>134</v>
      </c>
    </row>
    <row r="1236" spans="1:14" x14ac:dyDescent="0.25">
      <c r="A1236">
        <v>201808</v>
      </c>
      <c r="B1236" t="s">
        <v>14</v>
      </c>
      <c r="C1236">
        <v>1</v>
      </c>
      <c r="D1236">
        <v>1</v>
      </c>
      <c r="E1236">
        <v>0</v>
      </c>
      <c r="F1236" t="s">
        <v>17</v>
      </c>
      <c r="G1236">
        <v>0</v>
      </c>
      <c r="H1236" s="7">
        <v>3</v>
      </c>
      <c r="I1236" s="7">
        <v>4</v>
      </c>
      <c r="J1236" s="7">
        <v>166</v>
      </c>
      <c r="K1236" s="7">
        <v>4</v>
      </c>
      <c r="L1236" s="7">
        <v>195.8</v>
      </c>
      <c r="M1236" s="7">
        <v>4</v>
      </c>
      <c r="N1236" s="7">
        <v>135.6</v>
      </c>
    </row>
    <row r="1237" spans="1:14" x14ac:dyDescent="0.25">
      <c r="A1237">
        <v>201808</v>
      </c>
      <c r="B1237" t="s">
        <v>14</v>
      </c>
      <c r="C1237">
        <v>1</v>
      </c>
      <c r="D1237">
        <v>1</v>
      </c>
      <c r="E1237">
        <v>0</v>
      </c>
      <c r="F1237" t="s">
        <v>36</v>
      </c>
      <c r="G1237">
        <v>0</v>
      </c>
      <c r="H1237" s="7">
        <v>3</v>
      </c>
      <c r="I1237" s="7">
        <v>3</v>
      </c>
      <c r="J1237" s="7">
        <v>113.8</v>
      </c>
      <c r="K1237" s="7">
        <v>3</v>
      </c>
      <c r="L1237" s="7">
        <v>237.35</v>
      </c>
      <c r="M1237" s="7">
        <v>4</v>
      </c>
      <c r="N1237" s="7">
        <v>112.3</v>
      </c>
    </row>
    <row r="1238" spans="1:14" x14ac:dyDescent="0.25">
      <c r="A1238">
        <v>201808</v>
      </c>
      <c r="B1238" t="s">
        <v>14</v>
      </c>
      <c r="C1238">
        <v>1</v>
      </c>
      <c r="D1238">
        <v>1</v>
      </c>
      <c r="E1238">
        <v>0</v>
      </c>
      <c r="F1238" t="s">
        <v>38</v>
      </c>
      <c r="G1238">
        <v>0</v>
      </c>
      <c r="H1238" s="7">
        <v>3</v>
      </c>
      <c r="I1238" s="7">
        <v>3</v>
      </c>
      <c r="J1238" s="7">
        <v>101</v>
      </c>
      <c r="K1238" s="7">
        <v>3</v>
      </c>
      <c r="L1238" s="7">
        <v>144.9</v>
      </c>
      <c r="M1238" s="7">
        <v>3</v>
      </c>
      <c r="N1238" s="7">
        <v>137.80000000000001</v>
      </c>
    </row>
    <row r="1239" spans="1:14" x14ac:dyDescent="0.25">
      <c r="A1239">
        <v>201808</v>
      </c>
      <c r="B1239" t="s">
        <v>14</v>
      </c>
      <c r="C1239">
        <v>1</v>
      </c>
      <c r="D1239">
        <v>1</v>
      </c>
      <c r="E1239">
        <v>1</v>
      </c>
      <c r="F1239" t="s">
        <v>15</v>
      </c>
      <c r="G1239">
        <v>0</v>
      </c>
      <c r="H1239" s="7">
        <v>13</v>
      </c>
      <c r="I1239" s="7">
        <v>13</v>
      </c>
      <c r="J1239" s="7">
        <v>248.8</v>
      </c>
      <c r="K1239" s="7">
        <v>21</v>
      </c>
      <c r="L1239" s="7">
        <v>659.2</v>
      </c>
      <c r="M1239" s="7">
        <v>74</v>
      </c>
      <c r="N1239" s="7">
        <v>1281.2</v>
      </c>
    </row>
    <row r="1240" spans="1:14" x14ac:dyDescent="0.25">
      <c r="A1240">
        <v>201808</v>
      </c>
      <c r="B1240" t="s">
        <v>14</v>
      </c>
      <c r="C1240">
        <v>1</v>
      </c>
      <c r="D1240">
        <v>1</v>
      </c>
      <c r="E1240">
        <v>1</v>
      </c>
      <c r="F1240" t="s">
        <v>15</v>
      </c>
      <c r="G1240">
        <v>1</v>
      </c>
      <c r="H1240" s="7">
        <v>6</v>
      </c>
      <c r="I1240" s="7">
        <v>6</v>
      </c>
      <c r="J1240" s="7">
        <v>125.8</v>
      </c>
      <c r="K1240" s="7">
        <v>15</v>
      </c>
      <c r="L1240" s="7">
        <v>509.3</v>
      </c>
      <c r="M1240" s="7">
        <v>30</v>
      </c>
      <c r="N1240" s="7">
        <v>750.4</v>
      </c>
    </row>
    <row r="1241" spans="1:14" x14ac:dyDescent="0.25">
      <c r="A1241">
        <v>201808</v>
      </c>
      <c r="B1241" t="s">
        <v>14</v>
      </c>
      <c r="C1241">
        <v>1</v>
      </c>
      <c r="D1241">
        <v>1</v>
      </c>
      <c r="E1241">
        <v>1</v>
      </c>
      <c r="F1241" t="s">
        <v>16</v>
      </c>
      <c r="G1241">
        <v>0</v>
      </c>
      <c r="H1241" s="7">
        <v>19</v>
      </c>
      <c r="I1241" s="7">
        <v>20</v>
      </c>
      <c r="J1241" s="7">
        <v>391.55</v>
      </c>
      <c r="K1241" s="7">
        <v>23</v>
      </c>
      <c r="L1241" s="7">
        <v>526.9</v>
      </c>
      <c r="M1241" s="7">
        <v>74</v>
      </c>
      <c r="N1241" s="7">
        <v>1332.25</v>
      </c>
    </row>
    <row r="1242" spans="1:14" x14ac:dyDescent="0.25">
      <c r="A1242">
        <v>201808</v>
      </c>
      <c r="B1242" t="s">
        <v>14</v>
      </c>
      <c r="C1242">
        <v>1</v>
      </c>
      <c r="D1242">
        <v>1</v>
      </c>
      <c r="E1242">
        <v>1</v>
      </c>
      <c r="F1242" t="s">
        <v>16</v>
      </c>
      <c r="G1242">
        <v>1</v>
      </c>
      <c r="H1242" s="7">
        <v>15</v>
      </c>
      <c r="I1242" s="7">
        <v>15</v>
      </c>
      <c r="J1242" s="7">
        <v>444.35</v>
      </c>
      <c r="K1242" s="7">
        <v>25</v>
      </c>
      <c r="L1242" s="7">
        <v>851.5</v>
      </c>
      <c r="M1242" s="7">
        <v>49</v>
      </c>
      <c r="N1242" s="7">
        <v>1167.25</v>
      </c>
    </row>
    <row r="1243" spans="1:14" x14ac:dyDescent="0.25">
      <c r="A1243">
        <v>201808</v>
      </c>
      <c r="B1243" t="s">
        <v>14</v>
      </c>
      <c r="C1243">
        <v>1</v>
      </c>
      <c r="D1243">
        <v>1</v>
      </c>
      <c r="E1243">
        <v>1</v>
      </c>
      <c r="F1243" t="s">
        <v>17</v>
      </c>
      <c r="G1243">
        <v>0</v>
      </c>
      <c r="H1243" s="7">
        <v>13</v>
      </c>
      <c r="I1243" s="7">
        <v>14</v>
      </c>
      <c r="J1243" s="7">
        <v>488.6</v>
      </c>
      <c r="K1243" s="7">
        <v>17</v>
      </c>
      <c r="L1243" s="7">
        <v>565.1</v>
      </c>
      <c r="M1243" s="7">
        <v>39</v>
      </c>
      <c r="N1243" s="7">
        <v>1039.75</v>
      </c>
    </row>
    <row r="1244" spans="1:14" x14ac:dyDescent="0.25">
      <c r="A1244">
        <v>201808</v>
      </c>
      <c r="B1244" t="s">
        <v>14</v>
      </c>
      <c r="C1244">
        <v>1</v>
      </c>
      <c r="D1244">
        <v>1</v>
      </c>
      <c r="E1244">
        <v>1</v>
      </c>
      <c r="F1244" t="s">
        <v>17</v>
      </c>
      <c r="G1244">
        <v>1</v>
      </c>
      <c r="H1244" s="7">
        <v>6</v>
      </c>
      <c r="I1244" s="7">
        <v>6</v>
      </c>
      <c r="J1244" s="7">
        <v>119</v>
      </c>
      <c r="K1244" s="7">
        <v>8</v>
      </c>
      <c r="L1244" s="7">
        <v>241</v>
      </c>
      <c r="M1244" s="7">
        <v>21</v>
      </c>
      <c r="N1244" s="7">
        <v>393</v>
      </c>
    </row>
    <row r="1245" spans="1:14" x14ac:dyDescent="0.25">
      <c r="A1245">
        <v>201808</v>
      </c>
      <c r="B1245" t="s">
        <v>14</v>
      </c>
      <c r="C1245">
        <v>1</v>
      </c>
      <c r="D1245">
        <v>1</v>
      </c>
      <c r="E1245">
        <v>1</v>
      </c>
      <c r="F1245" t="s">
        <v>17</v>
      </c>
      <c r="G1245">
        <v>2</v>
      </c>
      <c r="H1245" s="7">
        <v>1</v>
      </c>
      <c r="I1245" s="7">
        <v>1</v>
      </c>
      <c r="J1245" s="7">
        <v>39</v>
      </c>
      <c r="K1245" s="7">
        <v>2</v>
      </c>
      <c r="L1245" s="7">
        <v>76</v>
      </c>
      <c r="M1245" s="7">
        <v>3</v>
      </c>
      <c r="N1245" s="7">
        <v>57</v>
      </c>
    </row>
    <row r="1246" spans="1:14" x14ac:dyDescent="0.25">
      <c r="A1246">
        <v>201808</v>
      </c>
      <c r="B1246" t="s">
        <v>14</v>
      </c>
      <c r="C1246">
        <v>1</v>
      </c>
      <c r="D1246">
        <v>1</v>
      </c>
      <c r="E1246">
        <v>1</v>
      </c>
      <c r="F1246" t="s">
        <v>17</v>
      </c>
      <c r="G1246">
        <v>3</v>
      </c>
      <c r="H1246" s="7">
        <v>1</v>
      </c>
      <c r="I1246" s="7">
        <v>1</v>
      </c>
      <c r="J1246" s="7">
        <v>61</v>
      </c>
      <c r="K1246" s="7">
        <v>3</v>
      </c>
      <c r="L1246" s="7">
        <v>68</v>
      </c>
      <c r="M1246" s="7">
        <v>4</v>
      </c>
      <c r="N1246" s="7">
        <v>52</v>
      </c>
    </row>
    <row r="1247" spans="1:14" x14ac:dyDescent="0.25">
      <c r="A1247">
        <v>201808</v>
      </c>
      <c r="B1247" t="s">
        <v>14</v>
      </c>
      <c r="C1247">
        <v>1</v>
      </c>
      <c r="D1247">
        <v>1</v>
      </c>
      <c r="E1247">
        <v>1</v>
      </c>
      <c r="F1247" t="s">
        <v>36</v>
      </c>
      <c r="G1247">
        <v>0</v>
      </c>
      <c r="H1247" s="7">
        <v>6</v>
      </c>
      <c r="I1247" s="7">
        <v>6</v>
      </c>
      <c r="J1247" s="7">
        <v>220</v>
      </c>
      <c r="K1247" s="7">
        <v>8</v>
      </c>
      <c r="L1247" s="7">
        <v>588.15</v>
      </c>
      <c r="M1247" s="7">
        <v>17</v>
      </c>
      <c r="N1247" s="7">
        <v>344.05</v>
      </c>
    </row>
    <row r="1248" spans="1:14" x14ac:dyDescent="0.25">
      <c r="A1248">
        <v>201808</v>
      </c>
      <c r="B1248" t="s">
        <v>14</v>
      </c>
      <c r="C1248">
        <v>1</v>
      </c>
      <c r="D1248">
        <v>1</v>
      </c>
      <c r="E1248">
        <v>1</v>
      </c>
      <c r="F1248" t="s">
        <v>36</v>
      </c>
      <c r="G1248">
        <v>1</v>
      </c>
      <c r="H1248" s="7">
        <v>18</v>
      </c>
      <c r="I1248" s="7">
        <v>18</v>
      </c>
      <c r="J1248" s="7">
        <v>395.2</v>
      </c>
      <c r="K1248" s="7">
        <v>21</v>
      </c>
      <c r="L1248" s="7">
        <v>479.6</v>
      </c>
      <c r="M1248" s="7">
        <v>59</v>
      </c>
      <c r="N1248" s="7">
        <v>1184.05</v>
      </c>
    </row>
    <row r="1249" spans="1:14" x14ac:dyDescent="0.25">
      <c r="A1249">
        <v>201808</v>
      </c>
      <c r="B1249" t="s">
        <v>14</v>
      </c>
      <c r="C1249">
        <v>1</v>
      </c>
      <c r="D1249">
        <v>1</v>
      </c>
      <c r="E1249">
        <v>1</v>
      </c>
      <c r="F1249" t="s">
        <v>36</v>
      </c>
      <c r="G1249">
        <v>2</v>
      </c>
      <c r="H1249" s="7">
        <v>2</v>
      </c>
      <c r="I1249" s="7">
        <v>2</v>
      </c>
      <c r="J1249" s="7">
        <v>18</v>
      </c>
      <c r="K1249" s="7">
        <v>4</v>
      </c>
      <c r="L1249" s="7">
        <v>36</v>
      </c>
      <c r="M1249" s="7">
        <v>4</v>
      </c>
      <c r="N1249" s="7">
        <v>55.2</v>
      </c>
    </row>
    <row r="1250" spans="1:14" x14ac:dyDescent="0.25">
      <c r="A1250">
        <v>201808</v>
      </c>
      <c r="B1250" t="s">
        <v>14</v>
      </c>
      <c r="C1250">
        <v>1</v>
      </c>
      <c r="D1250">
        <v>1</v>
      </c>
      <c r="E1250">
        <v>1</v>
      </c>
      <c r="F1250" t="s">
        <v>36</v>
      </c>
      <c r="G1250">
        <v>3</v>
      </c>
      <c r="H1250" s="7">
        <v>1</v>
      </c>
      <c r="I1250" s="7">
        <v>1</v>
      </c>
      <c r="J1250" s="7">
        <v>24</v>
      </c>
      <c r="K1250" s="7">
        <v>3</v>
      </c>
      <c r="L1250" s="7">
        <v>71</v>
      </c>
      <c r="M1250" s="7">
        <v>4</v>
      </c>
      <c r="N1250" s="7">
        <v>74.25</v>
      </c>
    </row>
    <row r="1251" spans="1:14" x14ac:dyDescent="0.25">
      <c r="A1251">
        <v>201808</v>
      </c>
      <c r="B1251" t="s">
        <v>14</v>
      </c>
      <c r="C1251">
        <v>1</v>
      </c>
      <c r="D1251">
        <v>1</v>
      </c>
      <c r="E1251">
        <v>1</v>
      </c>
      <c r="F1251" t="s">
        <v>36</v>
      </c>
      <c r="G1251">
        <v>4</v>
      </c>
      <c r="H1251" s="7">
        <v>1</v>
      </c>
      <c r="I1251" s="7">
        <v>1</v>
      </c>
      <c r="J1251" s="7">
        <v>26.4</v>
      </c>
      <c r="K1251" s="7">
        <v>4</v>
      </c>
      <c r="L1251" s="7">
        <v>208.75</v>
      </c>
      <c r="M1251" s="7">
        <v>1</v>
      </c>
      <c r="N1251" s="7">
        <v>32.4</v>
      </c>
    </row>
    <row r="1252" spans="1:14" x14ac:dyDescent="0.25">
      <c r="A1252">
        <v>201808</v>
      </c>
      <c r="B1252" t="s">
        <v>14</v>
      </c>
      <c r="C1252">
        <v>1</v>
      </c>
      <c r="D1252">
        <v>1</v>
      </c>
      <c r="E1252">
        <v>1</v>
      </c>
      <c r="F1252" t="s">
        <v>38</v>
      </c>
      <c r="G1252">
        <v>1</v>
      </c>
      <c r="H1252" s="7">
        <v>12</v>
      </c>
      <c r="I1252" s="7">
        <v>12</v>
      </c>
      <c r="J1252" s="7">
        <v>250.5</v>
      </c>
      <c r="K1252" s="7">
        <v>13</v>
      </c>
      <c r="L1252" s="7">
        <v>344.35</v>
      </c>
      <c r="M1252" s="7">
        <v>24</v>
      </c>
      <c r="N1252" s="7">
        <v>491.75</v>
      </c>
    </row>
    <row r="1253" spans="1:14" x14ac:dyDescent="0.25">
      <c r="A1253">
        <v>201808</v>
      </c>
      <c r="B1253" t="s">
        <v>14</v>
      </c>
      <c r="C1253">
        <v>1</v>
      </c>
      <c r="D1253">
        <v>1</v>
      </c>
      <c r="E1253">
        <v>1</v>
      </c>
      <c r="F1253" t="s">
        <v>38</v>
      </c>
      <c r="G1253">
        <v>2</v>
      </c>
      <c r="H1253" s="7">
        <v>4</v>
      </c>
      <c r="I1253" s="7">
        <v>4</v>
      </c>
      <c r="J1253" s="7">
        <v>111</v>
      </c>
      <c r="K1253" s="7">
        <v>9</v>
      </c>
      <c r="L1253" s="7">
        <v>499.95</v>
      </c>
      <c r="M1253" s="7">
        <v>9</v>
      </c>
      <c r="N1253" s="7">
        <v>157.9</v>
      </c>
    </row>
    <row r="1254" spans="1:14" x14ac:dyDescent="0.25">
      <c r="A1254">
        <v>201808</v>
      </c>
      <c r="B1254" t="s">
        <v>14</v>
      </c>
      <c r="C1254">
        <v>1</v>
      </c>
      <c r="D1254">
        <v>1</v>
      </c>
      <c r="E1254">
        <v>1</v>
      </c>
      <c r="F1254" t="s">
        <v>37</v>
      </c>
      <c r="G1254">
        <v>1</v>
      </c>
      <c r="H1254" s="7">
        <v>4</v>
      </c>
      <c r="I1254" s="7">
        <v>4</v>
      </c>
      <c r="J1254" s="7">
        <v>124</v>
      </c>
      <c r="K1254" s="7">
        <v>4</v>
      </c>
      <c r="L1254" s="7">
        <v>104</v>
      </c>
      <c r="M1254" s="7">
        <v>4</v>
      </c>
      <c r="N1254" s="7">
        <v>87.25</v>
      </c>
    </row>
    <row r="1255" spans="1:14" x14ac:dyDescent="0.25">
      <c r="A1255">
        <v>201808</v>
      </c>
      <c r="B1255" t="s">
        <v>14</v>
      </c>
      <c r="C1255">
        <v>1</v>
      </c>
      <c r="D1255">
        <v>1</v>
      </c>
      <c r="E1255">
        <v>1</v>
      </c>
      <c r="F1255" t="s">
        <v>37</v>
      </c>
      <c r="G1255">
        <v>2</v>
      </c>
      <c r="H1255" s="7">
        <v>2</v>
      </c>
      <c r="I1255" s="7">
        <v>2</v>
      </c>
      <c r="J1255" s="7">
        <v>39.6</v>
      </c>
      <c r="K1255" s="7">
        <v>4</v>
      </c>
      <c r="L1255" s="7">
        <v>112.1</v>
      </c>
      <c r="M1255" s="7">
        <v>2</v>
      </c>
      <c r="N1255" s="7">
        <v>64.8</v>
      </c>
    </row>
    <row r="1256" spans="1:14" x14ac:dyDescent="0.25">
      <c r="A1256">
        <v>201808</v>
      </c>
      <c r="B1256" t="s">
        <v>18</v>
      </c>
      <c r="C1256">
        <v>1</v>
      </c>
      <c r="D1256">
        <v>0</v>
      </c>
      <c r="E1256">
        <v>0</v>
      </c>
      <c r="F1256" t="s">
        <v>13</v>
      </c>
      <c r="G1256">
        <v>1</v>
      </c>
      <c r="H1256" s="7">
        <v>466</v>
      </c>
      <c r="I1256" s="7">
        <v>468</v>
      </c>
      <c r="J1256" s="7">
        <v>11812.86</v>
      </c>
      <c r="K1256" s="7">
        <v>466</v>
      </c>
      <c r="L1256" s="7">
        <v>15329.63</v>
      </c>
      <c r="M1256" s="7">
        <v>0</v>
      </c>
      <c r="N1256" s="7">
        <v>0</v>
      </c>
    </row>
    <row r="1257" spans="1:14" x14ac:dyDescent="0.25">
      <c r="A1257">
        <v>201808</v>
      </c>
      <c r="B1257" t="s">
        <v>18</v>
      </c>
      <c r="C1257">
        <v>1</v>
      </c>
      <c r="D1257">
        <v>0</v>
      </c>
      <c r="E1257">
        <v>0</v>
      </c>
      <c r="F1257" t="s">
        <v>13</v>
      </c>
      <c r="G1257">
        <v>2</v>
      </c>
      <c r="H1257" s="7">
        <v>160</v>
      </c>
      <c r="I1257" s="7">
        <v>162</v>
      </c>
      <c r="J1257" s="7">
        <v>3678.5</v>
      </c>
      <c r="K1257" s="7">
        <v>320</v>
      </c>
      <c r="L1257" s="7">
        <v>10281.870000000001</v>
      </c>
      <c r="M1257" s="7">
        <v>0</v>
      </c>
      <c r="N1257" s="7">
        <v>0</v>
      </c>
    </row>
    <row r="1258" spans="1:14" x14ac:dyDescent="0.25">
      <c r="A1258">
        <v>201808</v>
      </c>
      <c r="B1258" t="s">
        <v>18</v>
      </c>
      <c r="C1258">
        <v>1</v>
      </c>
      <c r="D1258">
        <v>0</v>
      </c>
      <c r="E1258">
        <v>0</v>
      </c>
      <c r="F1258" t="s">
        <v>13</v>
      </c>
      <c r="G1258">
        <v>3</v>
      </c>
      <c r="H1258" s="7">
        <v>52</v>
      </c>
      <c r="I1258" s="7">
        <v>52</v>
      </c>
      <c r="J1258" s="7">
        <v>1389.65</v>
      </c>
      <c r="K1258" s="7">
        <v>156</v>
      </c>
      <c r="L1258" s="7">
        <v>5013.3999999999996</v>
      </c>
      <c r="M1258" s="7">
        <v>0</v>
      </c>
      <c r="N1258" s="7">
        <v>0</v>
      </c>
    </row>
    <row r="1259" spans="1:14" x14ac:dyDescent="0.25">
      <c r="A1259">
        <v>201808</v>
      </c>
      <c r="B1259" t="s">
        <v>18</v>
      </c>
      <c r="C1259">
        <v>1</v>
      </c>
      <c r="D1259">
        <v>0</v>
      </c>
      <c r="E1259">
        <v>0</v>
      </c>
      <c r="F1259" t="s">
        <v>13</v>
      </c>
      <c r="G1259">
        <v>4</v>
      </c>
      <c r="H1259" s="7">
        <v>46</v>
      </c>
      <c r="I1259" s="7">
        <v>48</v>
      </c>
      <c r="J1259" s="7">
        <v>1109.4000000000001</v>
      </c>
      <c r="K1259" s="7">
        <v>215</v>
      </c>
      <c r="L1259" s="7">
        <v>6301.7</v>
      </c>
      <c r="M1259" s="7">
        <v>0</v>
      </c>
      <c r="N1259" s="7">
        <v>0</v>
      </c>
    </row>
    <row r="1260" spans="1:14" x14ac:dyDescent="0.25">
      <c r="A1260">
        <v>201808</v>
      </c>
      <c r="B1260" t="s">
        <v>19</v>
      </c>
      <c r="C1260">
        <v>0</v>
      </c>
      <c r="D1260">
        <v>1</v>
      </c>
      <c r="E1260">
        <v>1</v>
      </c>
      <c r="F1260" t="s">
        <v>15</v>
      </c>
      <c r="G1260">
        <v>0</v>
      </c>
      <c r="H1260" s="7">
        <v>63</v>
      </c>
      <c r="I1260" s="7">
        <v>63</v>
      </c>
      <c r="J1260" s="7">
        <v>1000.8</v>
      </c>
      <c r="K1260" s="7">
        <v>0</v>
      </c>
      <c r="L1260" s="7">
        <v>0</v>
      </c>
      <c r="M1260" s="7">
        <v>238</v>
      </c>
      <c r="N1260" s="7">
        <v>4648.8999999999996</v>
      </c>
    </row>
    <row r="1261" spans="1:14" x14ac:dyDescent="0.25">
      <c r="A1261">
        <v>201808</v>
      </c>
      <c r="B1261" t="s">
        <v>19</v>
      </c>
      <c r="C1261">
        <v>0</v>
      </c>
      <c r="D1261">
        <v>1</v>
      </c>
      <c r="E1261">
        <v>1</v>
      </c>
      <c r="F1261" t="s">
        <v>16</v>
      </c>
      <c r="G1261">
        <v>0</v>
      </c>
      <c r="H1261" s="7">
        <v>63</v>
      </c>
      <c r="I1261" s="7">
        <v>64</v>
      </c>
      <c r="J1261" s="7">
        <v>1205.2</v>
      </c>
      <c r="K1261" s="7">
        <v>0</v>
      </c>
      <c r="L1261" s="7">
        <v>0</v>
      </c>
      <c r="M1261" s="7">
        <v>221</v>
      </c>
      <c r="N1261" s="7">
        <v>4295.7</v>
      </c>
    </row>
    <row r="1262" spans="1:14" x14ac:dyDescent="0.25">
      <c r="A1262">
        <v>201808</v>
      </c>
      <c r="B1262" t="s">
        <v>19</v>
      </c>
      <c r="C1262">
        <v>0</v>
      </c>
      <c r="D1262">
        <v>1</v>
      </c>
      <c r="E1262">
        <v>1</v>
      </c>
      <c r="F1262" t="s">
        <v>17</v>
      </c>
      <c r="G1262">
        <v>0</v>
      </c>
      <c r="H1262" s="7">
        <v>36</v>
      </c>
      <c r="I1262" s="7">
        <v>37</v>
      </c>
      <c r="J1262" s="7">
        <v>972.85</v>
      </c>
      <c r="K1262" s="7">
        <v>0</v>
      </c>
      <c r="L1262" s="7">
        <v>0</v>
      </c>
      <c r="M1262" s="7">
        <v>103</v>
      </c>
      <c r="N1262" s="7">
        <v>2729.2</v>
      </c>
    </row>
    <row r="1263" spans="1:14" x14ac:dyDescent="0.25">
      <c r="A1263">
        <v>201808</v>
      </c>
      <c r="B1263" t="s">
        <v>19</v>
      </c>
      <c r="C1263">
        <v>0</v>
      </c>
      <c r="D1263">
        <v>1</v>
      </c>
      <c r="E1263">
        <v>1</v>
      </c>
      <c r="F1263" t="s">
        <v>36</v>
      </c>
      <c r="G1263">
        <v>0</v>
      </c>
      <c r="H1263" s="7">
        <v>28</v>
      </c>
      <c r="I1263" s="7">
        <v>29</v>
      </c>
      <c r="J1263" s="7">
        <v>835.2</v>
      </c>
      <c r="K1263" s="7">
        <v>0</v>
      </c>
      <c r="L1263" s="7">
        <v>0</v>
      </c>
      <c r="M1263" s="7">
        <v>62</v>
      </c>
      <c r="N1263" s="7">
        <v>1522.55</v>
      </c>
    </row>
    <row r="1264" spans="1:14" x14ac:dyDescent="0.25">
      <c r="A1264">
        <v>201808</v>
      </c>
      <c r="B1264" t="s">
        <v>19</v>
      </c>
      <c r="C1264">
        <v>0</v>
      </c>
      <c r="D1264">
        <v>1</v>
      </c>
      <c r="E1264">
        <v>1</v>
      </c>
      <c r="F1264" t="s">
        <v>38</v>
      </c>
      <c r="G1264">
        <v>0</v>
      </c>
      <c r="H1264" s="7">
        <v>22</v>
      </c>
      <c r="I1264" s="7">
        <v>22</v>
      </c>
      <c r="J1264" s="7">
        <v>486.7</v>
      </c>
      <c r="K1264" s="7">
        <v>0</v>
      </c>
      <c r="L1264" s="7">
        <v>0</v>
      </c>
      <c r="M1264" s="7">
        <v>33</v>
      </c>
      <c r="N1264" s="7">
        <v>616.95000000000005</v>
      </c>
    </row>
    <row r="1265" spans="1:14" x14ac:dyDescent="0.25">
      <c r="A1265">
        <v>201808</v>
      </c>
      <c r="B1265" t="s">
        <v>19</v>
      </c>
      <c r="C1265">
        <v>0</v>
      </c>
      <c r="D1265">
        <v>1</v>
      </c>
      <c r="E1265">
        <v>1</v>
      </c>
      <c r="F1265" t="s">
        <v>37</v>
      </c>
      <c r="G1265">
        <v>0</v>
      </c>
      <c r="H1265" s="7">
        <v>2</v>
      </c>
      <c r="I1265" s="7">
        <v>2</v>
      </c>
      <c r="J1265" s="7">
        <v>56</v>
      </c>
      <c r="K1265" s="7">
        <v>0</v>
      </c>
      <c r="L1265" s="7">
        <v>0</v>
      </c>
      <c r="M1265" s="7">
        <v>3</v>
      </c>
      <c r="N1265" s="7">
        <v>37.799999999999997</v>
      </c>
    </row>
    <row r="1266" spans="1:14" x14ac:dyDescent="0.25">
      <c r="A1266">
        <v>201809</v>
      </c>
      <c r="B1266" t="s">
        <v>12</v>
      </c>
      <c r="C1266">
        <v>0</v>
      </c>
      <c r="D1266">
        <v>0</v>
      </c>
      <c r="E1266">
        <v>0</v>
      </c>
      <c r="F1266" t="s">
        <v>13</v>
      </c>
      <c r="G1266">
        <v>0</v>
      </c>
      <c r="H1266" s="7">
        <v>3021</v>
      </c>
      <c r="I1266" s="7">
        <v>3049</v>
      </c>
      <c r="J1266" s="7">
        <v>72168.479999999996</v>
      </c>
      <c r="K1266" s="7">
        <v>0</v>
      </c>
      <c r="L1266" s="7">
        <v>0</v>
      </c>
      <c r="M1266" s="7">
        <v>0</v>
      </c>
      <c r="N1266" s="7">
        <v>0</v>
      </c>
    </row>
    <row r="1267" spans="1:14" x14ac:dyDescent="0.25">
      <c r="A1267">
        <v>201809</v>
      </c>
      <c r="B1267" t="s">
        <v>12</v>
      </c>
      <c r="C1267">
        <v>0</v>
      </c>
      <c r="D1267">
        <v>0</v>
      </c>
      <c r="E1267">
        <v>1</v>
      </c>
      <c r="F1267" t="s">
        <v>13</v>
      </c>
      <c r="G1267">
        <v>0</v>
      </c>
      <c r="H1267" s="7">
        <v>1</v>
      </c>
      <c r="I1267" s="7">
        <v>2</v>
      </c>
      <c r="J1267" s="7">
        <v>49</v>
      </c>
      <c r="K1267" s="7">
        <v>0</v>
      </c>
      <c r="L1267" s="7">
        <v>0</v>
      </c>
      <c r="M1267" s="7">
        <v>0</v>
      </c>
      <c r="N1267" s="7">
        <v>0</v>
      </c>
    </row>
    <row r="1268" spans="1:14" x14ac:dyDescent="0.25">
      <c r="A1268">
        <v>201809</v>
      </c>
      <c r="B1268" t="s">
        <v>14</v>
      </c>
      <c r="C1268">
        <v>1</v>
      </c>
      <c r="D1268">
        <v>1</v>
      </c>
      <c r="E1268">
        <v>0</v>
      </c>
      <c r="F1268" t="s">
        <v>15</v>
      </c>
      <c r="G1268">
        <v>0</v>
      </c>
      <c r="H1268" s="7">
        <v>4</v>
      </c>
      <c r="I1268" s="7">
        <v>5</v>
      </c>
      <c r="J1268" s="7">
        <v>130</v>
      </c>
      <c r="K1268" s="7">
        <v>5</v>
      </c>
      <c r="L1268" s="7">
        <v>253.95</v>
      </c>
      <c r="M1268" s="7">
        <v>5</v>
      </c>
      <c r="N1268" s="7">
        <v>115</v>
      </c>
    </row>
    <row r="1269" spans="1:14" x14ac:dyDescent="0.25">
      <c r="A1269">
        <v>201809</v>
      </c>
      <c r="B1269" t="s">
        <v>14</v>
      </c>
      <c r="C1269">
        <v>1</v>
      </c>
      <c r="D1269">
        <v>1</v>
      </c>
      <c r="E1269">
        <v>0</v>
      </c>
      <c r="F1269" t="s">
        <v>15</v>
      </c>
      <c r="G1269">
        <v>1</v>
      </c>
      <c r="H1269" s="7">
        <v>1</v>
      </c>
      <c r="I1269" s="7">
        <v>1</v>
      </c>
      <c r="J1269" s="7">
        <v>9</v>
      </c>
      <c r="K1269" s="7">
        <v>2</v>
      </c>
      <c r="L1269" s="7">
        <v>43</v>
      </c>
      <c r="M1269" s="7">
        <v>1</v>
      </c>
      <c r="N1269" s="7">
        <v>24.75</v>
      </c>
    </row>
    <row r="1270" spans="1:14" x14ac:dyDescent="0.25">
      <c r="A1270">
        <v>201809</v>
      </c>
      <c r="B1270" t="s">
        <v>14</v>
      </c>
      <c r="C1270">
        <v>1</v>
      </c>
      <c r="D1270">
        <v>1</v>
      </c>
      <c r="E1270">
        <v>0</v>
      </c>
      <c r="F1270" t="s">
        <v>16</v>
      </c>
      <c r="G1270">
        <v>0</v>
      </c>
      <c r="H1270" s="7">
        <v>4</v>
      </c>
      <c r="I1270" s="7">
        <v>5</v>
      </c>
      <c r="J1270" s="7">
        <v>134.6</v>
      </c>
      <c r="K1270" s="7">
        <v>5</v>
      </c>
      <c r="L1270" s="7">
        <v>89</v>
      </c>
      <c r="M1270" s="7">
        <v>12</v>
      </c>
      <c r="N1270" s="7">
        <v>256.35000000000002</v>
      </c>
    </row>
    <row r="1271" spans="1:14" x14ac:dyDescent="0.25">
      <c r="A1271">
        <v>201809</v>
      </c>
      <c r="B1271" t="s">
        <v>14</v>
      </c>
      <c r="C1271">
        <v>1</v>
      </c>
      <c r="D1271">
        <v>1</v>
      </c>
      <c r="E1271">
        <v>0</v>
      </c>
      <c r="F1271" t="s">
        <v>17</v>
      </c>
      <c r="G1271">
        <v>0</v>
      </c>
      <c r="H1271" s="7">
        <v>1</v>
      </c>
      <c r="I1271" s="7">
        <v>1</v>
      </c>
      <c r="J1271" s="7">
        <v>53</v>
      </c>
      <c r="K1271" s="7">
        <v>1</v>
      </c>
      <c r="L1271" s="7">
        <v>18</v>
      </c>
      <c r="M1271" s="7">
        <v>1</v>
      </c>
      <c r="N1271" s="7">
        <v>40.5</v>
      </c>
    </row>
    <row r="1272" spans="1:14" x14ac:dyDescent="0.25">
      <c r="A1272">
        <v>201809</v>
      </c>
      <c r="B1272" t="s">
        <v>14</v>
      </c>
      <c r="C1272">
        <v>1</v>
      </c>
      <c r="D1272">
        <v>1</v>
      </c>
      <c r="E1272">
        <v>0</v>
      </c>
      <c r="F1272" t="s">
        <v>17</v>
      </c>
      <c r="G1272">
        <v>1</v>
      </c>
      <c r="H1272" s="7">
        <v>1</v>
      </c>
      <c r="I1272" s="7">
        <v>1</v>
      </c>
      <c r="J1272" s="7">
        <v>16</v>
      </c>
      <c r="K1272" s="7">
        <v>3</v>
      </c>
      <c r="L1272" s="7">
        <v>58</v>
      </c>
      <c r="M1272" s="7">
        <v>3</v>
      </c>
      <c r="N1272" s="7">
        <v>39</v>
      </c>
    </row>
    <row r="1273" spans="1:14" x14ac:dyDescent="0.25">
      <c r="A1273">
        <v>201809</v>
      </c>
      <c r="B1273" t="s">
        <v>14</v>
      </c>
      <c r="C1273">
        <v>1</v>
      </c>
      <c r="D1273">
        <v>1</v>
      </c>
      <c r="E1273">
        <v>0</v>
      </c>
      <c r="F1273" t="s">
        <v>36</v>
      </c>
      <c r="G1273">
        <v>0</v>
      </c>
      <c r="H1273" s="7">
        <v>1</v>
      </c>
      <c r="I1273" s="7">
        <v>1</v>
      </c>
      <c r="J1273" s="7">
        <v>32</v>
      </c>
      <c r="K1273" s="7">
        <v>1</v>
      </c>
      <c r="L1273" s="7">
        <v>21</v>
      </c>
      <c r="M1273" s="7">
        <v>1</v>
      </c>
      <c r="N1273" s="7">
        <v>52</v>
      </c>
    </row>
    <row r="1274" spans="1:14" x14ac:dyDescent="0.25">
      <c r="A1274">
        <v>201809</v>
      </c>
      <c r="B1274" t="s">
        <v>14</v>
      </c>
      <c r="C1274">
        <v>1</v>
      </c>
      <c r="D1274">
        <v>1</v>
      </c>
      <c r="E1274">
        <v>0</v>
      </c>
      <c r="F1274" t="s">
        <v>36</v>
      </c>
      <c r="G1274">
        <v>2</v>
      </c>
      <c r="H1274" s="7">
        <v>2</v>
      </c>
      <c r="I1274" s="7">
        <v>2</v>
      </c>
      <c r="J1274" s="7">
        <v>31</v>
      </c>
      <c r="K1274" s="7">
        <v>6</v>
      </c>
      <c r="L1274" s="7">
        <v>129.44999999999999</v>
      </c>
      <c r="M1274" s="7">
        <v>4</v>
      </c>
      <c r="N1274" s="7">
        <v>112</v>
      </c>
    </row>
    <row r="1275" spans="1:14" x14ac:dyDescent="0.25">
      <c r="A1275">
        <v>201809</v>
      </c>
      <c r="B1275" t="s">
        <v>14</v>
      </c>
      <c r="C1275">
        <v>1</v>
      </c>
      <c r="D1275">
        <v>1</v>
      </c>
      <c r="E1275">
        <v>0</v>
      </c>
      <c r="F1275" t="s">
        <v>38</v>
      </c>
      <c r="G1275">
        <v>0</v>
      </c>
      <c r="H1275" s="7">
        <v>2</v>
      </c>
      <c r="I1275" s="7">
        <v>2</v>
      </c>
      <c r="J1275" s="7">
        <v>56</v>
      </c>
      <c r="K1275" s="7">
        <v>3</v>
      </c>
      <c r="L1275" s="7">
        <v>78</v>
      </c>
      <c r="M1275" s="7">
        <v>2</v>
      </c>
      <c r="N1275" s="7">
        <v>63</v>
      </c>
    </row>
    <row r="1276" spans="1:14" x14ac:dyDescent="0.25">
      <c r="A1276">
        <v>201809</v>
      </c>
      <c r="B1276" t="s">
        <v>14</v>
      </c>
      <c r="C1276">
        <v>1</v>
      </c>
      <c r="D1276">
        <v>1</v>
      </c>
      <c r="E1276">
        <v>1</v>
      </c>
      <c r="F1276" t="s">
        <v>15</v>
      </c>
      <c r="G1276">
        <v>0</v>
      </c>
      <c r="H1276" s="7">
        <v>18</v>
      </c>
      <c r="I1276" s="7">
        <v>19</v>
      </c>
      <c r="J1276" s="7">
        <v>434</v>
      </c>
      <c r="K1276" s="7">
        <v>29</v>
      </c>
      <c r="L1276" s="7">
        <v>841.9</v>
      </c>
      <c r="M1276" s="7">
        <v>67</v>
      </c>
      <c r="N1276" s="7">
        <v>1561</v>
      </c>
    </row>
    <row r="1277" spans="1:14" x14ac:dyDescent="0.25">
      <c r="A1277">
        <v>201809</v>
      </c>
      <c r="B1277" t="s">
        <v>14</v>
      </c>
      <c r="C1277">
        <v>1</v>
      </c>
      <c r="D1277">
        <v>1</v>
      </c>
      <c r="E1277">
        <v>1</v>
      </c>
      <c r="F1277" t="s">
        <v>15</v>
      </c>
      <c r="G1277">
        <v>1</v>
      </c>
      <c r="H1277" s="7">
        <v>2</v>
      </c>
      <c r="I1277" s="7">
        <v>2</v>
      </c>
      <c r="J1277" s="7">
        <v>47</v>
      </c>
      <c r="K1277" s="7">
        <v>4</v>
      </c>
      <c r="L1277" s="7">
        <v>83</v>
      </c>
      <c r="M1277" s="7">
        <v>7</v>
      </c>
      <c r="N1277" s="7">
        <v>196</v>
      </c>
    </row>
    <row r="1278" spans="1:14" x14ac:dyDescent="0.25">
      <c r="A1278">
        <v>201809</v>
      </c>
      <c r="B1278" t="s">
        <v>14</v>
      </c>
      <c r="C1278">
        <v>1</v>
      </c>
      <c r="D1278">
        <v>1</v>
      </c>
      <c r="E1278">
        <v>1</v>
      </c>
      <c r="F1278" t="s">
        <v>16</v>
      </c>
      <c r="G1278">
        <v>0</v>
      </c>
      <c r="H1278" s="7">
        <v>18</v>
      </c>
      <c r="I1278" s="7">
        <v>18</v>
      </c>
      <c r="J1278" s="7">
        <v>462.8</v>
      </c>
      <c r="K1278" s="7">
        <v>24</v>
      </c>
      <c r="L1278" s="7">
        <v>705.7</v>
      </c>
      <c r="M1278" s="7">
        <v>60</v>
      </c>
      <c r="N1278" s="7">
        <v>1066.25</v>
      </c>
    </row>
    <row r="1279" spans="1:14" x14ac:dyDescent="0.25">
      <c r="A1279">
        <v>201809</v>
      </c>
      <c r="B1279" t="s">
        <v>14</v>
      </c>
      <c r="C1279">
        <v>1</v>
      </c>
      <c r="D1279">
        <v>1</v>
      </c>
      <c r="E1279">
        <v>1</v>
      </c>
      <c r="F1279" t="s">
        <v>16</v>
      </c>
      <c r="G1279">
        <v>1</v>
      </c>
      <c r="H1279" s="7">
        <v>6</v>
      </c>
      <c r="I1279" s="7">
        <v>6</v>
      </c>
      <c r="J1279" s="7">
        <v>136</v>
      </c>
      <c r="K1279" s="7">
        <v>8</v>
      </c>
      <c r="L1279" s="7">
        <v>216</v>
      </c>
      <c r="M1279" s="7">
        <v>22</v>
      </c>
      <c r="N1279" s="7">
        <v>423</v>
      </c>
    </row>
    <row r="1280" spans="1:14" x14ac:dyDescent="0.25">
      <c r="A1280">
        <v>201809</v>
      </c>
      <c r="B1280" t="s">
        <v>14</v>
      </c>
      <c r="C1280">
        <v>1</v>
      </c>
      <c r="D1280">
        <v>1</v>
      </c>
      <c r="E1280">
        <v>1</v>
      </c>
      <c r="F1280" t="s">
        <v>16</v>
      </c>
      <c r="G1280">
        <v>2</v>
      </c>
      <c r="H1280" s="7">
        <v>1</v>
      </c>
      <c r="I1280" s="7">
        <v>1</v>
      </c>
      <c r="J1280" s="7">
        <v>39</v>
      </c>
      <c r="K1280" s="7">
        <v>2</v>
      </c>
      <c r="L1280" s="7">
        <v>63</v>
      </c>
      <c r="M1280" s="7">
        <v>3</v>
      </c>
      <c r="N1280" s="7">
        <v>91</v>
      </c>
    </row>
    <row r="1281" spans="1:14" x14ac:dyDescent="0.25">
      <c r="A1281">
        <v>201809</v>
      </c>
      <c r="B1281" t="s">
        <v>14</v>
      </c>
      <c r="C1281">
        <v>1</v>
      </c>
      <c r="D1281">
        <v>1</v>
      </c>
      <c r="E1281">
        <v>1</v>
      </c>
      <c r="F1281" t="s">
        <v>17</v>
      </c>
      <c r="G1281">
        <v>0</v>
      </c>
      <c r="H1281" s="7">
        <v>9</v>
      </c>
      <c r="I1281" s="7">
        <v>9</v>
      </c>
      <c r="J1281" s="7">
        <v>419.35</v>
      </c>
      <c r="K1281" s="7">
        <v>14</v>
      </c>
      <c r="L1281" s="7">
        <v>497.2</v>
      </c>
      <c r="M1281" s="7">
        <v>25</v>
      </c>
      <c r="N1281" s="7">
        <v>712.95</v>
      </c>
    </row>
    <row r="1282" spans="1:14" x14ac:dyDescent="0.25">
      <c r="A1282">
        <v>201809</v>
      </c>
      <c r="B1282" t="s">
        <v>14</v>
      </c>
      <c r="C1282">
        <v>1</v>
      </c>
      <c r="D1282">
        <v>1</v>
      </c>
      <c r="E1282">
        <v>1</v>
      </c>
      <c r="F1282" t="s">
        <v>17</v>
      </c>
      <c r="G1282">
        <v>1</v>
      </c>
      <c r="H1282" s="7">
        <v>9</v>
      </c>
      <c r="I1282" s="7">
        <v>9</v>
      </c>
      <c r="J1282" s="7">
        <v>175.6</v>
      </c>
      <c r="K1282" s="7">
        <v>12</v>
      </c>
      <c r="L1282" s="7">
        <v>403.5</v>
      </c>
      <c r="M1282" s="7">
        <v>28</v>
      </c>
      <c r="N1282" s="7">
        <v>647.75</v>
      </c>
    </row>
    <row r="1283" spans="1:14" x14ac:dyDescent="0.25">
      <c r="A1283">
        <v>201809</v>
      </c>
      <c r="B1283" t="s">
        <v>14</v>
      </c>
      <c r="C1283">
        <v>1</v>
      </c>
      <c r="D1283">
        <v>1</v>
      </c>
      <c r="E1283">
        <v>1</v>
      </c>
      <c r="F1283" t="s">
        <v>36</v>
      </c>
      <c r="G1283">
        <v>0</v>
      </c>
      <c r="H1283" s="7">
        <v>1</v>
      </c>
      <c r="I1283" s="7">
        <v>1</v>
      </c>
      <c r="J1283" s="7">
        <v>26.95</v>
      </c>
      <c r="K1283" s="7">
        <v>1</v>
      </c>
      <c r="L1283" s="7">
        <v>17</v>
      </c>
      <c r="M1283" s="7">
        <v>3</v>
      </c>
      <c r="N1283" s="7">
        <v>43.25</v>
      </c>
    </row>
    <row r="1284" spans="1:14" x14ac:dyDescent="0.25">
      <c r="A1284">
        <v>201809</v>
      </c>
      <c r="B1284" t="s">
        <v>14</v>
      </c>
      <c r="C1284">
        <v>1</v>
      </c>
      <c r="D1284">
        <v>1</v>
      </c>
      <c r="E1284">
        <v>1</v>
      </c>
      <c r="F1284" t="s">
        <v>36</v>
      </c>
      <c r="G1284">
        <v>1</v>
      </c>
      <c r="H1284" s="7">
        <v>13</v>
      </c>
      <c r="I1284" s="7">
        <v>13</v>
      </c>
      <c r="J1284" s="7">
        <v>352.2</v>
      </c>
      <c r="K1284" s="7">
        <v>13</v>
      </c>
      <c r="L1284" s="7">
        <v>407.85</v>
      </c>
      <c r="M1284" s="7">
        <v>16</v>
      </c>
      <c r="N1284" s="7">
        <v>429.9</v>
      </c>
    </row>
    <row r="1285" spans="1:14" x14ac:dyDescent="0.25">
      <c r="A1285">
        <v>201809</v>
      </c>
      <c r="B1285" t="s">
        <v>14</v>
      </c>
      <c r="C1285">
        <v>1</v>
      </c>
      <c r="D1285">
        <v>1</v>
      </c>
      <c r="E1285">
        <v>1</v>
      </c>
      <c r="F1285" t="s">
        <v>36</v>
      </c>
      <c r="G1285">
        <v>2</v>
      </c>
      <c r="H1285" s="7">
        <v>3</v>
      </c>
      <c r="I1285" s="7">
        <v>3</v>
      </c>
      <c r="J1285" s="7">
        <v>56</v>
      </c>
      <c r="K1285" s="7">
        <v>6</v>
      </c>
      <c r="L1285" s="7">
        <v>115</v>
      </c>
      <c r="M1285" s="7">
        <v>6</v>
      </c>
      <c r="N1285" s="7">
        <v>144.4</v>
      </c>
    </row>
    <row r="1286" spans="1:14" x14ac:dyDescent="0.25">
      <c r="A1286">
        <v>201809</v>
      </c>
      <c r="B1286" t="s">
        <v>14</v>
      </c>
      <c r="C1286">
        <v>1</v>
      </c>
      <c r="D1286">
        <v>1</v>
      </c>
      <c r="E1286">
        <v>1</v>
      </c>
      <c r="F1286" t="s">
        <v>36</v>
      </c>
      <c r="G1286">
        <v>3</v>
      </c>
      <c r="H1286" s="7">
        <v>2</v>
      </c>
      <c r="I1286" s="7">
        <v>2</v>
      </c>
      <c r="J1286" s="7">
        <v>16.600000000000001</v>
      </c>
      <c r="K1286" s="7">
        <v>6</v>
      </c>
      <c r="L1286" s="7">
        <v>95</v>
      </c>
      <c r="M1286" s="7">
        <v>3</v>
      </c>
      <c r="N1286" s="7">
        <v>19.25</v>
      </c>
    </row>
    <row r="1287" spans="1:14" x14ac:dyDescent="0.25">
      <c r="A1287">
        <v>201809</v>
      </c>
      <c r="B1287" t="s">
        <v>14</v>
      </c>
      <c r="C1287">
        <v>1</v>
      </c>
      <c r="D1287">
        <v>1</v>
      </c>
      <c r="E1287">
        <v>1</v>
      </c>
      <c r="F1287" t="s">
        <v>38</v>
      </c>
      <c r="G1287">
        <v>1</v>
      </c>
      <c r="H1287" s="7">
        <v>10</v>
      </c>
      <c r="I1287" s="7">
        <v>10</v>
      </c>
      <c r="J1287" s="7">
        <v>194.8</v>
      </c>
      <c r="K1287" s="7">
        <v>10</v>
      </c>
      <c r="L1287" s="7">
        <v>206.25</v>
      </c>
      <c r="M1287" s="7">
        <v>12</v>
      </c>
      <c r="N1287" s="7">
        <v>235.8</v>
      </c>
    </row>
    <row r="1288" spans="1:14" x14ac:dyDescent="0.25">
      <c r="A1288">
        <v>201809</v>
      </c>
      <c r="B1288" t="s">
        <v>14</v>
      </c>
      <c r="C1288">
        <v>1</v>
      </c>
      <c r="D1288">
        <v>1</v>
      </c>
      <c r="E1288">
        <v>1</v>
      </c>
      <c r="F1288" t="s">
        <v>38</v>
      </c>
      <c r="G1288">
        <v>2</v>
      </c>
      <c r="H1288" s="7">
        <v>2</v>
      </c>
      <c r="I1288" s="7">
        <v>2</v>
      </c>
      <c r="J1288" s="7">
        <v>37</v>
      </c>
      <c r="K1288" s="7">
        <v>4</v>
      </c>
      <c r="L1288" s="7">
        <v>73</v>
      </c>
      <c r="M1288" s="7">
        <v>4</v>
      </c>
      <c r="N1288" s="7">
        <v>80</v>
      </c>
    </row>
    <row r="1289" spans="1:14" x14ac:dyDescent="0.25">
      <c r="A1289">
        <v>201809</v>
      </c>
      <c r="B1289" t="s">
        <v>14</v>
      </c>
      <c r="C1289">
        <v>1</v>
      </c>
      <c r="D1289">
        <v>1</v>
      </c>
      <c r="E1289">
        <v>1</v>
      </c>
      <c r="F1289" t="s">
        <v>38</v>
      </c>
      <c r="G1289">
        <v>3</v>
      </c>
      <c r="H1289" s="7">
        <v>5</v>
      </c>
      <c r="I1289" s="7">
        <v>6</v>
      </c>
      <c r="J1289" s="7">
        <v>100.6</v>
      </c>
      <c r="K1289" s="7">
        <v>15</v>
      </c>
      <c r="L1289" s="7">
        <v>429.25</v>
      </c>
      <c r="M1289" s="7">
        <v>6</v>
      </c>
      <c r="N1289" s="7">
        <v>178.05</v>
      </c>
    </row>
    <row r="1290" spans="1:14" x14ac:dyDescent="0.25">
      <c r="A1290">
        <v>201809</v>
      </c>
      <c r="B1290" t="s">
        <v>18</v>
      </c>
      <c r="C1290">
        <v>1</v>
      </c>
      <c r="D1290">
        <v>0</v>
      </c>
      <c r="E1290">
        <v>0</v>
      </c>
      <c r="F1290" t="s">
        <v>13</v>
      </c>
      <c r="G1290">
        <v>1</v>
      </c>
      <c r="H1290" s="7">
        <v>536</v>
      </c>
      <c r="I1290" s="7">
        <v>541</v>
      </c>
      <c r="J1290" s="7">
        <v>14110.05</v>
      </c>
      <c r="K1290" s="7">
        <v>536</v>
      </c>
      <c r="L1290" s="7">
        <v>17976.349999999999</v>
      </c>
      <c r="M1290" s="7">
        <v>0</v>
      </c>
      <c r="N1290" s="7">
        <v>0</v>
      </c>
    </row>
    <row r="1291" spans="1:14" x14ac:dyDescent="0.25">
      <c r="A1291">
        <v>201809</v>
      </c>
      <c r="B1291" t="s">
        <v>18</v>
      </c>
      <c r="C1291">
        <v>1</v>
      </c>
      <c r="D1291">
        <v>0</v>
      </c>
      <c r="E1291">
        <v>0</v>
      </c>
      <c r="F1291" t="s">
        <v>13</v>
      </c>
      <c r="G1291">
        <v>2</v>
      </c>
      <c r="H1291" s="7">
        <v>147</v>
      </c>
      <c r="I1291" s="7">
        <v>148</v>
      </c>
      <c r="J1291" s="7">
        <v>3863.35</v>
      </c>
      <c r="K1291" s="7">
        <v>294</v>
      </c>
      <c r="L1291" s="7">
        <v>9657.4</v>
      </c>
      <c r="M1291" s="7">
        <v>0</v>
      </c>
      <c r="N1291" s="7">
        <v>0</v>
      </c>
    </row>
    <row r="1292" spans="1:14" x14ac:dyDescent="0.25">
      <c r="A1292">
        <v>201809</v>
      </c>
      <c r="B1292" t="s">
        <v>18</v>
      </c>
      <c r="C1292">
        <v>1</v>
      </c>
      <c r="D1292">
        <v>0</v>
      </c>
      <c r="E1292">
        <v>0</v>
      </c>
      <c r="F1292" t="s">
        <v>13</v>
      </c>
      <c r="G1292">
        <v>3</v>
      </c>
      <c r="H1292" s="7">
        <v>51</v>
      </c>
      <c r="I1292" s="7">
        <v>51</v>
      </c>
      <c r="J1292" s="7">
        <v>1274.4000000000001</v>
      </c>
      <c r="K1292" s="7">
        <v>153</v>
      </c>
      <c r="L1292" s="7">
        <v>4835.95</v>
      </c>
      <c r="M1292" s="7">
        <v>0</v>
      </c>
      <c r="N1292" s="7">
        <v>0</v>
      </c>
    </row>
    <row r="1293" spans="1:14" x14ac:dyDescent="0.25">
      <c r="A1293">
        <v>201809</v>
      </c>
      <c r="B1293" t="s">
        <v>18</v>
      </c>
      <c r="C1293">
        <v>1</v>
      </c>
      <c r="D1293">
        <v>0</v>
      </c>
      <c r="E1293">
        <v>0</v>
      </c>
      <c r="F1293" t="s">
        <v>13</v>
      </c>
      <c r="G1293">
        <v>4</v>
      </c>
      <c r="H1293" s="7">
        <v>20</v>
      </c>
      <c r="I1293" s="7">
        <v>22</v>
      </c>
      <c r="J1293" s="7">
        <v>579.95000000000005</v>
      </c>
      <c r="K1293" s="7">
        <v>93</v>
      </c>
      <c r="L1293" s="7">
        <v>2558</v>
      </c>
      <c r="M1293" s="7">
        <v>0</v>
      </c>
      <c r="N1293" s="7">
        <v>0</v>
      </c>
    </row>
    <row r="1294" spans="1:14" x14ac:dyDescent="0.25">
      <c r="A1294">
        <v>201809</v>
      </c>
      <c r="B1294" t="s">
        <v>19</v>
      </c>
      <c r="C1294">
        <v>0</v>
      </c>
      <c r="D1294">
        <v>1</v>
      </c>
      <c r="E1294">
        <v>1</v>
      </c>
      <c r="F1294" t="s">
        <v>15</v>
      </c>
      <c r="G1294">
        <v>0</v>
      </c>
      <c r="H1294" s="7">
        <v>62</v>
      </c>
      <c r="I1294" s="7">
        <v>63</v>
      </c>
      <c r="J1294" s="7">
        <v>1123</v>
      </c>
      <c r="K1294" s="7">
        <v>0</v>
      </c>
      <c r="L1294" s="7">
        <v>0</v>
      </c>
      <c r="M1294" s="7">
        <v>200</v>
      </c>
      <c r="N1294" s="7">
        <v>3969.3</v>
      </c>
    </row>
    <row r="1295" spans="1:14" x14ac:dyDescent="0.25">
      <c r="A1295">
        <v>201809</v>
      </c>
      <c r="B1295" t="s">
        <v>19</v>
      </c>
      <c r="C1295">
        <v>0</v>
      </c>
      <c r="D1295">
        <v>1</v>
      </c>
      <c r="E1295">
        <v>1</v>
      </c>
      <c r="F1295" t="s">
        <v>16</v>
      </c>
      <c r="G1295">
        <v>0</v>
      </c>
      <c r="H1295" s="7">
        <v>73</v>
      </c>
      <c r="I1295" s="7">
        <v>76</v>
      </c>
      <c r="J1295" s="7">
        <v>1564.75</v>
      </c>
      <c r="K1295" s="7">
        <v>0</v>
      </c>
      <c r="L1295" s="7">
        <v>0</v>
      </c>
      <c r="M1295" s="7">
        <v>209</v>
      </c>
      <c r="N1295" s="7">
        <v>4275</v>
      </c>
    </row>
    <row r="1296" spans="1:14" x14ac:dyDescent="0.25">
      <c r="A1296">
        <v>201809</v>
      </c>
      <c r="B1296" t="s">
        <v>19</v>
      </c>
      <c r="C1296">
        <v>0</v>
      </c>
      <c r="D1296">
        <v>1</v>
      </c>
      <c r="E1296">
        <v>1</v>
      </c>
      <c r="F1296" t="s">
        <v>17</v>
      </c>
      <c r="G1296">
        <v>0</v>
      </c>
      <c r="H1296" s="7">
        <v>36</v>
      </c>
      <c r="I1296" s="7">
        <v>36</v>
      </c>
      <c r="J1296" s="7">
        <v>995.2</v>
      </c>
      <c r="K1296" s="7">
        <v>0</v>
      </c>
      <c r="L1296" s="7">
        <v>0</v>
      </c>
      <c r="M1296" s="7">
        <v>90</v>
      </c>
      <c r="N1296" s="7">
        <v>1991.35</v>
      </c>
    </row>
    <row r="1297" spans="1:14" x14ac:dyDescent="0.25">
      <c r="A1297">
        <v>201809</v>
      </c>
      <c r="B1297" t="s">
        <v>19</v>
      </c>
      <c r="C1297">
        <v>0</v>
      </c>
      <c r="D1297">
        <v>1</v>
      </c>
      <c r="E1297">
        <v>1</v>
      </c>
      <c r="F1297" t="s">
        <v>36</v>
      </c>
      <c r="G1297">
        <v>0</v>
      </c>
      <c r="H1297" s="7">
        <v>30</v>
      </c>
      <c r="I1297" s="7">
        <v>30</v>
      </c>
      <c r="J1297" s="7">
        <v>840.8</v>
      </c>
      <c r="K1297" s="7">
        <v>0</v>
      </c>
      <c r="L1297" s="7">
        <v>0</v>
      </c>
      <c r="M1297" s="7">
        <v>54</v>
      </c>
      <c r="N1297" s="7">
        <v>1236.3</v>
      </c>
    </row>
    <row r="1298" spans="1:14" x14ac:dyDescent="0.25">
      <c r="A1298">
        <v>201809</v>
      </c>
      <c r="B1298" t="s">
        <v>19</v>
      </c>
      <c r="C1298">
        <v>0</v>
      </c>
      <c r="D1298">
        <v>1</v>
      </c>
      <c r="E1298">
        <v>1</v>
      </c>
      <c r="F1298" t="s">
        <v>38</v>
      </c>
      <c r="G1298">
        <v>0</v>
      </c>
      <c r="H1298" s="7">
        <v>17</v>
      </c>
      <c r="I1298" s="7">
        <v>17</v>
      </c>
      <c r="J1298" s="7">
        <v>411.2</v>
      </c>
      <c r="K1298" s="7">
        <v>0</v>
      </c>
      <c r="L1298" s="7">
        <v>0</v>
      </c>
      <c r="M1298" s="7">
        <v>19</v>
      </c>
      <c r="N1298" s="7">
        <v>470.25</v>
      </c>
    </row>
    <row r="1299" spans="1:14" x14ac:dyDescent="0.25">
      <c r="A1299">
        <v>201809</v>
      </c>
      <c r="B1299" t="s">
        <v>19</v>
      </c>
      <c r="C1299">
        <v>0</v>
      </c>
      <c r="D1299">
        <v>1</v>
      </c>
      <c r="E1299">
        <v>1</v>
      </c>
      <c r="F1299" t="s">
        <v>37</v>
      </c>
      <c r="G1299">
        <v>0</v>
      </c>
      <c r="H1299" s="7">
        <v>1</v>
      </c>
      <c r="I1299" s="7">
        <v>1</v>
      </c>
      <c r="J1299" s="7">
        <v>9</v>
      </c>
      <c r="K1299" s="7">
        <v>0</v>
      </c>
      <c r="L1299" s="7">
        <v>0</v>
      </c>
      <c r="M1299" s="7">
        <v>1</v>
      </c>
      <c r="N1299" s="7">
        <v>7</v>
      </c>
    </row>
    <row r="1300" spans="1:14" x14ac:dyDescent="0.25">
      <c r="A1300">
        <v>201810</v>
      </c>
      <c r="B1300" t="s">
        <v>12</v>
      </c>
      <c r="C1300">
        <v>0</v>
      </c>
      <c r="D1300">
        <v>0</v>
      </c>
      <c r="E1300">
        <v>0</v>
      </c>
      <c r="F1300" t="s">
        <v>13</v>
      </c>
      <c r="G1300">
        <v>0</v>
      </c>
      <c r="H1300" s="7">
        <v>1949</v>
      </c>
      <c r="I1300" s="7">
        <v>1982</v>
      </c>
      <c r="J1300" s="7">
        <v>49204.54</v>
      </c>
      <c r="K1300" s="7">
        <v>0</v>
      </c>
      <c r="L1300" s="7">
        <v>0</v>
      </c>
      <c r="M1300" s="7">
        <v>0</v>
      </c>
      <c r="N1300" s="7">
        <v>0</v>
      </c>
    </row>
    <row r="1301" spans="1:14" x14ac:dyDescent="0.25">
      <c r="A1301">
        <v>201810</v>
      </c>
      <c r="B1301" t="s">
        <v>12</v>
      </c>
      <c r="C1301">
        <v>0</v>
      </c>
      <c r="D1301">
        <v>0</v>
      </c>
      <c r="E1301">
        <v>1</v>
      </c>
      <c r="F1301" t="s">
        <v>13</v>
      </c>
      <c r="G1301">
        <v>0</v>
      </c>
      <c r="H1301" s="7">
        <v>2</v>
      </c>
      <c r="I1301" s="7">
        <v>4</v>
      </c>
      <c r="J1301" s="7">
        <v>36.25</v>
      </c>
      <c r="K1301" s="7">
        <v>0</v>
      </c>
      <c r="L1301" s="7">
        <v>0</v>
      </c>
      <c r="M1301" s="7">
        <v>0</v>
      </c>
      <c r="N1301" s="7">
        <v>0</v>
      </c>
    </row>
    <row r="1302" spans="1:14" x14ac:dyDescent="0.25">
      <c r="A1302">
        <v>201810</v>
      </c>
      <c r="B1302" t="s">
        <v>14</v>
      </c>
      <c r="C1302">
        <v>1</v>
      </c>
      <c r="D1302">
        <v>1</v>
      </c>
      <c r="E1302">
        <v>0</v>
      </c>
      <c r="F1302" t="s">
        <v>15</v>
      </c>
      <c r="G1302">
        <v>0</v>
      </c>
      <c r="H1302" s="7">
        <v>3</v>
      </c>
      <c r="I1302" s="7">
        <v>3</v>
      </c>
      <c r="J1302" s="7">
        <v>104</v>
      </c>
      <c r="K1302" s="7">
        <v>4</v>
      </c>
      <c r="L1302" s="7">
        <v>63.9</v>
      </c>
      <c r="M1302" s="7">
        <v>6</v>
      </c>
      <c r="N1302" s="7">
        <v>156</v>
      </c>
    </row>
    <row r="1303" spans="1:14" x14ac:dyDescent="0.25">
      <c r="A1303">
        <v>201810</v>
      </c>
      <c r="B1303" t="s">
        <v>14</v>
      </c>
      <c r="C1303">
        <v>1</v>
      </c>
      <c r="D1303">
        <v>1</v>
      </c>
      <c r="E1303">
        <v>0</v>
      </c>
      <c r="F1303" t="s">
        <v>16</v>
      </c>
      <c r="G1303">
        <v>0</v>
      </c>
      <c r="H1303" s="7">
        <v>6</v>
      </c>
      <c r="I1303" s="7">
        <v>6</v>
      </c>
      <c r="J1303" s="7">
        <v>124</v>
      </c>
      <c r="K1303" s="7">
        <v>11</v>
      </c>
      <c r="L1303" s="7">
        <v>411</v>
      </c>
      <c r="M1303" s="7">
        <v>9</v>
      </c>
      <c r="N1303" s="7">
        <v>302.25</v>
      </c>
    </row>
    <row r="1304" spans="1:14" x14ac:dyDescent="0.25">
      <c r="A1304">
        <v>201810</v>
      </c>
      <c r="B1304" t="s">
        <v>14</v>
      </c>
      <c r="C1304">
        <v>1</v>
      </c>
      <c r="D1304">
        <v>1</v>
      </c>
      <c r="E1304">
        <v>0</v>
      </c>
      <c r="F1304" t="s">
        <v>17</v>
      </c>
      <c r="G1304">
        <v>0</v>
      </c>
      <c r="H1304" s="7">
        <v>1</v>
      </c>
      <c r="I1304" s="7">
        <v>1</v>
      </c>
      <c r="J1304" s="7">
        <v>38</v>
      </c>
      <c r="K1304" s="7">
        <v>1</v>
      </c>
      <c r="L1304" s="7">
        <v>19</v>
      </c>
      <c r="M1304" s="7">
        <v>1</v>
      </c>
      <c r="N1304" s="7">
        <v>18</v>
      </c>
    </row>
    <row r="1305" spans="1:14" x14ac:dyDescent="0.25">
      <c r="A1305">
        <v>201810</v>
      </c>
      <c r="B1305" t="s">
        <v>14</v>
      </c>
      <c r="C1305">
        <v>1</v>
      </c>
      <c r="D1305">
        <v>1</v>
      </c>
      <c r="E1305">
        <v>1</v>
      </c>
      <c r="F1305" t="s">
        <v>15</v>
      </c>
      <c r="G1305">
        <v>0</v>
      </c>
      <c r="H1305" s="7">
        <v>15</v>
      </c>
      <c r="I1305" s="7">
        <v>15</v>
      </c>
      <c r="J1305" s="7">
        <v>316</v>
      </c>
      <c r="K1305" s="7">
        <v>20</v>
      </c>
      <c r="L1305" s="7">
        <v>520.5</v>
      </c>
      <c r="M1305" s="7">
        <v>49</v>
      </c>
      <c r="N1305" s="7">
        <v>956.75</v>
      </c>
    </row>
    <row r="1306" spans="1:14" x14ac:dyDescent="0.25">
      <c r="A1306">
        <v>201810</v>
      </c>
      <c r="B1306" t="s">
        <v>14</v>
      </c>
      <c r="C1306">
        <v>1</v>
      </c>
      <c r="D1306">
        <v>1</v>
      </c>
      <c r="E1306">
        <v>1</v>
      </c>
      <c r="F1306" t="s">
        <v>15</v>
      </c>
      <c r="G1306">
        <v>1</v>
      </c>
      <c r="H1306" s="7">
        <v>1</v>
      </c>
      <c r="I1306" s="7">
        <v>1</v>
      </c>
      <c r="J1306" s="7">
        <v>46</v>
      </c>
      <c r="K1306" s="7">
        <v>2</v>
      </c>
      <c r="L1306" s="7">
        <v>129.1</v>
      </c>
      <c r="M1306" s="7">
        <v>4</v>
      </c>
      <c r="N1306" s="7">
        <v>74.099999999999994</v>
      </c>
    </row>
    <row r="1307" spans="1:14" x14ac:dyDescent="0.25">
      <c r="A1307">
        <v>201810</v>
      </c>
      <c r="B1307" t="s">
        <v>14</v>
      </c>
      <c r="C1307">
        <v>1</v>
      </c>
      <c r="D1307">
        <v>1</v>
      </c>
      <c r="E1307">
        <v>1</v>
      </c>
      <c r="F1307" t="s">
        <v>16</v>
      </c>
      <c r="G1307">
        <v>0</v>
      </c>
      <c r="H1307" s="7">
        <v>9</v>
      </c>
      <c r="I1307" s="7">
        <v>9</v>
      </c>
      <c r="J1307" s="7">
        <v>299</v>
      </c>
      <c r="K1307" s="7">
        <v>11</v>
      </c>
      <c r="L1307" s="7">
        <v>248</v>
      </c>
      <c r="M1307" s="7">
        <v>30</v>
      </c>
      <c r="N1307" s="7">
        <v>567.70000000000005</v>
      </c>
    </row>
    <row r="1308" spans="1:14" x14ac:dyDescent="0.25">
      <c r="A1308">
        <v>201810</v>
      </c>
      <c r="B1308" t="s">
        <v>14</v>
      </c>
      <c r="C1308">
        <v>1</v>
      </c>
      <c r="D1308">
        <v>1</v>
      </c>
      <c r="E1308">
        <v>1</v>
      </c>
      <c r="F1308" t="s">
        <v>16</v>
      </c>
      <c r="G1308">
        <v>1</v>
      </c>
      <c r="H1308" s="7">
        <v>5</v>
      </c>
      <c r="I1308" s="7">
        <v>5</v>
      </c>
      <c r="J1308" s="7">
        <v>189</v>
      </c>
      <c r="K1308" s="7">
        <v>5</v>
      </c>
      <c r="L1308" s="7">
        <v>101</v>
      </c>
      <c r="M1308" s="7">
        <v>12</v>
      </c>
      <c r="N1308" s="7">
        <v>296.39999999999998</v>
      </c>
    </row>
    <row r="1309" spans="1:14" x14ac:dyDescent="0.25">
      <c r="A1309">
        <v>201810</v>
      </c>
      <c r="B1309" t="s">
        <v>14</v>
      </c>
      <c r="C1309">
        <v>1</v>
      </c>
      <c r="D1309">
        <v>1</v>
      </c>
      <c r="E1309">
        <v>1</v>
      </c>
      <c r="F1309" t="s">
        <v>17</v>
      </c>
      <c r="G1309">
        <v>0</v>
      </c>
      <c r="H1309" s="7">
        <v>1</v>
      </c>
      <c r="I1309" s="7">
        <v>1</v>
      </c>
      <c r="J1309" s="7">
        <v>24</v>
      </c>
      <c r="K1309" s="7">
        <v>1</v>
      </c>
      <c r="L1309" s="7">
        <v>17</v>
      </c>
      <c r="M1309" s="7">
        <v>3</v>
      </c>
      <c r="N1309" s="7">
        <v>53.95</v>
      </c>
    </row>
    <row r="1310" spans="1:14" x14ac:dyDescent="0.25">
      <c r="A1310">
        <v>201810</v>
      </c>
      <c r="B1310" t="s">
        <v>14</v>
      </c>
      <c r="C1310">
        <v>1</v>
      </c>
      <c r="D1310">
        <v>1</v>
      </c>
      <c r="E1310">
        <v>1</v>
      </c>
      <c r="F1310" t="s">
        <v>17</v>
      </c>
      <c r="G1310">
        <v>1</v>
      </c>
      <c r="H1310" s="7">
        <v>7</v>
      </c>
      <c r="I1310" s="7">
        <v>7</v>
      </c>
      <c r="J1310" s="7">
        <v>217</v>
      </c>
      <c r="K1310" s="7">
        <v>7</v>
      </c>
      <c r="L1310" s="7">
        <v>247.1</v>
      </c>
      <c r="M1310" s="7">
        <v>12</v>
      </c>
      <c r="N1310" s="7">
        <v>327.75</v>
      </c>
    </row>
    <row r="1311" spans="1:14" x14ac:dyDescent="0.25">
      <c r="A1311">
        <v>201810</v>
      </c>
      <c r="B1311" t="s">
        <v>14</v>
      </c>
      <c r="C1311">
        <v>1</v>
      </c>
      <c r="D1311">
        <v>1</v>
      </c>
      <c r="E1311">
        <v>1</v>
      </c>
      <c r="F1311" t="s">
        <v>17</v>
      </c>
      <c r="G1311">
        <v>2</v>
      </c>
      <c r="H1311" s="7">
        <v>2</v>
      </c>
      <c r="I1311" s="7">
        <v>2</v>
      </c>
      <c r="J1311" s="7">
        <v>40</v>
      </c>
      <c r="K1311" s="7">
        <v>4</v>
      </c>
      <c r="L1311" s="7">
        <v>121.6</v>
      </c>
      <c r="M1311" s="7">
        <v>2</v>
      </c>
      <c r="N1311" s="7">
        <v>72</v>
      </c>
    </row>
    <row r="1312" spans="1:14" x14ac:dyDescent="0.25">
      <c r="A1312">
        <v>201810</v>
      </c>
      <c r="B1312" t="s">
        <v>14</v>
      </c>
      <c r="C1312">
        <v>1</v>
      </c>
      <c r="D1312">
        <v>1</v>
      </c>
      <c r="E1312">
        <v>1</v>
      </c>
      <c r="F1312" t="s">
        <v>36</v>
      </c>
      <c r="G1312">
        <v>0</v>
      </c>
      <c r="H1312" s="7">
        <v>2</v>
      </c>
      <c r="I1312" s="7">
        <v>3</v>
      </c>
      <c r="J1312" s="7">
        <v>89</v>
      </c>
      <c r="K1312" s="7">
        <v>5</v>
      </c>
      <c r="L1312" s="7">
        <v>143.30000000000001</v>
      </c>
      <c r="M1312" s="7">
        <v>4</v>
      </c>
      <c r="N1312" s="7">
        <v>60</v>
      </c>
    </row>
    <row r="1313" spans="1:14" x14ac:dyDescent="0.25">
      <c r="A1313">
        <v>201810</v>
      </c>
      <c r="B1313" t="s">
        <v>14</v>
      </c>
      <c r="C1313">
        <v>1</v>
      </c>
      <c r="D1313">
        <v>1</v>
      </c>
      <c r="E1313">
        <v>1</v>
      </c>
      <c r="F1313" t="s">
        <v>36</v>
      </c>
      <c r="G1313">
        <v>1</v>
      </c>
      <c r="H1313" s="7">
        <v>5</v>
      </c>
      <c r="I1313" s="7">
        <v>5</v>
      </c>
      <c r="J1313" s="7">
        <v>74</v>
      </c>
      <c r="K1313" s="7">
        <v>5</v>
      </c>
      <c r="L1313" s="7">
        <v>132.69999999999999</v>
      </c>
      <c r="M1313" s="7">
        <v>7</v>
      </c>
      <c r="N1313" s="7">
        <v>90.5</v>
      </c>
    </row>
    <row r="1314" spans="1:14" x14ac:dyDescent="0.25">
      <c r="A1314">
        <v>201810</v>
      </c>
      <c r="B1314" t="s">
        <v>14</v>
      </c>
      <c r="C1314">
        <v>1</v>
      </c>
      <c r="D1314">
        <v>1</v>
      </c>
      <c r="E1314">
        <v>1</v>
      </c>
      <c r="F1314" t="s">
        <v>36</v>
      </c>
      <c r="G1314">
        <v>2</v>
      </c>
      <c r="H1314" s="7">
        <v>1</v>
      </c>
      <c r="I1314" s="7">
        <v>1</v>
      </c>
      <c r="J1314" s="7">
        <v>39</v>
      </c>
      <c r="K1314" s="7">
        <v>2</v>
      </c>
      <c r="L1314" s="7">
        <v>92</v>
      </c>
      <c r="M1314" s="7">
        <v>1</v>
      </c>
      <c r="N1314" s="7">
        <v>54</v>
      </c>
    </row>
    <row r="1315" spans="1:14" x14ac:dyDescent="0.25">
      <c r="A1315">
        <v>201810</v>
      </c>
      <c r="B1315" t="s">
        <v>14</v>
      </c>
      <c r="C1315">
        <v>1</v>
      </c>
      <c r="D1315">
        <v>1</v>
      </c>
      <c r="E1315">
        <v>1</v>
      </c>
      <c r="F1315" t="s">
        <v>38</v>
      </c>
      <c r="G1315">
        <v>1</v>
      </c>
      <c r="H1315" s="7">
        <v>1</v>
      </c>
      <c r="I1315" s="7">
        <v>1</v>
      </c>
      <c r="J1315" s="7">
        <v>16</v>
      </c>
      <c r="K1315" s="7">
        <v>1</v>
      </c>
      <c r="L1315" s="7">
        <v>24</v>
      </c>
      <c r="M1315" s="7">
        <v>1</v>
      </c>
      <c r="N1315" s="7">
        <v>18</v>
      </c>
    </row>
    <row r="1316" spans="1:14" x14ac:dyDescent="0.25">
      <c r="A1316">
        <v>201810</v>
      </c>
      <c r="B1316" t="s">
        <v>14</v>
      </c>
      <c r="C1316">
        <v>1</v>
      </c>
      <c r="D1316">
        <v>1</v>
      </c>
      <c r="E1316">
        <v>1</v>
      </c>
      <c r="F1316" t="s">
        <v>38</v>
      </c>
      <c r="G1316">
        <v>2</v>
      </c>
      <c r="H1316" s="7">
        <v>2</v>
      </c>
      <c r="I1316" s="7">
        <v>2</v>
      </c>
      <c r="J1316" s="7">
        <v>18</v>
      </c>
      <c r="K1316" s="7">
        <v>4</v>
      </c>
      <c r="L1316" s="7">
        <v>96</v>
      </c>
      <c r="M1316" s="7">
        <v>2</v>
      </c>
      <c r="N1316" s="7">
        <v>26</v>
      </c>
    </row>
    <row r="1317" spans="1:14" x14ac:dyDescent="0.25">
      <c r="A1317">
        <v>201810</v>
      </c>
      <c r="B1317" t="s">
        <v>18</v>
      </c>
      <c r="C1317">
        <v>1</v>
      </c>
      <c r="D1317">
        <v>0</v>
      </c>
      <c r="E1317">
        <v>0</v>
      </c>
      <c r="F1317" t="s">
        <v>13</v>
      </c>
      <c r="G1317">
        <v>0</v>
      </c>
      <c r="H1317" s="7">
        <v>1</v>
      </c>
      <c r="I1317" s="7">
        <v>2</v>
      </c>
      <c r="J1317" s="7">
        <v>110.35</v>
      </c>
      <c r="K1317" s="7">
        <v>2</v>
      </c>
      <c r="L1317" s="7">
        <v>53.4</v>
      </c>
      <c r="M1317" s="7">
        <v>0</v>
      </c>
      <c r="N1317" s="7">
        <v>0</v>
      </c>
    </row>
    <row r="1318" spans="1:14" x14ac:dyDescent="0.25">
      <c r="A1318">
        <v>201810</v>
      </c>
      <c r="B1318" t="s">
        <v>18</v>
      </c>
      <c r="C1318">
        <v>1</v>
      </c>
      <c r="D1318">
        <v>0</v>
      </c>
      <c r="E1318">
        <v>0</v>
      </c>
      <c r="F1318" t="s">
        <v>13</v>
      </c>
      <c r="G1318">
        <v>1</v>
      </c>
      <c r="H1318" s="7">
        <v>420</v>
      </c>
      <c r="I1318" s="7">
        <v>424</v>
      </c>
      <c r="J1318" s="7">
        <v>11634.26</v>
      </c>
      <c r="K1318" s="7">
        <v>420</v>
      </c>
      <c r="L1318" s="7">
        <v>15306.18</v>
      </c>
      <c r="M1318" s="7">
        <v>0</v>
      </c>
      <c r="N1318" s="7">
        <v>0</v>
      </c>
    </row>
    <row r="1319" spans="1:14" x14ac:dyDescent="0.25">
      <c r="A1319">
        <v>201810</v>
      </c>
      <c r="B1319" t="s">
        <v>18</v>
      </c>
      <c r="C1319">
        <v>1</v>
      </c>
      <c r="D1319">
        <v>0</v>
      </c>
      <c r="E1319">
        <v>0</v>
      </c>
      <c r="F1319" t="s">
        <v>13</v>
      </c>
      <c r="G1319">
        <v>2</v>
      </c>
      <c r="H1319" s="7">
        <v>110</v>
      </c>
      <c r="I1319" s="7">
        <v>112</v>
      </c>
      <c r="J1319" s="7">
        <v>3194.59</v>
      </c>
      <c r="K1319" s="7">
        <v>220</v>
      </c>
      <c r="L1319" s="7">
        <v>7600.87</v>
      </c>
      <c r="M1319" s="7">
        <v>0</v>
      </c>
      <c r="N1319" s="7">
        <v>0</v>
      </c>
    </row>
    <row r="1320" spans="1:14" x14ac:dyDescent="0.25">
      <c r="A1320">
        <v>201810</v>
      </c>
      <c r="B1320" t="s">
        <v>18</v>
      </c>
      <c r="C1320">
        <v>1</v>
      </c>
      <c r="D1320">
        <v>0</v>
      </c>
      <c r="E1320">
        <v>0</v>
      </c>
      <c r="F1320" t="s">
        <v>13</v>
      </c>
      <c r="G1320">
        <v>3</v>
      </c>
      <c r="H1320" s="7">
        <v>26</v>
      </c>
      <c r="I1320" s="7">
        <v>27</v>
      </c>
      <c r="J1320" s="7">
        <v>746</v>
      </c>
      <c r="K1320" s="7">
        <v>78</v>
      </c>
      <c r="L1320" s="7">
        <v>2276.75</v>
      </c>
      <c r="M1320" s="7">
        <v>0</v>
      </c>
      <c r="N1320" s="7">
        <v>0</v>
      </c>
    </row>
    <row r="1321" spans="1:14" x14ac:dyDescent="0.25">
      <c r="A1321">
        <v>201810</v>
      </c>
      <c r="B1321" t="s">
        <v>18</v>
      </c>
      <c r="C1321">
        <v>1</v>
      </c>
      <c r="D1321">
        <v>0</v>
      </c>
      <c r="E1321">
        <v>0</v>
      </c>
      <c r="F1321" t="s">
        <v>13</v>
      </c>
      <c r="G1321">
        <v>4</v>
      </c>
      <c r="H1321" s="7">
        <v>24</v>
      </c>
      <c r="I1321" s="7">
        <v>26</v>
      </c>
      <c r="J1321" s="7">
        <v>801.4</v>
      </c>
      <c r="K1321" s="7">
        <v>117</v>
      </c>
      <c r="L1321" s="7">
        <v>3874.01</v>
      </c>
      <c r="M1321" s="7">
        <v>0</v>
      </c>
      <c r="N1321" s="7">
        <v>0</v>
      </c>
    </row>
    <row r="1322" spans="1:14" x14ac:dyDescent="0.25">
      <c r="A1322">
        <v>201810</v>
      </c>
      <c r="B1322" t="s">
        <v>19</v>
      </c>
      <c r="C1322">
        <v>0</v>
      </c>
      <c r="D1322">
        <v>1</v>
      </c>
      <c r="E1322">
        <v>1</v>
      </c>
      <c r="F1322" t="s">
        <v>15</v>
      </c>
      <c r="G1322">
        <v>0</v>
      </c>
      <c r="H1322" s="7">
        <v>39</v>
      </c>
      <c r="I1322" s="7">
        <v>39</v>
      </c>
      <c r="J1322" s="7">
        <v>721</v>
      </c>
      <c r="K1322" s="7">
        <v>0</v>
      </c>
      <c r="L1322" s="7">
        <v>0</v>
      </c>
      <c r="M1322" s="7">
        <v>112</v>
      </c>
      <c r="N1322" s="7">
        <v>2614.15</v>
      </c>
    </row>
    <row r="1323" spans="1:14" x14ac:dyDescent="0.25">
      <c r="A1323">
        <v>201810</v>
      </c>
      <c r="B1323" t="s">
        <v>19</v>
      </c>
      <c r="C1323">
        <v>0</v>
      </c>
      <c r="D1323">
        <v>1</v>
      </c>
      <c r="E1323">
        <v>1</v>
      </c>
      <c r="F1323" t="s">
        <v>16</v>
      </c>
      <c r="G1323">
        <v>0</v>
      </c>
      <c r="H1323" s="7">
        <v>50</v>
      </c>
      <c r="I1323" s="7">
        <v>51</v>
      </c>
      <c r="J1323" s="7">
        <v>1149.2</v>
      </c>
      <c r="K1323" s="7">
        <v>0</v>
      </c>
      <c r="L1323" s="7">
        <v>0</v>
      </c>
      <c r="M1323" s="7">
        <v>140</v>
      </c>
      <c r="N1323" s="7">
        <v>2510.3000000000002</v>
      </c>
    </row>
    <row r="1324" spans="1:14" x14ac:dyDescent="0.25">
      <c r="A1324">
        <v>201810</v>
      </c>
      <c r="B1324" t="s">
        <v>19</v>
      </c>
      <c r="C1324">
        <v>0</v>
      </c>
      <c r="D1324">
        <v>1</v>
      </c>
      <c r="E1324">
        <v>1</v>
      </c>
      <c r="F1324" t="s">
        <v>17</v>
      </c>
      <c r="G1324">
        <v>0</v>
      </c>
      <c r="H1324" s="7">
        <v>28</v>
      </c>
      <c r="I1324" s="7">
        <v>28</v>
      </c>
      <c r="J1324" s="7">
        <v>702.35</v>
      </c>
      <c r="K1324" s="7">
        <v>0</v>
      </c>
      <c r="L1324" s="7">
        <v>0</v>
      </c>
      <c r="M1324" s="7">
        <v>60</v>
      </c>
      <c r="N1324" s="7">
        <v>1229.8499999999999</v>
      </c>
    </row>
    <row r="1325" spans="1:14" x14ac:dyDescent="0.25">
      <c r="A1325">
        <v>201810</v>
      </c>
      <c r="B1325" t="s">
        <v>19</v>
      </c>
      <c r="C1325">
        <v>0</v>
      </c>
      <c r="D1325">
        <v>1</v>
      </c>
      <c r="E1325">
        <v>1</v>
      </c>
      <c r="F1325" t="s">
        <v>36</v>
      </c>
      <c r="G1325">
        <v>0</v>
      </c>
      <c r="H1325" s="7">
        <v>22</v>
      </c>
      <c r="I1325" s="7">
        <v>23</v>
      </c>
      <c r="J1325" s="7">
        <v>575.4</v>
      </c>
      <c r="K1325" s="7">
        <v>0</v>
      </c>
      <c r="L1325" s="7">
        <v>0</v>
      </c>
      <c r="M1325" s="7">
        <v>28</v>
      </c>
      <c r="N1325" s="7">
        <v>729.65</v>
      </c>
    </row>
    <row r="1326" spans="1:14" x14ac:dyDescent="0.25">
      <c r="A1326">
        <v>201810</v>
      </c>
      <c r="B1326" t="s">
        <v>19</v>
      </c>
      <c r="C1326">
        <v>0</v>
      </c>
      <c r="D1326">
        <v>1</v>
      </c>
      <c r="E1326">
        <v>1</v>
      </c>
      <c r="F1326" t="s">
        <v>38</v>
      </c>
      <c r="G1326">
        <v>0</v>
      </c>
      <c r="H1326" s="7">
        <v>6</v>
      </c>
      <c r="I1326" s="7">
        <v>6</v>
      </c>
      <c r="J1326" s="7">
        <v>130</v>
      </c>
      <c r="K1326" s="7">
        <v>0</v>
      </c>
      <c r="L1326" s="7">
        <v>0</v>
      </c>
      <c r="M1326" s="7">
        <v>6</v>
      </c>
      <c r="N1326" s="7">
        <v>123</v>
      </c>
    </row>
    <row r="1327" spans="1:14" x14ac:dyDescent="0.25">
      <c r="A1327">
        <v>201811</v>
      </c>
      <c r="B1327" t="s">
        <v>12</v>
      </c>
      <c r="C1327">
        <v>0</v>
      </c>
      <c r="D1327">
        <v>0</v>
      </c>
      <c r="E1327">
        <v>0</v>
      </c>
      <c r="F1327" t="s">
        <v>13</v>
      </c>
      <c r="G1327">
        <v>0</v>
      </c>
      <c r="H1327" s="7">
        <v>4305</v>
      </c>
      <c r="I1327" s="7">
        <v>4346</v>
      </c>
      <c r="J1327" s="7">
        <v>157050.25</v>
      </c>
      <c r="K1327" s="7">
        <v>0</v>
      </c>
      <c r="L1327" s="7">
        <v>0</v>
      </c>
      <c r="M1327" s="7">
        <v>0</v>
      </c>
      <c r="N1327" s="7">
        <v>0</v>
      </c>
    </row>
    <row r="1328" spans="1:14" x14ac:dyDescent="0.25">
      <c r="A1328">
        <v>201811</v>
      </c>
      <c r="B1328" t="s">
        <v>12</v>
      </c>
      <c r="C1328">
        <v>0</v>
      </c>
      <c r="D1328">
        <v>0</v>
      </c>
      <c r="E1328">
        <v>1</v>
      </c>
      <c r="F1328" t="s">
        <v>13</v>
      </c>
      <c r="G1328">
        <v>0</v>
      </c>
      <c r="H1328" s="7">
        <v>2</v>
      </c>
      <c r="I1328" s="7">
        <v>4</v>
      </c>
      <c r="J1328" s="7">
        <v>176</v>
      </c>
      <c r="K1328" s="7">
        <v>0</v>
      </c>
      <c r="L1328" s="7">
        <v>0</v>
      </c>
      <c r="M1328" s="7">
        <v>0</v>
      </c>
      <c r="N1328" s="7">
        <v>0</v>
      </c>
    </row>
    <row r="1329" spans="1:14" x14ac:dyDescent="0.25">
      <c r="A1329">
        <v>201811</v>
      </c>
      <c r="B1329" t="s">
        <v>14</v>
      </c>
      <c r="C1329">
        <v>1</v>
      </c>
      <c r="D1329">
        <v>1</v>
      </c>
      <c r="E1329">
        <v>0</v>
      </c>
      <c r="F1329" t="s">
        <v>15</v>
      </c>
      <c r="G1329">
        <v>0</v>
      </c>
      <c r="H1329" s="7">
        <v>6</v>
      </c>
      <c r="I1329" s="7">
        <v>6</v>
      </c>
      <c r="J1329" s="7">
        <v>291.60000000000002</v>
      </c>
      <c r="K1329" s="7">
        <v>8</v>
      </c>
      <c r="L1329" s="7">
        <v>279</v>
      </c>
      <c r="M1329" s="7">
        <v>9</v>
      </c>
      <c r="N1329" s="7">
        <v>276.7</v>
      </c>
    </row>
    <row r="1330" spans="1:14" x14ac:dyDescent="0.25">
      <c r="A1330">
        <v>201811</v>
      </c>
      <c r="B1330" t="s">
        <v>14</v>
      </c>
      <c r="C1330">
        <v>1</v>
      </c>
      <c r="D1330">
        <v>1</v>
      </c>
      <c r="E1330">
        <v>0</v>
      </c>
      <c r="F1330" t="s">
        <v>16</v>
      </c>
      <c r="G1330">
        <v>0</v>
      </c>
      <c r="H1330" s="7">
        <v>3</v>
      </c>
      <c r="I1330" s="7">
        <v>3</v>
      </c>
      <c r="J1330" s="7">
        <v>97.3</v>
      </c>
      <c r="K1330" s="7">
        <v>5</v>
      </c>
      <c r="L1330" s="7">
        <v>119</v>
      </c>
      <c r="M1330" s="7">
        <v>5</v>
      </c>
      <c r="N1330" s="7">
        <v>108.5</v>
      </c>
    </row>
    <row r="1331" spans="1:14" x14ac:dyDescent="0.25">
      <c r="A1331">
        <v>201811</v>
      </c>
      <c r="B1331" t="s">
        <v>14</v>
      </c>
      <c r="C1331">
        <v>1</v>
      </c>
      <c r="D1331">
        <v>1</v>
      </c>
      <c r="E1331">
        <v>0</v>
      </c>
      <c r="F1331" t="s">
        <v>16</v>
      </c>
      <c r="G1331">
        <v>2</v>
      </c>
      <c r="H1331" s="7">
        <v>1</v>
      </c>
      <c r="I1331" s="7">
        <v>1</v>
      </c>
      <c r="J1331" s="7">
        <v>16</v>
      </c>
      <c r="K1331" s="7">
        <v>4</v>
      </c>
      <c r="L1331" s="7">
        <v>101</v>
      </c>
      <c r="M1331" s="7">
        <v>3</v>
      </c>
      <c r="N1331" s="7">
        <v>45</v>
      </c>
    </row>
    <row r="1332" spans="1:14" x14ac:dyDescent="0.25">
      <c r="A1332">
        <v>201811</v>
      </c>
      <c r="B1332" t="s">
        <v>14</v>
      </c>
      <c r="C1332">
        <v>1</v>
      </c>
      <c r="D1332">
        <v>1</v>
      </c>
      <c r="E1332">
        <v>0</v>
      </c>
      <c r="F1332" t="s">
        <v>17</v>
      </c>
      <c r="G1332">
        <v>0</v>
      </c>
      <c r="H1332" s="7">
        <v>1</v>
      </c>
      <c r="I1332" s="7">
        <v>1</v>
      </c>
      <c r="J1332" s="7">
        <v>18.3</v>
      </c>
      <c r="K1332" s="7">
        <v>1</v>
      </c>
      <c r="L1332" s="7">
        <v>40</v>
      </c>
      <c r="M1332" s="7">
        <v>1</v>
      </c>
      <c r="N1332" s="7">
        <v>14.25</v>
      </c>
    </row>
    <row r="1333" spans="1:14" x14ac:dyDescent="0.25">
      <c r="A1333">
        <v>201811</v>
      </c>
      <c r="B1333" t="s">
        <v>14</v>
      </c>
      <c r="C1333">
        <v>1</v>
      </c>
      <c r="D1333">
        <v>1</v>
      </c>
      <c r="E1333">
        <v>0</v>
      </c>
      <c r="F1333" t="s">
        <v>36</v>
      </c>
      <c r="G1333">
        <v>0</v>
      </c>
      <c r="H1333" s="7">
        <v>1</v>
      </c>
      <c r="I1333" s="7">
        <v>1</v>
      </c>
      <c r="J1333" s="7">
        <v>36.4</v>
      </c>
      <c r="K1333" s="7">
        <v>1</v>
      </c>
      <c r="L1333" s="7">
        <v>30</v>
      </c>
      <c r="M1333" s="7">
        <v>1</v>
      </c>
      <c r="N1333" s="7">
        <v>51</v>
      </c>
    </row>
    <row r="1334" spans="1:14" x14ac:dyDescent="0.25">
      <c r="A1334">
        <v>201811</v>
      </c>
      <c r="B1334" t="s">
        <v>14</v>
      </c>
      <c r="C1334">
        <v>1</v>
      </c>
      <c r="D1334">
        <v>1</v>
      </c>
      <c r="E1334">
        <v>1</v>
      </c>
      <c r="F1334" t="s">
        <v>15</v>
      </c>
      <c r="G1334">
        <v>0</v>
      </c>
      <c r="H1334" s="7">
        <v>1</v>
      </c>
      <c r="I1334" s="7">
        <v>1</v>
      </c>
      <c r="J1334" s="7">
        <v>37.299999999999997</v>
      </c>
      <c r="K1334" s="7">
        <v>1</v>
      </c>
      <c r="L1334" s="7">
        <v>24</v>
      </c>
      <c r="M1334" s="7">
        <v>3</v>
      </c>
      <c r="N1334" s="7">
        <v>88</v>
      </c>
    </row>
    <row r="1335" spans="1:14" x14ac:dyDescent="0.25">
      <c r="A1335">
        <v>201811</v>
      </c>
      <c r="B1335" t="s">
        <v>14</v>
      </c>
      <c r="C1335">
        <v>1</v>
      </c>
      <c r="D1335">
        <v>1</v>
      </c>
      <c r="E1335">
        <v>1</v>
      </c>
      <c r="F1335" t="s">
        <v>15</v>
      </c>
      <c r="G1335">
        <v>1</v>
      </c>
      <c r="H1335" s="7">
        <v>2</v>
      </c>
      <c r="I1335" s="7">
        <v>2</v>
      </c>
      <c r="J1335" s="7">
        <v>66.599999999999994</v>
      </c>
      <c r="K1335" s="7">
        <v>2</v>
      </c>
      <c r="L1335" s="7">
        <v>29</v>
      </c>
      <c r="M1335" s="7">
        <v>4</v>
      </c>
      <c r="N1335" s="7">
        <v>90</v>
      </c>
    </row>
    <row r="1336" spans="1:14" x14ac:dyDescent="0.25">
      <c r="A1336">
        <v>201811</v>
      </c>
      <c r="B1336" t="s">
        <v>14</v>
      </c>
      <c r="C1336">
        <v>1</v>
      </c>
      <c r="D1336">
        <v>1</v>
      </c>
      <c r="E1336">
        <v>1</v>
      </c>
      <c r="F1336" t="s">
        <v>15</v>
      </c>
      <c r="G1336">
        <v>2</v>
      </c>
      <c r="H1336" s="7">
        <v>1</v>
      </c>
      <c r="I1336" s="7">
        <v>1</v>
      </c>
      <c r="J1336" s="7">
        <v>62</v>
      </c>
      <c r="K1336" s="7">
        <v>2</v>
      </c>
      <c r="L1336" s="7">
        <v>148</v>
      </c>
      <c r="M1336" s="7">
        <v>3</v>
      </c>
      <c r="N1336" s="7">
        <v>106</v>
      </c>
    </row>
    <row r="1337" spans="1:14" x14ac:dyDescent="0.25">
      <c r="A1337">
        <v>201811</v>
      </c>
      <c r="B1337" t="s">
        <v>14</v>
      </c>
      <c r="C1337">
        <v>1</v>
      </c>
      <c r="D1337">
        <v>1</v>
      </c>
      <c r="E1337">
        <v>1</v>
      </c>
      <c r="F1337" t="s">
        <v>16</v>
      </c>
      <c r="G1337">
        <v>0</v>
      </c>
      <c r="H1337" s="7">
        <v>3</v>
      </c>
      <c r="I1337" s="7">
        <v>3</v>
      </c>
      <c r="J1337" s="7">
        <v>72</v>
      </c>
      <c r="K1337" s="7">
        <v>4</v>
      </c>
      <c r="L1337" s="7">
        <v>52</v>
      </c>
      <c r="M1337" s="7">
        <v>8</v>
      </c>
      <c r="N1337" s="7">
        <v>80</v>
      </c>
    </row>
    <row r="1338" spans="1:14" x14ac:dyDescent="0.25">
      <c r="A1338">
        <v>201811</v>
      </c>
      <c r="B1338" t="s">
        <v>14</v>
      </c>
      <c r="C1338">
        <v>1</v>
      </c>
      <c r="D1338">
        <v>1</v>
      </c>
      <c r="E1338">
        <v>1</v>
      </c>
      <c r="F1338" t="s">
        <v>16</v>
      </c>
      <c r="G1338">
        <v>1</v>
      </c>
      <c r="H1338" s="7">
        <v>4</v>
      </c>
      <c r="I1338" s="7">
        <v>4</v>
      </c>
      <c r="J1338" s="7">
        <v>97.1</v>
      </c>
      <c r="K1338" s="7">
        <v>5</v>
      </c>
      <c r="L1338" s="7">
        <v>135.5</v>
      </c>
      <c r="M1338" s="7">
        <v>8</v>
      </c>
      <c r="N1338" s="7">
        <v>121</v>
      </c>
    </row>
    <row r="1339" spans="1:14" x14ac:dyDescent="0.25">
      <c r="A1339">
        <v>201811</v>
      </c>
      <c r="B1339" t="s">
        <v>14</v>
      </c>
      <c r="C1339">
        <v>1</v>
      </c>
      <c r="D1339">
        <v>1</v>
      </c>
      <c r="E1339">
        <v>1</v>
      </c>
      <c r="F1339" t="s">
        <v>16</v>
      </c>
      <c r="G1339">
        <v>2</v>
      </c>
      <c r="H1339" s="7">
        <v>4</v>
      </c>
      <c r="I1339" s="7">
        <v>4</v>
      </c>
      <c r="J1339" s="7">
        <v>110.2</v>
      </c>
      <c r="K1339" s="7">
        <v>9</v>
      </c>
      <c r="L1339" s="7">
        <v>236.15</v>
      </c>
      <c r="M1339" s="7">
        <v>7</v>
      </c>
      <c r="N1339" s="7">
        <v>155.05000000000001</v>
      </c>
    </row>
    <row r="1340" spans="1:14" x14ac:dyDescent="0.25">
      <c r="A1340">
        <v>201811</v>
      </c>
      <c r="B1340" t="s">
        <v>14</v>
      </c>
      <c r="C1340">
        <v>1</v>
      </c>
      <c r="D1340">
        <v>1</v>
      </c>
      <c r="E1340">
        <v>1</v>
      </c>
      <c r="F1340" t="s">
        <v>17</v>
      </c>
      <c r="G1340">
        <v>0</v>
      </c>
      <c r="H1340" s="7">
        <v>2</v>
      </c>
      <c r="I1340" s="7">
        <v>2</v>
      </c>
      <c r="J1340" s="7">
        <v>48.7</v>
      </c>
      <c r="K1340" s="7">
        <v>2</v>
      </c>
      <c r="L1340" s="7">
        <v>47</v>
      </c>
      <c r="M1340" s="7">
        <v>5</v>
      </c>
      <c r="N1340" s="7">
        <v>89.4</v>
      </c>
    </row>
    <row r="1341" spans="1:14" x14ac:dyDescent="0.25">
      <c r="A1341">
        <v>201811</v>
      </c>
      <c r="B1341" t="s">
        <v>14</v>
      </c>
      <c r="C1341">
        <v>1</v>
      </c>
      <c r="D1341">
        <v>1</v>
      </c>
      <c r="E1341">
        <v>1</v>
      </c>
      <c r="F1341" t="s">
        <v>17</v>
      </c>
      <c r="G1341">
        <v>1</v>
      </c>
      <c r="H1341" s="7">
        <v>4</v>
      </c>
      <c r="I1341" s="7">
        <v>4</v>
      </c>
      <c r="J1341" s="7">
        <v>163</v>
      </c>
      <c r="K1341" s="7">
        <v>5</v>
      </c>
      <c r="L1341" s="7">
        <v>233.8</v>
      </c>
      <c r="M1341" s="7">
        <v>6</v>
      </c>
      <c r="N1341" s="7">
        <v>126</v>
      </c>
    </row>
    <row r="1342" spans="1:14" x14ac:dyDescent="0.25">
      <c r="A1342">
        <v>201811</v>
      </c>
      <c r="B1342" t="s">
        <v>14</v>
      </c>
      <c r="C1342">
        <v>1</v>
      </c>
      <c r="D1342">
        <v>1</v>
      </c>
      <c r="E1342">
        <v>1</v>
      </c>
      <c r="F1342" t="s">
        <v>17</v>
      </c>
      <c r="G1342">
        <v>2</v>
      </c>
      <c r="H1342" s="7">
        <v>2</v>
      </c>
      <c r="I1342" s="7">
        <v>2</v>
      </c>
      <c r="J1342" s="7">
        <v>18</v>
      </c>
      <c r="K1342" s="7">
        <v>4</v>
      </c>
      <c r="L1342" s="7">
        <v>65.45</v>
      </c>
      <c r="M1342" s="7">
        <v>3</v>
      </c>
      <c r="N1342" s="7">
        <v>39</v>
      </c>
    </row>
    <row r="1343" spans="1:14" x14ac:dyDescent="0.25">
      <c r="A1343">
        <v>201811</v>
      </c>
      <c r="B1343" t="s">
        <v>14</v>
      </c>
      <c r="C1343">
        <v>1</v>
      </c>
      <c r="D1343">
        <v>1</v>
      </c>
      <c r="E1343">
        <v>1</v>
      </c>
      <c r="F1343" t="s">
        <v>36</v>
      </c>
      <c r="G1343">
        <v>1</v>
      </c>
      <c r="H1343" s="7">
        <v>11</v>
      </c>
      <c r="I1343" s="7">
        <v>11</v>
      </c>
      <c r="J1343" s="7">
        <v>338.8</v>
      </c>
      <c r="K1343" s="7">
        <v>11</v>
      </c>
      <c r="L1343" s="7">
        <v>481.61</v>
      </c>
      <c r="M1343" s="7">
        <v>11</v>
      </c>
      <c r="N1343" s="7">
        <v>328.65</v>
      </c>
    </row>
    <row r="1344" spans="1:14" x14ac:dyDescent="0.25">
      <c r="A1344">
        <v>201811</v>
      </c>
      <c r="B1344" t="s">
        <v>14</v>
      </c>
      <c r="C1344">
        <v>1</v>
      </c>
      <c r="D1344">
        <v>1</v>
      </c>
      <c r="E1344">
        <v>1</v>
      </c>
      <c r="F1344" t="s">
        <v>36</v>
      </c>
      <c r="G1344">
        <v>2</v>
      </c>
      <c r="H1344" s="7">
        <v>1</v>
      </c>
      <c r="I1344" s="7">
        <v>1</v>
      </c>
      <c r="J1344" s="7">
        <v>36.4</v>
      </c>
      <c r="K1344" s="7">
        <v>2</v>
      </c>
      <c r="L1344" s="7">
        <v>38.15</v>
      </c>
      <c r="M1344" s="7">
        <v>2</v>
      </c>
      <c r="N1344" s="7">
        <v>38</v>
      </c>
    </row>
    <row r="1345" spans="1:14" x14ac:dyDescent="0.25">
      <c r="A1345">
        <v>201811</v>
      </c>
      <c r="B1345" t="s">
        <v>14</v>
      </c>
      <c r="C1345">
        <v>1</v>
      </c>
      <c r="D1345">
        <v>1</v>
      </c>
      <c r="E1345">
        <v>1</v>
      </c>
      <c r="F1345" t="s">
        <v>36</v>
      </c>
      <c r="G1345">
        <v>3</v>
      </c>
      <c r="H1345" s="7">
        <v>1</v>
      </c>
      <c r="I1345" s="7">
        <v>1</v>
      </c>
      <c r="J1345" s="7">
        <v>9</v>
      </c>
      <c r="K1345" s="7">
        <v>3</v>
      </c>
      <c r="L1345" s="7">
        <v>27</v>
      </c>
      <c r="M1345" s="7">
        <v>1</v>
      </c>
      <c r="N1345" s="7">
        <v>13</v>
      </c>
    </row>
    <row r="1346" spans="1:14" x14ac:dyDescent="0.25">
      <c r="A1346">
        <v>201811</v>
      </c>
      <c r="B1346" t="s">
        <v>14</v>
      </c>
      <c r="C1346">
        <v>1</v>
      </c>
      <c r="D1346">
        <v>1</v>
      </c>
      <c r="E1346">
        <v>1</v>
      </c>
      <c r="F1346" t="s">
        <v>36</v>
      </c>
      <c r="G1346">
        <v>4</v>
      </c>
      <c r="H1346" s="7">
        <v>1</v>
      </c>
      <c r="I1346" s="7">
        <v>1</v>
      </c>
      <c r="J1346" s="7">
        <v>8.3000000000000007</v>
      </c>
      <c r="K1346" s="7">
        <v>4</v>
      </c>
      <c r="L1346" s="7">
        <v>122</v>
      </c>
      <c r="M1346" s="7">
        <v>1</v>
      </c>
      <c r="N1346" s="7">
        <v>13</v>
      </c>
    </row>
    <row r="1347" spans="1:14" x14ac:dyDescent="0.25">
      <c r="A1347">
        <v>201811</v>
      </c>
      <c r="B1347" t="s">
        <v>18</v>
      </c>
      <c r="C1347">
        <v>1</v>
      </c>
      <c r="D1347">
        <v>0</v>
      </c>
      <c r="E1347">
        <v>0</v>
      </c>
      <c r="F1347" t="s">
        <v>13</v>
      </c>
      <c r="G1347">
        <v>0</v>
      </c>
      <c r="H1347" s="7">
        <v>1</v>
      </c>
      <c r="I1347" s="7">
        <v>2</v>
      </c>
      <c r="J1347" s="7">
        <v>61.6</v>
      </c>
      <c r="K1347" s="7">
        <v>1</v>
      </c>
      <c r="L1347" s="7">
        <v>87</v>
      </c>
      <c r="M1347" s="7">
        <v>0</v>
      </c>
      <c r="N1347" s="7">
        <v>0</v>
      </c>
    </row>
    <row r="1348" spans="1:14" x14ac:dyDescent="0.25">
      <c r="A1348">
        <v>201811</v>
      </c>
      <c r="B1348" t="s">
        <v>18</v>
      </c>
      <c r="C1348">
        <v>1</v>
      </c>
      <c r="D1348">
        <v>0</v>
      </c>
      <c r="E1348">
        <v>0</v>
      </c>
      <c r="F1348" t="s">
        <v>13</v>
      </c>
      <c r="G1348">
        <v>1</v>
      </c>
      <c r="H1348" s="7">
        <v>472</v>
      </c>
      <c r="I1348" s="7">
        <v>477</v>
      </c>
      <c r="J1348" s="7">
        <v>15320.65</v>
      </c>
      <c r="K1348" s="7">
        <v>472</v>
      </c>
      <c r="L1348" s="7">
        <v>16812.189999999999</v>
      </c>
      <c r="M1348" s="7">
        <v>0</v>
      </c>
      <c r="N1348" s="7">
        <v>0</v>
      </c>
    </row>
    <row r="1349" spans="1:14" x14ac:dyDescent="0.25">
      <c r="A1349">
        <v>201811</v>
      </c>
      <c r="B1349" t="s">
        <v>18</v>
      </c>
      <c r="C1349">
        <v>1</v>
      </c>
      <c r="D1349">
        <v>0</v>
      </c>
      <c r="E1349">
        <v>0</v>
      </c>
      <c r="F1349" t="s">
        <v>13</v>
      </c>
      <c r="G1349">
        <v>2</v>
      </c>
      <c r="H1349" s="7">
        <v>86</v>
      </c>
      <c r="I1349" s="7">
        <v>88</v>
      </c>
      <c r="J1349" s="7">
        <v>2912.4</v>
      </c>
      <c r="K1349" s="7">
        <v>172</v>
      </c>
      <c r="L1349" s="7">
        <v>6061.52</v>
      </c>
      <c r="M1349" s="7">
        <v>0</v>
      </c>
      <c r="N1349" s="7">
        <v>0</v>
      </c>
    </row>
    <row r="1350" spans="1:14" x14ac:dyDescent="0.25">
      <c r="A1350">
        <v>201811</v>
      </c>
      <c r="B1350" t="s">
        <v>18</v>
      </c>
      <c r="C1350">
        <v>1</v>
      </c>
      <c r="D1350">
        <v>0</v>
      </c>
      <c r="E1350">
        <v>0</v>
      </c>
      <c r="F1350" t="s">
        <v>13</v>
      </c>
      <c r="G1350">
        <v>3</v>
      </c>
      <c r="H1350" s="7">
        <v>21</v>
      </c>
      <c r="I1350" s="7">
        <v>21</v>
      </c>
      <c r="J1350" s="7">
        <v>344.2</v>
      </c>
      <c r="K1350" s="7">
        <v>63</v>
      </c>
      <c r="L1350" s="7">
        <v>1627</v>
      </c>
      <c r="M1350" s="7">
        <v>0</v>
      </c>
      <c r="N1350" s="7">
        <v>0</v>
      </c>
    </row>
    <row r="1351" spans="1:14" x14ac:dyDescent="0.25">
      <c r="A1351">
        <v>201811</v>
      </c>
      <c r="B1351" t="s">
        <v>18</v>
      </c>
      <c r="C1351">
        <v>1</v>
      </c>
      <c r="D1351">
        <v>0</v>
      </c>
      <c r="E1351">
        <v>0</v>
      </c>
      <c r="F1351" t="s">
        <v>13</v>
      </c>
      <c r="G1351">
        <v>4</v>
      </c>
      <c r="H1351" s="7">
        <v>8</v>
      </c>
      <c r="I1351" s="7">
        <v>8</v>
      </c>
      <c r="J1351" s="7">
        <v>219.7</v>
      </c>
      <c r="K1351" s="7">
        <v>40</v>
      </c>
      <c r="L1351" s="7">
        <v>1599.85</v>
      </c>
      <c r="M1351" s="7">
        <v>0</v>
      </c>
      <c r="N1351" s="7">
        <v>0</v>
      </c>
    </row>
    <row r="1352" spans="1:14" x14ac:dyDescent="0.25">
      <c r="A1352">
        <v>201811</v>
      </c>
      <c r="B1352" t="s">
        <v>19</v>
      </c>
      <c r="C1352">
        <v>0</v>
      </c>
      <c r="D1352">
        <v>1</v>
      </c>
      <c r="E1352">
        <v>1</v>
      </c>
      <c r="F1352" t="s">
        <v>15</v>
      </c>
      <c r="G1352">
        <v>0</v>
      </c>
      <c r="H1352" s="7">
        <v>29</v>
      </c>
      <c r="I1352" s="7">
        <v>29</v>
      </c>
      <c r="J1352" s="7">
        <v>724.7</v>
      </c>
      <c r="K1352" s="7">
        <v>0</v>
      </c>
      <c r="L1352" s="7">
        <v>0</v>
      </c>
      <c r="M1352" s="7">
        <v>58</v>
      </c>
      <c r="N1352" s="7">
        <v>1324.45</v>
      </c>
    </row>
    <row r="1353" spans="1:14" x14ac:dyDescent="0.25">
      <c r="A1353">
        <v>201811</v>
      </c>
      <c r="B1353" t="s">
        <v>19</v>
      </c>
      <c r="C1353">
        <v>0</v>
      </c>
      <c r="D1353">
        <v>1</v>
      </c>
      <c r="E1353">
        <v>1</v>
      </c>
      <c r="F1353" t="s">
        <v>16</v>
      </c>
      <c r="G1353">
        <v>0</v>
      </c>
      <c r="H1353" s="7">
        <v>49</v>
      </c>
      <c r="I1353" s="7">
        <v>51</v>
      </c>
      <c r="J1353" s="7">
        <v>1720.75</v>
      </c>
      <c r="K1353" s="7">
        <v>0</v>
      </c>
      <c r="L1353" s="7">
        <v>0</v>
      </c>
      <c r="M1353" s="7">
        <v>78</v>
      </c>
      <c r="N1353" s="7">
        <v>1724.4</v>
      </c>
    </row>
    <row r="1354" spans="1:14" x14ac:dyDescent="0.25">
      <c r="A1354">
        <v>201811</v>
      </c>
      <c r="B1354" t="s">
        <v>19</v>
      </c>
      <c r="C1354">
        <v>0</v>
      </c>
      <c r="D1354">
        <v>1</v>
      </c>
      <c r="E1354">
        <v>1</v>
      </c>
      <c r="F1354" t="s">
        <v>17</v>
      </c>
      <c r="G1354">
        <v>0</v>
      </c>
      <c r="H1354" s="7">
        <v>41</v>
      </c>
      <c r="I1354" s="7">
        <v>41</v>
      </c>
      <c r="J1354" s="7">
        <v>1250.0999999999999</v>
      </c>
      <c r="K1354" s="7">
        <v>0</v>
      </c>
      <c r="L1354" s="7">
        <v>0</v>
      </c>
      <c r="M1354" s="7">
        <v>53</v>
      </c>
      <c r="N1354" s="7">
        <v>1279.25</v>
      </c>
    </row>
    <row r="1355" spans="1:14" x14ac:dyDescent="0.25">
      <c r="A1355">
        <v>201811</v>
      </c>
      <c r="B1355" t="s">
        <v>19</v>
      </c>
      <c r="C1355">
        <v>0</v>
      </c>
      <c r="D1355">
        <v>1</v>
      </c>
      <c r="E1355">
        <v>1</v>
      </c>
      <c r="F1355" t="s">
        <v>36</v>
      </c>
      <c r="G1355">
        <v>0</v>
      </c>
      <c r="H1355" s="7">
        <v>32</v>
      </c>
      <c r="I1355" s="7">
        <v>33</v>
      </c>
      <c r="J1355" s="7">
        <v>987.6</v>
      </c>
      <c r="K1355" s="7">
        <v>0</v>
      </c>
      <c r="L1355" s="7">
        <v>0</v>
      </c>
      <c r="M1355" s="7">
        <v>34</v>
      </c>
      <c r="N1355" s="7">
        <v>879.55</v>
      </c>
    </row>
    <row r="1356" spans="1:14" x14ac:dyDescent="0.25">
      <c r="A1356">
        <v>201812</v>
      </c>
      <c r="B1356" t="s">
        <v>12</v>
      </c>
      <c r="C1356">
        <v>0</v>
      </c>
      <c r="D1356">
        <v>0</v>
      </c>
      <c r="E1356">
        <v>0</v>
      </c>
      <c r="F1356" t="s">
        <v>13</v>
      </c>
      <c r="G1356">
        <v>0</v>
      </c>
      <c r="H1356" s="7">
        <v>4686</v>
      </c>
      <c r="I1356" s="7">
        <v>4734</v>
      </c>
      <c r="J1356" s="7">
        <v>162037.85</v>
      </c>
      <c r="K1356" s="7">
        <v>0</v>
      </c>
      <c r="L1356" s="7">
        <v>0</v>
      </c>
      <c r="M1356" s="7">
        <v>0</v>
      </c>
      <c r="N1356" s="7">
        <v>0</v>
      </c>
    </row>
    <row r="1357" spans="1:14" x14ac:dyDescent="0.25">
      <c r="A1357">
        <v>201812</v>
      </c>
      <c r="B1357" t="s">
        <v>12</v>
      </c>
      <c r="C1357">
        <v>0</v>
      </c>
      <c r="D1357">
        <v>0</v>
      </c>
      <c r="E1357">
        <v>1</v>
      </c>
      <c r="F1357" t="s">
        <v>13</v>
      </c>
      <c r="G1357">
        <v>0</v>
      </c>
      <c r="H1357" s="7">
        <v>4</v>
      </c>
      <c r="I1357" s="7">
        <v>8</v>
      </c>
      <c r="J1357" s="7">
        <v>525.23</v>
      </c>
      <c r="K1357" s="7">
        <v>0</v>
      </c>
      <c r="L1357" s="7">
        <v>0</v>
      </c>
      <c r="M1357" s="7">
        <v>0</v>
      </c>
      <c r="N1357" s="7">
        <v>0</v>
      </c>
    </row>
    <row r="1358" spans="1:14" x14ac:dyDescent="0.25">
      <c r="A1358">
        <v>201812</v>
      </c>
      <c r="B1358" t="s">
        <v>14</v>
      </c>
      <c r="C1358">
        <v>1</v>
      </c>
      <c r="D1358">
        <v>1</v>
      </c>
      <c r="E1358">
        <v>0</v>
      </c>
      <c r="F1358" t="s">
        <v>15</v>
      </c>
      <c r="G1358">
        <v>0</v>
      </c>
      <c r="H1358" s="7">
        <v>8</v>
      </c>
      <c r="I1358" s="7">
        <v>8</v>
      </c>
      <c r="J1358" s="7">
        <v>193.41</v>
      </c>
      <c r="K1358" s="7">
        <v>13</v>
      </c>
      <c r="L1358" s="7">
        <v>324</v>
      </c>
      <c r="M1358" s="7">
        <v>13</v>
      </c>
      <c r="N1358" s="7">
        <v>259.39999999999998</v>
      </c>
    </row>
    <row r="1359" spans="1:14" x14ac:dyDescent="0.25">
      <c r="A1359">
        <v>201812</v>
      </c>
      <c r="B1359" t="s">
        <v>14</v>
      </c>
      <c r="C1359">
        <v>1</v>
      </c>
      <c r="D1359">
        <v>1</v>
      </c>
      <c r="E1359">
        <v>0</v>
      </c>
      <c r="F1359" t="s">
        <v>16</v>
      </c>
      <c r="G1359">
        <v>0</v>
      </c>
      <c r="H1359" s="7">
        <v>9</v>
      </c>
      <c r="I1359" s="7">
        <v>9</v>
      </c>
      <c r="J1359" s="7">
        <v>259.20999999999998</v>
      </c>
      <c r="K1359" s="7">
        <v>9</v>
      </c>
      <c r="L1359" s="7">
        <v>194</v>
      </c>
      <c r="M1359" s="7">
        <v>9</v>
      </c>
      <c r="N1359" s="7">
        <v>336.5</v>
      </c>
    </row>
    <row r="1360" spans="1:14" x14ac:dyDescent="0.25">
      <c r="A1360">
        <v>201812</v>
      </c>
      <c r="B1360" t="s">
        <v>14</v>
      </c>
      <c r="C1360">
        <v>1</v>
      </c>
      <c r="D1360">
        <v>1</v>
      </c>
      <c r="E1360">
        <v>0</v>
      </c>
      <c r="F1360" t="s">
        <v>17</v>
      </c>
      <c r="G1360">
        <v>0</v>
      </c>
      <c r="H1360" s="7">
        <v>2</v>
      </c>
      <c r="I1360" s="7">
        <v>2</v>
      </c>
      <c r="J1360" s="7">
        <v>60</v>
      </c>
      <c r="K1360" s="7">
        <v>2</v>
      </c>
      <c r="L1360" s="7">
        <v>161.4</v>
      </c>
      <c r="M1360" s="7">
        <v>2</v>
      </c>
      <c r="N1360" s="7">
        <v>33.200000000000003</v>
      </c>
    </row>
    <row r="1361" spans="1:14" x14ac:dyDescent="0.25">
      <c r="A1361">
        <v>201812</v>
      </c>
      <c r="B1361" t="s">
        <v>14</v>
      </c>
      <c r="C1361">
        <v>1</v>
      </c>
      <c r="D1361">
        <v>1</v>
      </c>
      <c r="E1361">
        <v>1</v>
      </c>
      <c r="F1361" t="s">
        <v>15</v>
      </c>
      <c r="G1361">
        <v>0</v>
      </c>
      <c r="H1361" s="7">
        <v>4</v>
      </c>
      <c r="I1361" s="7">
        <v>4</v>
      </c>
      <c r="J1361" s="7">
        <v>65</v>
      </c>
      <c r="K1361" s="7">
        <v>6</v>
      </c>
      <c r="L1361" s="7">
        <v>91</v>
      </c>
      <c r="M1361" s="7">
        <v>9</v>
      </c>
      <c r="N1361" s="7">
        <v>195.45</v>
      </c>
    </row>
    <row r="1362" spans="1:14" x14ac:dyDescent="0.25">
      <c r="A1362">
        <v>201812</v>
      </c>
      <c r="B1362" t="s">
        <v>14</v>
      </c>
      <c r="C1362">
        <v>1</v>
      </c>
      <c r="D1362">
        <v>1</v>
      </c>
      <c r="E1362">
        <v>1</v>
      </c>
      <c r="F1362" t="s">
        <v>15</v>
      </c>
      <c r="G1362">
        <v>1</v>
      </c>
      <c r="H1362" s="7">
        <v>2</v>
      </c>
      <c r="I1362" s="7">
        <v>2</v>
      </c>
      <c r="J1362" s="7">
        <v>40</v>
      </c>
      <c r="K1362" s="7">
        <v>2</v>
      </c>
      <c r="L1362" s="7">
        <v>63</v>
      </c>
      <c r="M1362" s="7">
        <v>3</v>
      </c>
      <c r="N1362" s="7">
        <v>51.5</v>
      </c>
    </row>
    <row r="1363" spans="1:14" x14ac:dyDescent="0.25">
      <c r="A1363">
        <v>201812</v>
      </c>
      <c r="B1363" t="s">
        <v>14</v>
      </c>
      <c r="C1363">
        <v>1</v>
      </c>
      <c r="D1363">
        <v>1</v>
      </c>
      <c r="E1363">
        <v>1</v>
      </c>
      <c r="F1363" t="s">
        <v>16</v>
      </c>
      <c r="G1363">
        <v>0</v>
      </c>
      <c r="H1363" s="7">
        <v>3</v>
      </c>
      <c r="I1363" s="7">
        <v>3</v>
      </c>
      <c r="J1363" s="7">
        <v>94</v>
      </c>
      <c r="K1363" s="7">
        <v>4</v>
      </c>
      <c r="L1363" s="7">
        <v>89</v>
      </c>
      <c r="M1363" s="7">
        <v>6</v>
      </c>
      <c r="N1363" s="7">
        <v>93</v>
      </c>
    </row>
    <row r="1364" spans="1:14" x14ac:dyDescent="0.25">
      <c r="A1364">
        <v>201812</v>
      </c>
      <c r="B1364" t="s">
        <v>14</v>
      </c>
      <c r="C1364">
        <v>1</v>
      </c>
      <c r="D1364">
        <v>1</v>
      </c>
      <c r="E1364">
        <v>1</v>
      </c>
      <c r="F1364" t="s">
        <v>16</v>
      </c>
      <c r="G1364">
        <v>1</v>
      </c>
      <c r="H1364" s="7">
        <v>8</v>
      </c>
      <c r="I1364" s="7">
        <v>8</v>
      </c>
      <c r="J1364" s="7">
        <v>126.25</v>
      </c>
      <c r="K1364" s="7">
        <v>8</v>
      </c>
      <c r="L1364" s="7">
        <v>146.5</v>
      </c>
      <c r="M1364" s="7">
        <v>10</v>
      </c>
      <c r="N1364" s="7">
        <v>241</v>
      </c>
    </row>
    <row r="1365" spans="1:14" x14ac:dyDescent="0.25">
      <c r="A1365">
        <v>201812</v>
      </c>
      <c r="B1365" t="s">
        <v>14</v>
      </c>
      <c r="C1365">
        <v>1</v>
      </c>
      <c r="D1365">
        <v>1</v>
      </c>
      <c r="E1365">
        <v>1</v>
      </c>
      <c r="F1365" t="s">
        <v>16</v>
      </c>
      <c r="G1365">
        <v>2</v>
      </c>
      <c r="H1365" s="7">
        <v>1</v>
      </c>
      <c r="I1365" s="7">
        <v>1</v>
      </c>
      <c r="J1365" s="7">
        <v>31</v>
      </c>
      <c r="K1365" s="7">
        <v>2</v>
      </c>
      <c r="L1365" s="7">
        <v>52</v>
      </c>
      <c r="M1365" s="7">
        <v>1</v>
      </c>
      <c r="N1365" s="7">
        <v>7</v>
      </c>
    </row>
    <row r="1366" spans="1:14" x14ac:dyDescent="0.25">
      <c r="A1366">
        <v>201812</v>
      </c>
      <c r="B1366" t="s">
        <v>14</v>
      </c>
      <c r="C1366">
        <v>1</v>
      </c>
      <c r="D1366">
        <v>1</v>
      </c>
      <c r="E1366">
        <v>1</v>
      </c>
      <c r="F1366" t="s">
        <v>17</v>
      </c>
      <c r="G1366">
        <v>1</v>
      </c>
      <c r="H1366" s="7">
        <v>4</v>
      </c>
      <c r="I1366" s="7">
        <v>4</v>
      </c>
      <c r="J1366" s="7">
        <v>118.21</v>
      </c>
      <c r="K1366" s="7">
        <v>4</v>
      </c>
      <c r="L1366" s="7">
        <v>63</v>
      </c>
      <c r="M1366" s="7">
        <v>4</v>
      </c>
      <c r="N1366" s="7">
        <v>83.75</v>
      </c>
    </row>
    <row r="1367" spans="1:14" x14ac:dyDescent="0.25">
      <c r="A1367">
        <v>201812</v>
      </c>
      <c r="B1367" t="s">
        <v>14</v>
      </c>
      <c r="C1367">
        <v>1</v>
      </c>
      <c r="D1367">
        <v>1</v>
      </c>
      <c r="E1367">
        <v>1</v>
      </c>
      <c r="F1367" t="s">
        <v>17</v>
      </c>
      <c r="G1367">
        <v>2</v>
      </c>
      <c r="H1367" s="7">
        <v>2</v>
      </c>
      <c r="I1367" s="7">
        <v>2</v>
      </c>
      <c r="J1367" s="7">
        <v>25</v>
      </c>
      <c r="K1367" s="7">
        <v>4</v>
      </c>
      <c r="L1367" s="7">
        <v>77</v>
      </c>
      <c r="M1367" s="7">
        <v>2</v>
      </c>
      <c r="N1367" s="7">
        <v>55</v>
      </c>
    </row>
    <row r="1368" spans="1:14" x14ac:dyDescent="0.25">
      <c r="A1368">
        <v>201812</v>
      </c>
      <c r="B1368" t="s">
        <v>14</v>
      </c>
      <c r="C1368">
        <v>1</v>
      </c>
      <c r="D1368">
        <v>1</v>
      </c>
      <c r="E1368">
        <v>1</v>
      </c>
      <c r="F1368" t="s">
        <v>36</v>
      </c>
      <c r="G1368">
        <v>1</v>
      </c>
      <c r="H1368" s="7">
        <v>3</v>
      </c>
      <c r="I1368" s="7">
        <v>3</v>
      </c>
      <c r="J1368" s="7">
        <v>102</v>
      </c>
      <c r="K1368" s="7">
        <v>3</v>
      </c>
      <c r="L1368" s="7">
        <v>116</v>
      </c>
      <c r="M1368" s="7">
        <v>3</v>
      </c>
      <c r="N1368" s="7">
        <v>76</v>
      </c>
    </row>
    <row r="1369" spans="1:14" x14ac:dyDescent="0.25">
      <c r="A1369">
        <v>201812</v>
      </c>
      <c r="B1369" t="s">
        <v>18</v>
      </c>
      <c r="C1369">
        <v>1</v>
      </c>
      <c r="D1369">
        <v>0</v>
      </c>
      <c r="E1369">
        <v>0</v>
      </c>
      <c r="F1369" t="s">
        <v>13</v>
      </c>
      <c r="G1369">
        <v>1</v>
      </c>
      <c r="H1369" s="7">
        <v>393</v>
      </c>
      <c r="I1369" s="7">
        <v>398</v>
      </c>
      <c r="J1369" s="7">
        <v>11071.98</v>
      </c>
      <c r="K1369" s="7">
        <v>393</v>
      </c>
      <c r="L1369" s="7">
        <v>11638.71</v>
      </c>
      <c r="M1369" s="7">
        <v>0</v>
      </c>
      <c r="N1369" s="7">
        <v>0</v>
      </c>
    </row>
    <row r="1370" spans="1:14" x14ac:dyDescent="0.25">
      <c r="A1370">
        <v>201812</v>
      </c>
      <c r="B1370" t="s">
        <v>18</v>
      </c>
      <c r="C1370">
        <v>1</v>
      </c>
      <c r="D1370">
        <v>0</v>
      </c>
      <c r="E1370">
        <v>0</v>
      </c>
      <c r="F1370" t="s">
        <v>13</v>
      </c>
      <c r="G1370">
        <v>2</v>
      </c>
      <c r="H1370" s="7">
        <v>48</v>
      </c>
      <c r="I1370" s="7">
        <v>49</v>
      </c>
      <c r="J1370" s="7">
        <v>1309</v>
      </c>
      <c r="K1370" s="7">
        <v>96</v>
      </c>
      <c r="L1370" s="7">
        <v>2561.66</v>
      </c>
      <c r="M1370" s="7">
        <v>0</v>
      </c>
      <c r="N1370" s="7">
        <v>0</v>
      </c>
    </row>
    <row r="1371" spans="1:14" x14ac:dyDescent="0.25">
      <c r="A1371">
        <v>201812</v>
      </c>
      <c r="B1371" t="s">
        <v>18</v>
      </c>
      <c r="C1371">
        <v>1</v>
      </c>
      <c r="D1371">
        <v>0</v>
      </c>
      <c r="E1371">
        <v>0</v>
      </c>
      <c r="F1371" t="s">
        <v>13</v>
      </c>
      <c r="G1371">
        <v>3</v>
      </c>
      <c r="H1371" s="7">
        <v>7</v>
      </c>
      <c r="I1371" s="7">
        <v>7</v>
      </c>
      <c r="J1371" s="7">
        <v>106.95</v>
      </c>
      <c r="K1371" s="7">
        <v>21</v>
      </c>
      <c r="L1371" s="7">
        <v>521.20000000000005</v>
      </c>
      <c r="M1371" s="7">
        <v>0</v>
      </c>
      <c r="N1371" s="7">
        <v>0</v>
      </c>
    </row>
    <row r="1372" spans="1:14" x14ac:dyDescent="0.25">
      <c r="A1372">
        <v>201812</v>
      </c>
      <c r="B1372" t="s">
        <v>18</v>
      </c>
      <c r="C1372">
        <v>1</v>
      </c>
      <c r="D1372">
        <v>0</v>
      </c>
      <c r="E1372">
        <v>0</v>
      </c>
      <c r="F1372" t="s">
        <v>13</v>
      </c>
      <c r="G1372">
        <v>4</v>
      </c>
      <c r="H1372" s="7">
        <v>1</v>
      </c>
      <c r="I1372" s="7">
        <v>1</v>
      </c>
      <c r="J1372" s="7">
        <v>24</v>
      </c>
      <c r="K1372" s="7">
        <v>4</v>
      </c>
      <c r="L1372" s="7">
        <v>160</v>
      </c>
      <c r="M1372" s="7">
        <v>0</v>
      </c>
      <c r="N1372" s="7">
        <v>0</v>
      </c>
    </row>
    <row r="1373" spans="1:14" x14ac:dyDescent="0.25">
      <c r="A1373">
        <v>201812</v>
      </c>
      <c r="B1373" t="s">
        <v>19</v>
      </c>
      <c r="C1373">
        <v>0</v>
      </c>
      <c r="D1373">
        <v>1</v>
      </c>
      <c r="E1373">
        <v>1</v>
      </c>
      <c r="F1373" t="s">
        <v>15</v>
      </c>
      <c r="G1373">
        <v>0</v>
      </c>
      <c r="H1373" s="7">
        <v>60</v>
      </c>
      <c r="I1373" s="7">
        <v>62</v>
      </c>
      <c r="J1373" s="7">
        <v>1151.77</v>
      </c>
      <c r="K1373" s="7">
        <v>0</v>
      </c>
      <c r="L1373" s="7">
        <v>0</v>
      </c>
      <c r="M1373" s="7">
        <v>88</v>
      </c>
      <c r="N1373" s="7">
        <v>1807.65</v>
      </c>
    </row>
    <row r="1374" spans="1:14" x14ac:dyDescent="0.25">
      <c r="A1374">
        <v>201812</v>
      </c>
      <c r="B1374" t="s">
        <v>19</v>
      </c>
      <c r="C1374">
        <v>0</v>
      </c>
      <c r="D1374">
        <v>1</v>
      </c>
      <c r="E1374">
        <v>1</v>
      </c>
      <c r="F1374" t="s">
        <v>16</v>
      </c>
      <c r="G1374">
        <v>0</v>
      </c>
      <c r="H1374" s="7">
        <v>93</v>
      </c>
      <c r="I1374" s="7">
        <v>98</v>
      </c>
      <c r="J1374" s="7">
        <v>2106.65</v>
      </c>
      <c r="K1374" s="7">
        <v>0</v>
      </c>
      <c r="L1374" s="7">
        <v>0</v>
      </c>
      <c r="M1374" s="7">
        <v>120</v>
      </c>
      <c r="N1374" s="7">
        <v>2832.25</v>
      </c>
    </row>
    <row r="1375" spans="1:14" x14ac:dyDescent="0.25">
      <c r="A1375">
        <v>201812</v>
      </c>
      <c r="B1375" t="s">
        <v>19</v>
      </c>
      <c r="C1375">
        <v>0</v>
      </c>
      <c r="D1375">
        <v>1</v>
      </c>
      <c r="E1375">
        <v>1</v>
      </c>
      <c r="F1375" t="s">
        <v>17</v>
      </c>
      <c r="G1375">
        <v>0</v>
      </c>
      <c r="H1375" s="7">
        <v>33</v>
      </c>
      <c r="I1375" s="7">
        <v>33</v>
      </c>
      <c r="J1375" s="7">
        <v>940.15</v>
      </c>
      <c r="K1375" s="7">
        <v>0</v>
      </c>
      <c r="L1375" s="7">
        <v>0</v>
      </c>
      <c r="M1375" s="7">
        <v>34</v>
      </c>
      <c r="N1375" s="7">
        <v>1078.8499999999999</v>
      </c>
    </row>
    <row r="1376" spans="1:14" x14ac:dyDescent="0.25">
      <c r="A1376">
        <v>201812</v>
      </c>
      <c r="B1376" t="s">
        <v>19</v>
      </c>
      <c r="C1376">
        <v>0</v>
      </c>
      <c r="D1376">
        <v>1</v>
      </c>
      <c r="E1376">
        <v>1</v>
      </c>
      <c r="F1376" t="s">
        <v>36</v>
      </c>
      <c r="G1376">
        <v>0</v>
      </c>
      <c r="H1376" s="7">
        <v>5</v>
      </c>
      <c r="I1376" s="7">
        <v>5</v>
      </c>
      <c r="J1376" s="7">
        <v>263.35000000000002</v>
      </c>
      <c r="K1376" s="7">
        <v>0</v>
      </c>
      <c r="L1376" s="7">
        <v>0</v>
      </c>
      <c r="M1376" s="7">
        <v>5</v>
      </c>
      <c r="N1376" s="7">
        <v>87.75</v>
      </c>
    </row>
  </sheetData>
  <autoFilter ref="A1:N1281" xr:uid="{EE700D6E-0B9B-45A6-86B5-B64BDC7912A8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14</vt:i4>
      </vt:variant>
    </vt:vector>
  </HeadingPairs>
  <TitlesOfParts>
    <vt:vector size="17" baseType="lpstr">
      <vt:lpstr>Table - Days to Sub</vt:lpstr>
      <vt:lpstr>Table - # TXN</vt:lpstr>
      <vt:lpstr>dat</vt:lpstr>
      <vt:lpstr>conv_grp</vt:lpstr>
      <vt:lpstr>first_ord_myr</vt:lpstr>
      <vt:lpstr>has_post_sing</vt:lpstr>
      <vt:lpstr>has_post_sub</vt:lpstr>
      <vt:lpstr>inds</vt:lpstr>
      <vt:lpstr>init_rev</vt:lpstr>
      <vt:lpstr>init_tx</vt:lpstr>
      <vt:lpstr>last_tx_sub</vt:lpstr>
      <vt:lpstr>post_before_convert</vt:lpstr>
      <vt:lpstr>post_grp</vt:lpstr>
      <vt:lpstr>post_rev_sing</vt:lpstr>
      <vt:lpstr>post_rev_sub</vt:lpstr>
      <vt:lpstr>post_tx_sing</vt:lpstr>
      <vt:lpstr>post_tx_sub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</dc:creator>
  <cp:lastModifiedBy>Brad</cp:lastModifiedBy>
  <dcterms:created xsi:type="dcterms:W3CDTF">2018-02-19T17:30:45Z</dcterms:created>
  <dcterms:modified xsi:type="dcterms:W3CDTF">2019-02-11T21:13:54Z</dcterms:modified>
</cp:coreProperties>
</file>